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19275" yWindow="135" windowWidth="5925" windowHeight="10920" tabRatio="911" firstSheet="1" activeTab="1"/>
  </bookViews>
  <sheets>
    <sheet name="All Sheets" sheetId="202" state="veryHidden" r:id="rId1"/>
    <sheet name="Cover Page" sheetId="121" r:id="rId2"/>
    <sheet name="Contents" sheetId="39" r:id="rId3"/>
    <sheet name="Service Performance Summary" sheetId="199" r:id="rId4"/>
    <sheet name="Scheduled kilometres" sheetId="90" r:id="rId5"/>
    <sheet name="Scheduled kilometres PEAK" sheetId="204" r:id="rId6"/>
    <sheet name="Scheduled kilometres OFFPEAK" sheetId="205" r:id="rId7"/>
    <sheet name="Operated KMs" sheetId="67" r:id="rId8"/>
    <sheet name="Operated KMs PEAK old" sheetId="194" state="hidden" r:id="rId9"/>
    <sheet name="Operated KMs PEAK" sheetId="206" r:id="rId10"/>
    <sheet name="Operated KMs OFFPEAK" sheetId="207" r:id="rId11"/>
    <sheet name="% Schedule operated" sheetId="69" r:id="rId12"/>
    <sheet name="% Schedule operated PEAK" sheetId="208" r:id="rId13"/>
    <sheet name="% Schedule operated OFFPEAK" sheetId="209" r:id="rId14"/>
    <sheet name="% of Sched. Kilometres exc. IA " sheetId="70" r:id="rId15"/>
    <sheet name="Timetabled kilometres" sheetId="99" r:id="rId16"/>
    <sheet name="% of Timetabled Kilometres" sheetId="71" r:id="rId17"/>
    <sheet name="Scheduled Journey Time" sheetId="89" r:id="rId18"/>
    <sheet name="Total Journey Time" sheetId="100" r:id="rId19"/>
    <sheet name="Excess Journey Time" sheetId="80" r:id="rId20"/>
    <sheet name="Excess JT - excl Industrial Act" sheetId="81" r:id="rId21"/>
    <sheet name="AEI Time" sheetId="72" r:id="rId22"/>
    <sheet name="Ticket Purchase Time" sheetId="98" r:id="rId23"/>
    <sheet name="Platform Wait Time" sheetId="87" r:id="rId24"/>
    <sheet name="On Train Time" sheetId="86" r:id="rId25"/>
    <sheet name="Station Journey Time" sheetId="97" r:id="rId26"/>
    <sheet name="Train Journey Time" sheetId="104" r:id="rId27"/>
    <sheet name="Planned Closures Time" sheetId="77" r:id="rId28"/>
    <sheet name="Train Delays 15 mins" sheetId="102" r:id="rId29"/>
    <sheet name="Stn Closures" sheetId="96" r:id="rId30"/>
    <sheet name="LCH by Line" sheetId="109" r:id="rId31"/>
    <sheet name="LCH by Category" sheetId="157" r:id="rId32"/>
    <sheet name="Bak LCH by Category" sheetId="158" r:id="rId33"/>
    <sheet name="Cen LCH by Category" sheetId="159" r:id="rId34"/>
    <sheet name="Cir H LCH by Category" sheetId="160" r:id="rId35"/>
    <sheet name="DIS LCH by Category" sheetId="161" r:id="rId36"/>
    <sheet name="JUB LCH by Category" sheetId="162" r:id="rId37"/>
    <sheet name="MET LCH by Category" sheetId="163" r:id="rId38"/>
    <sheet name="NOR LCH by Category" sheetId="164" r:id="rId39"/>
    <sheet name="PICC LCH by Category" sheetId="165" r:id="rId40"/>
    <sheet name="Vic LCH by Category" sheetId="166" r:id="rId41"/>
    <sheet name="W C LCH by Category" sheetId="167" r:id="rId42"/>
    <sheet name="Escalator Availability" sheetId="79" r:id="rId43"/>
    <sheet name="Lift Availability" sheetId="82" r:id="rId44"/>
    <sheet name="Asset Performance Summary" sheetId="200" r:id="rId45"/>
    <sheet name="Rolling Stock MDBF" sheetId="88" r:id="rId46"/>
    <sheet name="Number of service cont failures" sheetId="83" r:id="rId47"/>
    <sheet name="Number of Track failures" sheetId="84" r:id="rId48"/>
    <sheet name="L&amp;E MTBF" sheetId="105" r:id="rId49"/>
    <sheet name="Asset related LCH" sheetId="75" r:id="rId50"/>
    <sheet name="No engineer overruns" sheetId="106" r:id="rId51"/>
    <sheet name="CSS Overall" sheetId="129" r:id="rId52"/>
    <sheet name="CSS Train Service" sheetId="130" r:id="rId53"/>
    <sheet name="CSS Information" sheetId="132" r:id="rId54"/>
    <sheet name="CSS Staff Helpfulness" sheetId="133" r:id="rId55"/>
    <sheet name="CSS Safety and Security" sheetId="134" r:id="rId56"/>
    <sheet name="CSS Cleanliness" sheetId="135" r:id="rId57"/>
    <sheet name="Passenger Journeys" sheetId="108" r:id="rId58"/>
  </sheets>
  <externalReferences>
    <externalReference r:id="rId59"/>
  </externalReferences>
  <definedNames>
    <definedName name="_xlnm._FilterDatabase" localSheetId="0" hidden="1">'All Sheets'!$C$6:$F$6</definedName>
    <definedName name="_xlnm._FilterDatabase" localSheetId="49" hidden="1">'Asset related LCH'!$A$13:$WZQ$117</definedName>
    <definedName name="_xlnm._FilterDatabase" localSheetId="50" hidden="1">'No engineer overruns'!$A$11:$WZQ$118</definedName>
    <definedName name="DataSheetCount">'All Sheets'!$F$5</definedName>
    <definedName name="jscale">'[1]Base 2008 Rods data'!$E$26</definedName>
    <definedName name="_xlnm.Print_Area" localSheetId="14">'% of Sched. Kilometres exc. IA '!$A$1:$N$194</definedName>
    <definedName name="_xlnm.Print_Area" localSheetId="16">'% of Timetabled Kilometres'!$A$1:$N$194</definedName>
    <definedName name="_xlnm.Print_Area" localSheetId="11">'% Schedule operated'!$A$1:$N$194</definedName>
    <definedName name="_xlnm.Print_Area" localSheetId="13">'% Schedule operated OFFPEAK'!$A$1:$N$194</definedName>
    <definedName name="_xlnm.Print_Area" localSheetId="12">'% Schedule operated PEAK'!$A$1:$N$194</definedName>
    <definedName name="_xlnm.Print_Area" localSheetId="21">'AEI Time'!$A$1:$N$194</definedName>
    <definedName name="_xlnm.Print_Area" localSheetId="44">'Asset Performance Summary'!$A$1:$J$15</definedName>
    <definedName name="_xlnm.Print_Area" localSheetId="49">'Asset related LCH'!$A$1:$N$172</definedName>
    <definedName name="_xlnm.Print_Area" localSheetId="32">'Bak LCH by Category'!$A$1:$N$375</definedName>
    <definedName name="_xlnm.Print_Area" localSheetId="33">'Cen LCH by Category'!$A$1:$N$375</definedName>
    <definedName name="_xlnm.Print_Area" localSheetId="34">'Cir H LCH by Category'!$A$1:$N$375</definedName>
    <definedName name="_xlnm.Print_Area" localSheetId="2">Contents!$A$1:$D$35</definedName>
    <definedName name="_xlnm.Print_Area" localSheetId="56">'CSS Cleanliness'!$A$1:$N$194</definedName>
    <definedName name="_xlnm.Print_Area" localSheetId="53">'CSS Information'!$A$1:$N$194</definedName>
    <definedName name="_xlnm.Print_Area" localSheetId="51">'CSS Overall'!$A$1:$N$194</definedName>
    <definedName name="_xlnm.Print_Area" localSheetId="55">'CSS Safety and Security'!$A$1:$N$194</definedName>
    <definedName name="_xlnm.Print_Area" localSheetId="54">'CSS Staff Helpfulness'!$A$1:$N$194</definedName>
    <definedName name="_xlnm.Print_Area" localSheetId="52">'CSS Train Service'!$A$1:$N$194</definedName>
    <definedName name="_xlnm.Print_Area" localSheetId="35">'DIS LCH by Category'!$A$1:$N$375</definedName>
    <definedName name="_xlnm.Print_Area" localSheetId="42">'Escalator Availability'!$A$1:$N$194</definedName>
    <definedName name="_xlnm.Print_Area" localSheetId="19">'Excess Journey Time'!$A$1:$N$194</definedName>
    <definedName name="_xlnm.Print_Area" localSheetId="20">'Excess JT - excl Industrial Act'!$A$1:$N$194</definedName>
    <definedName name="_xlnm.Print_Area" localSheetId="36">'JUB LCH by Category'!$A$1:$N$375</definedName>
    <definedName name="_xlnm.Print_Area" localSheetId="48">'L&amp;E MTBF'!$A$1:$N$155</definedName>
    <definedName name="_xlnm.Print_Area" localSheetId="31">'LCH by Category'!$A$1:$N$375</definedName>
    <definedName name="_xlnm.Print_Area" localSheetId="30">'LCH by Line'!$A$1:$N$194</definedName>
    <definedName name="_xlnm.Print_Area" localSheetId="43">'Lift Availability'!$A$1:$N$194</definedName>
    <definedName name="_xlnm.Print_Area" localSheetId="37">'MET LCH by Category'!$A$1:$N$375</definedName>
    <definedName name="_xlnm.Print_Area" localSheetId="50">'No engineer overruns'!$A$1:$N$173</definedName>
    <definedName name="_xlnm.Print_Area" localSheetId="38">'NOR LCH by Category'!$A$1:$N$375</definedName>
    <definedName name="_xlnm.Print_Area" localSheetId="46">'Number of service cont failures'!$A$1:$N$194</definedName>
    <definedName name="_xlnm.Print_Area" localSheetId="47">'Number of Track failures'!$A$1:$N$194</definedName>
    <definedName name="_xlnm.Print_Area" localSheetId="24">'On Train Time'!$A$1:$N$194</definedName>
    <definedName name="_xlnm.Print_Area" localSheetId="7">'Operated KMs'!$A$1:$N$194</definedName>
    <definedName name="_xlnm.Print_Area" localSheetId="10">'Operated KMs OFFPEAK'!$A$1:$N$194</definedName>
    <definedName name="_xlnm.Print_Area" localSheetId="9">'Operated KMs PEAK'!$A$1:$N$194</definedName>
    <definedName name="_xlnm.Print_Area" localSheetId="8">'Operated KMs PEAK old'!$A$1:$N$200</definedName>
    <definedName name="_xlnm.Print_Area" localSheetId="57">'Passenger Journeys'!$A$1:$N$194</definedName>
    <definedName name="_xlnm.Print_Area" localSheetId="39">'PICC LCH by Category'!$A$1:$N$375</definedName>
    <definedName name="_xlnm.Print_Area" localSheetId="27">'Planned Closures Time'!$A$1:$N$194</definedName>
    <definedName name="_xlnm.Print_Area" localSheetId="23">'Platform Wait Time'!$A$1:$N$194</definedName>
    <definedName name="_xlnm.Print_Area" localSheetId="45">'Rolling Stock MDBF'!$A$1:$N$194</definedName>
    <definedName name="_xlnm.Print_Area" localSheetId="17">'Scheduled Journey Time'!$A$1:$N$194</definedName>
    <definedName name="_xlnm.Print_Area" localSheetId="4">'Scheduled kilometres'!$A$1:$N$194</definedName>
    <definedName name="_xlnm.Print_Area" localSheetId="6">'Scheduled kilometres OFFPEAK'!$A$1:$N$194</definedName>
    <definedName name="_xlnm.Print_Area" localSheetId="5">'Scheduled kilometres PEAK'!$A$1:$N$194</definedName>
    <definedName name="_xlnm.Print_Area" localSheetId="25">'Station Journey Time'!$A$1:$N$194</definedName>
    <definedName name="_xlnm.Print_Area" localSheetId="29">'Stn Closures'!$A$1:$N$194</definedName>
    <definedName name="_xlnm.Print_Area" localSheetId="22">'Ticket Purchase Time'!$A$1:$N$194</definedName>
    <definedName name="_xlnm.Print_Area" localSheetId="15">'Timetabled kilometres'!$A$1:$N$194</definedName>
    <definedName name="_xlnm.Print_Area" localSheetId="18">'Total Journey Time'!$A$1:$N$194</definedName>
    <definedName name="_xlnm.Print_Area" localSheetId="28">'Train Delays 15 mins'!$A$1:$N$194</definedName>
    <definedName name="_xlnm.Print_Area" localSheetId="26">'Train Journey Time'!$A$1:$N$194</definedName>
    <definedName name="_xlnm.Print_Area" localSheetId="40">'Vic LCH by Category'!$A$1:$N$375</definedName>
    <definedName name="_xlnm.Print_Area" localSheetId="41">'W C LCH by Category'!$A$1:$N$375</definedName>
    <definedName name="ReleaseDate">'Cover Page'!$N$24</definedName>
    <definedName name="Stn_Closures" localSheetId="3">'Service Performance Summary'!$F$30</definedName>
  </definedNames>
  <calcPr calcId="145621"/>
</workbook>
</file>

<file path=xl/calcChain.xml><?xml version="1.0" encoding="utf-8"?>
<calcChain xmlns="http://schemas.openxmlformats.org/spreadsheetml/2006/main">
  <c r="L194" i="84" l="1"/>
  <c r="L194" i="83"/>
  <c r="I194" i="83"/>
  <c r="E194" i="83"/>
  <c r="D194" i="83" l="1"/>
  <c r="H194" i="83"/>
  <c r="B194" i="83"/>
  <c r="F194" i="83"/>
  <c r="J194" i="83"/>
  <c r="C194" i="83"/>
  <c r="G194" i="83"/>
  <c r="K194" i="83"/>
  <c r="L194" i="209" l="1"/>
  <c r="L193" i="209"/>
  <c r="L192" i="209"/>
  <c r="L191" i="209"/>
  <c r="L190" i="209"/>
  <c r="L189" i="209"/>
  <c r="L188" i="209"/>
  <c r="L187" i="209"/>
  <c r="L186" i="209"/>
  <c r="L185" i="209"/>
  <c r="L184" i="209"/>
  <c r="L194" i="208"/>
  <c r="L193" i="208"/>
  <c r="L192" i="208"/>
  <c r="L191" i="208"/>
  <c r="L190" i="208"/>
  <c r="L189" i="208"/>
  <c r="L188" i="208"/>
  <c r="L187" i="208"/>
  <c r="L186" i="208"/>
  <c r="L185" i="208"/>
  <c r="L184" i="208"/>
  <c r="L194" i="67" l="1"/>
  <c r="L194" i="71" s="1"/>
  <c r="L193" i="67"/>
  <c r="L193" i="71" s="1"/>
  <c r="L192" i="67"/>
  <c r="L192" i="71" s="1"/>
  <c r="L191" i="67"/>
  <c r="L191" i="71" s="1"/>
  <c r="L190" i="67"/>
  <c r="L190" i="71" s="1"/>
  <c r="L189" i="67"/>
  <c r="L189" i="71" s="1"/>
  <c r="L188" i="67"/>
  <c r="L188" i="71" s="1"/>
  <c r="L187" i="67"/>
  <c r="L187" i="71" s="1"/>
  <c r="L186" i="67"/>
  <c r="L186" i="71" s="1"/>
  <c r="L185" i="67"/>
  <c r="L185" i="71" s="1"/>
  <c r="L184" i="67"/>
  <c r="L184" i="71" s="1"/>
  <c r="L194" i="100" l="1"/>
  <c r="L193" i="100"/>
  <c r="L192" i="100"/>
  <c r="L191" i="100"/>
  <c r="L190" i="100"/>
  <c r="L189" i="100"/>
  <c r="L188" i="100"/>
  <c r="L187" i="100"/>
  <c r="L186" i="100"/>
  <c r="L185" i="100"/>
  <c r="L184" i="100"/>
  <c r="L193" i="90"/>
  <c r="L189" i="90"/>
  <c r="L185" i="90"/>
  <c r="L192" i="90"/>
  <c r="L191" i="90"/>
  <c r="L190" i="90"/>
  <c r="L188" i="90"/>
  <c r="L187" i="90"/>
  <c r="L186" i="90"/>
  <c r="L184" i="90"/>
  <c r="L194" i="90" l="1"/>
  <c r="N98" i="71"/>
  <c r="M98" i="71"/>
  <c r="L98" i="71"/>
  <c r="K98" i="71"/>
  <c r="J98" i="71"/>
  <c r="I98" i="71"/>
  <c r="H98" i="71"/>
  <c r="G98" i="71"/>
  <c r="F98" i="71"/>
  <c r="E98" i="71"/>
  <c r="D98" i="71"/>
  <c r="C98" i="71"/>
  <c r="B98" i="71"/>
  <c r="N97" i="71"/>
  <c r="M97" i="71"/>
  <c r="L97" i="71"/>
  <c r="K97" i="71"/>
  <c r="J97" i="71"/>
  <c r="I97" i="71"/>
  <c r="H97" i="71"/>
  <c r="G97" i="71"/>
  <c r="F97" i="71"/>
  <c r="E97" i="71"/>
  <c r="D97" i="71"/>
  <c r="C97" i="71"/>
  <c r="B97" i="71"/>
  <c r="N96" i="71"/>
  <c r="M96" i="71"/>
  <c r="L96" i="71"/>
  <c r="K96" i="71"/>
  <c r="J96" i="71"/>
  <c r="I96" i="71"/>
  <c r="H96" i="71"/>
  <c r="G96" i="71"/>
  <c r="F96" i="71"/>
  <c r="E96" i="71"/>
  <c r="D96" i="71"/>
  <c r="C96" i="71"/>
  <c r="B96" i="71"/>
  <c r="N95" i="71"/>
  <c r="M95" i="71"/>
  <c r="L95" i="71"/>
  <c r="K95" i="71"/>
  <c r="J95" i="71"/>
  <c r="I95" i="71"/>
  <c r="H95" i="71"/>
  <c r="G95" i="71"/>
  <c r="F95" i="71"/>
  <c r="E95" i="71"/>
  <c r="D95" i="71"/>
  <c r="C95" i="71"/>
  <c r="B95" i="71"/>
  <c r="N94" i="71"/>
  <c r="M94" i="71"/>
  <c r="L94" i="71"/>
  <c r="K94" i="71"/>
  <c r="J94" i="71"/>
  <c r="I94" i="71"/>
  <c r="H94" i="71"/>
  <c r="G94" i="71"/>
  <c r="F94" i="71"/>
  <c r="E94" i="71"/>
  <c r="D94" i="71"/>
  <c r="C94" i="71"/>
  <c r="B94" i="71"/>
  <c r="N93" i="71"/>
  <c r="M93" i="71"/>
  <c r="L93" i="71"/>
  <c r="K93" i="71"/>
  <c r="J93" i="71"/>
  <c r="I93" i="71"/>
  <c r="H93" i="71"/>
  <c r="G93" i="71"/>
  <c r="F93" i="71"/>
  <c r="E93" i="71"/>
  <c r="D93" i="71"/>
  <c r="C93" i="71"/>
  <c r="B93" i="71"/>
  <c r="N92" i="71"/>
  <c r="M92" i="71"/>
  <c r="L92" i="71"/>
  <c r="K92" i="71"/>
  <c r="J92" i="71"/>
  <c r="I92" i="71"/>
  <c r="H92" i="71"/>
  <c r="G92" i="71"/>
  <c r="F92" i="71"/>
  <c r="E92" i="71"/>
  <c r="D92" i="71"/>
  <c r="C92" i="71"/>
  <c r="B92" i="71"/>
  <c r="N91" i="71"/>
  <c r="M91" i="71"/>
  <c r="L91" i="71"/>
  <c r="K91" i="71"/>
  <c r="J91" i="71"/>
  <c r="I91" i="71"/>
  <c r="H91" i="71"/>
  <c r="G91" i="71"/>
  <c r="F91" i="71"/>
  <c r="E91" i="71"/>
  <c r="D91" i="71"/>
  <c r="C91" i="71"/>
  <c r="B91" i="71"/>
  <c r="N90" i="71"/>
  <c r="M90" i="71"/>
  <c r="L90" i="71"/>
  <c r="K90" i="71"/>
  <c r="J90" i="71"/>
  <c r="I90" i="71"/>
  <c r="H90" i="71"/>
  <c r="G90" i="71"/>
  <c r="F90" i="71"/>
  <c r="E90" i="71"/>
  <c r="D90" i="71"/>
  <c r="C90" i="71"/>
  <c r="B90" i="71"/>
  <c r="N89" i="71"/>
  <c r="M89" i="71"/>
  <c r="L89" i="71"/>
  <c r="K89" i="71"/>
  <c r="J89" i="71"/>
  <c r="I89" i="71"/>
  <c r="H89" i="71"/>
  <c r="G89" i="71"/>
  <c r="F89" i="71"/>
  <c r="E89" i="71"/>
  <c r="D89" i="71"/>
  <c r="C89" i="71"/>
  <c r="B89" i="71"/>
  <c r="N88" i="71"/>
  <c r="M88" i="71"/>
  <c r="L88" i="71"/>
  <c r="K88" i="71"/>
  <c r="J88" i="71"/>
  <c r="I88" i="71"/>
  <c r="H88" i="71"/>
  <c r="G88" i="71"/>
  <c r="F88" i="71"/>
  <c r="E88" i="71"/>
  <c r="D88" i="71"/>
  <c r="C88" i="71"/>
  <c r="B88" i="71"/>
  <c r="N110" i="71"/>
  <c r="M110" i="71"/>
  <c r="L110" i="71"/>
  <c r="K110" i="71"/>
  <c r="J110" i="71"/>
  <c r="I110" i="71"/>
  <c r="H110" i="71"/>
  <c r="G110" i="71"/>
  <c r="F110" i="71"/>
  <c r="E110" i="71"/>
  <c r="D110" i="71"/>
  <c r="C110" i="71"/>
  <c r="B110" i="71"/>
  <c r="N109" i="71"/>
  <c r="M109" i="71"/>
  <c r="L109" i="71"/>
  <c r="K109" i="71"/>
  <c r="J109" i="71"/>
  <c r="I109" i="71"/>
  <c r="H109" i="71"/>
  <c r="G109" i="71"/>
  <c r="F109" i="71"/>
  <c r="E109" i="71"/>
  <c r="D109" i="71"/>
  <c r="C109" i="71"/>
  <c r="B109" i="71"/>
  <c r="N108" i="71"/>
  <c r="M108" i="71"/>
  <c r="L108" i="71"/>
  <c r="K108" i="71"/>
  <c r="J108" i="71"/>
  <c r="I108" i="71"/>
  <c r="H108" i="71"/>
  <c r="G108" i="71"/>
  <c r="F108" i="71"/>
  <c r="E108" i="71"/>
  <c r="D108" i="71"/>
  <c r="C108" i="71"/>
  <c r="B108" i="71"/>
  <c r="N107" i="71"/>
  <c r="M107" i="71"/>
  <c r="L107" i="71"/>
  <c r="K107" i="71"/>
  <c r="J107" i="71"/>
  <c r="I107" i="71"/>
  <c r="H107" i="71"/>
  <c r="G107" i="71"/>
  <c r="F107" i="71"/>
  <c r="E107" i="71"/>
  <c r="D107" i="71"/>
  <c r="C107" i="71"/>
  <c r="B107" i="71"/>
  <c r="N106" i="71"/>
  <c r="M106" i="71"/>
  <c r="L106" i="71"/>
  <c r="K106" i="71"/>
  <c r="J106" i="71"/>
  <c r="I106" i="71"/>
  <c r="H106" i="71"/>
  <c r="G106" i="71"/>
  <c r="F106" i="71"/>
  <c r="E106" i="71"/>
  <c r="D106" i="71"/>
  <c r="C106" i="71"/>
  <c r="B106" i="71"/>
  <c r="N105" i="71"/>
  <c r="M105" i="71"/>
  <c r="L105" i="71"/>
  <c r="K105" i="71"/>
  <c r="J105" i="71"/>
  <c r="I105" i="71"/>
  <c r="H105" i="71"/>
  <c r="G105" i="71"/>
  <c r="F105" i="71"/>
  <c r="E105" i="71"/>
  <c r="D105" i="71"/>
  <c r="C105" i="71"/>
  <c r="B105" i="71"/>
  <c r="N104" i="71"/>
  <c r="M104" i="71"/>
  <c r="L104" i="71"/>
  <c r="K104" i="71"/>
  <c r="J104" i="71"/>
  <c r="I104" i="71"/>
  <c r="H104" i="71"/>
  <c r="G104" i="71"/>
  <c r="F104" i="71"/>
  <c r="E104" i="71"/>
  <c r="D104" i="71"/>
  <c r="C104" i="71"/>
  <c r="B104" i="71"/>
  <c r="N103" i="71"/>
  <c r="M103" i="71"/>
  <c r="L103" i="71"/>
  <c r="K103" i="71"/>
  <c r="J103" i="71"/>
  <c r="I103" i="71"/>
  <c r="H103" i="71"/>
  <c r="G103" i="71"/>
  <c r="F103" i="71"/>
  <c r="E103" i="71"/>
  <c r="D103" i="71"/>
  <c r="C103" i="71"/>
  <c r="B103" i="71"/>
  <c r="N102" i="71"/>
  <c r="M102" i="71"/>
  <c r="L102" i="71"/>
  <c r="K102" i="71"/>
  <c r="J102" i="71"/>
  <c r="I102" i="71"/>
  <c r="H102" i="71"/>
  <c r="G102" i="71"/>
  <c r="F102" i="71"/>
  <c r="E102" i="71"/>
  <c r="D102" i="71"/>
  <c r="C102" i="71"/>
  <c r="B102" i="71"/>
  <c r="N101" i="71"/>
  <c r="M101" i="71"/>
  <c r="L101" i="71"/>
  <c r="K101" i="71"/>
  <c r="J101" i="71"/>
  <c r="I101" i="71"/>
  <c r="H101" i="71"/>
  <c r="G101" i="71"/>
  <c r="F101" i="71"/>
  <c r="E101" i="71"/>
  <c r="D101" i="71"/>
  <c r="C101" i="71"/>
  <c r="B101" i="71"/>
  <c r="N100" i="71"/>
  <c r="M100" i="71"/>
  <c r="L100" i="71"/>
  <c r="K100" i="71"/>
  <c r="J100" i="71"/>
  <c r="I100" i="71"/>
  <c r="H100" i="71"/>
  <c r="G100" i="71"/>
  <c r="F100" i="71"/>
  <c r="E100" i="71"/>
  <c r="D100" i="71"/>
  <c r="C100" i="71"/>
  <c r="B100" i="71"/>
  <c r="N122" i="71"/>
  <c r="M122" i="71"/>
  <c r="L122" i="71"/>
  <c r="K122" i="71"/>
  <c r="J122" i="71"/>
  <c r="I122" i="71"/>
  <c r="H122" i="71"/>
  <c r="G122" i="71"/>
  <c r="F122" i="71"/>
  <c r="E122" i="71"/>
  <c r="D122" i="71"/>
  <c r="C122" i="71"/>
  <c r="B122" i="71"/>
  <c r="N121" i="71"/>
  <c r="M121" i="71"/>
  <c r="L121" i="71"/>
  <c r="K121" i="71"/>
  <c r="J121" i="71"/>
  <c r="I121" i="71"/>
  <c r="H121" i="71"/>
  <c r="G121" i="71"/>
  <c r="F121" i="71"/>
  <c r="E121" i="71"/>
  <c r="D121" i="71"/>
  <c r="C121" i="71"/>
  <c r="B121" i="71"/>
  <c r="N120" i="71"/>
  <c r="M120" i="71"/>
  <c r="L120" i="71"/>
  <c r="K120" i="71"/>
  <c r="J120" i="71"/>
  <c r="I120" i="71"/>
  <c r="H120" i="71"/>
  <c r="G120" i="71"/>
  <c r="F120" i="71"/>
  <c r="E120" i="71"/>
  <c r="D120" i="71"/>
  <c r="C120" i="71"/>
  <c r="B120" i="71"/>
  <c r="N119" i="71"/>
  <c r="M119" i="71"/>
  <c r="L119" i="71"/>
  <c r="K119" i="71"/>
  <c r="J119" i="71"/>
  <c r="I119" i="71"/>
  <c r="H119" i="71"/>
  <c r="G119" i="71"/>
  <c r="F119" i="71"/>
  <c r="E119" i="71"/>
  <c r="D119" i="71"/>
  <c r="C119" i="71"/>
  <c r="B119" i="71"/>
  <c r="N118" i="71"/>
  <c r="M118" i="71"/>
  <c r="L118" i="71"/>
  <c r="K118" i="71"/>
  <c r="J118" i="71"/>
  <c r="I118" i="71"/>
  <c r="H118" i="71"/>
  <c r="G118" i="71"/>
  <c r="F118" i="71"/>
  <c r="E118" i="71"/>
  <c r="D118" i="71"/>
  <c r="C118" i="71"/>
  <c r="B118" i="71"/>
  <c r="N117" i="71"/>
  <c r="M117" i="71"/>
  <c r="L117" i="71"/>
  <c r="K117" i="71"/>
  <c r="J117" i="71"/>
  <c r="I117" i="71"/>
  <c r="H117" i="71"/>
  <c r="G117" i="71"/>
  <c r="F117" i="71"/>
  <c r="E117" i="71"/>
  <c r="D117" i="71"/>
  <c r="C117" i="71"/>
  <c r="B117" i="71"/>
  <c r="N116" i="71"/>
  <c r="M116" i="71"/>
  <c r="L116" i="71"/>
  <c r="K116" i="71"/>
  <c r="J116" i="71"/>
  <c r="I116" i="71"/>
  <c r="H116" i="71"/>
  <c r="G116" i="71"/>
  <c r="F116" i="71"/>
  <c r="E116" i="71"/>
  <c r="D116" i="71"/>
  <c r="C116" i="71"/>
  <c r="B116" i="71"/>
  <c r="N115" i="71"/>
  <c r="M115" i="71"/>
  <c r="L115" i="71"/>
  <c r="K115" i="71"/>
  <c r="J115" i="71"/>
  <c r="I115" i="71"/>
  <c r="H115" i="71"/>
  <c r="G115" i="71"/>
  <c r="F115" i="71"/>
  <c r="E115" i="71"/>
  <c r="D115" i="71"/>
  <c r="C115" i="71"/>
  <c r="B115" i="71"/>
  <c r="N114" i="71"/>
  <c r="M114" i="71"/>
  <c r="L114" i="71"/>
  <c r="K114" i="71"/>
  <c r="J114" i="71"/>
  <c r="I114" i="71"/>
  <c r="H114" i="71"/>
  <c r="G114" i="71"/>
  <c r="F114" i="71"/>
  <c r="E114" i="71"/>
  <c r="D114" i="71"/>
  <c r="C114" i="71"/>
  <c r="B114" i="71"/>
  <c r="N113" i="71"/>
  <c r="M113" i="71"/>
  <c r="L113" i="71"/>
  <c r="K113" i="71"/>
  <c r="J113" i="71"/>
  <c r="I113" i="71"/>
  <c r="H113" i="71"/>
  <c r="G113" i="71"/>
  <c r="F113" i="71"/>
  <c r="E113" i="71"/>
  <c r="D113" i="71"/>
  <c r="C113" i="71"/>
  <c r="B113" i="71"/>
  <c r="N112" i="71"/>
  <c r="M112" i="71"/>
  <c r="L112" i="71"/>
  <c r="K112" i="71"/>
  <c r="J112" i="71"/>
  <c r="I112" i="71"/>
  <c r="H112" i="71"/>
  <c r="G112" i="71"/>
  <c r="F112" i="71"/>
  <c r="E112" i="71"/>
  <c r="D112" i="71"/>
  <c r="C112" i="71"/>
  <c r="B112" i="71"/>
  <c r="N134" i="71"/>
  <c r="M134" i="71"/>
  <c r="L134" i="71"/>
  <c r="K134" i="71"/>
  <c r="J134" i="71"/>
  <c r="I134" i="71"/>
  <c r="H134" i="71"/>
  <c r="G134" i="71"/>
  <c r="F134" i="71"/>
  <c r="E134" i="71"/>
  <c r="D134" i="71"/>
  <c r="C134" i="71"/>
  <c r="B134" i="71"/>
  <c r="N133" i="71"/>
  <c r="M133" i="71"/>
  <c r="L133" i="71"/>
  <c r="K133" i="71"/>
  <c r="J133" i="71"/>
  <c r="I133" i="71"/>
  <c r="H133" i="71"/>
  <c r="G133" i="71"/>
  <c r="F133" i="71"/>
  <c r="E133" i="71"/>
  <c r="D133" i="71"/>
  <c r="C133" i="71"/>
  <c r="B133" i="71"/>
  <c r="N132" i="71"/>
  <c r="M132" i="71"/>
  <c r="L132" i="71"/>
  <c r="K132" i="71"/>
  <c r="J132" i="71"/>
  <c r="I132" i="71"/>
  <c r="H132" i="71"/>
  <c r="G132" i="71"/>
  <c r="F132" i="71"/>
  <c r="E132" i="71"/>
  <c r="D132" i="71"/>
  <c r="C132" i="71"/>
  <c r="B132" i="71"/>
  <c r="N131" i="71"/>
  <c r="M131" i="71"/>
  <c r="L131" i="71"/>
  <c r="K131" i="71"/>
  <c r="J131" i="71"/>
  <c r="I131" i="71"/>
  <c r="H131" i="71"/>
  <c r="G131" i="71"/>
  <c r="F131" i="71"/>
  <c r="E131" i="71"/>
  <c r="D131" i="71"/>
  <c r="C131" i="71"/>
  <c r="B131" i="71"/>
  <c r="N130" i="71"/>
  <c r="M130" i="71"/>
  <c r="L130" i="71"/>
  <c r="K130" i="71"/>
  <c r="J130" i="71"/>
  <c r="I130" i="71"/>
  <c r="H130" i="71"/>
  <c r="G130" i="71"/>
  <c r="F130" i="71"/>
  <c r="E130" i="71"/>
  <c r="D130" i="71"/>
  <c r="C130" i="71"/>
  <c r="B130" i="71"/>
  <c r="N129" i="71"/>
  <c r="M129" i="71"/>
  <c r="L129" i="71"/>
  <c r="K129" i="71"/>
  <c r="J129" i="71"/>
  <c r="I129" i="71"/>
  <c r="H129" i="71"/>
  <c r="G129" i="71"/>
  <c r="F129" i="71"/>
  <c r="E129" i="71"/>
  <c r="D129" i="71"/>
  <c r="C129" i="71"/>
  <c r="B129" i="71"/>
  <c r="N128" i="71"/>
  <c r="M128" i="71"/>
  <c r="L128" i="71"/>
  <c r="K128" i="71"/>
  <c r="J128" i="71"/>
  <c r="I128" i="71"/>
  <c r="H128" i="71"/>
  <c r="G128" i="71"/>
  <c r="F128" i="71"/>
  <c r="E128" i="71"/>
  <c r="D128" i="71"/>
  <c r="C128" i="71"/>
  <c r="B128" i="71"/>
  <c r="N127" i="71"/>
  <c r="M127" i="71"/>
  <c r="L127" i="71"/>
  <c r="K127" i="71"/>
  <c r="J127" i="71"/>
  <c r="I127" i="71"/>
  <c r="H127" i="71"/>
  <c r="G127" i="71"/>
  <c r="F127" i="71"/>
  <c r="E127" i="71"/>
  <c r="D127" i="71"/>
  <c r="C127" i="71"/>
  <c r="B127" i="71"/>
  <c r="N126" i="71"/>
  <c r="M126" i="71"/>
  <c r="L126" i="71"/>
  <c r="K126" i="71"/>
  <c r="J126" i="71"/>
  <c r="I126" i="71"/>
  <c r="H126" i="71"/>
  <c r="G126" i="71"/>
  <c r="F126" i="71"/>
  <c r="E126" i="71"/>
  <c r="D126" i="71"/>
  <c r="C126" i="71"/>
  <c r="B126" i="71"/>
  <c r="N125" i="71"/>
  <c r="M125" i="71"/>
  <c r="L125" i="71"/>
  <c r="K125" i="71"/>
  <c r="J125" i="71"/>
  <c r="I125" i="71"/>
  <c r="H125" i="71"/>
  <c r="G125" i="71"/>
  <c r="F125" i="71"/>
  <c r="E125" i="71"/>
  <c r="D125" i="71"/>
  <c r="C125" i="71"/>
  <c r="B125" i="71"/>
  <c r="N124" i="71"/>
  <c r="M124" i="71"/>
  <c r="L124" i="71"/>
  <c r="K124" i="71"/>
  <c r="J124" i="71"/>
  <c r="I124" i="71"/>
  <c r="H124" i="71"/>
  <c r="G124" i="71"/>
  <c r="F124" i="71"/>
  <c r="E124" i="71"/>
  <c r="D124" i="71"/>
  <c r="C124" i="71"/>
  <c r="B124" i="71"/>
  <c r="N146" i="71"/>
  <c r="M146" i="71"/>
  <c r="L146" i="71"/>
  <c r="K146" i="71"/>
  <c r="J146" i="71"/>
  <c r="I146" i="71"/>
  <c r="H146" i="71"/>
  <c r="G146" i="71"/>
  <c r="F146" i="71"/>
  <c r="E146" i="71"/>
  <c r="D146" i="71"/>
  <c r="C146" i="71"/>
  <c r="B146" i="71"/>
  <c r="N145" i="71"/>
  <c r="M145" i="71"/>
  <c r="L145" i="71"/>
  <c r="K145" i="71"/>
  <c r="J145" i="71"/>
  <c r="I145" i="71"/>
  <c r="H145" i="71"/>
  <c r="G145" i="71"/>
  <c r="F145" i="71"/>
  <c r="E145" i="71"/>
  <c r="D145" i="71"/>
  <c r="C145" i="71"/>
  <c r="B145" i="71"/>
  <c r="N144" i="71"/>
  <c r="M144" i="71"/>
  <c r="L144" i="71"/>
  <c r="K144" i="71"/>
  <c r="J144" i="71"/>
  <c r="I144" i="71"/>
  <c r="H144" i="71"/>
  <c r="G144" i="71"/>
  <c r="F144" i="71"/>
  <c r="E144" i="71"/>
  <c r="D144" i="71"/>
  <c r="C144" i="71"/>
  <c r="B144" i="71"/>
  <c r="N143" i="71"/>
  <c r="M143" i="71"/>
  <c r="L143" i="71"/>
  <c r="K143" i="71"/>
  <c r="J143" i="71"/>
  <c r="I143" i="71"/>
  <c r="H143" i="71"/>
  <c r="G143" i="71"/>
  <c r="F143" i="71"/>
  <c r="E143" i="71"/>
  <c r="D143" i="71"/>
  <c r="C143" i="71"/>
  <c r="B143" i="71"/>
  <c r="N142" i="71"/>
  <c r="M142" i="71"/>
  <c r="L142" i="71"/>
  <c r="K142" i="71"/>
  <c r="J142" i="71"/>
  <c r="I142" i="71"/>
  <c r="H142" i="71"/>
  <c r="G142" i="71"/>
  <c r="F142" i="71"/>
  <c r="E142" i="71"/>
  <c r="D142" i="71"/>
  <c r="C142" i="71"/>
  <c r="B142" i="71"/>
  <c r="N141" i="71"/>
  <c r="M141" i="71"/>
  <c r="L141" i="71"/>
  <c r="K141" i="71"/>
  <c r="J141" i="71"/>
  <c r="I141" i="71"/>
  <c r="H141" i="71"/>
  <c r="G141" i="71"/>
  <c r="F141" i="71"/>
  <c r="E141" i="71"/>
  <c r="D141" i="71"/>
  <c r="C141" i="71"/>
  <c r="B141" i="71"/>
  <c r="N140" i="71"/>
  <c r="M140" i="71"/>
  <c r="L140" i="71"/>
  <c r="K140" i="71"/>
  <c r="J140" i="71"/>
  <c r="I140" i="71"/>
  <c r="H140" i="71"/>
  <c r="G140" i="71"/>
  <c r="F140" i="71"/>
  <c r="E140" i="71"/>
  <c r="D140" i="71"/>
  <c r="C140" i="71"/>
  <c r="B140" i="71"/>
  <c r="N139" i="71"/>
  <c r="M139" i="71"/>
  <c r="L139" i="71"/>
  <c r="K139" i="71"/>
  <c r="J139" i="71"/>
  <c r="I139" i="71"/>
  <c r="H139" i="71"/>
  <c r="G139" i="71"/>
  <c r="F139" i="71"/>
  <c r="E139" i="71"/>
  <c r="D139" i="71"/>
  <c r="C139" i="71"/>
  <c r="B139" i="71"/>
  <c r="N138" i="71"/>
  <c r="M138" i="71"/>
  <c r="L138" i="71"/>
  <c r="K138" i="71"/>
  <c r="J138" i="71"/>
  <c r="I138" i="71"/>
  <c r="H138" i="71"/>
  <c r="G138" i="71"/>
  <c r="F138" i="71"/>
  <c r="E138" i="71"/>
  <c r="D138" i="71"/>
  <c r="C138" i="71"/>
  <c r="B138" i="71"/>
  <c r="N137" i="71"/>
  <c r="M137" i="71"/>
  <c r="L137" i="71"/>
  <c r="K137" i="71"/>
  <c r="J137" i="71"/>
  <c r="I137" i="71"/>
  <c r="H137" i="71"/>
  <c r="G137" i="71"/>
  <c r="F137" i="71"/>
  <c r="E137" i="71"/>
  <c r="D137" i="71"/>
  <c r="C137" i="71"/>
  <c r="B137" i="71"/>
  <c r="N136" i="71"/>
  <c r="M136" i="71"/>
  <c r="L136" i="71"/>
  <c r="K136" i="71"/>
  <c r="J136" i="71"/>
  <c r="I136" i="71"/>
  <c r="H136" i="71"/>
  <c r="G136" i="71"/>
  <c r="F136" i="71"/>
  <c r="E136" i="71"/>
  <c r="D136" i="71"/>
  <c r="C136" i="71"/>
  <c r="B136" i="71"/>
  <c r="N13" i="99"/>
  <c r="M13" i="99"/>
  <c r="L13" i="99"/>
  <c r="K13" i="99"/>
  <c r="J13" i="99"/>
  <c r="I13" i="99"/>
  <c r="H13" i="99"/>
  <c r="N12" i="99"/>
  <c r="M12" i="99"/>
  <c r="L12" i="99"/>
  <c r="K12" i="99"/>
  <c r="J12" i="99"/>
  <c r="I12" i="99"/>
  <c r="H12" i="99"/>
  <c r="N11" i="99"/>
  <c r="M11" i="99"/>
  <c r="L11" i="99"/>
  <c r="K11" i="99"/>
  <c r="J11" i="99"/>
  <c r="I11" i="99"/>
  <c r="H11" i="99"/>
  <c r="N10" i="99"/>
  <c r="M10" i="99"/>
  <c r="L10" i="99"/>
  <c r="K10" i="99"/>
  <c r="J10" i="99"/>
  <c r="I10" i="99"/>
  <c r="H10" i="99"/>
  <c r="N9" i="99"/>
  <c r="M9" i="99"/>
  <c r="L9" i="99"/>
  <c r="K9" i="99"/>
  <c r="J9" i="99"/>
  <c r="I9" i="99"/>
  <c r="H9" i="99"/>
  <c r="N8" i="99"/>
  <c r="M8" i="99"/>
  <c r="L8" i="99"/>
  <c r="K8" i="99"/>
  <c r="J8" i="99"/>
  <c r="I8" i="99"/>
  <c r="H8" i="99"/>
  <c r="N7" i="99"/>
  <c r="M7" i="99"/>
  <c r="L7" i="99"/>
  <c r="K7" i="99"/>
  <c r="J7" i="99"/>
  <c r="I7" i="99"/>
  <c r="H7" i="99"/>
  <c r="N6" i="99"/>
  <c r="M6" i="99"/>
  <c r="L6" i="99"/>
  <c r="K6" i="99"/>
  <c r="J6" i="99"/>
  <c r="I6" i="99"/>
  <c r="H6" i="99"/>
  <c r="N5" i="99"/>
  <c r="M5" i="99"/>
  <c r="L5" i="99"/>
  <c r="K5" i="99"/>
  <c r="J5" i="99"/>
  <c r="I5" i="99"/>
  <c r="H5" i="99"/>
  <c r="N4" i="99"/>
  <c r="M4" i="99"/>
  <c r="L4" i="99"/>
  <c r="K4" i="99"/>
  <c r="J4" i="99"/>
  <c r="I4" i="99"/>
  <c r="H4" i="99"/>
  <c r="N3" i="99"/>
  <c r="M3" i="99"/>
  <c r="L3" i="99"/>
  <c r="K3" i="99"/>
  <c r="J3" i="99"/>
  <c r="I3" i="99"/>
  <c r="H3" i="99"/>
  <c r="K194" i="84" l="1"/>
  <c r="H194" i="84"/>
  <c r="G194" i="84"/>
  <c r="D194" i="84"/>
  <c r="C194" i="84"/>
  <c r="B194" i="84" l="1"/>
  <c r="F194" i="84"/>
  <c r="J194" i="84"/>
  <c r="E194" i="84"/>
  <c r="I194" i="84"/>
  <c r="K194" i="100"/>
  <c r="K193" i="100"/>
  <c r="K192" i="100"/>
  <c r="K191" i="100"/>
  <c r="K190" i="100"/>
  <c r="K189" i="100"/>
  <c r="K188" i="100"/>
  <c r="K187" i="100"/>
  <c r="K186" i="100"/>
  <c r="K185" i="100"/>
  <c r="K184" i="100"/>
  <c r="K194" i="209" l="1"/>
  <c r="K193" i="209"/>
  <c r="K192" i="209"/>
  <c r="K191" i="209"/>
  <c r="K190" i="209"/>
  <c r="K189" i="209"/>
  <c r="K188" i="209"/>
  <c r="K187" i="209"/>
  <c r="K186" i="209"/>
  <c r="K185" i="209"/>
  <c r="K184" i="209"/>
  <c r="K194" i="208"/>
  <c r="K193" i="208"/>
  <c r="K192" i="208"/>
  <c r="K191" i="208"/>
  <c r="K190" i="208"/>
  <c r="K189" i="208"/>
  <c r="K188" i="208"/>
  <c r="K187" i="208"/>
  <c r="K186" i="208"/>
  <c r="K185" i="208"/>
  <c r="K184" i="208"/>
  <c r="K194" i="67"/>
  <c r="K194" i="71" s="1"/>
  <c r="K193" i="67"/>
  <c r="K193" i="71" s="1"/>
  <c r="K192" i="67"/>
  <c r="K192" i="71" s="1"/>
  <c r="K191" i="67"/>
  <c r="K191" i="71" s="1"/>
  <c r="K190" i="67"/>
  <c r="K190" i="71" s="1"/>
  <c r="K189" i="67"/>
  <c r="K189" i="71" s="1"/>
  <c r="K188" i="67"/>
  <c r="K188" i="71" s="1"/>
  <c r="K187" i="67"/>
  <c r="K187" i="71" s="1"/>
  <c r="K186" i="67"/>
  <c r="K186" i="71" s="1"/>
  <c r="K185" i="67"/>
  <c r="K185" i="71" s="1"/>
  <c r="K184" i="67"/>
  <c r="K184" i="71" s="1"/>
  <c r="K193" i="90"/>
  <c r="G193" i="90"/>
  <c r="C193" i="90"/>
  <c r="I192" i="90"/>
  <c r="E192" i="90"/>
  <c r="G191" i="90"/>
  <c r="C191" i="90"/>
  <c r="K189" i="90"/>
  <c r="G189" i="90"/>
  <c r="C189" i="90"/>
  <c r="I188" i="90"/>
  <c r="E188" i="90"/>
  <c r="G187" i="90"/>
  <c r="C187" i="90"/>
  <c r="K185" i="90"/>
  <c r="G185" i="90"/>
  <c r="C185" i="90"/>
  <c r="K194" i="90"/>
  <c r="J194" i="90"/>
  <c r="I184" i="90"/>
  <c r="H194" i="90"/>
  <c r="G194" i="90"/>
  <c r="F194" i="90"/>
  <c r="E184" i="90"/>
  <c r="D194" i="90"/>
  <c r="C194" i="90"/>
  <c r="B194" i="90"/>
  <c r="K192" i="90"/>
  <c r="K191" i="90"/>
  <c r="K190" i="90"/>
  <c r="K188" i="90"/>
  <c r="K187" i="90"/>
  <c r="K186" i="90"/>
  <c r="K184" i="90"/>
  <c r="J193" i="90"/>
  <c r="I193" i="90"/>
  <c r="H193" i="90"/>
  <c r="F193" i="90"/>
  <c r="E193" i="90"/>
  <c r="D193" i="90"/>
  <c r="B193" i="90"/>
  <c r="J192" i="90"/>
  <c r="H192" i="90"/>
  <c r="G192" i="90"/>
  <c r="F192" i="90"/>
  <c r="D192" i="90"/>
  <c r="C192" i="90"/>
  <c r="B192" i="90"/>
  <c r="J191" i="90"/>
  <c r="I191" i="90"/>
  <c r="H191" i="90"/>
  <c r="F191" i="90"/>
  <c r="E191" i="90"/>
  <c r="D191" i="90"/>
  <c r="B191" i="90"/>
  <c r="J190" i="90"/>
  <c r="I190" i="90"/>
  <c r="H190" i="90"/>
  <c r="G190" i="90"/>
  <c r="F190" i="90"/>
  <c r="E190" i="90"/>
  <c r="D190" i="90"/>
  <c r="C190" i="90"/>
  <c r="B190" i="90"/>
  <c r="J189" i="90"/>
  <c r="I189" i="90"/>
  <c r="H189" i="90"/>
  <c r="F189" i="90"/>
  <c r="E189" i="90"/>
  <c r="D189" i="90"/>
  <c r="B189" i="90"/>
  <c r="J188" i="90"/>
  <c r="H188" i="90"/>
  <c r="G188" i="90"/>
  <c r="F188" i="90"/>
  <c r="D188" i="90"/>
  <c r="C188" i="90"/>
  <c r="B188" i="90"/>
  <c r="J187" i="90"/>
  <c r="I187" i="90"/>
  <c r="H187" i="90"/>
  <c r="F187" i="90"/>
  <c r="E187" i="90"/>
  <c r="D187" i="90"/>
  <c r="B187" i="90"/>
  <c r="J186" i="90"/>
  <c r="I186" i="90"/>
  <c r="H186" i="90"/>
  <c r="G186" i="90"/>
  <c r="F186" i="90"/>
  <c r="E186" i="90"/>
  <c r="D186" i="90"/>
  <c r="C186" i="90"/>
  <c r="B186" i="90"/>
  <c r="J185" i="90"/>
  <c r="I185" i="90"/>
  <c r="H185" i="90"/>
  <c r="F185" i="90"/>
  <c r="E185" i="90"/>
  <c r="D185" i="90"/>
  <c r="B185" i="90"/>
  <c r="J184" i="90"/>
  <c r="H184" i="90"/>
  <c r="G184" i="90"/>
  <c r="F184" i="90"/>
  <c r="D184" i="90"/>
  <c r="C184" i="90"/>
  <c r="B184" i="90"/>
  <c r="I194" i="90"/>
  <c r="E194" i="90"/>
  <c r="G194" i="100"/>
  <c r="J194" i="100"/>
  <c r="I194" i="100"/>
  <c r="H194" i="100"/>
  <c r="F194" i="100"/>
  <c r="E194" i="100"/>
  <c r="D194" i="100"/>
  <c r="C194" i="100"/>
  <c r="B194" i="100"/>
  <c r="J193" i="100"/>
  <c r="I193" i="100"/>
  <c r="H193" i="100"/>
  <c r="G193" i="100"/>
  <c r="F193" i="100"/>
  <c r="E193" i="100"/>
  <c r="D193" i="100"/>
  <c r="C193" i="100"/>
  <c r="B193" i="100"/>
  <c r="J192" i="100"/>
  <c r="I192" i="100"/>
  <c r="H192" i="100"/>
  <c r="G192" i="100"/>
  <c r="F192" i="100"/>
  <c r="E192" i="100"/>
  <c r="D192" i="100"/>
  <c r="C192" i="100"/>
  <c r="B192" i="100"/>
  <c r="J191" i="100"/>
  <c r="I191" i="100"/>
  <c r="H191" i="100"/>
  <c r="G191" i="100"/>
  <c r="F191" i="100"/>
  <c r="E191" i="100"/>
  <c r="D191" i="100"/>
  <c r="C191" i="100"/>
  <c r="B191" i="100"/>
  <c r="J190" i="100"/>
  <c r="I190" i="100"/>
  <c r="H190" i="100"/>
  <c r="G190" i="100"/>
  <c r="F190" i="100"/>
  <c r="E190" i="100"/>
  <c r="D190" i="100"/>
  <c r="C190" i="100"/>
  <c r="B190" i="100"/>
  <c r="J189" i="100"/>
  <c r="I189" i="100"/>
  <c r="H189" i="100"/>
  <c r="G189" i="100"/>
  <c r="F189" i="100"/>
  <c r="E189" i="100"/>
  <c r="D189" i="100"/>
  <c r="C189" i="100"/>
  <c r="B189" i="100"/>
  <c r="J188" i="100"/>
  <c r="I188" i="100"/>
  <c r="H188" i="100"/>
  <c r="G188" i="100"/>
  <c r="F188" i="100"/>
  <c r="E188" i="100"/>
  <c r="D188" i="100"/>
  <c r="C188" i="100"/>
  <c r="B188" i="100"/>
  <c r="J187" i="100"/>
  <c r="I187" i="100"/>
  <c r="H187" i="100"/>
  <c r="G187" i="100"/>
  <c r="F187" i="100"/>
  <c r="E187" i="100"/>
  <c r="D187" i="100"/>
  <c r="C187" i="100"/>
  <c r="B187" i="100"/>
  <c r="J186" i="100"/>
  <c r="I186" i="100"/>
  <c r="H186" i="100"/>
  <c r="G186" i="100"/>
  <c r="F186" i="100"/>
  <c r="E186" i="100"/>
  <c r="D186" i="100"/>
  <c r="C186" i="100"/>
  <c r="B186" i="100"/>
  <c r="J185" i="100"/>
  <c r="I185" i="100"/>
  <c r="H185" i="100"/>
  <c r="G185" i="100"/>
  <c r="F185" i="100"/>
  <c r="E185" i="100"/>
  <c r="D185" i="100"/>
  <c r="C185" i="100"/>
  <c r="B185" i="100"/>
  <c r="J184" i="100"/>
  <c r="I184" i="100"/>
  <c r="H184" i="100"/>
  <c r="G184" i="100"/>
  <c r="F184" i="100"/>
  <c r="E184" i="100"/>
  <c r="D184" i="100"/>
  <c r="C184" i="100"/>
  <c r="B184" i="100"/>
  <c r="J194" i="209"/>
  <c r="J193" i="209"/>
  <c r="J192" i="209"/>
  <c r="J191" i="209"/>
  <c r="J190" i="209"/>
  <c r="J189" i="209"/>
  <c r="J188" i="209"/>
  <c r="J187" i="209"/>
  <c r="J186" i="209"/>
  <c r="J185" i="209"/>
  <c r="J184" i="209"/>
  <c r="J194" i="208"/>
  <c r="J193" i="208"/>
  <c r="J192" i="208"/>
  <c r="J191" i="208"/>
  <c r="J190" i="208"/>
  <c r="J189" i="208"/>
  <c r="J188" i="208"/>
  <c r="J187" i="208"/>
  <c r="J186" i="208"/>
  <c r="J185" i="208"/>
  <c r="J184" i="208"/>
  <c r="J194" i="67"/>
  <c r="J194" i="71" s="1"/>
  <c r="J193" i="67"/>
  <c r="J193" i="71" s="1"/>
  <c r="J192" i="67"/>
  <c r="J192" i="71" s="1"/>
  <c r="J191" i="67"/>
  <c r="J191" i="71" s="1"/>
  <c r="J190" i="67"/>
  <c r="J190" i="71" s="1"/>
  <c r="J189" i="67"/>
  <c r="J189" i="71" s="1"/>
  <c r="J188" i="67"/>
  <c r="J188" i="71" s="1"/>
  <c r="J187" i="67"/>
  <c r="J187" i="71" s="1"/>
  <c r="J186" i="67"/>
  <c r="J186" i="71" s="1"/>
  <c r="J185" i="67"/>
  <c r="J185" i="71" s="1"/>
  <c r="J184" i="67"/>
  <c r="J184" i="71" s="1"/>
  <c r="B184" i="67"/>
  <c r="B184" i="71" s="1"/>
  <c r="C184" i="67"/>
  <c r="C184" i="71" s="1"/>
  <c r="D184" i="67"/>
  <c r="D184" i="71" s="1"/>
  <c r="E184" i="67"/>
  <c r="E184" i="71" s="1"/>
  <c r="F184" i="67"/>
  <c r="G184" i="67"/>
  <c r="G184" i="71" s="1"/>
  <c r="H184" i="67"/>
  <c r="H184" i="71" s="1"/>
  <c r="I184" i="67"/>
  <c r="I184" i="71" s="1"/>
  <c r="B185" i="67"/>
  <c r="C185" i="67"/>
  <c r="C185" i="71" s="1"/>
  <c r="D185" i="67"/>
  <c r="D185" i="71" s="1"/>
  <c r="E185" i="67"/>
  <c r="E185" i="71" s="1"/>
  <c r="F185" i="67"/>
  <c r="F185" i="71" s="1"/>
  <c r="G185" i="67"/>
  <c r="G185" i="71" s="1"/>
  <c r="H185" i="67"/>
  <c r="H185" i="71" s="1"/>
  <c r="I185" i="67"/>
  <c r="I185" i="71" s="1"/>
  <c r="B186" i="67"/>
  <c r="B186" i="71" s="1"/>
  <c r="C186" i="67"/>
  <c r="D186" i="67"/>
  <c r="D186" i="71" s="1"/>
  <c r="E186" i="67"/>
  <c r="E186" i="71" s="1"/>
  <c r="F186" i="67"/>
  <c r="F186" i="71" s="1"/>
  <c r="G186" i="67"/>
  <c r="G186" i="71" s="1"/>
  <c r="H186" i="67"/>
  <c r="H186" i="71" s="1"/>
  <c r="I186" i="67"/>
  <c r="I186" i="71" s="1"/>
  <c r="B187" i="67"/>
  <c r="C187" i="67"/>
  <c r="C187" i="71" s="1"/>
  <c r="D187" i="67"/>
  <c r="D187" i="71" s="1"/>
  <c r="E187" i="67"/>
  <c r="E187" i="71" s="1"/>
  <c r="F187" i="67"/>
  <c r="F187" i="71" s="1"/>
  <c r="G187" i="67"/>
  <c r="G187" i="71" s="1"/>
  <c r="H187" i="67"/>
  <c r="H187" i="71" s="1"/>
  <c r="I187" i="67"/>
  <c r="I187" i="71" s="1"/>
  <c r="B188" i="67"/>
  <c r="B188" i="71" s="1"/>
  <c r="C188" i="67"/>
  <c r="C188" i="71" s="1"/>
  <c r="D188" i="67"/>
  <c r="D188" i="71" s="1"/>
  <c r="E188" i="67"/>
  <c r="E188" i="71" s="1"/>
  <c r="F188" i="67"/>
  <c r="F188" i="71" s="1"/>
  <c r="G188" i="67"/>
  <c r="G188" i="71" s="1"/>
  <c r="H188" i="67"/>
  <c r="H188" i="71" s="1"/>
  <c r="I188" i="67"/>
  <c r="I188" i="71" s="1"/>
  <c r="B189" i="67"/>
  <c r="C189" i="67"/>
  <c r="C189" i="71" s="1"/>
  <c r="D189" i="67"/>
  <c r="D189" i="71" s="1"/>
  <c r="E189" i="67"/>
  <c r="E189" i="71" s="1"/>
  <c r="F189" i="67"/>
  <c r="F189" i="71" s="1"/>
  <c r="G189" i="67"/>
  <c r="G189" i="71" s="1"/>
  <c r="H189" i="67"/>
  <c r="H189" i="71" s="1"/>
  <c r="I189" i="67"/>
  <c r="I189" i="71" s="1"/>
  <c r="B190" i="67"/>
  <c r="B190" i="71" s="1"/>
  <c r="C190" i="67"/>
  <c r="C190" i="71" s="1"/>
  <c r="D190" i="67"/>
  <c r="D190" i="71" s="1"/>
  <c r="E190" i="67"/>
  <c r="E190" i="71" s="1"/>
  <c r="F190" i="67"/>
  <c r="F190" i="71" s="1"/>
  <c r="G190" i="67"/>
  <c r="G190" i="71" s="1"/>
  <c r="H190" i="67"/>
  <c r="H190" i="71" s="1"/>
  <c r="I190" i="67"/>
  <c r="I190" i="71" s="1"/>
  <c r="B191" i="67"/>
  <c r="B191" i="71" s="1"/>
  <c r="C191" i="67"/>
  <c r="C191" i="71" s="1"/>
  <c r="D191" i="67"/>
  <c r="D191" i="71" s="1"/>
  <c r="E191" i="67"/>
  <c r="E191" i="71" s="1"/>
  <c r="F191" i="67"/>
  <c r="F191" i="71" s="1"/>
  <c r="G191" i="67"/>
  <c r="G191" i="71" s="1"/>
  <c r="H191" i="67"/>
  <c r="H191" i="71" s="1"/>
  <c r="I191" i="67"/>
  <c r="B192" i="67"/>
  <c r="B192" i="71" s="1"/>
  <c r="C192" i="67"/>
  <c r="C192" i="71" s="1"/>
  <c r="D192" i="67"/>
  <c r="D192" i="71" s="1"/>
  <c r="E192" i="67"/>
  <c r="E192" i="71" s="1"/>
  <c r="F192" i="67"/>
  <c r="F192" i="71" s="1"/>
  <c r="G192" i="67"/>
  <c r="G192" i="71" s="1"/>
  <c r="H192" i="67"/>
  <c r="H192" i="71" s="1"/>
  <c r="I192" i="67"/>
  <c r="I192" i="71" s="1"/>
  <c r="B193" i="67"/>
  <c r="C193" i="67"/>
  <c r="C193" i="71" s="1"/>
  <c r="D193" i="67"/>
  <c r="D193" i="71" s="1"/>
  <c r="E193" i="67"/>
  <c r="E193" i="71" s="1"/>
  <c r="F193" i="67"/>
  <c r="F193" i="71" s="1"/>
  <c r="G193" i="67"/>
  <c r="G193" i="71" s="1"/>
  <c r="H193" i="67"/>
  <c r="H193" i="71" s="1"/>
  <c r="I193" i="67"/>
  <c r="I193" i="71" s="1"/>
  <c r="B194" i="67"/>
  <c r="B194" i="71" s="1"/>
  <c r="C194" i="67"/>
  <c r="D194" i="67"/>
  <c r="D194" i="71" s="1"/>
  <c r="E194" i="67"/>
  <c r="E194" i="71" s="1"/>
  <c r="F194" i="67"/>
  <c r="F194" i="71" s="1"/>
  <c r="G194" i="67"/>
  <c r="G194" i="71" s="1"/>
  <c r="H194" i="67"/>
  <c r="H194" i="71" s="1"/>
  <c r="I194" i="67"/>
  <c r="I194" i="71" s="1"/>
  <c r="I191" i="71"/>
  <c r="I194" i="209"/>
  <c r="I193" i="209"/>
  <c r="I192" i="209"/>
  <c r="I191" i="209"/>
  <c r="I190" i="209"/>
  <c r="I189" i="209"/>
  <c r="I188" i="209"/>
  <c r="I187" i="209"/>
  <c r="I186" i="209"/>
  <c r="I185" i="209"/>
  <c r="I184" i="209"/>
  <c r="I194" i="208"/>
  <c r="I193" i="208"/>
  <c r="I192" i="208"/>
  <c r="I191" i="208"/>
  <c r="I190" i="208"/>
  <c r="I189" i="208"/>
  <c r="I188" i="208"/>
  <c r="I187" i="208"/>
  <c r="I186" i="208"/>
  <c r="I185" i="208"/>
  <c r="I184" i="208"/>
  <c r="H194" i="209"/>
  <c r="H193" i="209"/>
  <c r="H192" i="209"/>
  <c r="H191" i="209"/>
  <c r="H190" i="209"/>
  <c r="H189" i="209"/>
  <c r="H188" i="209"/>
  <c r="H187" i="209"/>
  <c r="H186" i="209"/>
  <c r="H185" i="209"/>
  <c r="H184" i="209"/>
  <c r="H194" i="208"/>
  <c r="H193" i="208"/>
  <c r="H192" i="208"/>
  <c r="H191" i="208"/>
  <c r="H190" i="208"/>
  <c r="H189" i="208"/>
  <c r="H188" i="208"/>
  <c r="H187" i="208"/>
  <c r="H186" i="208"/>
  <c r="H185" i="208"/>
  <c r="H184" i="208"/>
  <c r="G194" i="209"/>
  <c r="G193" i="209"/>
  <c r="G192" i="209"/>
  <c r="G191" i="209"/>
  <c r="G190" i="209"/>
  <c r="G189" i="209"/>
  <c r="G188" i="209"/>
  <c r="G187" i="209"/>
  <c r="G186" i="209"/>
  <c r="G185" i="209"/>
  <c r="G184" i="209"/>
  <c r="G194" i="208"/>
  <c r="G193" i="208"/>
  <c r="G192" i="208"/>
  <c r="G191" i="208"/>
  <c r="G190" i="208"/>
  <c r="G189" i="208"/>
  <c r="G188" i="208"/>
  <c r="G187" i="208"/>
  <c r="G186" i="208"/>
  <c r="G185" i="208"/>
  <c r="G184" i="208"/>
  <c r="F194" i="209"/>
  <c r="F193" i="209"/>
  <c r="F192" i="209"/>
  <c r="F191" i="209"/>
  <c r="F190" i="209"/>
  <c r="F189" i="209"/>
  <c r="F188" i="209"/>
  <c r="F187" i="209"/>
  <c r="F186" i="209"/>
  <c r="F185" i="209"/>
  <c r="F184" i="209"/>
  <c r="F194" i="208"/>
  <c r="F193" i="208"/>
  <c r="F192" i="208"/>
  <c r="F191" i="208"/>
  <c r="F190" i="208"/>
  <c r="F189" i="208"/>
  <c r="F188" i="208"/>
  <c r="F187" i="208"/>
  <c r="F186" i="208"/>
  <c r="F185" i="208"/>
  <c r="F184" i="208"/>
  <c r="F184" i="71"/>
  <c r="N3" i="207"/>
  <c r="N4" i="207"/>
  <c r="N5" i="207"/>
  <c r="N6" i="207"/>
  <c r="N7" i="207"/>
  <c r="N8" i="207"/>
  <c r="N9" i="207"/>
  <c r="N10" i="207"/>
  <c r="N11" i="207"/>
  <c r="N12" i="207"/>
  <c r="N13" i="207"/>
  <c r="N3" i="206"/>
  <c r="N4" i="206"/>
  <c r="N5" i="206"/>
  <c r="N6" i="206"/>
  <c r="N6" i="208" s="1"/>
  <c r="N7" i="206"/>
  <c r="N8" i="206"/>
  <c r="N9" i="206"/>
  <c r="N10" i="206"/>
  <c r="N10" i="208" s="1"/>
  <c r="N11" i="206"/>
  <c r="N12" i="206"/>
  <c r="N13" i="206"/>
  <c r="K13" i="67"/>
  <c r="J13" i="67"/>
  <c r="I13" i="67"/>
  <c r="H13" i="67"/>
  <c r="G13" i="67"/>
  <c r="F13" i="67"/>
  <c r="E13" i="67"/>
  <c r="D13" i="67"/>
  <c r="C13" i="67"/>
  <c r="B13" i="67"/>
  <c r="K12" i="67"/>
  <c r="J12" i="67"/>
  <c r="I12" i="67"/>
  <c r="H12" i="67"/>
  <c r="G12" i="67"/>
  <c r="F12" i="67"/>
  <c r="E12" i="67"/>
  <c r="D12" i="67"/>
  <c r="C12" i="67"/>
  <c r="B12" i="67"/>
  <c r="K11" i="67"/>
  <c r="J11" i="67"/>
  <c r="I11" i="67"/>
  <c r="H11" i="67"/>
  <c r="G11" i="67"/>
  <c r="F11" i="67"/>
  <c r="E11" i="67"/>
  <c r="D11" i="67"/>
  <c r="C11" i="67"/>
  <c r="B11" i="67"/>
  <c r="K10" i="67"/>
  <c r="J10" i="67"/>
  <c r="I10" i="67"/>
  <c r="H10" i="67"/>
  <c r="G10" i="67"/>
  <c r="F10" i="67"/>
  <c r="E10" i="67"/>
  <c r="D10" i="67"/>
  <c r="C10" i="67"/>
  <c r="B10" i="67"/>
  <c r="K9" i="67"/>
  <c r="J9" i="67"/>
  <c r="I9" i="67"/>
  <c r="H9" i="67"/>
  <c r="G9" i="67"/>
  <c r="F9" i="67"/>
  <c r="E9" i="67"/>
  <c r="D9" i="67"/>
  <c r="C9" i="67"/>
  <c r="B9" i="67"/>
  <c r="K8" i="67"/>
  <c r="J8" i="67"/>
  <c r="I8" i="67"/>
  <c r="H8" i="67"/>
  <c r="G8" i="67"/>
  <c r="F8" i="67"/>
  <c r="E8" i="67"/>
  <c r="D8" i="67"/>
  <c r="C8" i="67"/>
  <c r="B8" i="67"/>
  <c r="K7" i="67"/>
  <c r="J7" i="67"/>
  <c r="I7" i="67"/>
  <c r="H7" i="67"/>
  <c r="G7" i="67"/>
  <c r="F7" i="67"/>
  <c r="E7" i="67"/>
  <c r="D7" i="67"/>
  <c r="C7" i="67"/>
  <c r="B7" i="67"/>
  <c r="K6" i="67"/>
  <c r="J6" i="67"/>
  <c r="I6" i="67"/>
  <c r="H6" i="67"/>
  <c r="G6" i="67"/>
  <c r="F6" i="67"/>
  <c r="E6" i="67"/>
  <c r="D6" i="67"/>
  <c r="C6" i="67"/>
  <c r="B6" i="67"/>
  <c r="K5" i="67"/>
  <c r="J5" i="67"/>
  <c r="I5" i="67"/>
  <c r="H5" i="67"/>
  <c r="G5" i="67"/>
  <c r="F5" i="67"/>
  <c r="E5" i="67"/>
  <c r="D5" i="67"/>
  <c r="C5" i="67"/>
  <c r="B5" i="67"/>
  <c r="K4" i="67"/>
  <c r="J4" i="67"/>
  <c r="I4" i="67"/>
  <c r="H4" i="67"/>
  <c r="G4" i="67"/>
  <c r="F4" i="67"/>
  <c r="E4" i="67"/>
  <c r="D4" i="67"/>
  <c r="C4" i="67"/>
  <c r="B4" i="67"/>
  <c r="K3" i="67"/>
  <c r="J3" i="67"/>
  <c r="I3" i="67"/>
  <c r="H3" i="67"/>
  <c r="G3" i="67"/>
  <c r="F3" i="67"/>
  <c r="E3" i="67"/>
  <c r="D3" i="67"/>
  <c r="C3" i="67"/>
  <c r="B3" i="67"/>
  <c r="K3" i="205"/>
  <c r="L3" i="205"/>
  <c r="M3" i="205"/>
  <c r="N3" i="205"/>
  <c r="K4" i="205"/>
  <c r="L4" i="205"/>
  <c r="M4" i="205"/>
  <c r="N4" i="205"/>
  <c r="K5" i="205"/>
  <c r="L5" i="205"/>
  <c r="M5" i="205"/>
  <c r="N5" i="205"/>
  <c r="K6" i="205"/>
  <c r="L6" i="205"/>
  <c r="M6" i="205"/>
  <c r="N6" i="205"/>
  <c r="K7" i="205"/>
  <c r="L7" i="205"/>
  <c r="M7" i="205"/>
  <c r="N7" i="205"/>
  <c r="K8" i="205"/>
  <c r="L8" i="205"/>
  <c r="M8" i="205"/>
  <c r="N8" i="205"/>
  <c r="K9" i="205"/>
  <c r="L9" i="205"/>
  <c r="M9" i="205"/>
  <c r="N9" i="205"/>
  <c r="K10" i="205"/>
  <c r="L10" i="205"/>
  <c r="M10" i="205"/>
  <c r="N10" i="205"/>
  <c r="K11" i="205"/>
  <c r="L11" i="205"/>
  <c r="M11" i="205"/>
  <c r="N11" i="205"/>
  <c r="K12" i="205"/>
  <c r="L12" i="205"/>
  <c r="M12" i="205"/>
  <c r="N12" i="205"/>
  <c r="K13" i="205"/>
  <c r="L13" i="205"/>
  <c r="M13" i="205"/>
  <c r="N13" i="205"/>
  <c r="K3" i="204"/>
  <c r="L3" i="204"/>
  <c r="L3" i="209" s="1"/>
  <c r="M3" i="204"/>
  <c r="N3" i="204"/>
  <c r="K4" i="204"/>
  <c r="L4" i="204"/>
  <c r="L4" i="209" s="1"/>
  <c r="M4" i="204"/>
  <c r="N4" i="204"/>
  <c r="K5" i="204"/>
  <c r="L5" i="204"/>
  <c r="L5" i="209" s="1"/>
  <c r="M5" i="204"/>
  <c r="N5" i="204"/>
  <c r="K6" i="204"/>
  <c r="L6" i="204"/>
  <c r="L6" i="209" s="1"/>
  <c r="M6" i="204"/>
  <c r="N6" i="204"/>
  <c r="K7" i="204"/>
  <c r="L7" i="204"/>
  <c r="L7" i="209" s="1"/>
  <c r="M7" i="204"/>
  <c r="N7" i="204"/>
  <c r="K8" i="204"/>
  <c r="L8" i="204"/>
  <c r="L8" i="209" s="1"/>
  <c r="M8" i="204"/>
  <c r="N8" i="204"/>
  <c r="K9" i="204"/>
  <c r="L9" i="204"/>
  <c r="L9" i="209" s="1"/>
  <c r="M9" i="204"/>
  <c r="N9" i="204"/>
  <c r="K10" i="204"/>
  <c r="L10" i="204"/>
  <c r="L10" i="209" s="1"/>
  <c r="M10" i="204"/>
  <c r="N10" i="204"/>
  <c r="K11" i="204"/>
  <c r="L11" i="204"/>
  <c r="L11" i="209" s="1"/>
  <c r="M11" i="204"/>
  <c r="N11" i="204"/>
  <c r="K12" i="204"/>
  <c r="L12" i="204"/>
  <c r="L12" i="209" s="1"/>
  <c r="M12" i="204"/>
  <c r="N12" i="204"/>
  <c r="K13" i="204"/>
  <c r="L13" i="204"/>
  <c r="L13" i="209" s="1"/>
  <c r="M13" i="204"/>
  <c r="N13" i="204"/>
  <c r="M13" i="82"/>
  <c r="M12" i="82"/>
  <c r="M11" i="82"/>
  <c r="M10" i="82"/>
  <c r="M9" i="82"/>
  <c r="M8" i="82"/>
  <c r="M7" i="82"/>
  <c r="M6" i="82"/>
  <c r="M5" i="82"/>
  <c r="M4" i="82"/>
  <c r="M3" i="82"/>
  <c r="M13" i="79"/>
  <c r="M12" i="79"/>
  <c r="M11" i="79"/>
  <c r="M10" i="79"/>
  <c r="M9" i="79"/>
  <c r="M8" i="79"/>
  <c r="M7" i="79"/>
  <c r="M6" i="79"/>
  <c r="M5" i="79"/>
  <c r="M4" i="79"/>
  <c r="M3" i="79"/>
  <c r="N3" i="79"/>
  <c r="N4" i="79"/>
  <c r="N5" i="79"/>
  <c r="N6" i="79"/>
  <c r="N7" i="79"/>
  <c r="N8" i="79"/>
  <c r="N9" i="79"/>
  <c r="N10" i="79"/>
  <c r="N11" i="79"/>
  <c r="N12" i="79"/>
  <c r="N13" i="79"/>
  <c r="L25" i="167"/>
  <c r="L25" i="166"/>
  <c r="L25" i="165"/>
  <c r="L25" i="164"/>
  <c r="L25" i="163"/>
  <c r="L25" i="162"/>
  <c r="L25" i="161"/>
  <c r="L25" i="160"/>
  <c r="L25" i="159"/>
  <c r="L13" i="109"/>
  <c r="L12" i="109"/>
  <c r="L11" i="109"/>
  <c r="L10" i="109"/>
  <c r="L9" i="109"/>
  <c r="L8" i="109"/>
  <c r="L7" i="109"/>
  <c r="L6" i="109"/>
  <c r="L5" i="109"/>
  <c r="L4" i="109"/>
  <c r="L3" i="109"/>
  <c r="K13" i="109"/>
  <c r="K12" i="109"/>
  <c r="K11" i="109"/>
  <c r="K10" i="109"/>
  <c r="K9" i="109"/>
  <c r="K8" i="109"/>
  <c r="K7" i="109"/>
  <c r="K6" i="109"/>
  <c r="K5" i="109"/>
  <c r="K4" i="109"/>
  <c r="K3" i="109"/>
  <c r="J13" i="109"/>
  <c r="J12" i="109"/>
  <c r="J11" i="109"/>
  <c r="J10" i="109"/>
  <c r="J9" i="109"/>
  <c r="J8" i="109"/>
  <c r="J7" i="109"/>
  <c r="J6" i="109"/>
  <c r="J5" i="109"/>
  <c r="J4" i="109"/>
  <c r="J3" i="109"/>
  <c r="I13" i="109"/>
  <c r="I12" i="109"/>
  <c r="I11" i="109"/>
  <c r="I10" i="109"/>
  <c r="I9" i="109"/>
  <c r="I8" i="109"/>
  <c r="I7" i="109"/>
  <c r="I6" i="109"/>
  <c r="I5" i="109"/>
  <c r="I4" i="109"/>
  <c r="I3" i="109"/>
  <c r="H13" i="109"/>
  <c r="H12" i="109"/>
  <c r="H11" i="109"/>
  <c r="H10" i="109"/>
  <c r="H9" i="109"/>
  <c r="H8" i="109"/>
  <c r="H7" i="109"/>
  <c r="H6" i="109"/>
  <c r="H5" i="109"/>
  <c r="H4" i="109"/>
  <c r="H3" i="109"/>
  <c r="G13" i="109"/>
  <c r="G12" i="109"/>
  <c r="G11" i="109"/>
  <c r="G10" i="109"/>
  <c r="G9" i="109"/>
  <c r="G8" i="109"/>
  <c r="G7" i="109"/>
  <c r="G6" i="109"/>
  <c r="G5" i="109"/>
  <c r="G4" i="109"/>
  <c r="G3" i="109"/>
  <c r="F13" i="109"/>
  <c r="F12" i="109"/>
  <c r="F11" i="109"/>
  <c r="F10" i="109"/>
  <c r="F9" i="109"/>
  <c r="F8" i="109"/>
  <c r="F7" i="109"/>
  <c r="F6" i="109"/>
  <c r="F5" i="109"/>
  <c r="F4" i="109"/>
  <c r="F3" i="109"/>
  <c r="E13" i="109"/>
  <c r="E12" i="109"/>
  <c r="E11" i="109"/>
  <c r="E10" i="109"/>
  <c r="E9" i="109"/>
  <c r="E8" i="109"/>
  <c r="E7" i="109"/>
  <c r="E6" i="109"/>
  <c r="E5" i="109"/>
  <c r="E4" i="109"/>
  <c r="E3" i="109"/>
  <c r="D13" i="109"/>
  <c r="D12" i="109"/>
  <c r="D11" i="109"/>
  <c r="D10" i="109"/>
  <c r="D9" i="109"/>
  <c r="D8" i="109"/>
  <c r="D7" i="109"/>
  <c r="D6" i="109"/>
  <c r="D5" i="109"/>
  <c r="D4" i="109"/>
  <c r="D3" i="109"/>
  <c r="C13" i="109"/>
  <c r="C12" i="109"/>
  <c r="C11" i="109"/>
  <c r="C10" i="109"/>
  <c r="C9" i="109"/>
  <c r="C8" i="109"/>
  <c r="C7" i="109"/>
  <c r="C6" i="109"/>
  <c r="C5" i="109"/>
  <c r="C4" i="109"/>
  <c r="C3" i="109"/>
  <c r="B13" i="109"/>
  <c r="B12" i="109"/>
  <c r="B11" i="109"/>
  <c r="B10" i="109"/>
  <c r="B9" i="109"/>
  <c r="B8" i="109"/>
  <c r="B7" i="109"/>
  <c r="B6" i="109"/>
  <c r="B5" i="109"/>
  <c r="B4" i="109"/>
  <c r="B3" i="109"/>
  <c r="E194" i="209"/>
  <c r="E193" i="209"/>
  <c r="E192" i="209"/>
  <c r="E191" i="209"/>
  <c r="E190" i="209"/>
  <c r="E189" i="209"/>
  <c r="E188" i="209"/>
  <c r="E187" i="209"/>
  <c r="E186" i="209"/>
  <c r="E185" i="209"/>
  <c r="E184" i="209"/>
  <c r="E194" i="208"/>
  <c r="E193" i="208"/>
  <c r="E192" i="208"/>
  <c r="E191" i="208"/>
  <c r="E190" i="208"/>
  <c r="E189" i="208"/>
  <c r="E188" i="208"/>
  <c r="E187" i="208"/>
  <c r="E186" i="208"/>
  <c r="E185" i="208"/>
  <c r="E184" i="208"/>
  <c r="B184" i="209"/>
  <c r="C184" i="209"/>
  <c r="D184" i="209"/>
  <c r="B185" i="209"/>
  <c r="C185" i="209"/>
  <c r="D185" i="209"/>
  <c r="B186" i="209"/>
  <c r="C186" i="209"/>
  <c r="D186" i="209"/>
  <c r="B187" i="209"/>
  <c r="C187" i="209"/>
  <c r="D187" i="209"/>
  <c r="B188" i="209"/>
  <c r="C188" i="209"/>
  <c r="D188" i="209"/>
  <c r="B189" i="209"/>
  <c r="C189" i="209"/>
  <c r="D189" i="209"/>
  <c r="B190" i="209"/>
  <c r="C190" i="209"/>
  <c r="D190" i="209"/>
  <c r="B191" i="209"/>
  <c r="C191" i="209"/>
  <c r="D191" i="209"/>
  <c r="B192" i="209"/>
  <c r="C192" i="209"/>
  <c r="D192" i="209"/>
  <c r="B193" i="209"/>
  <c r="C193" i="209"/>
  <c r="D193" i="209"/>
  <c r="B194" i="209"/>
  <c r="C194" i="209"/>
  <c r="D194" i="209"/>
  <c r="D194" i="208"/>
  <c r="D193" i="208"/>
  <c r="D192" i="208"/>
  <c r="D191" i="208"/>
  <c r="D190" i="208"/>
  <c r="D189" i="208"/>
  <c r="D188" i="208"/>
  <c r="D187" i="208"/>
  <c r="D186" i="208"/>
  <c r="D185" i="208"/>
  <c r="D184" i="208"/>
  <c r="M182" i="83"/>
  <c r="I182" i="83"/>
  <c r="E182" i="83"/>
  <c r="F182" i="83"/>
  <c r="J182" i="83"/>
  <c r="C182" i="83"/>
  <c r="G182" i="83"/>
  <c r="D182" i="83"/>
  <c r="H182" i="83"/>
  <c r="L182" i="83"/>
  <c r="B182" i="83"/>
  <c r="N182" i="83"/>
  <c r="K182" i="83"/>
  <c r="N3" i="100"/>
  <c r="C194" i="208"/>
  <c r="C193" i="208"/>
  <c r="C192" i="208"/>
  <c r="C191" i="208"/>
  <c r="C190" i="208"/>
  <c r="C189" i="208"/>
  <c r="C188" i="208"/>
  <c r="C187" i="208"/>
  <c r="C186" i="208"/>
  <c r="C185" i="208"/>
  <c r="C184" i="208"/>
  <c r="C194" i="71"/>
  <c r="C186" i="71"/>
  <c r="N4" i="105"/>
  <c r="N3" i="105"/>
  <c r="M4" i="105"/>
  <c r="M3" i="105"/>
  <c r="L4" i="105"/>
  <c r="L3" i="105"/>
  <c r="B13" i="108"/>
  <c r="C13" i="108"/>
  <c r="D13" i="108"/>
  <c r="E13" i="108"/>
  <c r="F13" i="108"/>
  <c r="G13" i="108"/>
  <c r="H13" i="108"/>
  <c r="I13" i="108"/>
  <c r="J13" i="108"/>
  <c r="K13" i="108"/>
  <c r="L13" i="108"/>
  <c r="M13" i="108"/>
  <c r="N13" i="108"/>
  <c r="N6" i="106"/>
  <c r="N5" i="106"/>
  <c r="N4" i="106"/>
  <c r="N3" i="106"/>
  <c r="K6" i="75"/>
  <c r="K5" i="75"/>
  <c r="K4" i="75"/>
  <c r="K3" i="75"/>
  <c r="L6" i="75"/>
  <c r="L5" i="75"/>
  <c r="L4" i="75"/>
  <c r="L3" i="75"/>
  <c r="M6" i="75"/>
  <c r="M5" i="75"/>
  <c r="M4" i="75"/>
  <c r="M3" i="75"/>
  <c r="N6" i="75"/>
  <c r="N5" i="75"/>
  <c r="N4" i="75"/>
  <c r="N3" i="75"/>
  <c r="L13" i="84"/>
  <c r="K13" i="84"/>
  <c r="J13" i="84"/>
  <c r="I13" i="84"/>
  <c r="H13" i="84"/>
  <c r="G13" i="84"/>
  <c r="F13" i="84"/>
  <c r="E13" i="84"/>
  <c r="D13" i="84"/>
  <c r="C13" i="84"/>
  <c r="B13" i="84"/>
  <c r="N12" i="84"/>
  <c r="M12" i="84"/>
  <c r="L12" i="84"/>
  <c r="K12" i="84"/>
  <c r="J12" i="84"/>
  <c r="I12" i="84"/>
  <c r="H12" i="84"/>
  <c r="G12" i="84"/>
  <c r="F12" i="84"/>
  <c r="E12" i="84"/>
  <c r="D12" i="84"/>
  <c r="C12" i="84"/>
  <c r="B12" i="84"/>
  <c r="N11" i="84"/>
  <c r="M11" i="84"/>
  <c r="L11" i="84"/>
  <c r="K11" i="84"/>
  <c r="J11" i="84"/>
  <c r="I11" i="84"/>
  <c r="H11" i="84"/>
  <c r="G11" i="84"/>
  <c r="F11" i="84"/>
  <c r="E11" i="84"/>
  <c r="D11" i="84"/>
  <c r="C11" i="84"/>
  <c r="B11" i="84"/>
  <c r="N10" i="84"/>
  <c r="M10" i="84"/>
  <c r="L10" i="84"/>
  <c r="K10" i="84"/>
  <c r="J10" i="84"/>
  <c r="I10" i="84"/>
  <c r="H10" i="84"/>
  <c r="G10" i="84"/>
  <c r="F10" i="84"/>
  <c r="E10" i="84"/>
  <c r="D10" i="84"/>
  <c r="C10" i="84"/>
  <c r="B10" i="84"/>
  <c r="N9" i="84"/>
  <c r="M9" i="84"/>
  <c r="L9" i="84"/>
  <c r="K9" i="84"/>
  <c r="J9" i="84"/>
  <c r="I9" i="84"/>
  <c r="H9" i="84"/>
  <c r="G9" i="84"/>
  <c r="F9" i="84"/>
  <c r="E9" i="84"/>
  <c r="D9" i="84"/>
  <c r="C9" i="84"/>
  <c r="B9" i="84"/>
  <c r="N8" i="84"/>
  <c r="M8" i="84"/>
  <c r="L8" i="84"/>
  <c r="K8" i="84"/>
  <c r="J8" i="84"/>
  <c r="I8" i="84"/>
  <c r="H8" i="84"/>
  <c r="G8" i="84"/>
  <c r="F8" i="84"/>
  <c r="E8" i="84"/>
  <c r="D8" i="84"/>
  <c r="C8" i="84"/>
  <c r="B8" i="84"/>
  <c r="N7" i="84"/>
  <c r="M7" i="84"/>
  <c r="L7" i="84"/>
  <c r="K7" i="84"/>
  <c r="J7" i="84"/>
  <c r="I7" i="84"/>
  <c r="H7" i="84"/>
  <c r="G7" i="84"/>
  <c r="F7" i="84"/>
  <c r="E7" i="84"/>
  <c r="D7" i="84"/>
  <c r="C7" i="84"/>
  <c r="B7" i="84"/>
  <c r="N6" i="84"/>
  <c r="M6" i="84"/>
  <c r="L6" i="84"/>
  <c r="K6" i="84"/>
  <c r="J6" i="84"/>
  <c r="I6" i="84"/>
  <c r="H6" i="84"/>
  <c r="G6" i="84"/>
  <c r="F6" i="84"/>
  <c r="E6" i="84"/>
  <c r="D6" i="84"/>
  <c r="C6" i="84"/>
  <c r="B6" i="84"/>
  <c r="N5" i="84"/>
  <c r="M5" i="84"/>
  <c r="L5" i="84"/>
  <c r="K5" i="84"/>
  <c r="J5" i="84"/>
  <c r="I5" i="84"/>
  <c r="H5" i="84"/>
  <c r="G5" i="84"/>
  <c r="F5" i="84"/>
  <c r="E5" i="84"/>
  <c r="D5" i="84"/>
  <c r="C5" i="84"/>
  <c r="B5" i="84"/>
  <c r="N4" i="84"/>
  <c r="M4" i="84"/>
  <c r="L4" i="84"/>
  <c r="K4" i="84"/>
  <c r="J4" i="84"/>
  <c r="I4" i="84"/>
  <c r="H4" i="84"/>
  <c r="G4" i="84"/>
  <c r="F4" i="84"/>
  <c r="E4" i="84"/>
  <c r="D4" i="84"/>
  <c r="C4" i="84"/>
  <c r="B4" i="84"/>
  <c r="N3" i="84"/>
  <c r="M3" i="84"/>
  <c r="L3" i="84"/>
  <c r="K3" i="84"/>
  <c r="J3" i="84"/>
  <c r="I3" i="84"/>
  <c r="H3" i="84"/>
  <c r="G3" i="84"/>
  <c r="F3" i="84"/>
  <c r="E3" i="84"/>
  <c r="D3" i="84"/>
  <c r="C3" i="84"/>
  <c r="B3" i="84"/>
  <c r="N13" i="83"/>
  <c r="L13" i="83"/>
  <c r="K13" i="83"/>
  <c r="J13" i="83"/>
  <c r="I13" i="83"/>
  <c r="H13" i="83"/>
  <c r="G13" i="83"/>
  <c r="F13" i="83"/>
  <c r="E13" i="83"/>
  <c r="D13" i="83"/>
  <c r="C13" i="83"/>
  <c r="B13" i="83"/>
  <c r="N12" i="83"/>
  <c r="M12" i="83"/>
  <c r="L12" i="83"/>
  <c r="K12" i="83"/>
  <c r="J12" i="83"/>
  <c r="I12" i="83"/>
  <c r="H12" i="83"/>
  <c r="G12" i="83"/>
  <c r="F12" i="83"/>
  <c r="E12" i="83"/>
  <c r="D12" i="83"/>
  <c r="C12" i="83"/>
  <c r="B12" i="83"/>
  <c r="N11" i="83"/>
  <c r="M11" i="83"/>
  <c r="L11" i="83"/>
  <c r="K11" i="83"/>
  <c r="J11" i="83"/>
  <c r="I11" i="83"/>
  <c r="H11" i="83"/>
  <c r="G11" i="83"/>
  <c r="F11" i="83"/>
  <c r="E11" i="83"/>
  <c r="D11" i="83"/>
  <c r="C11" i="83"/>
  <c r="B11" i="83"/>
  <c r="N10" i="83"/>
  <c r="M10" i="83"/>
  <c r="L10" i="83"/>
  <c r="K10" i="83"/>
  <c r="J10" i="83"/>
  <c r="I10" i="83"/>
  <c r="H10" i="83"/>
  <c r="G10" i="83"/>
  <c r="F10" i="83"/>
  <c r="E10" i="83"/>
  <c r="D10" i="83"/>
  <c r="C10" i="83"/>
  <c r="B10" i="83"/>
  <c r="N9" i="83"/>
  <c r="M9" i="83"/>
  <c r="L9" i="83"/>
  <c r="K9" i="83"/>
  <c r="J9" i="83"/>
  <c r="I9" i="83"/>
  <c r="H9" i="83"/>
  <c r="G9" i="83"/>
  <c r="F9" i="83"/>
  <c r="E9" i="83"/>
  <c r="D9" i="83"/>
  <c r="C9" i="83"/>
  <c r="B9" i="83"/>
  <c r="N8" i="83"/>
  <c r="M8" i="83"/>
  <c r="L8" i="83"/>
  <c r="K8" i="83"/>
  <c r="J8" i="83"/>
  <c r="I8" i="83"/>
  <c r="H8" i="83"/>
  <c r="G8" i="83"/>
  <c r="F8" i="83"/>
  <c r="E8" i="83"/>
  <c r="D8" i="83"/>
  <c r="C8" i="83"/>
  <c r="B8" i="83"/>
  <c r="N7" i="83"/>
  <c r="M7" i="83"/>
  <c r="L7" i="83"/>
  <c r="K7" i="83"/>
  <c r="J7" i="83"/>
  <c r="I7" i="83"/>
  <c r="H7" i="83"/>
  <c r="G7" i="83"/>
  <c r="F7" i="83"/>
  <c r="E7" i="83"/>
  <c r="D7" i="83"/>
  <c r="C7" i="83"/>
  <c r="B7" i="83"/>
  <c r="N6" i="83"/>
  <c r="M6" i="83"/>
  <c r="L6" i="83"/>
  <c r="K6" i="83"/>
  <c r="J6" i="83"/>
  <c r="I6" i="83"/>
  <c r="H6" i="83"/>
  <c r="G6" i="83"/>
  <c r="F6" i="83"/>
  <c r="E6" i="83"/>
  <c r="D6" i="83"/>
  <c r="C6" i="83"/>
  <c r="B6" i="83"/>
  <c r="N5" i="83"/>
  <c r="M5" i="83"/>
  <c r="L5" i="83"/>
  <c r="K5" i="83"/>
  <c r="J5" i="83"/>
  <c r="I5" i="83"/>
  <c r="H5" i="83"/>
  <c r="G5" i="83"/>
  <c r="F5" i="83"/>
  <c r="E5" i="83"/>
  <c r="D5" i="83"/>
  <c r="C5" i="83"/>
  <c r="B5" i="83"/>
  <c r="N4" i="83"/>
  <c r="M4" i="83"/>
  <c r="L4" i="83"/>
  <c r="K4" i="83"/>
  <c r="J4" i="83"/>
  <c r="I4" i="83"/>
  <c r="H4" i="83"/>
  <c r="G4" i="83"/>
  <c r="F4" i="83"/>
  <c r="E4" i="83"/>
  <c r="D4" i="83"/>
  <c r="C4" i="83"/>
  <c r="B4" i="83"/>
  <c r="N3" i="83"/>
  <c r="M3" i="83"/>
  <c r="L3" i="83"/>
  <c r="K3" i="83"/>
  <c r="J3" i="83"/>
  <c r="I3" i="83"/>
  <c r="H3" i="83"/>
  <c r="G3" i="83"/>
  <c r="F3" i="83"/>
  <c r="E3" i="83"/>
  <c r="D3" i="83"/>
  <c r="C3" i="83"/>
  <c r="B3" i="83"/>
  <c r="N13" i="96"/>
  <c r="M13" i="96"/>
  <c r="L13" i="96"/>
  <c r="K13" i="96"/>
  <c r="J13" i="96"/>
  <c r="I13" i="96"/>
  <c r="H13" i="96"/>
  <c r="G13" i="96"/>
  <c r="F13" i="96"/>
  <c r="E13" i="96"/>
  <c r="D13" i="96"/>
  <c r="C13" i="96"/>
  <c r="B13" i="96"/>
  <c r="N12" i="96"/>
  <c r="M12" i="96"/>
  <c r="L12" i="96"/>
  <c r="K12" i="96"/>
  <c r="J12" i="96"/>
  <c r="I12" i="96"/>
  <c r="H12" i="96"/>
  <c r="G12" i="96"/>
  <c r="F12" i="96"/>
  <c r="E12" i="96"/>
  <c r="D12" i="96"/>
  <c r="C12" i="96"/>
  <c r="B12" i="96"/>
  <c r="N11" i="96"/>
  <c r="M11" i="96"/>
  <c r="L11" i="96"/>
  <c r="K11" i="96"/>
  <c r="J11" i="96"/>
  <c r="I11" i="96"/>
  <c r="H11" i="96"/>
  <c r="G11" i="96"/>
  <c r="F11" i="96"/>
  <c r="E11" i="96"/>
  <c r="D11" i="96"/>
  <c r="C11" i="96"/>
  <c r="B11" i="96"/>
  <c r="N10" i="96"/>
  <c r="M10" i="96"/>
  <c r="L10" i="96"/>
  <c r="K10" i="96"/>
  <c r="J10" i="96"/>
  <c r="I10" i="96"/>
  <c r="H10" i="96"/>
  <c r="G10" i="96"/>
  <c r="F10" i="96"/>
  <c r="E10" i="96"/>
  <c r="D10" i="96"/>
  <c r="C10" i="96"/>
  <c r="B10" i="96"/>
  <c r="N9" i="96"/>
  <c r="M9" i="96"/>
  <c r="L9" i="96"/>
  <c r="K9" i="96"/>
  <c r="J9" i="96"/>
  <c r="I9" i="96"/>
  <c r="H9" i="96"/>
  <c r="G9" i="96"/>
  <c r="F9" i="96"/>
  <c r="E9" i="96"/>
  <c r="D9" i="96"/>
  <c r="C9" i="96"/>
  <c r="B9" i="96"/>
  <c r="N8" i="96"/>
  <c r="M8" i="96"/>
  <c r="L8" i="96"/>
  <c r="K8" i="96"/>
  <c r="J8" i="96"/>
  <c r="I8" i="96"/>
  <c r="H8" i="96"/>
  <c r="G8" i="96"/>
  <c r="F8" i="96"/>
  <c r="E8" i="96"/>
  <c r="D8" i="96"/>
  <c r="C8" i="96"/>
  <c r="B8" i="96"/>
  <c r="N7" i="96"/>
  <c r="M7" i="96"/>
  <c r="L7" i="96"/>
  <c r="K7" i="96"/>
  <c r="J7" i="96"/>
  <c r="I7" i="96"/>
  <c r="H7" i="96"/>
  <c r="G7" i="96"/>
  <c r="F7" i="96"/>
  <c r="E7" i="96"/>
  <c r="D7" i="96"/>
  <c r="C7" i="96"/>
  <c r="B7" i="96"/>
  <c r="N6" i="96"/>
  <c r="M6" i="96"/>
  <c r="L6" i="96"/>
  <c r="K6" i="96"/>
  <c r="J6" i="96"/>
  <c r="I6" i="96"/>
  <c r="H6" i="96"/>
  <c r="G6" i="96"/>
  <c r="F6" i="96"/>
  <c r="E6" i="96"/>
  <c r="D6" i="96"/>
  <c r="C6" i="96"/>
  <c r="B6" i="96"/>
  <c r="N5" i="96"/>
  <c r="M5" i="96"/>
  <c r="L5" i="96"/>
  <c r="K5" i="96"/>
  <c r="J5" i="96"/>
  <c r="I5" i="96"/>
  <c r="H5" i="96"/>
  <c r="G5" i="96"/>
  <c r="F5" i="96"/>
  <c r="E5" i="96"/>
  <c r="D5" i="96"/>
  <c r="C5" i="96"/>
  <c r="B5" i="96"/>
  <c r="N4" i="96"/>
  <c r="M4" i="96"/>
  <c r="L4" i="96"/>
  <c r="K4" i="96"/>
  <c r="J4" i="96"/>
  <c r="I4" i="96"/>
  <c r="H4" i="96"/>
  <c r="G4" i="96"/>
  <c r="F4" i="96"/>
  <c r="E4" i="96"/>
  <c r="D4" i="96"/>
  <c r="C4" i="96"/>
  <c r="B4" i="96"/>
  <c r="N3" i="96"/>
  <c r="M3" i="96"/>
  <c r="L3" i="96"/>
  <c r="K3" i="96"/>
  <c r="J3" i="96"/>
  <c r="I3" i="96"/>
  <c r="H3" i="96"/>
  <c r="G3" i="96"/>
  <c r="F3" i="96"/>
  <c r="E3" i="96"/>
  <c r="D3" i="96"/>
  <c r="C3" i="96"/>
  <c r="B3" i="96"/>
  <c r="N13" i="102"/>
  <c r="M13" i="102"/>
  <c r="L13" i="102"/>
  <c r="K13" i="102"/>
  <c r="J13" i="102"/>
  <c r="I13" i="102"/>
  <c r="H13" i="102"/>
  <c r="G13" i="102"/>
  <c r="F13" i="102"/>
  <c r="E13" i="102"/>
  <c r="D13" i="102"/>
  <c r="C13" i="102"/>
  <c r="B13" i="102"/>
  <c r="N12" i="102"/>
  <c r="M12" i="102"/>
  <c r="L12" i="102"/>
  <c r="K12" i="102"/>
  <c r="J12" i="102"/>
  <c r="I12" i="102"/>
  <c r="H12" i="102"/>
  <c r="G12" i="102"/>
  <c r="F12" i="102"/>
  <c r="E12" i="102"/>
  <c r="D12" i="102"/>
  <c r="C12" i="102"/>
  <c r="B12" i="102"/>
  <c r="N11" i="102"/>
  <c r="M11" i="102"/>
  <c r="L11" i="102"/>
  <c r="K11" i="102"/>
  <c r="J11" i="102"/>
  <c r="I11" i="102"/>
  <c r="H11" i="102"/>
  <c r="G11" i="102"/>
  <c r="F11" i="102"/>
  <c r="E11" i="102"/>
  <c r="D11" i="102"/>
  <c r="C11" i="102"/>
  <c r="B11" i="102"/>
  <c r="N10" i="102"/>
  <c r="M10" i="102"/>
  <c r="L10" i="102"/>
  <c r="K10" i="102"/>
  <c r="J10" i="102"/>
  <c r="I10" i="102"/>
  <c r="H10" i="102"/>
  <c r="G10" i="102"/>
  <c r="F10" i="102"/>
  <c r="E10" i="102"/>
  <c r="D10" i="102"/>
  <c r="C10" i="102"/>
  <c r="B10" i="102"/>
  <c r="N9" i="102"/>
  <c r="M9" i="102"/>
  <c r="L9" i="102"/>
  <c r="K9" i="102"/>
  <c r="J9" i="102"/>
  <c r="I9" i="102"/>
  <c r="H9" i="102"/>
  <c r="G9" i="102"/>
  <c r="F9" i="102"/>
  <c r="E9" i="102"/>
  <c r="D9" i="102"/>
  <c r="C9" i="102"/>
  <c r="B9" i="102"/>
  <c r="N8" i="102"/>
  <c r="M8" i="102"/>
  <c r="L8" i="102"/>
  <c r="K8" i="102"/>
  <c r="J8" i="102"/>
  <c r="I8" i="102"/>
  <c r="H8" i="102"/>
  <c r="G8" i="102"/>
  <c r="F8" i="102"/>
  <c r="E8" i="102"/>
  <c r="D8" i="102"/>
  <c r="C8" i="102"/>
  <c r="B8" i="102"/>
  <c r="N7" i="102"/>
  <c r="M7" i="102"/>
  <c r="L7" i="102"/>
  <c r="K7" i="102"/>
  <c r="J7" i="102"/>
  <c r="I7" i="102"/>
  <c r="H7" i="102"/>
  <c r="G7" i="102"/>
  <c r="F7" i="102"/>
  <c r="E7" i="102"/>
  <c r="D7" i="102"/>
  <c r="C7" i="102"/>
  <c r="B7" i="102"/>
  <c r="N6" i="102"/>
  <c r="M6" i="102"/>
  <c r="L6" i="102"/>
  <c r="K6" i="102"/>
  <c r="J6" i="102"/>
  <c r="I6" i="102"/>
  <c r="H6" i="102"/>
  <c r="G6" i="102"/>
  <c r="F6" i="102"/>
  <c r="E6" i="102"/>
  <c r="D6" i="102"/>
  <c r="C6" i="102"/>
  <c r="B6" i="102"/>
  <c r="N5" i="102"/>
  <c r="M5" i="102"/>
  <c r="L5" i="102"/>
  <c r="K5" i="102"/>
  <c r="J5" i="102"/>
  <c r="I5" i="102"/>
  <c r="H5" i="102"/>
  <c r="G5" i="102"/>
  <c r="F5" i="102"/>
  <c r="E5" i="102"/>
  <c r="D5" i="102"/>
  <c r="C5" i="102"/>
  <c r="B5" i="102"/>
  <c r="N4" i="102"/>
  <c r="M4" i="102"/>
  <c r="L4" i="102"/>
  <c r="K4" i="102"/>
  <c r="J4" i="102"/>
  <c r="I4" i="102"/>
  <c r="H4" i="102"/>
  <c r="G4" i="102"/>
  <c r="F4" i="102"/>
  <c r="E4" i="102"/>
  <c r="D4" i="102"/>
  <c r="C4" i="102"/>
  <c r="B4" i="102"/>
  <c r="N3" i="102"/>
  <c r="M3" i="102"/>
  <c r="L3" i="102"/>
  <c r="K3" i="102"/>
  <c r="J3" i="102"/>
  <c r="I3" i="102"/>
  <c r="H3" i="102"/>
  <c r="G3" i="102"/>
  <c r="F3" i="102"/>
  <c r="E3" i="102"/>
  <c r="D3" i="102"/>
  <c r="C3" i="102"/>
  <c r="B3" i="102"/>
  <c r="J13" i="90"/>
  <c r="I13" i="90"/>
  <c r="I13" i="69" s="1"/>
  <c r="H13" i="90"/>
  <c r="G13" i="90"/>
  <c r="F13" i="90"/>
  <c r="E13" i="90"/>
  <c r="E13" i="69" s="1"/>
  <c r="D13" i="90"/>
  <c r="C13" i="90"/>
  <c r="B13" i="90"/>
  <c r="J12" i="90"/>
  <c r="J12" i="69" s="1"/>
  <c r="I12" i="90"/>
  <c r="H12" i="90"/>
  <c r="G12" i="90"/>
  <c r="F12" i="90"/>
  <c r="F12" i="69" s="1"/>
  <c r="E12" i="90"/>
  <c r="D12" i="90"/>
  <c r="C12" i="90"/>
  <c r="B12" i="90"/>
  <c r="B12" i="69" s="1"/>
  <c r="J11" i="90"/>
  <c r="I11" i="90"/>
  <c r="H11" i="90"/>
  <c r="G11" i="90"/>
  <c r="G11" i="69" s="1"/>
  <c r="F11" i="90"/>
  <c r="E11" i="90"/>
  <c r="D11" i="90"/>
  <c r="C11" i="90"/>
  <c r="C11" i="69" s="1"/>
  <c r="B11" i="90"/>
  <c r="J10" i="90"/>
  <c r="I10" i="90"/>
  <c r="H10" i="90"/>
  <c r="H10" i="69" s="1"/>
  <c r="G10" i="90"/>
  <c r="F10" i="90"/>
  <c r="E10" i="90"/>
  <c r="D10" i="90"/>
  <c r="D10" i="69" s="1"/>
  <c r="C10" i="90"/>
  <c r="B10" i="90"/>
  <c r="J9" i="90"/>
  <c r="I9" i="90"/>
  <c r="I9" i="69" s="1"/>
  <c r="H9" i="90"/>
  <c r="G9" i="90"/>
  <c r="F9" i="90"/>
  <c r="E9" i="90"/>
  <c r="E9" i="69" s="1"/>
  <c r="D9" i="90"/>
  <c r="C9" i="90"/>
  <c r="B9" i="90"/>
  <c r="J8" i="90"/>
  <c r="J8" i="69" s="1"/>
  <c r="I8" i="90"/>
  <c r="H8" i="90"/>
  <c r="G8" i="90"/>
  <c r="F8" i="90"/>
  <c r="F8" i="69" s="1"/>
  <c r="E8" i="90"/>
  <c r="D8" i="90"/>
  <c r="C8" i="90"/>
  <c r="B8" i="90"/>
  <c r="B8" i="69" s="1"/>
  <c r="J7" i="90"/>
  <c r="I7" i="90"/>
  <c r="H7" i="90"/>
  <c r="G7" i="90"/>
  <c r="G7" i="69" s="1"/>
  <c r="F7" i="90"/>
  <c r="E7" i="90"/>
  <c r="D7" i="90"/>
  <c r="C7" i="90"/>
  <c r="C7" i="69" s="1"/>
  <c r="B7" i="90"/>
  <c r="J6" i="90"/>
  <c r="I6" i="90"/>
  <c r="H6" i="90"/>
  <c r="H6" i="69" s="1"/>
  <c r="G6" i="90"/>
  <c r="F6" i="90"/>
  <c r="E6" i="90"/>
  <c r="D6" i="90"/>
  <c r="D6" i="69" s="1"/>
  <c r="C6" i="90"/>
  <c r="B6" i="90"/>
  <c r="J5" i="90"/>
  <c r="I5" i="90"/>
  <c r="I5" i="69" s="1"/>
  <c r="H5" i="90"/>
  <c r="G5" i="90"/>
  <c r="F5" i="90"/>
  <c r="E5" i="90"/>
  <c r="E5" i="69" s="1"/>
  <c r="D5" i="90"/>
  <c r="C5" i="90"/>
  <c r="B5" i="90"/>
  <c r="J4" i="90"/>
  <c r="J4" i="69" s="1"/>
  <c r="I4" i="90"/>
  <c r="H4" i="90"/>
  <c r="G4" i="90"/>
  <c r="F4" i="90"/>
  <c r="F4" i="69" s="1"/>
  <c r="E4" i="90"/>
  <c r="D4" i="90"/>
  <c r="C4" i="90"/>
  <c r="B4" i="90"/>
  <c r="B4" i="69" s="1"/>
  <c r="J3" i="90"/>
  <c r="I3" i="90"/>
  <c r="H3" i="90"/>
  <c r="G3" i="90"/>
  <c r="G3" i="69" s="1"/>
  <c r="F3" i="90"/>
  <c r="E3" i="90"/>
  <c r="D3" i="90"/>
  <c r="C3" i="90"/>
  <c r="C3" i="69" s="1"/>
  <c r="B3" i="90"/>
  <c r="N13" i="88"/>
  <c r="N12" i="88"/>
  <c r="N11" i="88"/>
  <c r="N10" i="88"/>
  <c r="N9" i="88"/>
  <c r="N8" i="88"/>
  <c r="N7" i="88"/>
  <c r="N6" i="88"/>
  <c r="N5" i="88"/>
  <c r="N4" i="88"/>
  <c r="N3" i="88"/>
  <c r="N13" i="82"/>
  <c r="N12" i="82"/>
  <c r="N11" i="82"/>
  <c r="N10" i="82"/>
  <c r="N9" i="82"/>
  <c r="N8" i="82"/>
  <c r="N7" i="82"/>
  <c r="N6" i="82"/>
  <c r="N5" i="82"/>
  <c r="N4" i="82"/>
  <c r="N3" i="82"/>
  <c r="N13" i="77"/>
  <c r="N12" i="77"/>
  <c r="N11" i="77"/>
  <c r="N10" i="77"/>
  <c r="N9" i="77"/>
  <c r="N8" i="77"/>
  <c r="N7" i="77"/>
  <c r="N6" i="77"/>
  <c r="N5" i="77"/>
  <c r="N4" i="77"/>
  <c r="N3" i="77"/>
  <c r="N13" i="104"/>
  <c r="N12" i="104"/>
  <c r="N11" i="104"/>
  <c r="N10" i="104"/>
  <c r="N9" i="104"/>
  <c r="N8" i="104"/>
  <c r="N7" i="104"/>
  <c r="N6" i="104"/>
  <c r="N5" i="104"/>
  <c r="N4" i="104"/>
  <c r="N3" i="104"/>
  <c r="N13" i="97"/>
  <c r="N12" i="97"/>
  <c r="N11" i="97"/>
  <c r="N10" i="97"/>
  <c r="N9" i="97"/>
  <c r="N8" i="97"/>
  <c r="N7" i="97"/>
  <c r="N6" i="97"/>
  <c r="N5" i="97"/>
  <c r="N4" i="97"/>
  <c r="N3" i="97"/>
  <c r="N13" i="86"/>
  <c r="N12" i="86"/>
  <c r="N11" i="86"/>
  <c r="N10" i="86"/>
  <c r="N9" i="86"/>
  <c r="N8" i="86"/>
  <c r="N7" i="86"/>
  <c r="N6" i="86"/>
  <c r="N5" i="86"/>
  <c r="N4" i="86"/>
  <c r="N3" i="86"/>
  <c r="N13" i="87"/>
  <c r="N12" i="87"/>
  <c r="N11" i="87"/>
  <c r="N10" i="87"/>
  <c r="N9" i="87"/>
  <c r="N8" i="87"/>
  <c r="N7" i="87"/>
  <c r="N6" i="87"/>
  <c r="N5" i="87"/>
  <c r="N4" i="87"/>
  <c r="N3" i="87"/>
  <c r="N13" i="98"/>
  <c r="N12" i="98"/>
  <c r="N11" i="98"/>
  <c r="N10" i="98"/>
  <c r="N9" i="98"/>
  <c r="N8" i="98"/>
  <c r="N7" i="98"/>
  <c r="N6" i="98"/>
  <c r="N5" i="98"/>
  <c r="N4" i="98"/>
  <c r="N3" i="98"/>
  <c r="N13" i="72"/>
  <c r="N12" i="72"/>
  <c r="N11" i="72"/>
  <c r="N10" i="72"/>
  <c r="N9" i="72"/>
  <c r="N8" i="72"/>
  <c r="N7" i="72"/>
  <c r="N6" i="72"/>
  <c r="N5" i="72"/>
  <c r="N4" i="72"/>
  <c r="N3" i="72"/>
  <c r="N13" i="80"/>
  <c r="N12" i="80"/>
  <c r="N11" i="80"/>
  <c r="N10" i="80"/>
  <c r="N9" i="80"/>
  <c r="N8" i="80"/>
  <c r="N7" i="80"/>
  <c r="N6" i="80"/>
  <c r="N5" i="80"/>
  <c r="N4" i="80"/>
  <c r="N3" i="80"/>
  <c r="N13" i="100"/>
  <c r="N12" i="100"/>
  <c r="N11" i="100"/>
  <c r="N10" i="100"/>
  <c r="N9" i="100"/>
  <c r="N8" i="100"/>
  <c r="N7" i="100"/>
  <c r="N6" i="100"/>
  <c r="N5" i="100"/>
  <c r="N4" i="100"/>
  <c r="N13" i="89"/>
  <c r="N12" i="89"/>
  <c r="N11" i="89"/>
  <c r="N10" i="89"/>
  <c r="N9" i="89"/>
  <c r="N8" i="89"/>
  <c r="N7" i="89"/>
  <c r="N6" i="89"/>
  <c r="N5" i="89"/>
  <c r="N4" i="89"/>
  <c r="N3" i="89"/>
  <c r="J13" i="69"/>
  <c r="H13" i="69"/>
  <c r="G13" i="69"/>
  <c r="F13" i="69"/>
  <c r="D13" i="69"/>
  <c r="C13" i="69"/>
  <c r="B13" i="69"/>
  <c r="I12" i="69"/>
  <c r="H12" i="69"/>
  <c r="G12" i="69"/>
  <c r="E12" i="69"/>
  <c r="D12" i="69"/>
  <c r="C12" i="69"/>
  <c r="J11" i="69"/>
  <c r="I11" i="69"/>
  <c r="H11" i="69"/>
  <c r="F11" i="69"/>
  <c r="E11" i="69"/>
  <c r="D11" i="69"/>
  <c r="B11" i="69"/>
  <c r="J10" i="69"/>
  <c r="I10" i="69"/>
  <c r="G10" i="69"/>
  <c r="F10" i="69"/>
  <c r="E10" i="69"/>
  <c r="C10" i="69"/>
  <c r="B10" i="69"/>
  <c r="J9" i="69"/>
  <c r="H9" i="69"/>
  <c r="G9" i="69"/>
  <c r="F9" i="69"/>
  <c r="D9" i="69"/>
  <c r="C9" i="69"/>
  <c r="B9" i="69"/>
  <c r="I8" i="69"/>
  <c r="H8" i="69"/>
  <c r="G8" i="69"/>
  <c r="E8" i="69"/>
  <c r="D8" i="69"/>
  <c r="C8" i="69"/>
  <c r="J7" i="69"/>
  <c r="I7" i="69"/>
  <c r="H7" i="69"/>
  <c r="F7" i="69"/>
  <c r="E7" i="69"/>
  <c r="D7" i="69"/>
  <c r="B7" i="69"/>
  <c r="J6" i="69"/>
  <c r="I6" i="69"/>
  <c r="G6" i="69"/>
  <c r="F6" i="69"/>
  <c r="E6" i="69"/>
  <c r="C6" i="69"/>
  <c r="B6" i="69"/>
  <c r="J5" i="69"/>
  <c r="H5" i="69"/>
  <c r="G5" i="69"/>
  <c r="F5" i="69"/>
  <c r="D5" i="69"/>
  <c r="C5" i="69"/>
  <c r="B5" i="69"/>
  <c r="I4" i="69"/>
  <c r="H4" i="69"/>
  <c r="G4" i="69"/>
  <c r="E4" i="69"/>
  <c r="D4" i="69"/>
  <c r="C4" i="69"/>
  <c r="J3" i="69"/>
  <c r="I3" i="69"/>
  <c r="H3" i="69"/>
  <c r="F3" i="69"/>
  <c r="E3" i="69"/>
  <c r="D3" i="69"/>
  <c r="B3" i="69"/>
  <c r="N13" i="209"/>
  <c r="M13" i="209"/>
  <c r="K13" i="209"/>
  <c r="N12" i="209"/>
  <c r="M12" i="209"/>
  <c r="K12" i="209"/>
  <c r="N11" i="209"/>
  <c r="M11" i="209"/>
  <c r="K11" i="209"/>
  <c r="N10" i="209"/>
  <c r="M10" i="209"/>
  <c r="K10" i="209"/>
  <c r="N9" i="209"/>
  <c r="M9" i="209"/>
  <c r="K9" i="209"/>
  <c r="N8" i="209"/>
  <c r="M8" i="209"/>
  <c r="K8" i="209"/>
  <c r="N7" i="209"/>
  <c r="M7" i="209"/>
  <c r="K7" i="209"/>
  <c r="N6" i="209"/>
  <c r="M6" i="209"/>
  <c r="K6" i="209"/>
  <c r="N5" i="209"/>
  <c r="M5" i="209"/>
  <c r="K5" i="209"/>
  <c r="N4" i="209"/>
  <c r="M4" i="209"/>
  <c r="K4" i="209"/>
  <c r="N3" i="209"/>
  <c r="M3" i="209"/>
  <c r="K3" i="209"/>
  <c r="N13" i="208"/>
  <c r="M13" i="208"/>
  <c r="K13" i="208"/>
  <c r="N12" i="208"/>
  <c r="M12" i="208"/>
  <c r="K12" i="208"/>
  <c r="N11" i="208"/>
  <c r="M11" i="208"/>
  <c r="K11" i="208"/>
  <c r="M10" i="208"/>
  <c r="K10" i="208"/>
  <c r="N9" i="208"/>
  <c r="M9" i="208"/>
  <c r="K9" i="208"/>
  <c r="N8" i="208"/>
  <c r="M8" i="208"/>
  <c r="K8" i="208"/>
  <c r="N7" i="208"/>
  <c r="M7" i="208"/>
  <c r="K7" i="208"/>
  <c r="M6" i="208"/>
  <c r="K6" i="208"/>
  <c r="N5" i="208"/>
  <c r="M5" i="208"/>
  <c r="K5" i="208"/>
  <c r="N4" i="208"/>
  <c r="M4" i="208"/>
  <c r="K4" i="208"/>
  <c r="N3" i="208"/>
  <c r="M3" i="208"/>
  <c r="K3" i="208"/>
  <c r="K13" i="71"/>
  <c r="J13" i="71"/>
  <c r="I13" i="71"/>
  <c r="H13" i="71"/>
  <c r="G13" i="71"/>
  <c r="F13" i="71"/>
  <c r="E13" i="71"/>
  <c r="D13" i="71"/>
  <c r="C13" i="71"/>
  <c r="B13" i="71"/>
  <c r="K12" i="71"/>
  <c r="J12" i="71"/>
  <c r="I12" i="71"/>
  <c r="H12" i="71"/>
  <c r="G12" i="71"/>
  <c r="F12" i="71"/>
  <c r="E12" i="71"/>
  <c r="D12" i="71"/>
  <c r="C12" i="71"/>
  <c r="B12" i="71"/>
  <c r="K11" i="71"/>
  <c r="J11" i="71"/>
  <c r="I11" i="71"/>
  <c r="H11" i="71"/>
  <c r="G11" i="71"/>
  <c r="F11" i="71"/>
  <c r="E11" i="71"/>
  <c r="D11" i="71"/>
  <c r="C11" i="71"/>
  <c r="B11" i="71"/>
  <c r="K10" i="71"/>
  <c r="J10" i="71"/>
  <c r="I10" i="71"/>
  <c r="H10" i="71"/>
  <c r="G10" i="71"/>
  <c r="F10" i="71"/>
  <c r="E10" i="71"/>
  <c r="D10" i="71"/>
  <c r="C10" i="71"/>
  <c r="B10" i="71"/>
  <c r="K9" i="71"/>
  <c r="J9" i="71"/>
  <c r="I9" i="71"/>
  <c r="H9" i="71"/>
  <c r="G9" i="71"/>
  <c r="F9" i="71"/>
  <c r="E9" i="71"/>
  <c r="D9" i="71"/>
  <c r="C9" i="71"/>
  <c r="B9" i="71"/>
  <c r="K8" i="71"/>
  <c r="J8" i="71"/>
  <c r="I8" i="71"/>
  <c r="H8" i="71"/>
  <c r="G8" i="71"/>
  <c r="F8" i="71"/>
  <c r="E8" i="71"/>
  <c r="D8" i="71"/>
  <c r="C8" i="71"/>
  <c r="B8" i="71"/>
  <c r="K7" i="71"/>
  <c r="J7" i="71"/>
  <c r="I7" i="71"/>
  <c r="H7" i="71"/>
  <c r="G7" i="71"/>
  <c r="F7" i="71"/>
  <c r="E7" i="71"/>
  <c r="D7" i="71"/>
  <c r="C7" i="71"/>
  <c r="B7" i="71"/>
  <c r="K6" i="71"/>
  <c r="J6" i="71"/>
  <c r="I6" i="71"/>
  <c r="H6" i="71"/>
  <c r="G6" i="71"/>
  <c r="F6" i="71"/>
  <c r="E6" i="71"/>
  <c r="D6" i="71"/>
  <c r="C6" i="71"/>
  <c r="B6" i="71"/>
  <c r="K5" i="71"/>
  <c r="J5" i="71"/>
  <c r="I5" i="71"/>
  <c r="H5" i="71"/>
  <c r="G5" i="71"/>
  <c r="F5" i="71"/>
  <c r="E5" i="71"/>
  <c r="D5" i="71"/>
  <c r="C5" i="71"/>
  <c r="B5" i="71"/>
  <c r="K4" i="71"/>
  <c r="J4" i="71"/>
  <c r="I4" i="71"/>
  <c r="H4" i="71"/>
  <c r="G4" i="71"/>
  <c r="F4" i="71"/>
  <c r="E4" i="71"/>
  <c r="D4" i="71"/>
  <c r="C4" i="71"/>
  <c r="B4" i="71"/>
  <c r="K3" i="71"/>
  <c r="J3" i="71"/>
  <c r="I3" i="71"/>
  <c r="H3" i="71"/>
  <c r="G3" i="71"/>
  <c r="F3" i="71"/>
  <c r="E3" i="71"/>
  <c r="D3" i="71"/>
  <c r="C3" i="71"/>
  <c r="B3" i="71"/>
  <c r="N13" i="70"/>
  <c r="N12" i="70"/>
  <c r="N11" i="70"/>
  <c r="N10" i="70"/>
  <c r="N9" i="70"/>
  <c r="N8" i="70"/>
  <c r="N7" i="70"/>
  <c r="N6" i="70"/>
  <c r="N5" i="70"/>
  <c r="N4" i="70"/>
  <c r="N3" i="70"/>
  <c r="N25" i="167"/>
  <c r="M25" i="167"/>
  <c r="N24" i="167"/>
  <c r="M24" i="167"/>
  <c r="N23" i="167"/>
  <c r="M23" i="167"/>
  <c r="N22" i="167"/>
  <c r="M22" i="167"/>
  <c r="N21" i="167"/>
  <c r="M21" i="167"/>
  <c r="N20" i="167"/>
  <c r="M20" i="167"/>
  <c r="N19" i="167"/>
  <c r="M19" i="167"/>
  <c r="N18" i="167"/>
  <c r="M18" i="167"/>
  <c r="N17" i="167"/>
  <c r="M17" i="167"/>
  <c r="N16" i="167"/>
  <c r="M16" i="167"/>
  <c r="N15" i="167"/>
  <c r="M15" i="167"/>
  <c r="N14" i="167"/>
  <c r="M14" i="167"/>
  <c r="N13" i="167"/>
  <c r="M13" i="167"/>
  <c r="N12" i="167"/>
  <c r="M12" i="167"/>
  <c r="N11" i="167"/>
  <c r="M11" i="167"/>
  <c r="N10" i="167"/>
  <c r="M10" i="167"/>
  <c r="N9" i="167"/>
  <c r="M9" i="167"/>
  <c r="N8" i="167"/>
  <c r="M8" i="167"/>
  <c r="N7" i="167"/>
  <c r="M7" i="167"/>
  <c r="N6" i="167"/>
  <c r="M6" i="167"/>
  <c r="N5" i="167"/>
  <c r="M5" i="167"/>
  <c r="N4" i="167"/>
  <c r="M4" i="167"/>
  <c r="N3" i="167"/>
  <c r="M3" i="167"/>
  <c r="N25" i="166"/>
  <c r="M25" i="166"/>
  <c r="N24" i="166"/>
  <c r="M24" i="166"/>
  <c r="N23" i="166"/>
  <c r="M23" i="166"/>
  <c r="N22" i="166"/>
  <c r="M22" i="166"/>
  <c r="N21" i="166"/>
  <c r="M21" i="166"/>
  <c r="N20" i="166"/>
  <c r="M20" i="166"/>
  <c r="N19" i="166"/>
  <c r="M19" i="166"/>
  <c r="N18" i="166"/>
  <c r="M18" i="166"/>
  <c r="N17" i="166"/>
  <c r="M17" i="166"/>
  <c r="N16" i="166"/>
  <c r="M16" i="166"/>
  <c r="N15" i="166"/>
  <c r="M15" i="166"/>
  <c r="N14" i="166"/>
  <c r="M14" i="166"/>
  <c r="N13" i="166"/>
  <c r="M13" i="166"/>
  <c r="N12" i="166"/>
  <c r="M12" i="166"/>
  <c r="N11" i="166"/>
  <c r="M11" i="166"/>
  <c r="N10" i="166"/>
  <c r="M10" i="166"/>
  <c r="N9" i="166"/>
  <c r="M9" i="166"/>
  <c r="N8" i="166"/>
  <c r="M8" i="166"/>
  <c r="N7" i="166"/>
  <c r="M7" i="166"/>
  <c r="N6" i="166"/>
  <c r="M6" i="166"/>
  <c r="N5" i="166"/>
  <c r="M5" i="166"/>
  <c r="N4" i="166"/>
  <c r="M4" i="166"/>
  <c r="N3" i="166"/>
  <c r="M3" i="166"/>
  <c r="N25" i="165"/>
  <c r="M25" i="165"/>
  <c r="N24" i="165"/>
  <c r="M24" i="165"/>
  <c r="N23" i="165"/>
  <c r="M23" i="165"/>
  <c r="N22" i="165"/>
  <c r="M22" i="165"/>
  <c r="N21" i="165"/>
  <c r="M21" i="165"/>
  <c r="N20" i="165"/>
  <c r="M20" i="165"/>
  <c r="N19" i="165"/>
  <c r="M19" i="165"/>
  <c r="N18" i="165"/>
  <c r="M18" i="165"/>
  <c r="N17" i="165"/>
  <c r="M17" i="165"/>
  <c r="N16" i="165"/>
  <c r="M16" i="165"/>
  <c r="N15" i="165"/>
  <c r="M15" i="165"/>
  <c r="N14" i="165"/>
  <c r="M14" i="165"/>
  <c r="N13" i="165"/>
  <c r="M13" i="165"/>
  <c r="N12" i="165"/>
  <c r="M12" i="165"/>
  <c r="N11" i="165"/>
  <c r="M11" i="165"/>
  <c r="N10" i="165"/>
  <c r="M10" i="165"/>
  <c r="N9" i="165"/>
  <c r="M9" i="165"/>
  <c r="N8" i="165"/>
  <c r="M8" i="165"/>
  <c r="N7" i="165"/>
  <c r="M7" i="165"/>
  <c r="N6" i="165"/>
  <c r="M6" i="165"/>
  <c r="N5" i="165"/>
  <c r="M5" i="165"/>
  <c r="N4" i="165"/>
  <c r="M4" i="165"/>
  <c r="N3" i="165"/>
  <c r="M3" i="165"/>
  <c r="N25" i="164"/>
  <c r="M25" i="164"/>
  <c r="N24" i="164"/>
  <c r="M24" i="164"/>
  <c r="N23" i="164"/>
  <c r="M23" i="164"/>
  <c r="N22" i="164"/>
  <c r="M22" i="164"/>
  <c r="N21" i="164"/>
  <c r="M21" i="164"/>
  <c r="N20" i="164"/>
  <c r="M20" i="164"/>
  <c r="N19" i="164"/>
  <c r="M19" i="164"/>
  <c r="N18" i="164"/>
  <c r="M18" i="164"/>
  <c r="N17" i="164"/>
  <c r="M17" i="164"/>
  <c r="N16" i="164"/>
  <c r="M16" i="164"/>
  <c r="N15" i="164"/>
  <c r="M15" i="164"/>
  <c r="N14" i="164"/>
  <c r="M14" i="164"/>
  <c r="N13" i="164"/>
  <c r="M13" i="164"/>
  <c r="N12" i="164"/>
  <c r="M12" i="164"/>
  <c r="N11" i="164"/>
  <c r="M11" i="164"/>
  <c r="N10" i="164"/>
  <c r="M10" i="164"/>
  <c r="N9" i="164"/>
  <c r="M9" i="164"/>
  <c r="N8" i="164"/>
  <c r="M8" i="164"/>
  <c r="N7" i="164"/>
  <c r="M7" i="164"/>
  <c r="N6" i="164"/>
  <c r="M6" i="164"/>
  <c r="N5" i="164"/>
  <c r="M5" i="164"/>
  <c r="N4" i="164"/>
  <c r="M4" i="164"/>
  <c r="N3" i="164"/>
  <c r="M3" i="164"/>
  <c r="N25" i="163"/>
  <c r="M25" i="163"/>
  <c r="N24" i="163"/>
  <c r="M24" i="163"/>
  <c r="N23" i="163"/>
  <c r="M23" i="163"/>
  <c r="N22" i="163"/>
  <c r="M22" i="163"/>
  <c r="N21" i="163"/>
  <c r="M21" i="163"/>
  <c r="N20" i="163"/>
  <c r="M20" i="163"/>
  <c r="N19" i="163"/>
  <c r="M19" i="163"/>
  <c r="N18" i="163"/>
  <c r="M18" i="163"/>
  <c r="N17" i="163"/>
  <c r="M17" i="163"/>
  <c r="N16" i="163"/>
  <c r="M16" i="163"/>
  <c r="N15" i="163"/>
  <c r="M15" i="163"/>
  <c r="N14" i="163"/>
  <c r="M14" i="163"/>
  <c r="N13" i="163"/>
  <c r="M13" i="163"/>
  <c r="N12" i="163"/>
  <c r="M12" i="163"/>
  <c r="N11" i="163"/>
  <c r="M11" i="163"/>
  <c r="N10" i="163"/>
  <c r="M10" i="163"/>
  <c r="N9" i="163"/>
  <c r="M9" i="163"/>
  <c r="N8" i="163"/>
  <c r="M8" i="163"/>
  <c r="N7" i="163"/>
  <c r="M7" i="163"/>
  <c r="N6" i="163"/>
  <c r="M6" i="163"/>
  <c r="N5" i="163"/>
  <c r="M5" i="163"/>
  <c r="N4" i="163"/>
  <c r="M4" i="163"/>
  <c r="N3" i="163"/>
  <c r="M3" i="163"/>
  <c r="N25" i="162"/>
  <c r="M25" i="162"/>
  <c r="N24" i="162"/>
  <c r="M24" i="162"/>
  <c r="N23" i="162"/>
  <c r="M23" i="162"/>
  <c r="N22" i="162"/>
  <c r="M22" i="162"/>
  <c r="N21" i="162"/>
  <c r="M21" i="162"/>
  <c r="N20" i="162"/>
  <c r="M20" i="162"/>
  <c r="N19" i="162"/>
  <c r="M19" i="162"/>
  <c r="N18" i="162"/>
  <c r="M18" i="162"/>
  <c r="N17" i="162"/>
  <c r="M17" i="162"/>
  <c r="N16" i="162"/>
  <c r="M16" i="162"/>
  <c r="N15" i="162"/>
  <c r="M15" i="162"/>
  <c r="N14" i="162"/>
  <c r="M14" i="162"/>
  <c r="N13" i="162"/>
  <c r="M13" i="162"/>
  <c r="N12" i="162"/>
  <c r="M12" i="162"/>
  <c r="N11" i="162"/>
  <c r="M11" i="162"/>
  <c r="N10" i="162"/>
  <c r="M10" i="162"/>
  <c r="N9" i="162"/>
  <c r="M9" i="162"/>
  <c r="N8" i="162"/>
  <c r="M8" i="162"/>
  <c r="N7" i="162"/>
  <c r="M7" i="162"/>
  <c r="N6" i="162"/>
  <c r="M6" i="162"/>
  <c r="N5" i="162"/>
  <c r="M5" i="162"/>
  <c r="N4" i="162"/>
  <c r="M4" i="162"/>
  <c r="N3" i="162"/>
  <c r="M3" i="162"/>
  <c r="N25" i="161"/>
  <c r="M25" i="161"/>
  <c r="N24" i="161"/>
  <c r="M24" i="161"/>
  <c r="N23" i="161"/>
  <c r="M23" i="161"/>
  <c r="N22" i="161"/>
  <c r="M22" i="161"/>
  <c r="N21" i="161"/>
  <c r="M21" i="161"/>
  <c r="N20" i="161"/>
  <c r="M20" i="161"/>
  <c r="N19" i="161"/>
  <c r="M19" i="161"/>
  <c r="N18" i="161"/>
  <c r="M18" i="161"/>
  <c r="N17" i="161"/>
  <c r="M17" i="161"/>
  <c r="N16" i="161"/>
  <c r="M16" i="161"/>
  <c r="N15" i="161"/>
  <c r="M15" i="161"/>
  <c r="N14" i="161"/>
  <c r="M14" i="161"/>
  <c r="N13" i="161"/>
  <c r="M13" i="161"/>
  <c r="N12" i="161"/>
  <c r="M12" i="161"/>
  <c r="N11" i="161"/>
  <c r="M11" i="161"/>
  <c r="N10" i="161"/>
  <c r="M10" i="161"/>
  <c r="N9" i="161"/>
  <c r="M9" i="161"/>
  <c r="N8" i="161"/>
  <c r="M8" i="161"/>
  <c r="N7" i="161"/>
  <c r="M7" i="161"/>
  <c r="N6" i="161"/>
  <c r="M6" i="161"/>
  <c r="N5" i="161"/>
  <c r="M5" i="161"/>
  <c r="N4" i="161"/>
  <c r="M4" i="161"/>
  <c r="N3" i="161"/>
  <c r="M3" i="161"/>
  <c r="N25" i="160"/>
  <c r="M25" i="160"/>
  <c r="N24" i="160"/>
  <c r="M24" i="160"/>
  <c r="N23" i="160"/>
  <c r="M23" i="160"/>
  <c r="N22" i="160"/>
  <c r="M22" i="160"/>
  <c r="N21" i="160"/>
  <c r="M21" i="160"/>
  <c r="N20" i="160"/>
  <c r="M20" i="160"/>
  <c r="N19" i="160"/>
  <c r="M19" i="160"/>
  <c r="N18" i="160"/>
  <c r="M18" i="160"/>
  <c r="N17" i="160"/>
  <c r="M17" i="160"/>
  <c r="N16" i="160"/>
  <c r="M16" i="160"/>
  <c r="N15" i="160"/>
  <c r="M15" i="160"/>
  <c r="N14" i="160"/>
  <c r="M14" i="160"/>
  <c r="N13" i="160"/>
  <c r="M13" i="160"/>
  <c r="N12" i="160"/>
  <c r="M12" i="160"/>
  <c r="N11" i="160"/>
  <c r="M11" i="160"/>
  <c r="N10" i="160"/>
  <c r="M10" i="160"/>
  <c r="N9" i="160"/>
  <c r="M9" i="160"/>
  <c r="N8" i="160"/>
  <c r="M8" i="160"/>
  <c r="N7" i="160"/>
  <c r="M7" i="160"/>
  <c r="N6" i="160"/>
  <c r="M6" i="160"/>
  <c r="N5" i="160"/>
  <c r="M5" i="160"/>
  <c r="N4" i="160"/>
  <c r="M4" i="160"/>
  <c r="N3" i="160"/>
  <c r="M3" i="160"/>
  <c r="N25" i="159"/>
  <c r="M25" i="159"/>
  <c r="N24" i="159"/>
  <c r="M24" i="159"/>
  <c r="N23" i="159"/>
  <c r="M23" i="159"/>
  <c r="N22" i="159"/>
  <c r="M22" i="159"/>
  <c r="N21" i="159"/>
  <c r="M21" i="159"/>
  <c r="N20" i="159"/>
  <c r="M20" i="159"/>
  <c r="N19" i="159"/>
  <c r="M19" i="159"/>
  <c r="N18" i="159"/>
  <c r="M18" i="159"/>
  <c r="N17" i="159"/>
  <c r="M17" i="159"/>
  <c r="N16" i="159"/>
  <c r="M16" i="159"/>
  <c r="N15" i="159"/>
  <c r="M15" i="159"/>
  <c r="N14" i="159"/>
  <c r="M14" i="159"/>
  <c r="N13" i="159"/>
  <c r="M13" i="159"/>
  <c r="N12" i="159"/>
  <c r="M12" i="159"/>
  <c r="N11" i="159"/>
  <c r="M11" i="159"/>
  <c r="N10" i="159"/>
  <c r="M10" i="159"/>
  <c r="N9" i="159"/>
  <c r="M9" i="159"/>
  <c r="N8" i="159"/>
  <c r="M8" i="159"/>
  <c r="N7" i="159"/>
  <c r="M7" i="159"/>
  <c r="N6" i="159"/>
  <c r="M6" i="159"/>
  <c r="N5" i="159"/>
  <c r="M5" i="159"/>
  <c r="N4" i="159"/>
  <c r="M4" i="159"/>
  <c r="N3" i="159"/>
  <c r="M3" i="159"/>
  <c r="N25" i="158"/>
  <c r="N24" i="158"/>
  <c r="N23" i="158"/>
  <c r="N22" i="158"/>
  <c r="N21" i="158"/>
  <c r="N20" i="158"/>
  <c r="N19" i="158"/>
  <c r="N18" i="158"/>
  <c r="N17" i="158"/>
  <c r="N16" i="158"/>
  <c r="N15" i="158"/>
  <c r="N14" i="158"/>
  <c r="N13" i="158"/>
  <c r="N12" i="158"/>
  <c r="N11" i="158"/>
  <c r="N10" i="158"/>
  <c r="N9" i="158"/>
  <c r="N8" i="158"/>
  <c r="N7" i="158"/>
  <c r="N6" i="158"/>
  <c r="N5" i="158"/>
  <c r="N4" i="158"/>
  <c r="N3" i="158"/>
  <c r="M25" i="158"/>
  <c r="M24" i="158"/>
  <c r="M23" i="158"/>
  <c r="M22" i="158"/>
  <c r="M21" i="158"/>
  <c r="M20" i="158"/>
  <c r="M19" i="158"/>
  <c r="M18" i="158"/>
  <c r="M17" i="158"/>
  <c r="M16" i="158"/>
  <c r="M15" i="158"/>
  <c r="M14" i="158"/>
  <c r="M13" i="158"/>
  <c r="M12" i="158"/>
  <c r="M11" i="158"/>
  <c r="M10" i="158"/>
  <c r="M9" i="158"/>
  <c r="M8" i="158"/>
  <c r="M7" i="158"/>
  <c r="M6" i="158"/>
  <c r="M5" i="158"/>
  <c r="M4" i="158"/>
  <c r="M3" i="158"/>
  <c r="N25" i="157"/>
  <c r="N24" i="157"/>
  <c r="N23" i="157"/>
  <c r="N22" i="157"/>
  <c r="N21" i="157"/>
  <c r="N20" i="157"/>
  <c r="N19" i="157"/>
  <c r="N18" i="157"/>
  <c r="N17" i="157"/>
  <c r="N16" i="157"/>
  <c r="N15" i="157"/>
  <c r="N14" i="157"/>
  <c r="N13" i="157"/>
  <c r="N12" i="157"/>
  <c r="N11" i="157"/>
  <c r="N10" i="157"/>
  <c r="N9" i="157"/>
  <c r="N8" i="157"/>
  <c r="N7" i="157"/>
  <c r="N6" i="157"/>
  <c r="N5" i="157"/>
  <c r="N4" i="157"/>
  <c r="N3" i="157"/>
  <c r="M25" i="157"/>
  <c r="M24" i="157"/>
  <c r="M23" i="157"/>
  <c r="M22" i="157"/>
  <c r="M21" i="157"/>
  <c r="M20" i="157"/>
  <c r="M19" i="157"/>
  <c r="M18" i="157"/>
  <c r="M17" i="157"/>
  <c r="M16" i="157"/>
  <c r="M15" i="157"/>
  <c r="M14" i="157"/>
  <c r="M13" i="157"/>
  <c r="M12" i="157"/>
  <c r="M11" i="157"/>
  <c r="M10" i="157"/>
  <c r="M9" i="157"/>
  <c r="M8" i="157"/>
  <c r="M7" i="157"/>
  <c r="M6" i="157"/>
  <c r="M5" i="157"/>
  <c r="M4" i="157"/>
  <c r="M3" i="157"/>
  <c r="L24" i="167"/>
  <c r="L23" i="167"/>
  <c r="L22" i="167"/>
  <c r="L21" i="167"/>
  <c r="L20" i="167"/>
  <c r="L19" i="167"/>
  <c r="L18" i="167"/>
  <c r="L17" i="167"/>
  <c r="L16" i="167"/>
  <c r="L15" i="167"/>
  <c r="L14" i="167"/>
  <c r="L13" i="167"/>
  <c r="L12" i="167"/>
  <c r="L11" i="167"/>
  <c r="L10" i="167"/>
  <c r="L9" i="167"/>
  <c r="L8" i="167"/>
  <c r="L7" i="167"/>
  <c r="L6" i="167"/>
  <c r="L5" i="167"/>
  <c r="L4" i="167"/>
  <c r="L3" i="167"/>
  <c r="L24" i="166"/>
  <c r="L23" i="166"/>
  <c r="L22" i="166"/>
  <c r="L21" i="166"/>
  <c r="L20" i="166"/>
  <c r="L19" i="166"/>
  <c r="L18" i="166"/>
  <c r="L17" i="166"/>
  <c r="L16" i="166"/>
  <c r="L15" i="166"/>
  <c r="L14" i="166"/>
  <c r="L13" i="166"/>
  <c r="L12" i="166"/>
  <c r="L11" i="166"/>
  <c r="L10" i="166"/>
  <c r="L9" i="166"/>
  <c r="L8" i="166"/>
  <c r="L7" i="166"/>
  <c r="L6" i="166"/>
  <c r="L5" i="166"/>
  <c r="L4" i="166"/>
  <c r="L3" i="166"/>
  <c r="L24" i="165"/>
  <c r="L23" i="165"/>
  <c r="L22" i="165"/>
  <c r="L21" i="165"/>
  <c r="L20" i="165"/>
  <c r="L19" i="165"/>
  <c r="L18" i="165"/>
  <c r="L17" i="165"/>
  <c r="L16" i="165"/>
  <c r="L15" i="165"/>
  <c r="L14" i="165"/>
  <c r="L13" i="165"/>
  <c r="L12" i="165"/>
  <c r="L11" i="165"/>
  <c r="L10" i="165"/>
  <c r="L9" i="165"/>
  <c r="L8" i="165"/>
  <c r="L7" i="165"/>
  <c r="L6" i="165"/>
  <c r="L5" i="165"/>
  <c r="L4" i="165"/>
  <c r="L3" i="165"/>
  <c r="L24" i="164"/>
  <c r="L23" i="164"/>
  <c r="L22" i="164"/>
  <c r="L21" i="164"/>
  <c r="L20" i="164"/>
  <c r="L19" i="164"/>
  <c r="L18" i="164"/>
  <c r="L17" i="164"/>
  <c r="L16" i="164"/>
  <c r="L15" i="164"/>
  <c r="L14" i="164"/>
  <c r="L13" i="164"/>
  <c r="L12" i="164"/>
  <c r="L11" i="164"/>
  <c r="L10" i="164"/>
  <c r="L9" i="164"/>
  <c r="L8" i="164"/>
  <c r="L7" i="164"/>
  <c r="L6" i="164"/>
  <c r="L5" i="164"/>
  <c r="L4" i="164"/>
  <c r="L3" i="164"/>
  <c r="L24" i="163"/>
  <c r="L23" i="163"/>
  <c r="L22" i="163"/>
  <c r="L21" i="163"/>
  <c r="L20" i="163"/>
  <c r="L19" i="163"/>
  <c r="L18" i="163"/>
  <c r="L17" i="163"/>
  <c r="L16" i="163"/>
  <c r="L15" i="163"/>
  <c r="L14" i="163"/>
  <c r="L13" i="163"/>
  <c r="L12" i="163"/>
  <c r="L11" i="163"/>
  <c r="L10" i="163"/>
  <c r="L9" i="163"/>
  <c r="L8" i="163"/>
  <c r="L7" i="163"/>
  <c r="L6" i="163"/>
  <c r="L5" i="163"/>
  <c r="L4" i="163"/>
  <c r="L3" i="163"/>
  <c r="L24" i="162"/>
  <c r="L23" i="162"/>
  <c r="L22" i="162"/>
  <c r="L21" i="162"/>
  <c r="L20" i="162"/>
  <c r="L19" i="162"/>
  <c r="L18" i="162"/>
  <c r="L17" i="162"/>
  <c r="L16" i="162"/>
  <c r="L15" i="162"/>
  <c r="L14" i="162"/>
  <c r="L13" i="162"/>
  <c r="L12" i="162"/>
  <c r="L11" i="162"/>
  <c r="L10" i="162"/>
  <c r="L9" i="162"/>
  <c r="L8" i="162"/>
  <c r="L7" i="162"/>
  <c r="L6" i="162"/>
  <c r="L5" i="162"/>
  <c r="L4" i="162"/>
  <c r="L3" i="162"/>
  <c r="L24" i="161"/>
  <c r="L23" i="161"/>
  <c r="L22" i="161"/>
  <c r="L21" i="161"/>
  <c r="L20" i="161"/>
  <c r="L19" i="161"/>
  <c r="L18" i="161"/>
  <c r="L17" i="161"/>
  <c r="L16" i="161"/>
  <c r="L15" i="161"/>
  <c r="L14" i="161"/>
  <c r="L13" i="161"/>
  <c r="L12" i="161"/>
  <c r="L11" i="161"/>
  <c r="L10" i="161"/>
  <c r="L9" i="161"/>
  <c r="L8" i="161"/>
  <c r="L7" i="161"/>
  <c r="L6" i="161"/>
  <c r="L5" i="161"/>
  <c r="L4" i="161"/>
  <c r="L3" i="161"/>
  <c r="L24" i="160"/>
  <c r="L23" i="160"/>
  <c r="L22" i="160"/>
  <c r="L21" i="160"/>
  <c r="L20" i="160"/>
  <c r="L19" i="160"/>
  <c r="L18" i="160"/>
  <c r="L17" i="160"/>
  <c r="L16" i="160"/>
  <c r="L15" i="160"/>
  <c r="L14" i="160"/>
  <c r="L13" i="160"/>
  <c r="L12" i="160"/>
  <c r="L11" i="160"/>
  <c r="L10" i="160"/>
  <c r="L9" i="160"/>
  <c r="L8" i="160"/>
  <c r="L7" i="160"/>
  <c r="L6" i="160"/>
  <c r="L5" i="160"/>
  <c r="L4" i="160"/>
  <c r="L3" i="160"/>
  <c r="L24" i="159"/>
  <c r="L23" i="159"/>
  <c r="L22" i="159"/>
  <c r="L21" i="159"/>
  <c r="L20" i="159"/>
  <c r="L19" i="159"/>
  <c r="L18" i="159"/>
  <c r="L17" i="159"/>
  <c r="L16" i="159"/>
  <c r="L15" i="159"/>
  <c r="L14" i="159"/>
  <c r="L13" i="159"/>
  <c r="L12" i="159"/>
  <c r="L11" i="159"/>
  <c r="L10" i="159"/>
  <c r="L9" i="159"/>
  <c r="L8" i="159"/>
  <c r="L7" i="159"/>
  <c r="L6" i="159"/>
  <c r="L5" i="159"/>
  <c r="L4" i="159"/>
  <c r="L3" i="159"/>
  <c r="N13" i="109"/>
  <c r="N12" i="109"/>
  <c r="N11" i="109"/>
  <c r="N10" i="109"/>
  <c r="N9" i="109"/>
  <c r="N8" i="109"/>
  <c r="N7" i="109"/>
  <c r="N6" i="109"/>
  <c r="N5" i="109"/>
  <c r="N4" i="109"/>
  <c r="N3" i="109"/>
  <c r="M13" i="109"/>
  <c r="M12" i="109"/>
  <c r="M11" i="109"/>
  <c r="M10" i="109"/>
  <c r="M9" i="109"/>
  <c r="M8" i="109"/>
  <c r="M7" i="109"/>
  <c r="M6" i="109"/>
  <c r="M5" i="109"/>
  <c r="M4" i="109"/>
  <c r="M3" i="109"/>
  <c r="B194" i="208"/>
  <c r="B193" i="208"/>
  <c r="B192" i="208"/>
  <c r="B191" i="208"/>
  <c r="B190" i="208"/>
  <c r="B189" i="208"/>
  <c r="B188" i="208"/>
  <c r="B187" i="208"/>
  <c r="B186" i="208"/>
  <c r="B185" i="208"/>
  <c r="B184" i="208"/>
  <c r="B193" i="71"/>
  <c r="B189" i="71"/>
  <c r="B187" i="71"/>
  <c r="B185" i="71"/>
  <c r="N182" i="84"/>
  <c r="N182" i="209"/>
  <c r="N181" i="209"/>
  <c r="N180" i="209"/>
  <c r="N179" i="209"/>
  <c r="N178" i="209"/>
  <c r="N177" i="209"/>
  <c r="N176" i="209"/>
  <c r="N175" i="209"/>
  <c r="N174" i="209"/>
  <c r="N173" i="209"/>
  <c r="N172" i="209"/>
  <c r="N182" i="208"/>
  <c r="N181" i="208"/>
  <c r="N180" i="208"/>
  <c r="N179" i="208"/>
  <c r="N178" i="208"/>
  <c r="N177" i="208"/>
  <c r="N176" i="208"/>
  <c r="N175" i="208"/>
  <c r="N174" i="208"/>
  <c r="N173" i="208"/>
  <c r="N172" i="208"/>
  <c r="M182" i="84"/>
  <c r="L182" i="84"/>
  <c r="K182" i="84"/>
  <c r="J182" i="84"/>
  <c r="I182" i="84"/>
  <c r="H182" i="84"/>
  <c r="G182" i="84"/>
  <c r="F182" i="84"/>
  <c r="E182" i="84"/>
  <c r="D182" i="84"/>
  <c r="C182" i="84"/>
  <c r="B182" i="84"/>
  <c r="L170" i="84"/>
  <c r="H170" i="84"/>
  <c r="D170" i="84"/>
  <c r="N170" i="83"/>
  <c r="M170" i="83"/>
  <c r="L170" i="83"/>
  <c r="K170" i="83"/>
  <c r="J170" i="83"/>
  <c r="I170" i="83"/>
  <c r="H170" i="83"/>
  <c r="G170" i="83"/>
  <c r="F170" i="83"/>
  <c r="E170" i="83"/>
  <c r="D170" i="83"/>
  <c r="C170" i="83"/>
  <c r="B170" i="83"/>
  <c r="M13" i="83" s="1"/>
  <c r="M170" i="84"/>
  <c r="E170" i="84"/>
  <c r="I170" i="84"/>
  <c r="B170" i="84"/>
  <c r="M13" i="84" s="1"/>
  <c r="F170" i="84"/>
  <c r="J170" i="84"/>
  <c r="N170" i="84"/>
  <c r="C170" i="84"/>
  <c r="G170" i="84"/>
  <c r="K170" i="84"/>
  <c r="M182" i="209"/>
  <c r="M181" i="209"/>
  <c r="M180" i="209"/>
  <c r="M179" i="209"/>
  <c r="M178" i="209"/>
  <c r="M177" i="209"/>
  <c r="M176" i="209"/>
  <c r="M175" i="209"/>
  <c r="M174" i="209"/>
  <c r="M173" i="209"/>
  <c r="M172" i="209"/>
  <c r="M182" i="208"/>
  <c r="M181" i="208"/>
  <c r="M180" i="208"/>
  <c r="M179" i="208"/>
  <c r="M178" i="208"/>
  <c r="M177" i="208"/>
  <c r="M176" i="208"/>
  <c r="M175" i="208"/>
  <c r="M174" i="208"/>
  <c r="M173" i="208"/>
  <c r="M172" i="208"/>
  <c r="L182" i="209"/>
  <c r="L181" i="209"/>
  <c r="L180" i="209"/>
  <c r="L179" i="209"/>
  <c r="L178" i="209"/>
  <c r="L177" i="209"/>
  <c r="L176" i="209"/>
  <c r="L175" i="209"/>
  <c r="L174" i="209"/>
  <c r="L173" i="209"/>
  <c r="L172" i="209"/>
  <c r="L182" i="208"/>
  <c r="L181" i="208"/>
  <c r="L180" i="208"/>
  <c r="L179" i="208"/>
  <c r="L178" i="208"/>
  <c r="L177" i="208"/>
  <c r="L176" i="208"/>
  <c r="L175" i="208"/>
  <c r="L174" i="208"/>
  <c r="L173" i="208"/>
  <c r="L172" i="208"/>
  <c r="K182" i="209"/>
  <c r="K181" i="209"/>
  <c r="K180" i="209"/>
  <c r="K179" i="209"/>
  <c r="K178" i="209"/>
  <c r="K177" i="209"/>
  <c r="K176" i="209"/>
  <c r="K175" i="209"/>
  <c r="K174" i="209"/>
  <c r="K173" i="209"/>
  <c r="K172" i="209"/>
  <c r="K182" i="208"/>
  <c r="J182" i="208"/>
  <c r="I182" i="208"/>
  <c r="H182" i="208"/>
  <c r="G182" i="208"/>
  <c r="F182" i="208"/>
  <c r="E182" i="208"/>
  <c r="D182" i="208"/>
  <c r="C182" i="208"/>
  <c r="B182" i="208"/>
  <c r="K181" i="208"/>
  <c r="J181" i="208"/>
  <c r="I181" i="208"/>
  <c r="H181" i="208"/>
  <c r="G181" i="208"/>
  <c r="F181" i="208"/>
  <c r="E181" i="208"/>
  <c r="D181" i="208"/>
  <c r="C181" i="208"/>
  <c r="B181" i="208"/>
  <c r="K180" i="208"/>
  <c r="J180" i="208"/>
  <c r="I180" i="208"/>
  <c r="H180" i="208"/>
  <c r="G180" i="208"/>
  <c r="F180" i="208"/>
  <c r="E180" i="208"/>
  <c r="D180" i="208"/>
  <c r="C180" i="208"/>
  <c r="B180" i="208"/>
  <c r="K179" i="208"/>
  <c r="J179" i="208"/>
  <c r="I179" i="208"/>
  <c r="H179" i="208"/>
  <c r="G179" i="208"/>
  <c r="F179" i="208"/>
  <c r="E179" i="208"/>
  <c r="D179" i="208"/>
  <c r="C179" i="208"/>
  <c r="B179" i="208"/>
  <c r="K178" i="208"/>
  <c r="J178" i="208"/>
  <c r="I178" i="208"/>
  <c r="H178" i="208"/>
  <c r="G178" i="208"/>
  <c r="F178" i="208"/>
  <c r="E178" i="208"/>
  <c r="D178" i="208"/>
  <c r="C178" i="208"/>
  <c r="B178" i="208"/>
  <c r="K177" i="208"/>
  <c r="J177" i="208"/>
  <c r="I177" i="208"/>
  <c r="H177" i="208"/>
  <c r="G177" i="208"/>
  <c r="F177" i="208"/>
  <c r="E177" i="208"/>
  <c r="D177" i="208"/>
  <c r="C177" i="208"/>
  <c r="B177" i="208"/>
  <c r="K176" i="208"/>
  <c r="J176" i="208"/>
  <c r="I176" i="208"/>
  <c r="H176" i="208"/>
  <c r="G176" i="208"/>
  <c r="F176" i="208"/>
  <c r="E176" i="208"/>
  <c r="D176" i="208"/>
  <c r="C176" i="208"/>
  <c r="B176" i="208"/>
  <c r="K175" i="208"/>
  <c r="J175" i="208"/>
  <c r="I175" i="208"/>
  <c r="H175" i="208"/>
  <c r="G175" i="208"/>
  <c r="F175" i="208"/>
  <c r="E175" i="208"/>
  <c r="D175" i="208"/>
  <c r="C175" i="208"/>
  <c r="B175" i="208"/>
  <c r="K174" i="208"/>
  <c r="J174" i="208"/>
  <c r="I174" i="208"/>
  <c r="H174" i="208"/>
  <c r="G174" i="208"/>
  <c r="F174" i="208"/>
  <c r="E174" i="208"/>
  <c r="D174" i="208"/>
  <c r="C174" i="208"/>
  <c r="B174" i="208"/>
  <c r="K173" i="208"/>
  <c r="J173" i="208"/>
  <c r="I173" i="208"/>
  <c r="H173" i="208"/>
  <c r="G173" i="208"/>
  <c r="F173" i="208"/>
  <c r="E173" i="208"/>
  <c r="D173" i="208"/>
  <c r="C173" i="208"/>
  <c r="B173" i="208"/>
  <c r="K172" i="208"/>
  <c r="J172" i="208"/>
  <c r="I172" i="208"/>
  <c r="H172" i="208"/>
  <c r="G172" i="208"/>
  <c r="F172" i="208"/>
  <c r="E172" i="208"/>
  <c r="D172" i="208"/>
  <c r="C172" i="208"/>
  <c r="B172" i="208"/>
  <c r="B172" i="90"/>
  <c r="C172" i="90"/>
  <c r="D172" i="90"/>
  <c r="E172" i="90"/>
  <c r="F172" i="90"/>
  <c r="G172" i="90"/>
  <c r="H172" i="90"/>
  <c r="I172" i="90"/>
  <c r="J172" i="90"/>
  <c r="K172" i="90"/>
  <c r="B173" i="90"/>
  <c r="C173" i="90"/>
  <c r="D173" i="90"/>
  <c r="E173" i="90"/>
  <c r="F173" i="90"/>
  <c r="G173" i="90"/>
  <c r="H173" i="90"/>
  <c r="I173" i="90"/>
  <c r="J173" i="90"/>
  <c r="K173" i="90"/>
  <c r="B174" i="90"/>
  <c r="C174" i="90"/>
  <c r="D174" i="90"/>
  <c r="E174" i="90"/>
  <c r="F174" i="90"/>
  <c r="G174" i="90"/>
  <c r="H174" i="90"/>
  <c r="I174" i="90"/>
  <c r="J174" i="90"/>
  <c r="K174" i="90"/>
  <c r="B175" i="90"/>
  <c r="C175" i="90"/>
  <c r="D175" i="90"/>
  <c r="E175" i="90"/>
  <c r="F175" i="90"/>
  <c r="G175" i="90"/>
  <c r="H175" i="90"/>
  <c r="I175" i="90"/>
  <c r="J175" i="90"/>
  <c r="K175" i="90"/>
  <c r="B176" i="90"/>
  <c r="C176" i="90"/>
  <c r="D176" i="90"/>
  <c r="E176" i="90"/>
  <c r="F176" i="90"/>
  <c r="G176" i="90"/>
  <c r="H176" i="90"/>
  <c r="I176" i="90"/>
  <c r="J176" i="90"/>
  <c r="K176" i="90"/>
  <c r="B177" i="90"/>
  <c r="C177" i="90"/>
  <c r="D177" i="90"/>
  <c r="E177" i="90"/>
  <c r="F177" i="90"/>
  <c r="G177" i="90"/>
  <c r="H177" i="90"/>
  <c r="I177" i="90"/>
  <c r="J177" i="90"/>
  <c r="K177" i="90"/>
  <c r="B178" i="90"/>
  <c r="C178" i="90"/>
  <c r="D178" i="90"/>
  <c r="E178" i="90"/>
  <c r="F178" i="90"/>
  <c r="G178" i="90"/>
  <c r="H178" i="90"/>
  <c r="I178" i="90"/>
  <c r="J178" i="90"/>
  <c r="K178" i="90"/>
  <c r="B179" i="90"/>
  <c r="C179" i="90"/>
  <c r="D179" i="90"/>
  <c r="E179" i="90"/>
  <c r="F179" i="90"/>
  <c r="G179" i="90"/>
  <c r="H179" i="90"/>
  <c r="I179" i="90"/>
  <c r="J179" i="90"/>
  <c r="K179" i="90"/>
  <c r="B180" i="90"/>
  <c r="C180" i="90"/>
  <c r="D180" i="90"/>
  <c r="E180" i="90"/>
  <c r="F180" i="90"/>
  <c r="G180" i="90"/>
  <c r="H180" i="90"/>
  <c r="I180" i="90"/>
  <c r="J180" i="90"/>
  <c r="K180" i="90"/>
  <c r="B181" i="90"/>
  <c r="C181" i="90"/>
  <c r="D181" i="90"/>
  <c r="E181" i="90"/>
  <c r="F181" i="90"/>
  <c r="G181" i="90"/>
  <c r="H181" i="90"/>
  <c r="I181" i="90"/>
  <c r="J181" i="90"/>
  <c r="K181" i="90"/>
  <c r="B182" i="90"/>
  <c r="C182" i="90"/>
  <c r="D182" i="90"/>
  <c r="E182" i="90"/>
  <c r="F182" i="90"/>
  <c r="G182" i="90"/>
  <c r="H182" i="90"/>
  <c r="I182" i="90"/>
  <c r="J182" i="90"/>
  <c r="K182" i="90"/>
  <c r="J182" i="209"/>
  <c r="J181" i="209"/>
  <c r="J180" i="209"/>
  <c r="J179" i="209"/>
  <c r="J178" i="209"/>
  <c r="J177" i="209"/>
  <c r="J176" i="209"/>
  <c r="J175" i="209"/>
  <c r="J174" i="209"/>
  <c r="J173" i="209"/>
  <c r="J172" i="209"/>
  <c r="I182" i="209"/>
  <c r="I181" i="209"/>
  <c r="I180" i="209"/>
  <c r="I179" i="209"/>
  <c r="I178" i="209"/>
  <c r="I177" i="209"/>
  <c r="I176" i="209"/>
  <c r="I175" i="209"/>
  <c r="I174" i="209"/>
  <c r="I173" i="209"/>
  <c r="I172" i="209"/>
  <c r="H172" i="209"/>
  <c r="H182" i="209"/>
  <c r="G182" i="209"/>
  <c r="F182" i="209"/>
  <c r="E182" i="209"/>
  <c r="D182" i="209"/>
  <c r="C182" i="209"/>
  <c r="B182" i="209"/>
  <c r="H181" i="209"/>
  <c r="G181" i="209"/>
  <c r="F181" i="209"/>
  <c r="E181" i="209"/>
  <c r="D181" i="209"/>
  <c r="C181" i="209"/>
  <c r="B181" i="209"/>
  <c r="H180" i="209"/>
  <c r="G180" i="209"/>
  <c r="F180" i="209"/>
  <c r="E180" i="209"/>
  <c r="D180" i="209"/>
  <c r="C180" i="209"/>
  <c r="B180" i="209"/>
  <c r="H179" i="209"/>
  <c r="G179" i="209"/>
  <c r="F179" i="209"/>
  <c r="E179" i="209"/>
  <c r="D179" i="209"/>
  <c r="C179" i="209"/>
  <c r="B179" i="209"/>
  <c r="H178" i="209"/>
  <c r="G178" i="209"/>
  <c r="F178" i="209"/>
  <c r="E178" i="209"/>
  <c r="D178" i="209"/>
  <c r="C178" i="209"/>
  <c r="B178" i="209"/>
  <c r="H177" i="209"/>
  <c r="G177" i="209"/>
  <c r="F177" i="209"/>
  <c r="E177" i="209"/>
  <c r="D177" i="209"/>
  <c r="C177" i="209"/>
  <c r="B177" i="209"/>
  <c r="H176" i="209"/>
  <c r="G176" i="209"/>
  <c r="F176" i="209"/>
  <c r="E176" i="209"/>
  <c r="D176" i="209"/>
  <c r="C176" i="209"/>
  <c r="B176" i="209"/>
  <c r="H175" i="209"/>
  <c r="G175" i="209"/>
  <c r="F175" i="209"/>
  <c r="E175" i="209"/>
  <c r="D175" i="209"/>
  <c r="C175" i="209"/>
  <c r="B175" i="209"/>
  <c r="H174" i="209"/>
  <c r="G174" i="209"/>
  <c r="F174" i="209"/>
  <c r="E174" i="209"/>
  <c r="D174" i="209"/>
  <c r="C174" i="209"/>
  <c r="B174" i="209"/>
  <c r="H173" i="209"/>
  <c r="G173" i="209"/>
  <c r="F173" i="209"/>
  <c r="E173" i="209"/>
  <c r="D173" i="209"/>
  <c r="C173" i="209"/>
  <c r="B173" i="209"/>
  <c r="G172" i="209"/>
  <c r="F172" i="209"/>
  <c r="E172" i="209"/>
  <c r="D172" i="209"/>
  <c r="C172" i="209"/>
  <c r="B172" i="209"/>
  <c r="N170" i="209"/>
  <c r="M170" i="209"/>
  <c r="L170" i="209"/>
  <c r="K170" i="209"/>
  <c r="J170" i="209"/>
  <c r="I170" i="209"/>
  <c r="H170" i="209"/>
  <c r="G170" i="209"/>
  <c r="F170" i="209"/>
  <c r="E170" i="209"/>
  <c r="D170" i="209"/>
  <c r="C170" i="209"/>
  <c r="B170" i="209"/>
  <c r="N169" i="209"/>
  <c r="M169" i="209"/>
  <c r="L169" i="209"/>
  <c r="K169" i="209"/>
  <c r="J169" i="209"/>
  <c r="I169" i="209"/>
  <c r="H169" i="209"/>
  <c r="G169" i="209"/>
  <c r="F169" i="209"/>
  <c r="E169" i="209"/>
  <c r="D169" i="209"/>
  <c r="C169" i="209"/>
  <c r="B169" i="209"/>
  <c r="N168" i="209"/>
  <c r="M168" i="209"/>
  <c r="L168" i="209"/>
  <c r="K168" i="209"/>
  <c r="J168" i="209"/>
  <c r="I168" i="209"/>
  <c r="H168" i="209"/>
  <c r="G168" i="209"/>
  <c r="F168" i="209"/>
  <c r="E168" i="209"/>
  <c r="D168" i="209"/>
  <c r="C168" i="209"/>
  <c r="B168" i="209"/>
  <c r="N167" i="209"/>
  <c r="M167" i="209"/>
  <c r="L167" i="209"/>
  <c r="K167" i="209"/>
  <c r="J167" i="209"/>
  <c r="I167" i="209"/>
  <c r="H167" i="209"/>
  <c r="G167" i="209"/>
  <c r="F167" i="209"/>
  <c r="E167" i="209"/>
  <c r="D167" i="209"/>
  <c r="C167" i="209"/>
  <c r="B167" i="209"/>
  <c r="N166" i="209"/>
  <c r="M166" i="209"/>
  <c r="L166" i="209"/>
  <c r="K166" i="209"/>
  <c r="J166" i="209"/>
  <c r="I166" i="209"/>
  <c r="H166" i="209"/>
  <c r="G166" i="209"/>
  <c r="F166" i="209"/>
  <c r="E166" i="209"/>
  <c r="D166" i="209"/>
  <c r="C166" i="209"/>
  <c r="B166" i="209"/>
  <c r="N165" i="209"/>
  <c r="M165" i="209"/>
  <c r="L165" i="209"/>
  <c r="K165" i="209"/>
  <c r="J165" i="209"/>
  <c r="I165" i="209"/>
  <c r="H165" i="209"/>
  <c r="G165" i="209"/>
  <c r="F165" i="209"/>
  <c r="E165" i="209"/>
  <c r="D165" i="209"/>
  <c r="C165" i="209"/>
  <c r="B165" i="209"/>
  <c r="N164" i="209"/>
  <c r="M164" i="209"/>
  <c r="L164" i="209"/>
  <c r="K164" i="209"/>
  <c r="J164" i="209"/>
  <c r="I164" i="209"/>
  <c r="H164" i="209"/>
  <c r="G164" i="209"/>
  <c r="F164" i="209"/>
  <c r="E164" i="209"/>
  <c r="D164" i="209"/>
  <c r="C164" i="209"/>
  <c r="B164" i="209"/>
  <c r="N163" i="209"/>
  <c r="M163" i="209"/>
  <c r="L163" i="209"/>
  <c r="K163" i="209"/>
  <c r="J163" i="209"/>
  <c r="I163" i="209"/>
  <c r="H163" i="209"/>
  <c r="G163" i="209"/>
  <c r="F163" i="209"/>
  <c r="E163" i="209"/>
  <c r="D163" i="209"/>
  <c r="C163" i="209"/>
  <c r="B163" i="209"/>
  <c r="N162" i="209"/>
  <c r="M162" i="209"/>
  <c r="L162" i="209"/>
  <c r="K162" i="209"/>
  <c r="J162" i="209"/>
  <c r="I162" i="209"/>
  <c r="H162" i="209"/>
  <c r="G162" i="209"/>
  <c r="F162" i="209"/>
  <c r="E162" i="209"/>
  <c r="D162" i="209"/>
  <c r="C162" i="209"/>
  <c r="B162" i="209"/>
  <c r="N161" i="209"/>
  <c r="M161" i="209"/>
  <c r="L161" i="209"/>
  <c r="K161" i="209"/>
  <c r="J161" i="209"/>
  <c r="I161" i="209"/>
  <c r="H161" i="209"/>
  <c r="G161" i="209"/>
  <c r="F161" i="209"/>
  <c r="E161" i="209"/>
  <c r="D161" i="209"/>
  <c r="C161" i="209"/>
  <c r="B161" i="209"/>
  <c r="N160" i="209"/>
  <c r="M160" i="209"/>
  <c r="L160" i="209"/>
  <c r="K160" i="209"/>
  <c r="J160" i="209"/>
  <c r="I160" i="209"/>
  <c r="H160" i="209"/>
  <c r="G160" i="209"/>
  <c r="F160" i="209"/>
  <c r="E160" i="209"/>
  <c r="D160" i="209"/>
  <c r="C160" i="209"/>
  <c r="B160" i="209"/>
  <c r="N158" i="209"/>
  <c r="M158" i="209"/>
  <c r="L158" i="209"/>
  <c r="K158" i="209"/>
  <c r="J158" i="209"/>
  <c r="I158" i="209"/>
  <c r="H158" i="209"/>
  <c r="G158" i="209"/>
  <c r="F158" i="209"/>
  <c r="E158" i="209"/>
  <c r="D158" i="209"/>
  <c r="C158" i="209"/>
  <c r="B158" i="209"/>
  <c r="N157" i="209"/>
  <c r="M157" i="209"/>
  <c r="L157" i="209"/>
  <c r="K157" i="209"/>
  <c r="J157" i="209"/>
  <c r="I157" i="209"/>
  <c r="H157" i="209"/>
  <c r="G157" i="209"/>
  <c r="F157" i="209"/>
  <c r="E157" i="209"/>
  <c r="D157" i="209"/>
  <c r="C157" i="209"/>
  <c r="B157" i="209"/>
  <c r="N156" i="209"/>
  <c r="M156" i="209"/>
  <c r="L156" i="209"/>
  <c r="K156" i="209"/>
  <c r="J156" i="209"/>
  <c r="I156" i="209"/>
  <c r="H156" i="209"/>
  <c r="G156" i="209"/>
  <c r="F156" i="209"/>
  <c r="E156" i="209"/>
  <c r="D156" i="209"/>
  <c r="C156" i="209"/>
  <c r="B156" i="209"/>
  <c r="N155" i="209"/>
  <c r="M155" i="209"/>
  <c r="L155" i="209"/>
  <c r="K155" i="209"/>
  <c r="J155" i="209"/>
  <c r="I155" i="209"/>
  <c r="H155" i="209"/>
  <c r="G155" i="209"/>
  <c r="F155" i="209"/>
  <c r="E155" i="209"/>
  <c r="D155" i="209"/>
  <c r="C155" i="209"/>
  <c r="B155" i="209"/>
  <c r="N154" i="209"/>
  <c r="M154" i="209"/>
  <c r="L154" i="209"/>
  <c r="K154" i="209"/>
  <c r="J154" i="209"/>
  <c r="I154" i="209"/>
  <c r="H154" i="209"/>
  <c r="G154" i="209"/>
  <c r="F154" i="209"/>
  <c r="E154" i="209"/>
  <c r="D154" i="209"/>
  <c r="C154" i="209"/>
  <c r="B154" i="209"/>
  <c r="N153" i="209"/>
  <c r="M153" i="209"/>
  <c r="L153" i="209"/>
  <c r="K153" i="209"/>
  <c r="J153" i="209"/>
  <c r="I153" i="209"/>
  <c r="H153" i="209"/>
  <c r="G153" i="209"/>
  <c r="F153" i="209"/>
  <c r="E153" i="209"/>
  <c r="D153" i="209"/>
  <c r="C153" i="209"/>
  <c r="B153" i="209"/>
  <c r="N152" i="209"/>
  <c r="M152" i="209"/>
  <c r="L152" i="209"/>
  <c r="K152" i="209"/>
  <c r="J152" i="209"/>
  <c r="I152" i="209"/>
  <c r="H152" i="209"/>
  <c r="G152" i="209"/>
  <c r="F152" i="209"/>
  <c r="E152" i="209"/>
  <c r="D152" i="209"/>
  <c r="C152" i="209"/>
  <c r="B152" i="209"/>
  <c r="N151" i="209"/>
  <c r="M151" i="209"/>
  <c r="L151" i="209"/>
  <c r="K151" i="209"/>
  <c r="J151" i="209"/>
  <c r="I151" i="209"/>
  <c r="H151" i="209"/>
  <c r="G151" i="209"/>
  <c r="F151" i="209"/>
  <c r="E151" i="209"/>
  <c r="D151" i="209"/>
  <c r="C151" i="209"/>
  <c r="B151" i="209"/>
  <c r="N150" i="209"/>
  <c r="M150" i="209"/>
  <c r="L150" i="209"/>
  <c r="K150" i="209"/>
  <c r="J150" i="209"/>
  <c r="I150" i="209"/>
  <c r="H150" i="209"/>
  <c r="G150" i="209"/>
  <c r="F150" i="209"/>
  <c r="E150" i="209"/>
  <c r="D150" i="209"/>
  <c r="C150" i="209"/>
  <c r="B150" i="209"/>
  <c r="N149" i="209"/>
  <c r="M149" i="209"/>
  <c r="L149" i="209"/>
  <c r="K149" i="209"/>
  <c r="J149" i="209"/>
  <c r="I149" i="209"/>
  <c r="H149" i="209"/>
  <c r="G149" i="209"/>
  <c r="F149" i="209"/>
  <c r="E149" i="209"/>
  <c r="D149" i="209"/>
  <c r="C149" i="209"/>
  <c r="B149" i="209"/>
  <c r="N148" i="209"/>
  <c r="M148" i="209"/>
  <c r="L148" i="209"/>
  <c r="K148" i="209"/>
  <c r="J148" i="209"/>
  <c r="I148" i="209"/>
  <c r="H148" i="209"/>
  <c r="G148" i="209"/>
  <c r="F148" i="209"/>
  <c r="E148" i="209"/>
  <c r="D148" i="209"/>
  <c r="C148" i="209"/>
  <c r="B148" i="209"/>
  <c r="N146" i="209"/>
  <c r="M146" i="209"/>
  <c r="L146" i="209"/>
  <c r="K146" i="209"/>
  <c r="J146" i="209"/>
  <c r="I146" i="209"/>
  <c r="H146" i="209"/>
  <c r="G146" i="209"/>
  <c r="F146" i="209"/>
  <c r="E146" i="209"/>
  <c r="D146" i="209"/>
  <c r="C146" i="209"/>
  <c r="B146" i="209"/>
  <c r="N145" i="209"/>
  <c r="M145" i="209"/>
  <c r="L145" i="209"/>
  <c r="K145" i="209"/>
  <c r="J145" i="209"/>
  <c r="I145" i="209"/>
  <c r="H145" i="209"/>
  <c r="G145" i="209"/>
  <c r="F145" i="209"/>
  <c r="E145" i="209"/>
  <c r="D145" i="209"/>
  <c r="C145" i="209"/>
  <c r="B145" i="209"/>
  <c r="N144" i="209"/>
  <c r="M144" i="209"/>
  <c r="L144" i="209"/>
  <c r="K144" i="209"/>
  <c r="J144" i="209"/>
  <c r="I144" i="209"/>
  <c r="H144" i="209"/>
  <c r="G144" i="209"/>
  <c r="F144" i="209"/>
  <c r="E144" i="209"/>
  <c r="D144" i="209"/>
  <c r="C144" i="209"/>
  <c r="B144" i="209"/>
  <c r="N143" i="209"/>
  <c r="M143" i="209"/>
  <c r="L143" i="209"/>
  <c r="K143" i="209"/>
  <c r="J143" i="209"/>
  <c r="I143" i="209"/>
  <c r="H143" i="209"/>
  <c r="G143" i="209"/>
  <c r="F143" i="209"/>
  <c r="E143" i="209"/>
  <c r="D143" i="209"/>
  <c r="C143" i="209"/>
  <c r="B143" i="209"/>
  <c r="N142" i="209"/>
  <c r="M142" i="209"/>
  <c r="L142" i="209"/>
  <c r="K142" i="209"/>
  <c r="J142" i="209"/>
  <c r="I142" i="209"/>
  <c r="H142" i="209"/>
  <c r="G142" i="209"/>
  <c r="F142" i="209"/>
  <c r="E142" i="209"/>
  <c r="D142" i="209"/>
  <c r="C142" i="209"/>
  <c r="B142" i="209"/>
  <c r="N141" i="209"/>
  <c r="M141" i="209"/>
  <c r="L141" i="209"/>
  <c r="K141" i="209"/>
  <c r="J141" i="209"/>
  <c r="I141" i="209"/>
  <c r="H141" i="209"/>
  <c r="G141" i="209"/>
  <c r="F141" i="209"/>
  <c r="E141" i="209"/>
  <c r="D141" i="209"/>
  <c r="C141" i="209"/>
  <c r="B141" i="209"/>
  <c r="N140" i="209"/>
  <c r="M140" i="209"/>
  <c r="L140" i="209"/>
  <c r="K140" i="209"/>
  <c r="J140" i="209"/>
  <c r="I140" i="209"/>
  <c r="H140" i="209"/>
  <c r="G140" i="209"/>
  <c r="F140" i="209"/>
  <c r="E140" i="209"/>
  <c r="D140" i="209"/>
  <c r="C140" i="209"/>
  <c r="B140" i="209"/>
  <c r="N139" i="209"/>
  <c r="M139" i="209"/>
  <c r="L139" i="209"/>
  <c r="K139" i="209"/>
  <c r="J139" i="209"/>
  <c r="I139" i="209"/>
  <c r="H139" i="209"/>
  <c r="G139" i="209"/>
  <c r="F139" i="209"/>
  <c r="E139" i="209"/>
  <c r="D139" i="209"/>
  <c r="C139" i="209"/>
  <c r="B139" i="209"/>
  <c r="N138" i="209"/>
  <c r="M138" i="209"/>
  <c r="L138" i="209"/>
  <c r="K138" i="209"/>
  <c r="J138" i="209"/>
  <c r="I138" i="209"/>
  <c r="H138" i="209"/>
  <c r="G138" i="209"/>
  <c r="F138" i="209"/>
  <c r="E138" i="209"/>
  <c r="D138" i="209"/>
  <c r="C138" i="209"/>
  <c r="B138" i="209"/>
  <c r="N137" i="209"/>
  <c r="M137" i="209"/>
  <c r="L137" i="209"/>
  <c r="K137" i="209"/>
  <c r="J137" i="209"/>
  <c r="I137" i="209"/>
  <c r="H137" i="209"/>
  <c r="G137" i="209"/>
  <c r="F137" i="209"/>
  <c r="E137" i="209"/>
  <c r="D137" i="209"/>
  <c r="C137" i="209"/>
  <c r="B137" i="209"/>
  <c r="N136" i="209"/>
  <c r="M136" i="209"/>
  <c r="L136" i="209"/>
  <c r="K136" i="209"/>
  <c r="J136" i="209"/>
  <c r="I136" i="209"/>
  <c r="H136" i="209"/>
  <c r="G136" i="209"/>
  <c r="F136" i="209"/>
  <c r="E136" i="209"/>
  <c r="D136" i="209"/>
  <c r="C136" i="209"/>
  <c r="B136" i="209"/>
  <c r="N146" i="208"/>
  <c r="M146" i="208"/>
  <c r="L146" i="208"/>
  <c r="K146" i="208"/>
  <c r="J146" i="208"/>
  <c r="I146" i="208"/>
  <c r="H146" i="208"/>
  <c r="G146" i="208"/>
  <c r="F146" i="208"/>
  <c r="E146" i="208"/>
  <c r="D146" i="208"/>
  <c r="C146" i="208"/>
  <c r="B146" i="208"/>
  <c r="N145" i="208"/>
  <c r="M145" i="208"/>
  <c r="L145" i="208"/>
  <c r="K145" i="208"/>
  <c r="J145" i="208"/>
  <c r="I145" i="208"/>
  <c r="H145" i="208"/>
  <c r="G145" i="208"/>
  <c r="F145" i="208"/>
  <c r="E145" i="208"/>
  <c r="D145" i="208"/>
  <c r="C145" i="208"/>
  <c r="B145" i="208"/>
  <c r="N144" i="208"/>
  <c r="M144" i="208"/>
  <c r="L144" i="208"/>
  <c r="K144" i="208"/>
  <c r="J144" i="208"/>
  <c r="I144" i="208"/>
  <c r="H144" i="208"/>
  <c r="G144" i="208"/>
  <c r="F144" i="208"/>
  <c r="E144" i="208"/>
  <c r="D144" i="208"/>
  <c r="C144" i="208"/>
  <c r="B144" i="208"/>
  <c r="N143" i="208"/>
  <c r="M143" i="208"/>
  <c r="L143" i="208"/>
  <c r="K143" i="208"/>
  <c r="J143" i="208"/>
  <c r="I143" i="208"/>
  <c r="H143" i="208"/>
  <c r="G143" i="208"/>
  <c r="F143" i="208"/>
  <c r="E143" i="208"/>
  <c r="D143" i="208"/>
  <c r="C143" i="208"/>
  <c r="B143" i="208"/>
  <c r="N142" i="208"/>
  <c r="M142" i="208"/>
  <c r="L142" i="208"/>
  <c r="K142" i="208"/>
  <c r="J142" i="208"/>
  <c r="I142" i="208"/>
  <c r="H142" i="208"/>
  <c r="G142" i="208"/>
  <c r="F142" i="208"/>
  <c r="E142" i="208"/>
  <c r="D142" i="208"/>
  <c r="C142" i="208"/>
  <c r="B142" i="208"/>
  <c r="N141" i="208"/>
  <c r="M141" i="208"/>
  <c r="L141" i="208"/>
  <c r="K141" i="208"/>
  <c r="J141" i="208"/>
  <c r="I141" i="208"/>
  <c r="H141" i="208"/>
  <c r="G141" i="208"/>
  <c r="F141" i="208"/>
  <c r="E141" i="208"/>
  <c r="D141" i="208"/>
  <c r="C141" i="208"/>
  <c r="B141" i="208"/>
  <c r="N140" i="208"/>
  <c r="M140" i="208"/>
  <c r="L140" i="208"/>
  <c r="K140" i="208"/>
  <c r="J140" i="208"/>
  <c r="I140" i="208"/>
  <c r="H140" i="208"/>
  <c r="G140" i="208"/>
  <c r="F140" i="208"/>
  <c r="E140" i="208"/>
  <c r="D140" i="208"/>
  <c r="C140" i="208"/>
  <c r="B140" i="208"/>
  <c r="N139" i="208"/>
  <c r="M139" i="208"/>
  <c r="L139" i="208"/>
  <c r="K139" i="208"/>
  <c r="J139" i="208"/>
  <c r="I139" i="208"/>
  <c r="H139" i="208"/>
  <c r="G139" i="208"/>
  <c r="F139" i="208"/>
  <c r="E139" i="208"/>
  <c r="D139" i="208"/>
  <c r="C139" i="208"/>
  <c r="B139" i="208"/>
  <c r="N138" i="208"/>
  <c r="M138" i="208"/>
  <c r="L138" i="208"/>
  <c r="K138" i="208"/>
  <c r="J138" i="208"/>
  <c r="I138" i="208"/>
  <c r="H138" i="208"/>
  <c r="G138" i="208"/>
  <c r="F138" i="208"/>
  <c r="E138" i="208"/>
  <c r="D138" i="208"/>
  <c r="C138" i="208"/>
  <c r="B138" i="208"/>
  <c r="N137" i="208"/>
  <c r="M137" i="208"/>
  <c r="L137" i="208"/>
  <c r="K137" i="208"/>
  <c r="J137" i="208"/>
  <c r="I137" i="208"/>
  <c r="H137" i="208"/>
  <c r="G137" i="208"/>
  <c r="F137" i="208"/>
  <c r="E137" i="208"/>
  <c r="D137" i="208"/>
  <c r="C137" i="208"/>
  <c r="B137" i="208"/>
  <c r="N136" i="208"/>
  <c r="M136" i="208"/>
  <c r="L136" i="208"/>
  <c r="K136" i="208"/>
  <c r="J136" i="208"/>
  <c r="I136" i="208"/>
  <c r="H136" i="208"/>
  <c r="G136" i="208"/>
  <c r="F136" i="208"/>
  <c r="E136" i="208"/>
  <c r="D136" i="208"/>
  <c r="C136" i="208"/>
  <c r="B136" i="208"/>
  <c r="N158" i="208"/>
  <c r="M158" i="208"/>
  <c r="L158" i="208"/>
  <c r="K158" i="208"/>
  <c r="J158" i="208"/>
  <c r="I158" i="208"/>
  <c r="H158" i="208"/>
  <c r="G158" i="208"/>
  <c r="F158" i="208"/>
  <c r="E158" i="208"/>
  <c r="D158" i="208"/>
  <c r="C158" i="208"/>
  <c r="B158" i="208"/>
  <c r="N157" i="208"/>
  <c r="M157" i="208"/>
  <c r="L157" i="208"/>
  <c r="K157" i="208"/>
  <c r="J157" i="208"/>
  <c r="I157" i="208"/>
  <c r="H157" i="208"/>
  <c r="G157" i="208"/>
  <c r="F157" i="208"/>
  <c r="E157" i="208"/>
  <c r="D157" i="208"/>
  <c r="C157" i="208"/>
  <c r="B157" i="208"/>
  <c r="N156" i="208"/>
  <c r="M156" i="208"/>
  <c r="L156" i="208"/>
  <c r="K156" i="208"/>
  <c r="J156" i="208"/>
  <c r="I156" i="208"/>
  <c r="H156" i="208"/>
  <c r="G156" i="208"/>
  <c r="F156" i="208"/>
  <c r="E156" i="208"/>
  <c r="D156" i="208"/>
  <c r="C156" i="208"/>
  <c r="B156" i="208"/>
  <c r="N155" i="208"/>
  <c r="M155" i="208"/>
  <c r="L155" i="208"/>
  <c r="K155" i="208"/>
  <c r="J155" i="208"/>
  <c r="I155" i="208"/>
  <c r="H155" i="208"/>
  <c r="G155" i="208"/>
  <c r="F155" i="208"/>
  <c r="E155" i="208"/>
  <c r="D155" i="208"/>
  <c r="C155" i="208"/>
  <c r="B155" i="208"/>
  <c r="N154" i="208"/>
  <c r="M154" i="208"/>
  <c r="L154" i="208"/>
  <c r="K154" i="208"/>
  <c r="J154" i="208"/>
  <c r="I154" i="208"/>
  <c r="H154" i="208"/>
  <c r="G154" i="208"/>
  <c r="F154" i="208"/>
  <c r="E154" i="208"/>
  <c r="D154" i="208"/>
  <c r="C154" i="208"/>
  <c r="B154" i="208"/>
  <c r="N153" i="208"/>
  <c r="M153" i="208"/>
  <c r="L153" i="208"/>
  <c r="K153" i="208"/>
  <c r="J153" i="208"/>
  <c r="I153" i="208"/>
  <c r="H153" i="208"/>
  <c r="G153" i="208"/>
  <c r="F153" i="208"/>
  <c r="E153" i="208"/>
  <c r="D153" i="208"/>
  <c r="C153" i="208"/>
  <c r="B153" i="208"/>
  <c r="N152" i="208"/>
  <c r="M152" i="208"/>
  <c r="L152" i="208"/>
  <c r="K152" i="208"/>
  <c r="J152" i="208"/>
  <c r="I152" i="208"/>
  <c r="H152" i="208"/>
  <c r="G152" i="208"/>
  <c r="F152" i="208"/>
  <c r="E152" i="208"/>
  <c r="D152" i="208"/>
  <c r="C152" i="208"/>
  <c r="B152" i="208"/>
  <c r="N151" i="208"/>
  <c r="M151" i="208"/>
  <c r="L151" i="208"/>
  <c r="K151" i="208"/>
  <c r="J151" i="208"/>
  <c r="I151" i="208"/>
  <c r="H151" i="208"/>
  <c r="G151" i="208"/>
  <c r="F151" i="208"/>
  <c r="E151" i="208"/>
  <c r="D151" i="208"/>
  <c r="C151" i="208"/>
  <c r="B151" i="208"/>
  <c r="N150" i="208"/>
  <c r="M150" i="208"/>
  <c r="L150" i="208"/>
  <c r="K150" i="208"/>
  <c r="J150" i="208"/>
  <c r="I150" i="208"/>
  <c r="H150" i="208"/>
  <c r="G150" i="208"/>
  <c r="F150" i="208"/>
  <c r="E150" i="208"/>
  <c r="D150" i="208"/>
  <c r="C150" i="208"/>
  <c r="B150" i="208"/>
  <c r="N149" i="208"/>
  <c r="M149" i="208"/>
  <c r="L149" i="208"/>
  <c r="K149" i="208"/>
  <c r="J149" i="208"/>
  <c r="I149" i="208"/>
  <c r="H149" i="208"/>
  <c r="G149" i="208"/>
  <c r="F149" i="208"/>
  <c r="E149" i="208"/>
  <c r="D149" i="208"/>
  <c r="C149" i="208"/>
  <c r="B149" i="208"/>
  <c r="N148" i="208"/>
  <c r="M148" i="208"/>
  <c r="L148" i="208"/>
  <c r="K148" i="208"/>
  <c r="J148" i="208"/>
  <c r="I148" i="208"/>
  <c r="H148" i="208"/>
  <c r="G148" i="208"/>
  <c r="F148" i="208"/>
  <c r="E148" i="208"/>
  <c r="D148" i="208"/>
  <c r="C148" i="208"/>
  <c r="B148" i="208"/>
  <c r="N170" i="208"/>
  <c r="M170" i="208"/>
  <c r="L170" i="208"/>
  <c r="K170" i="208"/>
  <c r="J170" i="208"/>
  <c r="I170" i="208"/>
  <c r="H170" i="208"/>
  <c r="G170" i="208"/>
  <c r="F170" i="208"/>
  <c r="E170" i="208"/>
  <c r="D170" i="208"/>
  <c r="C170" i="208"/>
  <c r="B170" i="208"/>
  <c r="N169" i="208"/>
  <c r="M169" i="208"/>
  <c r="L169" i="208"/>
  <c r="K169" i="208"/>
  <c r="J169" i="208"/>
  <c r="I169" i="208"/>
  <c r="H169" i="208"/>
  <c r="G169" i="208"/>
  <c r="F169" i="208"/>
  <c r="E169" i="208"/>
  <c r="D169" i="208"/>
  <c r="C169" i="208"/>
  <c r="B169" i="208"/>
  <c r="N168" i="208"/>
  <c r="M168" i="208"/>
  <c r="L168" i="208"/>
  <c r="K168" i="208"/>
  <c r="J168" i="208"/>
  <c r="I168" i="208"/>
  <c r="H168" i="208"/>
  <c r="G168" i="208"/>
  <c r="F168" i="208"/>
  <c r="E168" i="208"/>
  <c r="D168" i="208"/>
  <c r="C168" i="208"/>
  <c r="B168" i="208"/>
  <c r="N167" i="208"/>
  <c r="M167" i="208"/>
  <c r="L167" i="208"/>
  <c r="K167" i="208"/>
  <c r="J167" i="208"/>
  <c r="I167" i="208"/>
  <c r="H167" i="208"/>
  <c r="G167" i="208"/>
  <c r="F167" i="208"/>
  <c r="E167" i="208"/>
  <c r="D167" i="208"/>
  <c r="C167" i="208"/>
  <c r="B167" i="208"/>
  <c r="N166" i="208"/>
  <c r="M166" i="208"/>
  <c r="L166" i="208"/>
  <c r="K166" i="208"/>
  <c r="J166" i="208"/>
  <c r="I166" i="208"/>
  <c r="H166" i="208"/>
  <c r="G166" i="208"/>
  <c r="F166" i="208"/>
  <c r="E166" i="208"/>
  <c r="D166" i="208"/>
  <c r="C166" i="208"/>
  <c r="B166" i="208"/>
  <c r="N165" i="208"/>
  <c r="M165" i="208"/>
  <c r="L165" i="208"/>
  <c r="K165" i="208"/>
  <c r="J165" i="208"/>
  <c r="I165" i="208"/>
  <c r="H165" i="208"/>
  <c r="G165" i="208"/>
  <c r="F165" i="208"/>
  <c r="E165" i="208"/>
  <c r="D165" i="208"/>
  <c r="C165" i="208"/>
  <c r="B165" i="208"/>
  <c r="N164" i="208"/>
  <c r="M164" i="208"/>
  <c r="L164" i="208"/>
  <c r="K164" i="208"/>
  <c r="J164" i="208"/>
  <c r="I164" i="208"/>
  <c r="H164" i="208"/>
  <c r="G164" i="208"/>
  <c r="F164" i="208"/>
  <c r="E164" i="208"/>
  <c r="D164" i="208"/>
  <c r="C164" i="208"/>
  <c r="B164" i="208"/>
  <c r="N163" i="208"/>
  <c r="M163" i="208"/>
  <c r="L163" i="208"/>
  <c r="K163" i="208"/>
  <c r="J163" i="208"/>
  <c r="I163" i="208"/>
  <c r="H163" i="208"/>
  <c r="G163" i="208"/>
  <c r="F163" i="208"/>
  <c r="E163" i="208"/>
  <c r="D163" i="208"/>
  <c r="C163" i="208"/>
  <c r="B163" i="208"/>
  <c r="N162" i="208"/>
  <c r="M162" i="208"/>
  <c r="L162" i="208"/>
  <c r="K162" i="208"/>
  <c r="J162" i="208"/>
  <c r="I162" i="208"/>
  <c r="H162" i="208"/>
  <c r="G162" i="208"/>
  <c r="F162" i="208"/>
  <c r="E162" i="208"/>
  <c r="D162" i="208"/>
  <c r="C162" i="208"/>
  <c r="B162" i="208"/>
  <c r="N161" i="208"/>
  <c r="M161" i="208"/>
  <c r="L161" i="208"/>
  <c r="K161" i="208"/>
  <c r="J161" i="208"/>
  <c r="I161" i="208"/>
  <c r="H161" i="208"/>
  <c r="G161" i="208"/>
  <c r="F161" i="208"/>
  <c r="E161" i="208"/>
  <c r="D161" i="208"/>
  <c r="C161" i="208"/>
  <c r="B161" i="208"/>
  <c r="N160" i="208"/>
  <c r="M160" i="208"/>
  <c r="L160" i="208"/>
  <c r="K160" i="208"/>
  <c r="J160" i="208"/>
  <c r="I160" i="208"/>
  <c r="H160" i="208"/>
  <c r="G160" i="208"/>
  <c r="F160" i="208"/>
  <c r="E160" i="208"/>
  <c r="D160" i="208"/>
  <c r="C160" i="208"/>
  <c r="B160" i="208"/>
  <c r="N182" i="67"/>
  <c r="M182" i="67"/>
  <c r="M182" i="71" s="1"/>
  <c r="L182" i="67"/>
  <c r="L182" i="71" s="1"/>
  <c r="K182" i="67"/>
  <c r="J182" i="67"/>
  <c r="I182" i="67"/>
  <c r="I182" i="71" s="1"/>
  <c r="H182" i="67"/>
  <c r="H182" i="71" s="1"/>
  <c r="G182" i="67"/>
  <c r="F182" i="67"/>
  <c r="E182" i="67"/>
  <c r="E182" i="71" s="1"/>
  <c r="D182" i="67"/>
  <c r="D182" i="71" s="1"/>
  <c r="C182" i="67"/>
  <c r="B182" i="67"/>
  <c r="N181" i="67"/>
  <c r="N181" i="71" s="1"/>
  <c r="M181" i="67"/>
  <c r="M181" i="71" s="1"/>
  <c r="L181" i="67"/>
  <c r="K181" i="67"/>
  <c r="J181" i="67"/>
  <c r="I181" i="67"/>
  <c r="I181" i="71" s="1"/>
  <c r="H181" i="67"/>
  <c r="G181" i="67"/>
  <c r="F181" i="67"/>
  <c r="E181" i="67"/>
  <c r="E181" i="71" s="1"/>
  <c r="D181" i="67"/>
  <c r="C181" i="67"/>
  <c r="B181" i="67"/>
  <c r="N180" i="67"/>
  <c r="N180" i="71" s="1"/>
  <c r="M180" i="67"/>
  <c r="L180" i="67"/>
  <c r="K180" i="67"/>
  <c r="J180" i="67"/>
  <c r="J180" i="71" s="1"/>
  <c r="I180" i="67"/>
  <c r="H180" i="67"/>
  <c r="G180" i="67"/>
  <c r="F180" i="67"/>
  <c r="F180" i="71" s="1"/>
  <c r="E180" i="67"/>
  <c r="D180" i="67"/>
  <c r="C180" i="67"/>
  <c r="B180" i="67"/>
  <c r="B180" i="71"/>
  <c r="N179" i="67"/>
  <c r="M179" i="67"/>
  <c r="L179" i="67"/>
  <c r="K179" i="67"/>
  <c r="K179" i="71" s="1"/>
  <c r="J179" i="67"/>
  <c r="I179" i="67"/>
  <c r="H179" i="67"/>
  <c r="G179" i="67"/>
  <c r="G179" i="71" s="1"/>
  <c r="F179" i="67"/>
  <c r="E179" i="67"/>
  <c r="D179" i="67"/>
  <c r="C179" i="67"/>
  <c r="C179" i="71" s="1"/>
  <c r="B179" i="67"/>
  <c r="N178" i="67"/>
  <c r="M178" i="67"/>
  <c r="M178" i="71" s="1"/>
  <c r="L178" i="67"/>
  <c r="K178" i="67"/>
  <c r="J178" i="67"/>
  <c r="I178" i="67"/>
  <c r="H178" i="67"/>
  <c r="G178" i="67"/>
  <c r="F178" i="67"/>
  <c r="E178" i="67"/>
  <c r="D178" i="67"/>
  <c r="C178" i="67"/>
  <c r="B178" i="67"/>
  <c r="N177" i="67"/>
  <c r="M177" i="67"/>
  <c r="M177" i="71" s="1"/>
  <c r="L177" i="67"/>
  <c r="K177" i="67"/>
  <c r="J177" i="67"/>
  <c r="J177" i="71" s="1"/>
  <c r="I177" i="67"/>
  <c r="I177" i="71" s="1"/>
  <c r="H177" i="67"/>
  <c r="G177" i="67"/>
  <c r="F177" i="67"/>
  <c r="F177" i="71" s="1"/>
  <c r="E177" i="67"/>
  <c r="E177" i="71" s="1"/>
  <c r="D177" i="67"/>
  <c r="C177" i="67"/>
  <c r="B177" i="67"/>
  <c r="N176" i="67"/>
  <c r="N176" i="71" s="1"/>
  <c r="M176" i="67"/>
  <c r="M176" i="71" s="1"/>
  <c r="L176" i="67"/>
  <c r="K176" i="67"/>
  <c r="K176" i="71"/>
  <c r="J176" i="67"/>
  <c r="J176" i="71" s="1"/>
  <c r="I176" i="67"/>
  <c r="H176" i="67"/>
  <c r="G176" i="67"/>
  <c r="G176" i="71" s="1"/>
  <c r="F176" i="67"/>
  <c r="F176" i="71" s="1"/>
  <c r="E176" i="67"/>
  <c r="D176" i="67"/>
  <c r="C176" i="67"/>
  <c r="C176" i="71" s="1"/>
  <c r="B176" i="67"/>
  <c r="N175" i="67"/>
  <c r="M175" i="67"/>
  <c r="L175" i="67"/>
  <c r="L175" i="71" s="1"/>
  <c r="K175" i="67"/>
  <c r="K175" i="71"/>
  <c r="J175" i="67"/>
  <c r="I175" i="67"/>
  <c r="H175" i="67"/>
  <c r="H175" i="71"/>
  <c r="G175" i="67"/>
  <c r="G175" i="71" s="1"/>
  <c r="F175" i="67"/>
  <c r="E175" i="67"/>
  <c r="D175" i="67"/>
  <c r="D175" i="71" s="1"/>
  <c r="C175" i="67"/>
  <c r="C175" i="71" s="1"/>
  <c r="B175" i="67"/>
  <c r="N174" i="67"/>
  <c r="M174" i="67"/>
  <c r="M174" i="71" s="1"/>
  <c r="L174" i="67"/>
  <c r="L174" i="71" s="1"/>
  <c r="K174" i="67"/>
  <c r="J174" i="67"/>
  <c r="I174" i="67"/>
  <c r="H174" i="67"/>
  <c r="H174" i="71" s="1"/>
  <c r="G174" i="67"/>
  <c r="F174" i="67"/>
  <c r="E174" i="67"/>
  <c r="D174" i="67"/>
  <c r="D174" i="71"/>
  <c r="C174" i="67"/>
  <c r="B174" i="67"/>
  <c r="N173" i="67"/>
  <c r="M173" i="67"/>
  <c r="M173" i="71" s="1"/>
  <c r="L173" i="67"/>
  <c r="K173" i="67"/>
  <c r="J173" i="67"/>
  <c r="I173" i="67"/>
  <c r="H173" i="67"/>
  <c r="G173" i="67"/>
  <c r="F173" i="67"/>
  <c r="E173" i="67"/>
  <c r="D173" i="67"/>
  <c r="C173" i="67"/>
  <c r="B173" i="67"/>
  <c r="N172" i="67"/>
  <c r="M172" i="67"/>
  <c r="L172" i="67"/>
  <c r="K172" i="67"/>
  <c r="J172" i="67"/>
  <c r="I172" i="67"/>
  <c r="H172" i="67"/>
  <c r="G172" i="67"/>
  <c r="F172" i="67"/>
  <c r="E172" i="67"/>
  <c r="D172" i="67"/>
  <c r="C172" i="67"/>
  <c r="B172" i="67"/>
  <c r="N3" i="67" s="1"/>
  <c r="N3" i="71" s="1"/>
  <c r="N170" i="67"/>
  <c r="M170" i="67"/>
  <c r="L170" i="67"/>
  <c r="K170" i="67"/>
  <c r="J170" i="67"/>
  <c r="I170" i="67"/>
  <c r="H170" i="67"/>
  <c r="G170" i="67"/>
  <c r="F170" i="67"/>
  <c r="E170" i="67"/>
  <c r="D170" i="67"/>
  <c r="C170" i="67"/>
  <c r="B170" i="67"/>
  <c r="N169" i="67"/>
  <c r="M169" i="67"/>
  <c r="L169" i="67"/>
  <c r="K169" i="67"/>
  <c r="J169" i="67"/>
  <c r="I169" i="67"/>
  <c r="H169" i="67"/>
  <c r="G169" i="67"/>
  <c r="F169" i="67"/>
  <c r="E169" i="67"/>
  <c r="D169" i="67"/>
  <c r="C169" i="67"/>
  <c r="B169" i="67"/>
  <c r="N168" i="67"/>
  <c r="M168" i="67"/>
  <c r="L168" i="67"/>
  <c r="K168" i="67"/>
  <c r="J168" i="67"/>
  <c r="I168" i="67"/>
  <c r="H168" i="67"/>
  <c r="G168" i="67"/>
  <c r="F168" i="67"/>
  <c r="E168" i="67"/>
  <c r="D168" i="67"/>
  <c r="C168" i="67"/>
  <c r="B168" i="67"/>
  <c r="N167" i="67"/>
  <c r="M167" i="67"/>
  <c r="L167" i="67"/>
  <c r="K167" i="67"/>
  <c r="J167" i="67"/>
  <c r="I167" i="67"/>
  <c r="H167" i="67"/>
  <c r="G167" i="67"/>
  <c r="F167" i="67"/>
  <c r="E167" i="67"/>
  <c r="D167" i="67"/>
  <c r="C167" i="67"/>
  <c r="B167" i="67"/>
  <c r="M10" i="67" s="1"/>
  <c r="M10" i="71" s="1"/>
  <c r="N166" i="67"/>
  <c r="M166" i="67"/>
  <c r="L166" i="67"/>
  <c r="K166" i="67"/>
  <c r="J166" i="67"/>
  <c r="I166" i="67"/>
  <c r="H166" i="67"/>
  <c r="G166" i="67"/>
  <c r="F166" i="67"/>
  <c r="E166" i="67"/>
  <c r="D166" i="67"/>
  <c r="C166" i="67"/>
  <c r="B166" i="67"/>
  <c r="N165" i="67"/>
  <c r="M165" i="67"/>
  <c r="L165" i="67"/>
  <c r="K165" i="67"/>
  <c r="J165" i="67"/>
  <c r="I165" i="67"/>
  <c r="H165" i="67"/>
  <c r="G165" i="67"/>
  <c r="F165" i="67"/>
  <c r="E165" i="67"/>
  <c r="D165" i="67"/>
  <c r="C165" i="67"/>
  <c r="B165" i="67"/>
  <c r="N164" i="67"/>
  <c r="M164" i="67"/>
  <c r="L164" i="67"/>
  <c r="K164" i="67"/>
  <c r="J164" i="67"/>
  <c r="I164" i="67"/>
  <c r="H164" i="67"/>
  <c r="G164" i="67"/>
  <c r="F164" i="67"/>
  <c r="E164" i="67"/>
  <c r="D164" i="67"/>
  <c r="C164" i="67"/>
  <c r="B164" i="67"/>
  <c r="N163" i="67"/>
  <c r="M163" i="67"/>
  <c r="L163" i="67"/>
  <c r="K163" i="67"/>
  <c r="J163" i="67"/>
  <c r="I163" i="67"/>
  <c r="H163" i="67"/>
  <c r="G163" i="67"/>
  <c r="F163" i="67"/>
  <c r="E163" i="67"/>
  <c r="D163" i="67"/>
  <c r="C163" i="67"/>
  <c r="B163" i="67"/>
  <c r="M6" i="67" s="1"/>
  <c r="M6" i="71" s="1"/>
  <c r="N162" i="67"/>
  <c r="M162" i="67"/>
  <c r="L162" i="67"/>
  <c r="K162" i="67"/>
  <c r="J162" i="67"/>
  <c r="I162" i="67"/>
  <c r="H162" i="67"/>
  <c r="G162" i="67"/>
  <c r="F162" i="67"/>
  <c r="E162" i="67"/>
  <c r="D162" i="67"/>
  <c r="C162" i="67"/>
  <c r="B162" i="67"/>
  <c r="N161" i="67"/>
  <c r="M161" i="67"/>
  <c r="L161" i="67"/>
  <c r="K161" i="67"/>
  <c r="J161" i="67"/>
  <c r="I161" i="67"/>
  <c r="H161" i="67"/>
  <c r="G161" i="67"/>
  <c r="F161" i="67"/>
  <c r="E161" i="67"/>
  <c r="D161" i="67"/>
  <c r="C161" i="67"/>
  <c r="B161" i="67"/>
  <c r="N160" i="67"/>
  <c r="M160" i="67"/>
  <c r="L160" i="67"/>
  <c r="K160" i="67"/>
  <c r="J160" i="67"/>
  <c r="I160" i="67"/>
  <c r="H160" i="67"/>
  <c r="G160" i="67"/>
  <c r="F160" i="67"/>
  <c r="E160" i="67"/>
  <c r="D160" i="67"/>
  <c r="C160" i="67"/>
  <c r="B160" i="67"/>
  <c r="N158" i="67"/>
  <c r="N158" i="71" s="1"/>
  <c r="M158" i="67"/>
  <c r="M158" i="71" s="1"/>
  <c r="L158" i="67"/>
  <c r="L158" i="71" s="1"/>
  <c r="K158" i="67"/>
  <c r="K158" i="71" s="1"/>
  <c r="J158" i="67"/>
  <c r="J158" i="71" s="1"/>
  <c r="I158" i="67"/>
  <c r="I158" i="71" s="1"/>
  <c r="H158" i="67"/>
  <c r="H158" i="71" s="1"/>
  <c r="G158" i="67"/>
  <c r="G158" i="71" s="1"/>
  <c r="F158" i="67"/>
  <c r="F158" i="71" s="1"/>
  <c r="E158" i="67"/>
  <c r="E158" i="71" s="1"/>
  <c r="D158" i="67"/>
  <c r="D158" i="71" s="1"/>
  <c r="C158" i="67"/>
  <c r="C158" i="71" s="1"/>
  <c r="B158" i="67"/>
  <c r="B158" i="71" s="1"/>
  <c r="N157" i="67"/>
  <c r="N157" i="71" s="1"/>
  <c r="M157" i="67"/>
  <c r="M157" i="71" s="1"/>
  <c r="L157" i="67"/>
  <c r="L157" i="71" s="1"/>
  <c r="K157" i="67"/>
  <c r="K157" i="71" s="1"/>
  <c r="J157" i="67"/>
  <c r="J157" i="71" s="1"/>
  <c r="I157" i="67"/>
  <c r="I157" i="71" s="1"/>
  <c r="H157" i="67"/>
  <c r="H157" i="71" s="1"/>
  <c r="G157" i="67"/>
  <c r="G157" i="71" s="1"/>
  <c r="F157" i="67"/>
  <c r="F157" i="71" s="1"/>
  <c r="E157" i="67"/>
  <c r="E157" i="71" s="1"/>
  <c r="D157" i="67"/>
  <c r="D157" i="71" s="1"/>
  <c r="C157" i="67"/>
  <c r="C157" i="71" s="1"/>
  <c r="B157" i="67"/>
  <c r="B157" i="71" s="1"/>
  <c r="N156" i="67"/>
  <c r="N156" i="71" s="1"/>
  <c r="M156" i="67"/>
  <c r="M156" i="71" s="1"/>
  <c r="L156" i="67"/>
  <c r="L156" i="71" s="1"/>
  <c r="K156" i="67"/>
  <c r="K156" i="71" s="1"/>
  <c r="J156" i="67"/>
  <c r="J156" i="71" s="1"/>
  <c r="I156" i="67"/>
  <c r="I156" i="71" s="1"/>
  <c r="H156" i="67"/>
  <c r="H156" i="71" s="1"/>
  <c r="G156" i="67"/>
  <c r="G156" i="71" s="1"/>
  <c r="F156" i="67"/>
  <c r="F156" i="71" s="1"/>
  <c r="E156" i="67"/>
  <c r="E156" i="71" s="1"/>
  <c r="D156" i="67"/>
  <c r="D156" i="71" s="1"/>
  <c r="C156" i="67"/>
  <c r="C156" i="71" s="1"/>
  <c r="B156" i="67"/>
  <c r="B156" i="71" s="1"/>
  <c r="N155" i="67"/>
  <c r="N155" i="71" s="1"/>
  <c r="M155" i="67"/>
  <c r="M155" i="71" s="1"/>
  <c r="L155" i="67"/>
  <c r="L155" i="71" s="1"/>
  <c r="K155" i="67"/>
  <c r="K155" i="71" s="1"/>
  <c r="J155" i="67"/>
  <c r="J155" i="71" s="1"/>
  <c r="I155" i="67"/>
  <c r="I155" i="71" s="1"/>
  <c r="H155" i="67"/>
  <c r="H155" i="71" s="1"/>
  <c r="G155" i="67"/>
  <c r="G155" i="71" s="1"/>
  <c r="F155" i="67"/>
  <c r="F155" i="71" s="1"/>
  <c r="E155" i="67"/>
  <c r="E155" i="71" s="1"/>
  <c r="D155" i="67"/>
  <c r="D155" i="71" s="1"/>
  <c r="C155" i="67"/>
  <c r="C155" i="71" s="1"/>
  <c r="B155" i="67"/>
  <c r="B155" i="71" s="1"/>
  <c r="N154" i="67"/>
  <c r="N154" i="71" s="1"/>
  <c r="M154" i="67"/>
  <c r="M154" i="71" s="1"/>
  <c r="L154" i="67"/>
  <c r="L154" i="71" s="1"/>
  <c r="K154" i="67"/>
  <c r="K154" i="71" s="1"/>
  <c r="J154" i="67"/>
  <c r="J154" i="71" s="1"/>
  <c r="I154" i="67"/>
  <c r="I154" i="71" s="1"/>
  <c r="H154" i="67"/>
  <c r="H154" i="71" s="1"/>
  <c r="G154" i="67"/>
  <c r="G154" i="71" s="1"/>
  <c r="F154" i="67"/>
  <c r="F154" i="71" s="1"/>
  <c r="E154" i="67"/>
  <c r="E154" i="71" s="1"/>
  <c r="D154" i="67"/>
  <c r="D154" i="71" s="1"/>
  <c r="C154" i="67"/>
  <c r="C154" i="71" s="1"/>
  <c r="B154" i="67"/>
  <c r="B154" i="71" s="1"/>
  <c r="N153" i="67"/>
  <c r="N153" i="71" s="1"/>
  <c r="M153" i="67"/>
  <c r="M153" i="71" s="1"/>
  <c r="L153" i="67"/>
  <c r="L153" i="71" s="1"/>
  <c r="K153" i="67"/>
  <c r="K153" i="71" s="1"/>
  <c r="J153" i="67"/>
  <c r="J153" i="71" s="1"/>
  <c r="I153" i="67"/>
  <c r="I153" i="71" s="1"/>
  <c r="H153" i="67"/>
  <c r="H153" i="71" s="1"/>
  <c r="G153" i="67"/>
  <c r="G153" i="71" s="1"/>
  <c r="F153" i="67"/>
  <c r="F153" i="71" s="1"/>
  <c r="E153" i="67"/>
  <c r="E153" i="71" s="1"/>
  <c r="D153" i="67"/>
  <c r="D153" i="71" s="1"/>
  <c r="C153" i="67"/>
  <c r="C153" i="71" s="1"/>
  <c r="B153" i="67"/>
  <c r="B153" i="71" s="1"/>
  <c r="N152" i="67"/>
  <c r="N152" i="71" s="1"/>
  <c r="M152" i="67"/>
  <c r="M152" i="71" s="1"/>
  <c r="L152" i="67"/>
  <c r="L152" i="71" s="1"/>
  <c r="K152" i="67"/>
  <c r="K152" i="71" s="1"/>
  <c r="J152" i="67"/>
  <c r="J152" i="71" s="1"/>
  <c r="I152" i="67"/>
  <c r="I152" i="71" s="1"/>
  <c r="H152" i="67"/>
  <c r="H152" i="71" s="1"/>
  <c r="G152" i="67"/>
  <c r="G152" i="71" s="1"/>
  <c r="F152" i="67"/>
  <c r="F152" i="71" s="1"/>
  <c r="E152" i="67"/>
  <c r="E152" i="71" s="1"/>
  <c r="D152" i="67"/>
  <c r="D152" i="71" s="1"/>
  <c r="C152" i="67"/>
  <c r="C152" i="71" s="1"/>
  <c r="B152" i="67"/>
  <c r="B152" i="71" s="1"/>
  <c r="N151" i="67"/>
  <c r="N151" i="71" s="1"/>
  <c r="M151" i="67"/>
  <c r="M151" i="71" s="1"/>
  <c r="L151" i="67"/>
  <c r="L151" i="71" s="1"/>
  <c r="K151" i="67"/>
  <c r="K151" i="71" s="1"/>
  <c r="J151" i="67"/>
  <c r="J151" i="71" s="1"/>
  <c r="I151" i="67"/>
  <c r="I151" i="71" s="1"/>
  <c r="H151" i="67"/>
  <c r="H151" i="71" s="1"/>
  <c r="G151" i="67"/>
  <c r="G151" i="71" s="1"/>
  <c r="F151" i="67"/>
  <c r="F151" i="71" s="1"/>
  <c r="E151" i="67"/>
  <c r="E151" i="71" s="1"/>
  <c r="D151" i="67"/>
  <c r="D151" i="71" s="1"/>
  <c r="C151" i="67"/>
  <c r="C151" i="71" s="1"/>
  <c r="B151" i="67"/>
  <c r="B151" i="71" s="1"/>
  <c r="N150" i="67"/>
  <c r="N150" i="71" s="1"/>
  <c r="M150" i="67"/>
  <c r="M150" i="71" s="1"/>
  <c r="L150" i="67"/>
  <c r="L150" i="71" s="1"/>
  <c r="K150" i="67"/>
  <c r="K150" i="71" s="1"/>
  <c r="J150" i="67"/>
  <c r="J150" i="71" s="1"/>
  <c r="I150" i="67"/>
  <c r="I150" i="71" s="1"/>
  <c r="H150" i="67"/>
  <c r="H150" i="71" s="1"/>
  <c r="G150" i="67"/>
  <c r="G150" i="71" s="1"/>
  <c r="F150" i="67"/>
  <c r="F150" i="71" s="1"/>
  <c r="E150" i="67"/>
  <c r="E150" i="71" s="1"/>
  <c r="D150" i="67"/>
  <c r="D150" i="71" s="1"/>
  <c r="C150" i="67"/>
  <c r="C150" i="71" s="1"/>
  <c r="B150" i="67"/>
  <c r="B150" i="71" s="1"/>
  <c r="N149" i="67"/>
  <c r="N149" i="71" s="1"/>
  <c r="M149" i="67"/>
  <c r="M149" i="71" s="1"/>
  <c r="L149" i="67"/>
  <c r="L149" i="71" s="1"/>
  <c r="K149" i="67"/>
  <c r="K149" i="71" s="1"/>
  <c r="J149" i="67"/>
  <c r="J149" i="71" s="1"/>
  <c r="I149" i="67"/>
  <c r="I149" i="71" s="1"/>
  <c r="H149" i="67"/>
  <c r="H149" i="71" s="1"/>
  <c r="G149" i="67"/>
  <c r="G149" i="71" s="1"/>
  <c r="F149" i="67"/>
  <c r="F149" i="71" s="1"/>
  <c r="E149" i="67"/>
  <c r="E149" i="71" s="1"/>
  <c r="D149" i="67"/>
  <c r="D149" i="71" s="1"/>
  <c r="C149" i="67"/>
  <c r="C149" i="71" s="1"/>
  <c r="B149" i="67"/>
  <c r="B149" i="71" s="1"/>
  <c r="N148" i="67"/>
  <c r="N148" i="71" s="1"/>
  <c r="M148" i="67"/>
  <c r="M148" i="71" s="1"/>
  <c r="L148" i="67"/>
  <c r="L148" i="71" s="1"/>
  <c r="K148" i="67"/>
  <c r="K148" i="71" s="1"/>
  <c r="J148" i="67"/>
  <c r="J148" i="71" s="1"/>
  <c r="I148" i="67"/>
  <c r="I148" i="71" s="1"/>
  <c r="H148" i="67"/>
  <c r="H148" i="71" s="1"/>
  <c r="G148" i="67"/>
  <c r="G148" i="71" s="1"/>
  <c r="F148" i="67"/>
  <c r="F148" i="71" s="1"/>
  <c r="E148" i="67"/>
  <c r="E148" i="71" s="1"/>
  <c r="D148" i="67"/>
  <c r="D148" i="71" s="1"/>
  <c r="C148" i="67"/>
  <c r="C148" i="71" s="1"/>
  <c r="B148" i="67"/>
  <c r="B148" i="71" s="1"/>
  <c r="N182" i="90"/>
  <c r="M182" i="90"/>
  <c r="L182" i="90"/>
  <c r="N181" i="90"/>
  <c r="M181" i="90"/>
  <c r="L181" i="90"/>
  <c r="N180" i="90"/>
  <c r="M180" i="90"/>
  <c r="L180" i="90"/>
  <c r="N179" i="90"/>
  <c r="M179" i="90"/>
  <c r="L179" i="90"/>
  <c r="N178" i="90"/>
  <c r="M178" i="90"/>
  <c r="L178" i="90"/>
  <c r="N177" i="90"/>
  <c r="M177" i="90"/>
  <c r="L177" i="90"/>
  <c r="N176" i="90"/>
  <c r="M176" i="90"/>
  <c r="L176" i="90"/>
  <c r="N175" i="90"/>
  <c r="M175" i="90"/>
  <c r="L175" i="90"/>
  <c r="N174" i="90"/>
  <c r="M174" i="90"/>
  <c r="L174" i="90"/>
  <c r="N173" i="90"/>
  <c r="M173" i="90"/>
  <c r="L173" i="90"/>
  <c r="N172" i="90"/>
  <c r="M172" i="90"/>
  <c r="L172" i="90"/>
  <c r="N170" i="90"/>
  <c r="M170" i="90"/>
  <c r="L170" i="90"/>
  <c r="K170" i="90"/>
  <c r="J170" i="90"/>
  <c r="I170" i="90"/>
  <c r="H170" i="90"/>
  <c r="G170" i="90"/>
  <c r="F170" i="90"/>
  <c r="E170" i="90"/>
  <c r="D170" i="90"/>
  <c r="C170" i="90"/>
  <c r="B170" i="90"/>
  <c r="N169" i="90"/>
  <c r="M169" i="90"/>
  <c r="L169" i="90"/>
  <c r="K169" i="90"/>
  <c r="J169" i="90"/>
  <c r="I169" i="90"/>
  <c r="H169" i="90"/>
  <c r="G169" i="90"/>
  <c r="F169" i="90"/>
  <c r="E169" i="90"/>
  <c r="D169" i="90"/>
  <c r="C169" i="90"/>
  <c r="B169" i="90"/>
  <c r="N168" i="90"/>
  <c r="M168" i="90"/>
  <c r="L168" i="90"/>
  <c r="K168" i="90"/>
  <c r="J168" i="90"/>
  <c r="I168" i="90"/>
  <c r="H168" i="90"/>
  <c r="G168" i="90"/>
  <c r="F168" i="90"/>
  <c r="E168" i="90"/>
  <c r="D168" i="90"/>
  <c r="C168" i="90"/>
  <c r="B168" i="90"/>
  <c r="N167" i="90"/>
  <c r="M167" i="90"/>
  <c r="L167" i="90"/>
  <c r="K167" i="90"/>
  <c r="J167" i="90"/>
  <c r="I167" i="90"/>
  <c r="H167" i="90"/>
  <c r="G167" i="90"/>
  <c r="F167" i="90"/>
  <c r="E167" i="90"/>
  <c r="D167" i="90"/>
  <c r="C167" i="90"/>
  <c r="B167" i="90"/>
  <c r="N166" i="90"/>
  <c r="M166" i="90"/>
  <c r="L166" i="90"/>
  <c r="K166" i="90"/>
  <c r="J166" i="90"/>
  <c r="I166" i="90"/>
  <c r="H166" i="90"/>
  <c r="G166" i="90"/>
  <c r="F166" i="90"/>
  <c r="E166" i="90"/>
  <c r="D166" i="90"/>
  <c r="C166" i="90"/>
  <c r="B166" i="90"/>
  <c r="N165" i="90"/>
  <c r="M165" i="90"/>
  <c r="L165" i="90"/>
  <c r="K165" i="90"/>
  <c r="J165" i="90"/>
  <c r="I165" i="90"/>
  <c r="H165" i="90"/>
  <c r="G165" i="90"/>
  <c r="F165" i="90"/>
  <c r="E165" i="90"/>
  <c r="D165" i="90"/>
  <c r="C165" i="90"/>
  <c r="B165" i="90"/>
  <c r="N164" i="90"/>
  <c r="M164" i="90"/>
  <c r="L164" i="90"/>
  <c r="K164" i="90"/>
  <c r="J164" i="90"/>
  <c r="I164" i="90"/>
  <c r="H164" i="90"/>
  <c r="G164" i="90"/>
  <c r="F164" i="90"/>
  <c r="E164" i="90"/>
  <c r="D164" i="90"/>
  <c r="C164" i="90"/>
  <c r="B164" i="90"/>
  <c r="N163" i="90"/>
  <c r="M163" i="90"/>
  <c r="L163" i="90"/>
  <c r="K163" i="90"/>
  <c r="J163" i="90"/>
  <c r="I163" i="90"/>
  <c r="H163" i="90"/>
  <c r="G163" i="90"/>
  <c r="F163" i="90"/>
  <c r="E163" i="90"/>
  <c r="D163" i="90"/>
  <c r="C163" i="90"/>
  <c r="B163" i="90"/>
  <c r="N162" i="90"/>
  <c r="M162" i="90"/>
  <c r="L162" i="90"/>
  <c r="K162" i="90"/>
  <c r="J162" i="90"/>
  <c r="I162" i="90"/>
  <c r="H162" i="90"/>
  <c r="G162" i="90"/>
  <c r="F162" i="90"/>
  <c r="E162" i="90"/>
  <c r="D162" i="90"/>
  <c r="C162" i="90"/>
  <c r="B162" i="90"/>
  <c r="N161" i="90"/>
  <c r="M161" i="90"/>
  <c r="L161" i="90"/>
  <c r="K161" i="90"/>
  <c r="J161" i="90"/>
  <c r="I161" i="90"/>
  <c r="H161" i="90"/>
  <c r="G161" i="90"/>
  <c r="F161" i="90"/>
  <c r="E161" i="90"/>
  <c r="D161" i="90"/>
  <c r="C161" i="90"/>
  <c r="B161" i="90"/>
  <c r="N160" i="90"/>
  <c r="M160" i="90"/>
  <c r="L160" i="90"/>
  <c r="K160" i="90"/>
  <c r="J160" i="90"/>
  <c r="I160" i="90"/>
  <c r="H160" i="90"/>
  <c r="G160" i="90"/>
  <c r="F160" i="90"/>
  <c r="E160" i="90"/>
  <c r="D160" i="90"/>
  <c r="C160" i="90"/>
  <c r="B160" i="90"/>
  <c r="N158" i="90"/>
  <c r="M158" i="90"/>
  <c r="L158" i="90"/>
  <c r="K158" i="90"/>
  <c r="J158" i="90"/>
  <c r="I158" i="90"/>
  <c r="H158" i="90"/>
  <c r="G158" i="90"/>
  <c r="F158" i="90"/>
  <c r="E158" i="90"/>
  <c r="D158" i="90"/>
  <c r="C158" i="90"/>
  <c r="B158" i="90"/>
  <c r="N157" i="90"/>
  <c r="M157" i="90"/>
  <c r="L157" i="90"/>
  <c r="K157" i="90"/>
  <c r="J157" i="90"/>
  <c r="I157" i="90"/>
  <c r="H157" i="90"/>
  <c r="G157" i="90"/>
  <c r="F157" i="90"/>
  <c r="E157" i="90"/>
  <c r="D157" i="90"/>
  <c r="C157" i="90"/>
  <c r="B157" i="90"/>
  <c r="N156" i="90"/>
  <c r="M156" i="90"/>
  <c r="L156" i="90"/>
  <c r="K156" i="90"/>
  <c r="J156" i="90"/>
  <c r="I156" i="90"/>
  <c r="H156" i="90"/>
  <c r="G156" i="90"/>
  <c r="F156" i="90"/>
  <c r="E156" i="90"/>
  <c r="D156" i="90"/>
  <c r="C156" i="90"/>
  <c r="B156" i="90"/>
  <c r="N155" i="90"/>
  <c r="M155" i="90"/>
  <c r="L155" i="90"/>
  <c r="K155" i="90"/>
  <c r="J155" i="90"/>
  <c r="I155" i="90"/>
  <c r="H155" i="90"/>
  <c r="G155" i="90"/>
  <c r="F155" i="90"/>
  <c r="E155" i="90"/>
  <c r="D155" i="90"/>
  <c r="C155" i="90"/>
  <c r="B155" i="90"/>
  <c r="N154" i="90"/>
  <c r="M154" i="90"/>
  <c r="L154" i="90"/>
  <c r="K154" i="90"/>
  <c r="J154" i="90"/>
  <c r="I154" i="90"/>
  <c r="H154" i="90"/>
  <c r="G154" i="90"/>
  <c r="F154" i="90"/>
  <c r="E154" i="90"/>
  <c r="D154" i="90"/>
  <c r="C154" i="90"/>
  <c r="B154" i="90"/>
  <c r="N153" i="90"/>
  <c r="M153" i="90"/>
  <c r="L153" i="90"/>
  <c r="K153" i="90"/>
  <c r="J153" i="90"/>
  <c r="I153" i="90"/>
  <c r="H153" i="90"/>
  <c r="G153" i="90"/>
  <c r="F153" i="90"/>
  <c r="E153" i="90"/>
  <c r="D153" i="90"/>
  <c r="C153" i="90"/>
  <c r="B153" i="90"/>
  <c r="N152" i="90"/>
  <c r="M152" i="90"/>
  <c r="L152" i="90"/>
  <c r="K152" i="90"/>
  <c r="J152" i="90"/>
  <c r="I152" i="90"/>
  <c r="H152" i="90"/>
  <c r="G152" i="90"/>
  <c r="F152" i="90"/>
  <c r="E152" i="90"/>
  <c r="D152" i="90"/>
  <c r="C152" i="90"/>
  <c r="B152" i="90"/>
  <c r="N151" i="90"/>
  <c r="M151" i="90"/>
  <c r="L151" i="90"/>
  <c r="K151" i="90"/>
  <c r="J151" i="90"/>
  <c r="I151" i="90"/>
  <c r="H151" i="90"/>
  <c r="G151" i="90"/>
  <c r="F151" i="90"/>
  <c r="E151" i="90"/>
  <c r="D151" i="90"/>
  <c r="C151" i="90"/>
  <c r="B151" i="90"/>
  <c r="N150" i="90"/>
  <c r="M150" i="90"/>
  <c r="L150" i="90"/>
  <c r="K150" i="90"/>
  <c r="J150" i="90"/>
  <c r="I150" i="90"/>
  <c r="H150" i="90"/>
  <c r="G150" i="90"/>
  <c r="F150" i="90"/>
  <c r="E150" i="90"/>
  <c r="D150" i="90"/>
  <c r="C150" i="90"/>
  <c r="B150" i="90"/>
  <c r="N149" i="90"/>
  <c r="M149" i="90"/>
  <c r="L149" i="90"/>
  <c r="K149" i="90"/>
  <c r="J149" i="90"/>
  <c r="I149" i="90"/>
  <c r="H149" i="90"/>
  <c r="G149" i="90"/>
  <c r="F149" i="90"/>
  <c r="E149" i="90"/>
  <c r="D149" i="90"/>
  <c r="C149" i="90"/>
  <c r="B149" i="90"/>
  <c r="N148" i="90"/>
  <c r="M148" i="90"/>
  <c r="L148" i="90"/>
  <c r="K148" i="90"/>
  <c r="J148" i="90"/>
  <c r="I148" i="90"/>
  <c r="H148" i="90"/>
  <c r="G148" i="90"/>
  <c r="F148" i="90"/>
  <c r="E148" i="90"/>
  <c r="D148" i="90"/>
  <c r="C148" i="90"/>
  <c r="B148" i="90"/>
  <c r="N146" i="90"/>
  <c r="M146" i="90"/>
  <c r="L146" i="90"/>
  <c r="K146" i="90"/>
  <c r="J146" i="90"/>
  <c r="I146" i="90"/>
  <c r="H146" i="90"/>
  <c r="G146" i="90"/>
  <c r="F146" i="90"/>
  <c r="E146" i="90"/>
  <c r="D146" i="90"/>
  <c r="C146" i="90"/>
  <c r="B146" i="90"/>
  <c r="N145" i="90"/>
  <c r="M145" i="90"/>
  <c r="L145" i="90"/>
  <c r="K145" i="90"/>
  <c r="J145" i="90"/>
  <c r="I145" i="90"/>
  <c r="H145" i="90"/>
  <c r="G145" i="90"/>
  <c r="F145" i="90"/>
  <c r="E145" i="90"/>
  <c r="D145" i="90"/>
  <c r="C145" i="90"/>
  <c r="B145" i="90"/>
  <c r="N144" i="90"/>
  <c r="M144" i="90"/>
  <c r="L144" i="90"/>
  <c r="K144" i="90"/>
  <c r="J144" i="90"/>
  <c r="I144" i="90"/>
  <c r="H144" i="90"/>
  <c r="G144" i="90"/>
  <c r="F144" i="90"/>
  <c r="E144" i="90"/>
  <c r="D144" i="90"/>
  <c r="C144" i="90"/>
  <c r="B144" i="90"/>
  <c r="N143" i="90"/>
  <c r="M143" i="90"/>
  <c r="L143" i="90"/>
  <c r="K143" i="90"/>
  <c r="J143" i="90"/>
  <c r="I143" i="90"/>
  <c r="H143" i="90"/>
  <c r="G143" i="90"/>
  <c r="F143" i="90"/>
  <c r="E143" i="90"/>
  <c r="D143" i="90"/>
  <c r="C143" i="90"/>
  <c r="B143" i="90"/>
  <c r="N142" i="90"/>
  <c r="M142" i="90"/>
  <c r="L142" i="90"/>
  <c r="K142" i="90"/>
  <c r="J142" i="90"/>
  <c r="I142" i="90"/>
  <c r="H142" i="90"/>
  <c r="G142" i="90"/>
  <c r="F142" i="90"/>
  <c r="E142" i="90"/>
  <c r="D142" i="90"/>
  <c r="C142" i="90"/>
  <c r="B142" i="90"/>
  <c r="N141" i="90"/>
  <c r="M141" i="90"/>
  <c r="L141" i="90"/>
  <c r="K141" i="90"/>
  <c r="J141" i="90"/>
  <c r="I141" i="90"/>
  <c r="H141" i="90"/>
  <c r="G141" i="90"/>
  <c r="F141" i="90"/>
  <c r="E141" i="90"/>
  <c r="D141" i="90"/>
  <c r="C141" i="90"/>
  <c r="B141" i="90"/>
  <c r="N140" i="90"/>
  <c r="M140" i="90"/>
  <c r="L140" i="90"/>
  <c r="K140" i="90"/>
  <c r="J140" i="90"/>
  <c r="I140" i="90"/>
  <c r="H140" i="90"/>
  <c r="G140" i="90"/>
  <c r="F140" i="90"/>
  <c r="E140" i="90"/>
  <c r="D140" i="90"/>
  <c r="C140" i="90"/>
  <c r="B140" i="90"/>
  <c r="N139" i="90"/>
  <c r="M139" i="90"/>
  <c r="L139" i="90"/>
  <c r="K139" i="90"/>
  <c r="J139" i="90"/>
  <c r="I139" i="90"/>
  <c r="H139" i="90"/>
  <c r="G139" i="90"/>
  <c r="F139" i="90"/>
  <c r="E139" i="90"/>
  <c r="D139" i="90"/>
  <c r="C139" i="90"/>
  <c r="B139" i="90"/>
  <c r="N138" i="90"/>
  <c r="M138" i="90"/>
  <c r="L138" i="90"/>
  <c r="K138" i="90"/>
  <c r="J138" i="90"/>
  <c r="I138" i="90"/>
  <c r="H138" i="90"/>
  <c r="G138" i="90"/>
  <c r="F138" i="90"/>
  <c r="E138" i="90"/>
  <c r="D138" i="90"/>
  <c r="C138" i="90"/>
  <c r="B138" i="90"/>
  <c r="N137" i="90"/>
  <c r="M137" i="90"/>
  <c r="L137" i="90"/>
  <c r="K137" i="90"/>
  <c r="J137" i="90"/>
  <c r="I137" i="90"/>
  <c r="H137" i="90"/>
  <c r="G137" i="90"/>
  <c r="F137" i="90"/>
  <c r="E137" i="90"/>
  <c r="D137" i="90"/>
  <c r="C137" i="90"/>
  <c r="B137" i="90"/>
  <c r="N136" i="90"/>
  <c r="M136" i="90"/>
  <c r="L136" i="90"/>
  <c r="K136" i="90"/>
  <c r="J136" i="90"/>
  <c r="I136" i="90"/>
  <c r="H136" i="90"/>
  <c r="G136" i="90"/>
  <c r="F136" i="90"/>
  <c r="E136" i="90"/>
  <c r="D136" i="90"/>
  <c r="C136" i="90"/>
  <c r="B136" i="90"/>
  <c r="N182" i="71"/>
  <c r="K182" i="71"/>
  <c r="J182" i="71"/>
  <c r="G182" i="71"/>
  <c r="F182" i="71"/>
  <c r="C182" i="71"/>
  <c r="B182" i="71"/>
  <c r="L181" i="71"/>
  <c r="K181" i="71"/>
  <c r="J181" i="71"/>
  <c r="H181" i="71"/>
  <c r="G181" i="71"/>
  <c r="F181" i="71"/>
  <c r="D181" i="71"/>
  <c r="C181" i="71"/>
  <c r="B181" i="71"/>
  <c r="M180" i="71"/>
  <c r="L180" i="71"/>
  <c r="K180" i="71"/>
  <c r="I180" i="71"/>
  <c r="H180" i="71"/>
  <c r="G180" i="71"/>
  <c r="E180" i="71"/>
  <c r="D180" i="71"/>
  <c r="C180" i="71"/>
  <c r="N179" i="71"/>
  <c r="M179" i="71"/>
  <c r="L179" i="71"/>
  <c r="J179" i="71"/>
  <c r="I179" i="71"/>
  <c r="H179" i="71"/>
  <c r="F179" i="71"/>
  <c r="E179" i="71"/>
  <c r="D179" i="71"/>
  <c r="B179" i="71"/>
  <c r="N178" i="71"/>
  <c r="L178" i="71"/>
  <c r="K178" i="71"/>
  <c r="J178" i="71"/>
  <c r="I178" i="71"/>
  <c r="H178" i="71"/>
  <c r="G178" i="71"/>
  <c r="F178" i="71"/>
  <c r="E178" i="71"/>
  <c r="D178" i="71"/>
  <c r="C178" i="71"/>
  <c r="B178" i="71"/>
  <c r="N177" i="71"/>
  <c r="L177" i="71"/>
  <c r="K177" i="71"/>
  <c r="H177" i="71"/>
  <c r="G177" i="71"/>
  <c r="D177" i="71"/>
  <c r="C177" i="71"/>
  <c r="L176" i="71"/>
  <c r="I176" i="71"/>
  <c r="H176" i="71"/>
  <c r="E176" i="71"/>
  <c r="D176" i="71"/>
  <c r="N175" i="71"/>
  <c r="M175" i="71"/>
  <c r="J175" i="71"/>
  <c r="I175" i="71"/>
  <c r="F175" i="71"/>
  <c r="E175" i="71"/>
  <c r="B175" i="71"/>
  <c r="N174" i="71"/>
  <c r="K174" i="71"/>
  <c r="J174" i="71"/>
  <c r="I174" i="71"/>
  <c r="G174" i="71"/>
  <c r="F174" i="71"/>
  <c r="E174" i="71"/>
  <c r="C174" i="71"/>
  <c r="B174" i="71"/>
  <c r="N173" i="71"/>
  <c r="L173" i="71"/>
  <c r="K173" i="71"/>
  <c r="J173" i="71"/>
  <c r="I173" i="71"/>
  <c r="H173" i="71"/>
  <c r="G173" i="71"/>
  <c r="F173" i="71"/>
  <c r="E173" i="71"/>
  <c r="D173" i="71"/>
  <c r="C173" i="71"/>
  <c r="B173" i="71"/>
  <c r="N172" i="71"/>
  <c r="M172" i="71"/>
  <c r="L172" i="71"/>
  <c r="K172" i="71"/>
  <c r="J172" i="71"/>
  <c r="I172" i="71"/>
  <c r="H172" i="71"/>
  <c r="G172" i="71"/>
  <c r="F172" i="71"/>
  <c r="E172" i="71"/>
  <c r="D172" i="71"/>
  <c r="C172" i="71"/>
  <c r="B172" i="71"/>
  <c r="N170" i="71"/>
  <c r="M170" i="71"/>
  <c r="L170" i="71"/>
  <c r="K170" i="71"/>
  <c r="J170" i="71"/>
  <c r="I170" i="71"/>
  <c r="H170" i="71"/>
  <c r="G170" i="71"/>
  <c r="F170" i="71"/>
  <c r="E170" i="71"/>
  <c r="D170" i="71"/>
  <c r="C170" i="71"/>
  <c r="B170" i="71"/>
  <c r="N169" i="71"/>
  <c r="M169" i="71"/>
  <c r="L169" i="71"/>
  <c r="K169" i="71"/>
  <c r="J169" i="71"/>
  <c r="I169" i="71"/>
  <c r="H169" i="71"/>
  <c r="G169" i="71"/>
  <c r="F169" i="71"/>
  <c r="E169" i="71"/>
  <c r="D169" i="71"/>
  <c r="C169" i="71"/>
  <c r="B169" i="71"/>
  <c r="N168" i="71"/>
  <c r="M168" i="71"/>
  <c r="L168" i="71"/>
  <c r="K168" i="71"/>
  <c r="J168" i="71"/>
  <c r="I168" i="71"/>
  <c r="H168" i="71"/>
  <c r="G168" i="71"/>
  <c r="F168" i="71"/>
  <c r="E168" i="71"/>
  <c r="D168" i="71"/>
  <c r="C168" i="71"/>
  <c r="B168" i="71"/>
  <c r="N167" i="71"/>
  <c r="M167" i="71"/>
  <c r="L167" i="71"/>
  <c r="K167" i="71"/>
  <c r="J167" i="71"/>
  <c r="I167" i="71"/>
  <c r="H167" i="71"/>
  <c r="G167" i="71"/>
  <c r="F167" i="71"/>
  <c r="E167" i="71"/>
  <c r="D167" i="71"/>
  <c r="C167" i="71"/>
  <c r="B167" i="71"/>
  <c r="N166" i="71"/>
  <c r="M166" i="71"/>
  <c r="L166" i="71"/>
  <c r="K166" i="71"/>
  <c r="J166" i="71"/>
  <c r="I166" i="71"/>
  <c r="H166" i="71"/>
  <c r="G166" i="71"/>
  <c r="F166" i="71"/>
  <c r="E166" i="71"/>
  <c r="D166" i="71"/>
  <c r="C166" i="71"/>
  <c r="B166" i="71"/>
  <c r="N165" i="71"/>
  <c r="M165" i="71"/>
  <c r="L165" i="71"/>
  <c r="K165" i="71"/>
  <c r="J165" i="71"/>
  <c r="I165" i="71"/>
  <c r="H165" i="71"/>
  <c r="G165" i="71"/>
  <c r="F165" i="71"/>
  <c r="E165" i="71"/>
  <c r="D165" i="71"/>
  <c r="C165" i="71"/>
  <c r="B165" i="71"/>
  <c r="N164" i="71"/>
  <c r="M164" i="71"/>
  <c r="L164" i="71"/>
  <c r="K164" i="71"/>
  <c r="J164" i="71"/>
  <c r="I164" i="71"/>
  <c r="H164" i="71"/>
  <c r="G164" i="71"/>
  <c r="F164" i="71"/>
  <c r="E164" i="71"/>
  <c r="D164" i="71"/>
  <c r="C164" i="71"/>
  <c r="B164" i="71"/>
  <c r="N163" i="71"/>
  <c r="M163" i="71"/>
  <c r="L163" i="71"/>
  <c r="K163" i="71"/>
  <c r="J163" i="71"/>
  <c r="I163" i="71"/>
  <c r="H163" i="71"/>
  <c r="G163" i="71"/>
  <c r="F163" i="71"/>
  <c r="E163" i="71"/>
  <c r="D163" i="71"/>
  <c r="C163" i="71"/>
  <c r="B163" i="71"/>
  <c r="N162" i="71"/>
  <c r="M162" i="71"/>
  <c r="L162" i="71"/>
  <c r="K162" i="71"/>
  <c r="J162" i="71"/>
  <c r="I162" i="71"/>
  <c r="H162" i="71"/>
  <c r="G162" i="71"/>
  <c r="F162" i="71"/>
  <c r="E162" i="71"/>
  <c r="D162" i="71"/>
  <c r="C162" i="71"/>
  <c r="B162" i="71"/>
  <c r="N161" i="71"/>
  <c r="M161" i="71"/>
  <c r="L161" i="71"/>
  <c r="K161" i="71"/>
  <c r="J161" i="71"/>
  <c r="I161" i="71"/>
  <c r="H161" i="71"/>
  <c r="G161" i="71"/>
  <c r="F161" i="71"/>
  <c r="E161" i="71"/>
  <c r="D161" i="71"/>
  <c r="C161" i="71"/>
  <c r="B161" i="71"/>
  <c r="N160" i="71"/>
  <c r="M160" i="71"/>
  <c r="L160" i="71"/>
  <c r="K160" i="71"/>
  <c r="J160" i="71"/>
  <c r="I160" i="71"/>
  <c r="H160" i="71"/>
  <c r="G160" i="71"/>
  <c r="F160" i="71"/>
  <c r="E160" i="71"/>
  <c r="D160" i="71"/>
  <c r="C160" i="71"/>
  <c r="B160" i="71"/>
  <c r="N174" i="194"/>
  <c r="M174" i="194"/>
  <c r="L174" i="194"/>
  <c r="K174" i="194"/>
  <c r="J174" i="194"/>
  <c r="I174" i="194"/>
  <c r="H174" i="194"/>
  <c r="G174" i="194"/>
  <c r="F174" i="194"/>
  <c r="E174" i="194"/>
  <c r="D174" i="194"/>
  <c r="C174" i="194"/>
  <c r="B174" i="194"/>
  <c r="N173" i="194"/>
  <c r="M173" i="194"/>
  <c r="L173" i="194"/>
  <c r="K173" i="194"/>
  <c r="J173" i="194"/>
  <c r="I173" i="194"/>
  <c r="H173" i="194"/>
  <c r="G173" i="194"/>
  <c r="F173" i="194"/>
  <c r="E173" i="194"/>
  <c r="D173" i="194"/>
  <c r="C173" i="194"/>
  <c r="B173" i="194"/>
  <c r="N172" i="194"/>
  <c r="M172" i="194"/>
  <c r="L172" i="194"/>
  <c r="K172" i="194"/>
  <c r="J172" i="194"/>
  <c r="I172" i="194"/>
  <c r="H172" i="194"/>
  <c r="G172" i="194"/>
  <c r="F172" i="194"/>
  <c r="E172" i="194"/>
  <c r="D172" i="194"/>
  <c r="C172" i="194"/>
  <c r="B172" i="194"/>
  <c r="N171" i="194"/>
  <c r="M171" i="194"/>
  <c r="L171" i="194"/>
  <c r="K171" i="194"/>
  <c r="J171" i="194"/>
  <c r="I171" i="194"/>
  <c r="H171" i="194"/>
  <c r="G171" i="194"/>
  <c r="F171" i="194"/>
  <c r="E171" i="194"/>
  <c r="D171" i="194"/>
  <c r="C171" i="194"/>
  <c r="B171" i="194"/>
  <c r="N170" i="194"/>
  <c r="M170" i="194"/>
  <c r="L170" i="194"/>
  <c r="K170" i="194"/>
  <c r="J170" i="194"/>
  <c r="I170" i="194"/>
  <c r="H170" i="194"/>
  <c r="G170" i="194"/>
  <c r="F170" i="194"/>
  <c r="E170" i="194"/>
  <c r="D170" i="194"/>
  <c r="C170" i="194"/>
  <c r="B170" i="194"/>
  <c r="N169" i="194"/>
  <c r="M169" i="194"/>
  <c r="L169" i="194"/>
  <c r="K169" i="194"/>
  <c r="J169" i="194"/>
  <c r="I169" i="194"/>
  <c r="H169" i="194"/>
  <c r="G169" i="194"/>
  <c r="F169" i="194"/>
  <c r="E169" i="194"/>
  <c r="D169" i="194"/>
  <c r="C169" i="194"/>
  <c r="B169" i="194"/>
  <c r="N168" i="194"/>
  <c r="M168" i="194"/>
  <c r="L168" i="194"/>
  <c r="K168" i="194"/>
  <c r="J168" i="194"/>
  <c r="I168" i="194"/>
  <c r="H168" i="194"/>
  <c r="G168" i="194"/>
  <c r="F168" i="194"/>
  <c r="E168" i="194"/>
  <c r="D168" i="194"/>
  <c r="C168" i="194"/>
  <c r="B168" i="194"/>
  <c r="N167" i="194"/>
  <c r="M167" i="194"/>
  <c r="L167" i="194"/>
  <c r="K167" i="194"/>
  <c r="J167" i="194"/>
  <c r="I167" i="194"/>
  <c r="H167" i="194"/>
  <c r="G167" i="194"/>
  <c r="F167" i="194"/>
  <c r="E167" i="194"/>
  <c r="D167" i="194"/>
  <c r="C167" i="194"/>
  <c r="B167" i="194"/>
  <c r="N166" i="194"/>
  <c r="M166" i="194"/>
  <c r="L166" i="194"/>
  <c r="K166" i="194"/>
  <c r="J166" i="194"/>
  <c r="I166" i="194"/>
  <c r="H166" i="194"/>
  <c r="G166" i="194"/>
  <c r="F166" i="194"/>
  <c r="E166" i="194"/>
  <c r="D166" i="194"/>
  <c r="C166" i="194"/>
  <c r="B166" i="194"/>
  <c r="N165" i="194"/>
  <c r="M165" i="194"/>
  <c r="L165" i="194"/>
  <c r="K165" i="194"/>
  <c r="J165" i="194"/>
  <c r="I165" i="194"/>
  <c r="H165" i="194"/>
  <c r="G165" i="194"/>
  <c r="F165" i="194"/>
  <c r="E165" i="194"/>
  <c r="D165" i="194"/>
  <c r="C165" i="194"/>
  <c r="B165" i="194"/>
  <c r="N164" i="194"/>
  <c r="M164" i="194"/>
  <c r="L164" i="194"/>
  <c r="K164" i="194"/>
  <c r="J164" i="194"/>
  <c r="I164" i="194"/>
  <c r="H164" i="194"/>
  <c r="G164" i="194"/>
  <c r="F164" i="194"/>
  <c r="E164" i="194"/>
  <c r="D164" i="194"/>
  <c r="C164" i="194"/>
  <c r="B164" i="194"/>
  <c r="N135" i="194"/>
  <c r="M135" i="194"/>
  <c r="L135" i="194"/>
  <c r="K135" i="194"/>
  <c r="J135" i="194"/>
  <c r="I135" i="194"/>
  <c r="H135" i="194"/>
  <c r="G135" i="194"/>
  <c r="F135" i="194"/>
  <c r="E135" i="194"/>
  <c r="D135" i="194"/>
  <c r="C135" i="194"/>
  <c r="B135" i="194"/>
  <c r="N134" i="194"/>
  <c r="M134" i="194"/>
  <c r="L134" i="194"/>
  <c r="K134" i="194"/>
  <c r="J134" i="194"/>
  <c r="I134" i="194"/>
  <c r="H134" i="194"/>
  <c r="G134" i="194"/>
  <c r="F134" i="194"/>
  <c r="E134" i="194"/>
  <c r="D134" i="194"/>
  <c r="C134" i="194"/>
  <c r="B134" i="194"/>
  <c r="N133" i="194"/>
  <c r="M133" i="194"/>
  <c r="L133" i="194"/>
  <c r="K133" i="194"/>
  <c r="J133" i="194"/>
  <c r="I133" i="194"/>
  <c r="H133" i="194"/>
  <c r="G133" i="194"/>
  <c r="F133" i="194"/>
  <c r="E133" i="194"/>
  <c r="D133" i="194"/>
  <c r="C133" i="194"/>
  <c r="B133" i="194"/>
  <c r="N132" i="194"/>
  <c r="M132" i="194"/>
  <c r="L132" i="194"/>
  <c r="K132" i="194"/>
  <c r="J132" i="194"/>
  <c r="I132" i="194"/>
  <c r="H132" i="194"/>
  <c r="G132" i="194"/>
  <c r="F132" i="194"/>
  <c r="E132" i="194"/>
  <c r="D132" i="194"/>
  <c r="C132" i="194"/>
  <c r="B132" i="194"/>
  <c r="N131" i="194"/>
  <c r="M131" i="194"/>
  <c r="L131" i="194"/>
  <c r="K131" i="194"/>
  <c r="J131" i="194"/>
  <c r="I131" i="194"/>
  <c r="H131" i="194"/>
  <c r="G131" i="194"/>
  <c r="F131" i="194"/>
  <c r="E131" i="194"/>
  <c r="D131" i="194"/>
  <c r="C131" i="194"/>
  <c r="B131" i="194"/>
  <c r="N130" i="194"/>
  <c r="M130" i="194"/>
  <c r="L130" i="194"/>
  <c r="K130" i="194"/>
  <c r="J130" i="194"/>
  <c r="I130" i="194"/>
  <c r="H130" i="194"/>
  <c r="G130" i="194"/>
  <c r="F130" i="194"/>
  <c r="E130" i="194"/>
  <c r="D130" i="194"/>
  <c r="C130" i="194"/>
  <c r="B130" i="194"/>
  <c r="N129" i="194"/>
  <c r="M129" i="194"/>
  <c r="L129" i="194"/>
  <c r="K129" i="194"/>
  <c r="J129" i="194"/>
  <c r="I129" i="194"/>
  <c r="H129" i="194"/>
  <c r="G129" i="194"/>
  <c r="F129" i="194"/>
  <c r="E129" i="194"/>
  <c r="D129" i="194"/>
  <c r="C129" i="194"/>
  <c r="B129" i="194"/>
  <c r="N128" i="194"/>
  <c r="M128" i="194"/>
  <c r="L128" i="194"/>
  <c r="K128" i="194"/>
  <c r="J128" i="194"/>
  <c r="I128" i="194"/>
  <c r="H128" i="194"/>
  <c r="G128" i="194"/>
  <c r="F128" i="194"/>
  <c r="E128" i="194"/>
  <c r="D128" i="194"/>
  <c r="C128" i="194"/>
  <c r="B128" i="194"/>
  <c r="N127" i="194"/>
  <c r="M127" i="194"/>
  <c r="L127" i="194"/>
  <c r="K127" i="194"/>
  <c r="J127" i="194"/>
  <c r="I127" i="194"/>
  <c r="H127" i="194"/>
  <c r="G127" i="194"/>
  <c r="F127" i="194"/>
  <c r="E127" i="194"/>
  <c r="D127" i="194"/>
  <c r="C127" i="194"/>
  <c r="B127" i="194"/>
  <c r="N126" i="194"/>
  <c r="M126" i="194"/>
  <c r="L126" i="194"/>
  <c r="K126" i="194"/>
  <c r="J126" i="194"/>
  <c r="I126" i="194"/>
  <c r="H126" i="194"/>
  <c r="G126" i="194"/>
  <c r="F126" i="194"/>
  <c r="E126" i="194"/>
  <c r="D126" i="194"/>
  <c r="C126" i="194"/>
  <c r="B126" i="194"/>
  <c r="N125" i="194"/>
  <c r="M125" i="194"/>
  <c r="L125" i="194"/>
  <c r="K125" i="194"/>
  <c r="J125" i="194"/>
  <c r="I125" i="194"/>
  <c r="H125" i="194"/>
  <c r="G125" i="194"/>
  <c r="F125" i="194"/>
  <c r="E125" i="194"/>
  <c r="D125" i="194"/>
  <c r="C125" i="194"/>
  <c r="B125" i="194"/>
  <c r="F5" i="202"/>
  <c r="N13" i="84"/>
  <c r="M3" i="67" l="1"/>
  <c r="M3" i="71" s="1"/>
  <c r="M7" i="67"/>
  <c r="M7" i="71" s="1"/>
  <c r="M11" i="67"/>
  <c r="M11" i="71" s="1"/>
  <c r="N4" i="67"/>
  <c r="N4" i="71" s="1"/>
  <c r="N6" i="67"/>
  <c r="N6" i="71" s="1"/>
  <c r="N7" i="67"/>
  <c r="N7" i="71" s="1"/>
  <c r="N8" i="67"/>
  <c r="N8" i="71" s="1"/>
  <c r="N11" i="67"/>
  <c r="N11" i="71" s="1"/>
  <c r="N13" i="67"/>
  <c r="N13" i="71" s="1"/>
  <c r="M4" i="67"/>
  <c r="M4" i="71" s="1"/>
  <c r="M8" i="67"/>
  <c r="M8" i="71" s="1"/>
  <c r="M12" i="67"/>
  <c r="M12" i="71" s="1"/>
  <c r="N5" i="67"/>
  <c r="N5" i="71" s="1"/>
  <c r="N9" i="67"/>
  <c r="N9" i="71" s="1"/>
  <c r="N12" i="67"/>
  <c r="N12" i="71" s="1"/>
  <c r="M5" i="67"/>
  <c r="M5" i="71" s="1"/>
  <c r="M9" i="67"/>
  <c r="M9" i="71" s="1"/>
  <c r="M13" i="67"/>
  <c r="M13" i="71" s="1"/>
  <c r="N10" i="67"/>
  <c r="N10" i="71" s="1"/>
  <c r="L3" i="67"/>
  <c r="L3" i="71" s="1"/>
  <c r="L7" i="67"/>
  <c r="L7" i="71" s="1"/>
  <c r="L11" i="67"/>
  <c r="L11" i="71" s="1"/>
  <c r="L4" i="67"/>
  <c r="L4" i="71" s="1"/>
  <c r="L8" i="67"/>
  <c r="L8" i="71" s="1"/>
  <c r="L12" i="67"/>
  <c r="L12" i="71" s="1"/>
  <c r="B176" i="71"/>
  <c r="L5" i="67"/>
  <c r="L5" i="71" s="1"/>
  <c r="L9" i="67"/>
  <c r="L9" i="71" s="1"/>
  <c r="L13" i="67"/>
  <c r="L13" i="71" s="1"/>
  <c r="B177" i="71"/>
  <c r="L6" i="67"/>
  <c r="L6" i="71" s="1"/>
  <c r="L10" i="67"/>
  <c r="L10" i="71" s="1"/>
  <c r="K6" i="90"/>
  <c r="K6" i="69" s="1"/>
  <c r="K10" i="90"/>
  <c r="K10" i="69" s="1"/>
  <c r="L3" i="90"/>
  <c r="L3" i="69" s="1"/>
  <c r="L7" i="90"/>
  <c r="L7" i="69" s="1"/>
  <c r="L11" i="90"/>
  <c r="L11" i="69" s="1"/>
  <c r="M4" i="90"/>
  <c r="M4" i="69" s="1"/>
  <c r="M8" i="90"/>
  <c r="M8" i="69" s="1"/>
  <c r="M12" i="90"/>
  <c r="M12" i="69" s="1"/>
  <c r="K3" i="90"/>
  <c r="K3" i="69" s="1"/>
  <c r="K7" i="90"/>
  <c r="K7" i="69" s="1"/>
  <c r="K11" i="90"/>
  <c r="K11" i="69" s="1"/>
  <c r="L4" i="90"/>
  <c r="L4" i="69" s="1"/>
  <c r="L8" i="90"/>
  <c r="L8" i="69" s="1"/>
  <c r="L12" i="90"/>
  <c r="L12" i="69" s="1"/>
  <c r="M5" i="90"/>
  <c r="M5" i="69" s="1"/>
  <c r="M9" i="90"/>
  <c r="M9" i="69" s="1"/>
  <c r="M13" i="90"/>
  <c r="M13" i="69" s="1"/>
  <c r="N12" i="90"/>
  <c r="N12" i="69" s="1"/>
  <c r="N10" i="90"/>
  <c r="N10" i="69" s="1"/>
  <c r="N8" i="90"/>
  <c r="N8" i="69" s="1"/>
  <c r="N6" i="90"/>
  <c r="N6" i="69" s="1"/>
  <c r="N4" i="90"/>
  <c r="N4" i="69" s="1"/>
  <c r="K4" i="90"/>
  <c r="K4" i="69" s="1"/>
  <c r="K8" i="90"/>
  <c r="K8" i="69" s="1"/>
  <c r="K12" i="90"/>
  <c r="K12" i="69" s="1"/>
  <c r="L5" i="90"/>
  <c r="L5" i="69" s="1"/>
  <c r="L9" i="90"/>
  <c r="L9" i="69" s="1"/>
  <c r="L13" i="90"/>
  <c r="L13" i="69" s="1"/>
  <c r="M6" i="90"/>
  <c r="M6" i="69" s="1"/>
  <c r="M10" i="90"/>
  <c r="M10" i="69" s="1"/>
  <c r="K5" i="90"/>
  <c r="K5" i="69" s="1"/>
  <c r="K9" i="90"/>
  <c r="K9" i="69" s="1"/>
  <c r="K13" i="90"/>
  <c r="K13" i="69" s="1"/>
  <c r="L6" i="90"/>
  <c r="L6" i="69" s="1"/>
  <c r="L10" i="90"/>
  <c r="L10" i="69" s="1"/>
  <c r="M3" i="90"/>
  <c r="M3" i="69" s="1"/>
  <c r="M7" i="90"/>
  <c r="M7" i="69" s="1"/>
  <c r="M11" i="90"/>
  <c r="M11" i="69" s="1"/>
  <c r="N13" i="90"/>
  <c r="N13" i="69" s="1"/>
  <c r="N11" i="90"/>
  <c r="N11" i="69" s="1"/>
  <c r="N9" i="90"/>
  <c r="N9" i="69" s="1"/>
  <c r="N7" i="90"/>
  <c r="N7" i="69" s="1"/>
  <c r="N5" i="90"/>
  <c r="N5" i="69" s="1"/>
  <c r="N3" i="90"/>
  <c r="N3" i="69" s="1"/>
  <c r="L3" i="208"/>
  <c r="L4" i="208"/>
  <c r="L5" i="208"/>
  <c r="L6" i="208"/>
  <c r="L7" i="208"/>
  <c r="L8" i="208"/>
  <c r="L9" i="208"/>
  <c r="L10" i="208"/>
  <c r="L11" i="208"/>
  <c r="L12" i="208"/>
  <c r="L13" i="208"/>
</calcChain>
</file>

<file path=xl/comments1.xml><?xml version="1.0" encoding="utf-8"?>
<comments xmlns="http://schemas.openxmlformats.org/spreadsheetml/2006/main">
  <authors>
    <author>alexandermain</author>
  </authors>
  <commentList>
    <comment ref="B54" authorId="0">
      <text>
        <r>
          <rPr>
            <b/>
            <sz val="8"/>
            <color indexed="81"/>
            <rFont val="Tahoma"/>
            <family val="2"/>
          </rPr>
          <t>alexandermain:</t>
        </r>
        <r>
          <rPr>
            <sz val="8"/>
            <color indexed="81"/>
            <rFont val="Tahoma"/>
            <family val="2"/>
          </rPr>
          <t xml:space="preserve">
W&amp;C closure - set to Zero rather than Blank for presentational purposes</t>
        </r>
      </text>
    </comment>
  </commentList>
</comments>
</file>

<file path=xl/sharedStrings.xml><?xml version="1.0" encoding="utf-8"?>
<sst xmlns="http://schemas.openxmlformats.org/spreadsheetml/2006/main" count="13664" uniqueCount="253">
  <si>
    <t>Asset related LCH</t>
  </si>
  <si>
    <t>Number of Engineering overruns</t>
  </si>
  <si>
    <t>Network</t>
  </si>
  <si>
    <t>2003/04</t>
  </si>
  <si>
    <t>Bakerloo</t>
  </si>
  <si>
    <t>Central</t>
  </si>
  <si>
    <t>Waterloo &amp; City</t>
  </si>
  <si>
    <t>District</t>
  </si>
  <si>
    <t>Jubilee</t>
  </si>
  <si>
    <t>Metropolitan</t>
  </si>
  <si>
    <t>Northern</t>
  </si>
  <si>
    <t>Piccadilly</t>
  </si>
  <si>
    <t>Victoria</t>
  </si>
  <si>
    <t>Scheduled kilometres</t>
  </si>
  <si>
    <t>2004/05</t>
  </si>
  <si>
    <t>2005/06</t>
  </si>
  <si>
    <t>2006/07</t>
  </si>
  <si>
    <t>2007/08</t>
  </si>
  <si>
    <t>2008/09</t>
  </si>
  <si>
    <t>2009/10</t>
  </si>
  <si>
    <t>2010/11</t>
  </si>
  <si>
    <t>2011/12</t>
  </si>
  <si>
    <t>Operated kilometres</t>
  </si>
  <si>
    <t>% of Schedule Operated</t>
  </si>
  <si>
    <t>Timetabled kilometres</t>
  </si>
  <si>
    <t>% of Timetabled Kilometres</t>
  </si>
  <si>
    <t>Scheduled Journey Time</t>
  </si>
  <si>
    <t>Excess Journey Time</t>
  </si>
  <si>
    <t>Total Journey Time</t>
  </si>
  <si>
    <t>Train Journey Time</t>
  </si>
  <si>
    <t>Station Journey Time</t>
  </si>
  <si>
    <t>Platform Wait Time</t>
  </si>
  <si>
    <t>On Train Time</t>
  </si>
  <si>
    <t>AEI Time</t>
  </si>
  <si>
    <t>Ticket Purchase Time</t>
  </si>
  <si>
    <t>Closures Time</t>
  </si>
  <si>
    <t>Escalator Availability</t>
  </si>
  <si>
    <t>Lift Availability</t>
  </si>
  <si>
    <t>Train delays longer than 15 minutes</t>
  </si>
  <si>
    <t>Rolling Stock MDBF</t>
  </si>
  <si>
    <t>BCV</t>
  </si>
  <si>
    <t>SSL</t>
  </si>
  <si>
    <t>Stations</t>
  </si>
  <si>
    <t>Lifts - MTBF (days)</t>
  </si>
  <si>
    <t>Escalators - MTBF (days)</t>
  </si>
  <si>
    <t>Asset Performance</t>
  </si>
  <si>
    <t>Safety &amp; Security</t>
  </si>
  <si>
    <t>Animals / Pests</t>
  </si>
  <si>
    <t>ATP / ATO</t>
  </si>
  <si>
    <t>Bridge Strike</t>
  </si>
  <si>
    <t>Customers &amp; Public</t>
  </si>
  <si>
    <t>External Properties</t>
  </si>
  <si>
    <t>Fleet</t>
  </si>
  <si>
    <t>Gas / Water / Sewage</t>
  </si>
  <si>
    <t>National Rail Operations</t>
  </si>
  <si>
    <t>Other LU Operations</t>
  </si>
  <si>
    <t>Power Failure</t>
  </si>
  <si>
    <t>Signals</t>
  </si>
  <si>
    <t>Staff</t>
  </si>
  <si>
    <t>Staff - Absence or Shortage</t>
  </si>
  <si>
    <t>Staff Industrial Action</t>
  </si>
  <si>
    <t>Track &amp; Civils</t>
  </si>
  <si>
    <t>Transplant Operations</t>
  </si>
  <si>
    <t>Other</t>
  </si>
  <si>
    <t>Vandalism</t>
  </si>
  <si>
    <t>Weather</t>
  </si>
  <si>
    <t>Circle + H&amp;C</t>
  </si>
  <si>
    <t>NETWORK</t>
  </si>
  <si>
    <t>TOTAL</t>
  </si>
  <si>
    <t>Metric</t>
  </si>
  <si>
    <t>Service Performance</t>
  </si>
  <si>
    <t>Journey Time; Excess Journey Time and sub metrics</t>
  </si>
  <si>
    <t>Train delays (Longer than 15 minutes)</t>
  </si>
  <si>
    <t>Escalators - Availability</t>
  </si>
  <si>
    <t>Lifts - Availability</t>
  </si>
  <si>
    <t>Rolling stock - MDBF</t>
  </si>
  <si>
    <t>Number of Track failures (Service Disruptions)</t>
  </si>
  <si>
    <t>Customer Satisfaction Survey (CSS)</t>
  </si>
  <si>
    <t>Circle &amp; Ham</t>
  </si>
  <si>
    <t>TOTAL ALL LINES</t>
  </si>
  <si>
    <t>% of Scheduled Kilometres (Excluding Industrial Action)</t>
  </si>
  <si>
    <t>Excess Journey Time (Excl Industrial Action)</t>
  </si>
  <si>
    <t>Number of Track failures</t>
  </si>
  <si>
    <t>Periodic Data not available for this year</t>
  </si>
  <si>
    <t>Periodic Data by Line not available</t>
  </si>
  <si>
    <t>Data by Line not available</t>
  </si>
  <si>
    <t>Rolling Stock MDBF (KM)</t>
  </si>
  <si>
    <t>Periodic Data by line not available</t>
  </si>
  <si>
    <t>LU Performance Data Almanac</t>
  </si>
  <si>
    <t>Index</t>
  </si>
  <si>
    <t>Scheduled Kms</t>
  </si>
  <si>
    <t>Operated KMs</t>
  </si>
  <si>
    <t>% Schedule Operated</t>
  </si>
  <si>
    <t>% Schedule (Excluding Industrial Action)</t>
  </si>
  <si>
    <t>Timetabled Kms</t>
  </si>
  <si>
    <t>% Timetabled Kms</t>
  </si>
  <si>
    <t>% Trains in service (Snapshot)</t>
  </si>
  <si>
    <t>Excess Journey Time (Excluding Industrial Action)</t>
  </si>
  <si>
    <t>Access Egress and Interchange (AEI) Time</t>
  </si>
  <si>
    <t>Train Delays &gt; 15 Mins</t>
  </si>
  <si>
    <t>LCH by Line</t>
  </si>
  <si>
    <t>% Schedule operated</t>
  </si>
  <si>
    <t>% of Scheduled Kilometres</t>
  </si>
  <si>
    <t>% of trains in service snapshot</t>
  </si>
  <si>
    <t>Excess JT - excl Industrial Act</t>
  </si>
  <si>
    <t>Train Delays 15 mins</t>
  </si>
  <si>
    <t>Service Performance Summary</t>
  </si>
  <si>
    <t>Main Index</t>
  </si>
  <si>
    <t>Service Performance Summary Page</t>
  </si>
  <si>
    <t>Link to data -ready to print</t>
  </si>
  <si>
    <t>Asset Performance Summary Page</t>
  </si>
  <si>
    <t>Asset Performance Summary</t>
  </si>
  <si>
    <t>Rolling Stock - Mean Distance Between Failures</t>
  </si>
  <si>
    <t>Number of Track Failures &gt;2mins</t>
  </si>
  <si>
    <t>Lift - Mean Time Between Failures (Days)</t>
  </si>
  <si>
    <t>Escalators - Mean Time Between Failures (Days)</t>
  </si>
  <si>
    <t>Escalator and Lift Mean Time Between Failures (Days)</t>
  </si>
  <si>
    <t>Asset Related LCH</t>
  </si>
  <si>
    <t>Number of Engineering Overruns</t>
  </si>
  <si>
    <t>L&amp;E MTBF</t>
  </si>
  <si>
    <t>No. engineer overruns</t>
  </si>
  <si>
    <t>Weighted Journey Time data</t>
  </si>
  <si>
    <t>Printable Data</t>
  </si>
  <si>
    <t>Customer Performance</t>
  </si>
  <si>
    <t>Ticketing and Demand Performance</t>
  </si>
  <si>
    <t>CSS Overall Evaluation</t>
  </si>
  <si>
    <t>CSS Train Service</t>
  </si>
  <si>
    <t>CSS Train and Station Information</t>
  </si>
  <si>
    <t>CSS Customer Safety and Security</t>
  </si>
  <si>
    <t>CSS Cleanliness</t>
  </si>
  <si>
    <t>CSS Station Staff Helpfulness and Availability</t>
  </si>
  <si>
    <t>Percentage of Scheduled Kilometres</t>
  </si>
  <si>
    <t>Percentage of Timetabled Kilometres</t>
  </si>
  <si>
    <t>Scheduled Kilometres</t>
  </si>
  <si>
    <t>Timetabled Kilometres</t>
  </si>
  <si>
    <t xml:space="preserve"> </t>
  </si>
  <si>
    <t>Number of Service Control failures (Service Disruptions)</t>
  </si>
  <si>
    <t>Number of Service Control failures</t>
  </si>
  <si>
    <t>QTR 1</t>
  </si>
  <si>
    <t>QTR 2</t>
  </si>
  <si>
    <t>QTR 3</t>
  </si>
  <si>
    <t>QTR 4</t>
  </si>
  <si>
    <t>Number of Service Control Failures &gt;2mins</t>
  </si>
  <si>
    <t>2012/13</t>
  </si>
  <si>
    <t>Passenger Journeys ('000)</t>
  </si>
  <si>
    <t xml:space="preserve">Figures above are Average Periodic figures. </t>
  </si>
  <si>
    <t>Note that ELL data is included from 2003/04 to 2007/08 and cannot be removed.</t>
  </si>
  <si>
    <t>Period</t>
  </si>
  <si>
    <t>Number of LCH (by Line)</t>
  </si>
  <si>
    <t>Number of LCH (by cause)</t>
  </si>
  <si>
    <t>Operated Kilometres (peak and off peak)</t>
  </si>
  <si>
    <t>Number of LCH (by cause code)</t>
  </si>
  <si>
    <t>LCH by Cause</t>
  </si>
  <si>
    <t>Operated Kms (Peak and Off Peak)</t>
  </si>
  <si>
    <t>Peak Operated Kms</t>
  </si>
  <si>
    <t>Off Peak Operated Kms</t>
  </si>
  <si>
    <t>Operated Kms</t>
  </si>
  <si>
    <t>Peak Operated KMs</t>
  </si>
  <si>
    <t>Off Peak Operated KMs</t>
  </si>
  <si>
    <t>Operated kilometres - Peak and Off Peak breakdown</t>
  </si>
  <si>
    <t>Passenger Journeys (Peak and Off Peak)</t>
  </si>
  <si>
    <t>Average Lost Customer Hours per period - all causes and all attribution parties [Network by Line]</t>
  </si>
  <si>
    <t>Average Lost Customer Hours per period - all causes and all attribution parties [Network by category]</t>
  </si>
  <si>
    <t>Average Lost Customer Hours per period - all causes and all attribution parties [Waterloo and City line by category]</t>
  </si>
  <si>
    <t>Average Lost Customer Hours per period - all causes and all attribution parties [Victoria line by category]</t>
  </si>
  <si>
    <t>Average Lost Customer Hours per period - all causes and all attribution parties [Piccadilly line by category]</t>
  </si>
  <si>
    <t>Average Lost Customer Hours per period - all causes and all attribution parties [Northern line by category]</t>
  </si>
  <si>
    <t>Average Lost Customer Hours per period - all causes and all attribution parties [Metropolitan line by category]</t>
  </si>
  <si>
    <t>Average Lost Customer Hours per period - all causes and all attribution parties [Jubilee line by category]</t>
  </si>
  <si>
    <t>Average Lost Customer Hours per period - all causes and all attribution parties [District line by category]</t>
  </si>
  <si>
    <t>Average Lost Customer Hours per period - all causes and all attribution parties [Circle and Hammersmith and City line by category]</t>
  </si>
  <si>
    <t>Average Lost Customer Hours per period - all causes and all attribution parties [Central line by category]</t>
  </si>
  <si>
    <t>Average Lost Customer Hours per period - all causes and all attribution parties [Bakerloo line by category]</t>
  </si>
  <si>
    <t>2013/14</t>
  </si>
  <si>
    <t>2014/15</t>
  </si>
  <si>
    <t>Network MDBF</t>
  </si>
  <si>
    <t>NETWORK JOURNEYS</t>
  </si>
  <si>
    <t>`</t>
  </si>
  <si>
    <r>
      <t>Percentage of Trains in service (</t>
    </r>
    <r>
      <rPr>
        <i/>
        <sz val="10"/>
        <rFont val="Arial"/>
        <family val="2"/>
      </rPr>
      <t>Peak snapshots</t>
    </r>
    <r>
      <rPr>
        <sz val="10"/>
        <rFont val="Arial"/>
        <family val="2"/>
      </rPr>
      <t>)</t>
    </r>
  </si>
  <si>
    <t>JNP</t>
  </si>
  <si>
    <t>Data by line not available</t>
  </si>
  <si>
    <t>Excess AEI Time</t>
  </si>
  <si>
    <t>Excess Ticket Purchase Time</t>
  </si>
  <si>
    <t>Excess Platform Wait Time</t>
  </si>
  <si>
    <t>Excess Station Journey Time</t>
  </si>
  <si>
    <t>Excess On Train Time</t>
  </si>
  <si>
    <t>Excess Train Journey Time</t>
  </si>
  <si>
    <t>2015/16</t>
  </si>
  <si>
    <t>Excess Planned Closures Time</t>
  </si>
  <si>
    <t>Escalators - MTBF  (BCV, SSL, JNP)</t>
  </si>
  <si>
    <t>Lifts - MTBF  (BCV, SSL, JNP)</t>
  </si>
  <si>
    <t>Asset related LCH (BCV, SSL, JNP)</t>
  </si>
  <si>
    <t>Number of Engineering overruns  (BCV, SSL, JNP)</t>
  </si>
  <si>
    <t>Stn Closures 15 mins</t>
  </si>
  <si>
    <t>Stn Closures &gt; 15 mins</t>
  </si>
  <si>
    <t>Station closures</t>
  </si>
  <si>
    <t>Circle &amp; Hamm.</t>
  </si>
  <si>
    <t>Total</t>
  </si>
  <si>
    <t>Kilometres Operated - Offpeak</t>
  </si>
  <si>
    <t>Kilometres Operated - Peak</t>
  </si>
  <si>
    <t>Cover Page</t>
  </si>
  <si>
    <t>Operated KMs PEAK</t>
  </si>
  <si>
    <t xml:space="preserve">% of Sched. Kilometres exc. IA </t>
  </si>
  <si>
    <t>Planned Closures Time</t>
  </si>
  <si>
    <t>Stn Closures</t>
  </si>
  <si>
    <t>LCH by Category</t>
  </si>
  <si>
    <t>Bak LCH by Category</t>
  </si>
  <si>
    <t>Cen LCH by Category</t>
  </si>
  <si>
    <t>Cir H LCH by Category</t>
  </si>
  <si>
    <t>DIS LCH by Category</t>
  </si>
  <si>
    <t>JUB LCH by Category</t>
  </si>
  <si>
    <t>MET LCH by Category</t>
  </si>
  <si>
    <t>NOR LCH by Category</t>
  </si>
  <si>
    <t>PICC LCH by Category</t>
  </si>
  <si>
    <t>Vic LCH by Category</t>
  </si>
  <si>
    <t>W C LCH by Category</t>
  </si>
  <si>
    <t>Number of service cont failures</t>
  </si>
  <si>
    <t>No engineer overruns</t>
  </si>
  <si>
    <t>CSS Overall</t>
  </si>
  <si>
    <t>CSS Information</t>
  </si>
  <si>
    <t>CSS Staff Helpfulness</t>
  </si>
  <si>
    <t>CSS Safety and Security</t>
  </si>
  <si>
    <t>Passenger Journeys</t>
  </si>
  <si>
    <t>Contains data</t>
  </si>
  <si>
    <t>N</t>
  </si>
  <si>
    <t>Y</t>
  </si>
  <si>
    <t>Tab order</t>
  </si>
  <si>
    <t>Column2</t>
  </si>
  <si>
    <t>Last Cell</t>
  </si>
  <si>
    <t>Worksheet names</t>
  </si>
  <si>
    <t>Lost Customer Hours</t>
  </si>
  <si>
    <t>Crowding</t>
  </si>
  <si>
    <t>2016/17</t>
  </si>
  <si>
    <t>Scheduled kilometres - Peak</t>
  </si>
  <si>
    <t>Scheduled kilometres - Offpeak</t>
  </si>
  <si>
    <t>Operated kilometres - Peak</t>
  </si>
  <si>
    <t>Operated kilometres - Off Peak</t>
  </si>
  <si>
    <t>% of Schedule Operated - Peak</t>
  </si>
  <si>
    <t>% of Schedule Operated - Off Peak</t>
  </si>
  <si>
    <t>Scheduled kilometres PEAK</t>
  </si>
  <si>
    <t>Scheduled kilometres offPEAK</t>
  </si>
  <si>
    <t>Operated KMs offPEAK</t>
  </si>
  <si>
    <t>% Schedule operated PEAK</t>
  </si>
  <si>
    <t>% Schedule operated OFFPEAK</t>
  </si>
  <si>
    <t>2017/18</t>
  </si>
  <si>
    <t>N194</t>
  </si>
  <si>
    <t>N375</t>
  </si>
  <si>
    <t>N155</t>
  </si>
  <si>
    <t>N172</t>
  </si>
  <si>
    <t>N173</t>
  </si>
  <si>
    <t>CONTENTS</t>
  </si>
  <si>
    <t>Contents</t>
  </si>
  <si>
    <t>Release Date  06/03/2018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</si>
</sst>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-* #,##0.00_-;\-* #,##0.00_-;_-* &quot;-&quot;??_-;_-@_-"/>
    <numFmt numFmtId="164" formatCode="#,##0_);\(#,##0\)"/>
    <numFmt numFmtId="165" formatCode="0.0%"/>
    <numFmt numFmtId="166" formatCode="#,##0.00_);\(#,##0.00\)"/>
    <numFmt numFmtId="167" formatCode="_-* #,##0_-;\-* #,##0_-;_-* &quot;-&quot;??_-;_-@_-"/>
    <numFmt numFmtId="168" formatCode="#,##0;\(#,##0\)"/>
  </numFmts>
  <fonts count="40" x14ac:knownFonts="1"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0"/>
      <color theme="1"/>
      <name val="Arial"/>
      <family val="2"/>
    </font>
    <font>
      <u/>
      <sz val="12"/>
      <color theme="10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b/>
      <i/>
      <sz val="10"/>
      <color indexed="18"/>
      <name val="MS Sans Serif"/>
      <family val="2"/>
    </font>
    <font>
      <b/>
      <i/>
      <sz val="8"/>
      <color indexed="10"/>
      <name val="MS Sans Serif"/>
      <family val="2"/>
    </font>
    <font>
      <sz val="16"/>
      <color theme="1"/>
      <name val="Arial"/>
      <family val="2"/>
    </font>
    <font>
      <sz val="48"/>
      <color theme="1"/>
      <name val="Arial"/>
      <family val="2"/>
    </font>
    <font>
      <sz val="36"/>
      <color rgb="FF003399"/>
      <name val="Arial"/>
      <family val="2"/>
    </font>
    <font>
      <i/>
      <sz val="9"/>
      <color theme="1"/>
      <name val="Arial"/>
      <family val="2"/>
    </font>
    <font>
      <sz val="12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color indexed="8"/>
      <name val="Arial"/>
      <family val="2"/>
    </font>
    <font>
      <b/>
      <sz val="16"/>
      <color indexed="23"/>
      <name val="Arial"/>
      <family val="2"/>
    </font>
    <font>
      <b/>
      <sz val="10"/>
      <color indexed="8"/>
      <name val="Arial"/>
      <family val="2"/>
    </font>
    <font>
      <sz val="10"/>
      <color indexed="39"/>
      <name val="Arial"/>
      <family val="2"/>
    </font>
    <font>
      <b/>
      <sz val="12"/>
      <color indexed="8"/>
      <name val="Arial"/>
      <family val="2"/>
    </font>
    <font>
      <sz val="10"/>
      <color indexed="10"/>
      <name val="Arial"/>
      <family val="2"/>
    </font>
    <font>
      <sz val="10"/>
      <color theme="0" tint="-0.14999847407452621"/>
      <name val="Arial"/>
      <family val="2"/>
    </font>
    <font>
      <b/>
      <sz val="10"/>
      <color theme="0" tint="-0.14999847407452621"/>
      <name val="Arial"/>
      <family val="2"/>
    </font>
    <font>
      <b/>
      <sz val="11"/>
      <color indexed="12"/>
      <name val="Arial"/>
      <family val="2"/>
    </font>
    <font>
      <sz val="10"/>
      <color theme="0" tint="-0.249977111117893"/>
      <name val="Arial"/>
      <family val="2"/>
    </font>
    <font>
      <i/>
      <sz val="10"/>
      <name val="Arial"/>
      <family val="2"/>
    </font>
    <font>
      <sz val="16"/>
      <name val="Arial"/>
      <family val="2"/>
    </font>
    <font>
      <u/>
      <sz val="10"/>
      <name val="Arial"/>
      <family val="2"/>
    </font>
    <font>
      <sz val="48"/>
      <name val="Arial"/>
      <family val="2"/>
    </font>
    <font>
      <sz val="36"/>
      <name val="Arial"/>
      <family val="2"/>
    </font>
    <font>
      <u/>
      <sz val="12"/>
      <name val="Arial"/>
      <family val="2"/>
    </font>
    <font>
      <i/>
      <sz val="9"/>
      <name val="Arial"/>
      <family val="2"/>
    </font>
    <font>
      <u/>
      <sz val="11"/>
      <name val="Arial"/>
      <family val="2"/>
    </font>
    <font>
      <sz val="12"/>
      <color rgb="FF000000"/>
      <name val="Arial"/>
      <family val="2"/>
    </font>
    <font>
      <b/>
      <u/>
      <sz val="12"/>
      <color rgb="FF000000"/>
      <name val="Arial"/>
      <family val="2"/>
    </font>
    <font>
      <b/>
      <sz val="10"/>
      <color theme="0" tint="-0.249977111117893"/>
      <name val="Arial"/>
      <family val="2"/>
    </font>
    <font>
      <b/>
      <sz val="9.5"/>
      <name val="Arial"/>
      <family val="2"/>
    </font>
    <font>
      <u/>
      <sz val="22"/>
      <color theme="10"/>
      <name val="Arial"/>
      <family val="2"/>
    </font>
  </fonts>
  <fills count="32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35"/>
        <bgColor indexed="64"/>
      </patternFill>
    </fill>
    <fill>
      <patternFill patternType="solid">
        <fgColor indexed="31"/>
        <bgColor indexed="64"/>
      </patternFill>
    </fill>
    <fill>
      <patternFill patternType="lightUp">
        <fgColor indexed="22"/>
        <bgColor indexed="35"/>
      </patternFill>
    </fill>
    <fill>
      <patternFill patternType="solid">
        <fgColor indexed="2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C000"/>
        <bgColor indexed="64"/>
      </patternFill>
    </fill>
  </fills>
  <borders count="51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4"/>
      </top>
      <bottom style="thin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28"/>
      </left>
      <right style="dashed">
        <color indexed="28"/>
      </right>
      <top style="dashed">
        <color indexed="28"/>
      </top>
      <bottom style="dashed">
        <color indexed="28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9">
    <xf numFmtId="0" fontId="0" fillId="0" borderId="0"/>
    <xf numFmtId="9" fontId="2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43" fontId="2" fillId="0" borderId="0" applyFont="0" applyFill="0" applyBorder="0" applyAlignment="0" applyProtection="0"/>
    <xf numFmtId="0" fontId="7" fillId="0" borderId="0"/>
    <xf numFmtId="0" fontId="8" fillId="0" borderId="0"/>
    <xf numFmtId="0" fontId="7" fillId="0" borderId="0"/>
    <xf numFmtId="0" fontId="7" fillId="0" borderId="0"/>
    <xf numFmtId="0" fontId="9" fillId="0" borderId="0"/>
    <xf numFmtId="4" fontId="17" fillId="12" borderId="41" applyNumberFormat="0" applyProtection="0">
      <alignment horizontal="right" vertical="center"/>
    </xf>
    <xf numFmtId="43" fontId="7" fillId="0" borderId="0" applyFont="0" applyFill="0" applyBorder="0" applyAlignment="0" applyProtection="0"/>
    <xf numFmtId="0" fontId="18" fillId="0" borderId="0"/>
    <xf numFmtId="0" fontId="7" fillId="13" borderId="41" applyNumberFormat="0" applyProtection="0">
      <alignment horizontal="left" vertical="center" indent="1"/>
    </xf>
    <xf numFmtId="4" fontId="17" fillId="12" borderId="42" applyNumberFormat="0" applyProtection="0">
      <alignment horizontal="left" vertical="center" indent="1"/>
    </xf>
    <xf numFmtId="4" fontId="19" fillId="14" borderId="41" applyNumberFormat="0" applyProtection="0">
      <alignment horizontal="left" vertical="center" indent="1"/>
    </xf>
    <xf numFmtId="0" fontId="7" fillId="13" borderId="41" applyNumberFormat="0" applyProtection="0">
      <alignment horizontal="left" vertical="center" indent="1"/>
    </xf>
    <xf numFmtId="0" fontId="7" fillId="15" borderId="41" applyNumberFormat="0" applyProtection="0">
      <alignment horizontal="left" vertical="center" indent="1"/>
    </xf>
    <xf numFmtId="0" fontId="7" fillId="15" borderId="41" applyNumberFormat="0" applyProtection="0">
      <alignment horizontal="left" vertical="center" indent="1"/>
    </xf>
    <xf numFmtId="0" fontId="7" fillId="13" borderId="41" applyNumberFormat="0" applyProtection="0">
      <alignment horizontal="left" vertical="center" indent="1"/>
    </xf>
    <xf numFmtId="0" fontId="7" fillId="16" borderId="41" applyNumberFormat="0" applyProtection="0">
      <alignment horizontal="left" vertical="center" indent="1"/>
    </xf>
    <xf numFmtId="0" fontId="7" fillId="17" borderId="41" applyNumberFormat="0" applyProtection="0">
      <alignment horizontal="left" vertical="center" indent="1"/>
    </xf>
    <xf numFmtId="0" fontId="7" fillId="13" borderId="41" applyNumberFormat="0" applyProtection="0">
      <alignment horizontal="left" vertical="center" indent="1"/>
    </xf>
    <xf numFmtId="4" fontId="17" fillId="10" borderId="41" applyNumberFormat="0" applyProtection="0">
      <alignment vertical="center"/>
    </xf>
    <xf numFmtId="4" fontId="20" fillId="10" borderId="41" applyNumberFormat="0" applyProtection="0">
      <alignment vertical="center"/>
    </xf>
    <xf numFmtId="4" fontId="17" fillId="10" borderId="41" applyNumberFormat="0" applyProtection="0">
      <alignment horizontal="left" vertical="center" indent="1"/>
    </xf>
    <xf numFmtId="4" fontId="17" fillId="10" borderId="41" applyNumberFormat="0" applyProtection="0">
      <alignment horizontal="left" vertical="center" indent="1"/>
    </xf>
    <xf numFmtId="4" fontId="17" fillId="18" borderId="41" applyNumberFormat="0" applyProtection="0">
      <alignment horizontal="right" vertical="center"/>
    </xf>
    <xf numFmtId="4" fontId="17" fillId="19" borderId="41" applyNumberFormat="0" applyProtection="0">
      <alignment horizontal="right" vertical="center"/>
    </xf>
    <xf numFmtId="4" fontId="17" fillId="20" borderId="41" applyNumberFormat="0" applyProtection="0">
      <alignment horizontal="right" vertical="center"/>
    </xf>
    <xf numFmtId="4" fontId="17" fillId="21" borderId="41" applyNumberFormat="0" applyProtection="0">
      <alignment horizontal="right" vertical="center"/>
    </xf>
    <xf numFmtId="4" fontId="17" fillId="22" borderId="41" applyNumberFormat="0" applyProtection="0">
      <alignment horizontal="right" vertical="center"/>
    </xf>
    <xf numFmtId="4" fontId="17" fillId="23" borderId="41" applyNumberFormat="0" applyProtection="0">
      <alignment horizontal="right" vertical="center"/>
    </xf>
    <xf numFmtId="4" fontId="17" fillId="11" borderId="41" applyNumberFormat="0" applyProtection="0">
      <alignment horizontal="right" vertical="center"/>
    </xf>
    <xf numFmtId="4" fontId="17" fillId="24" borderId="41" applyNumberFormat="0" applyProtection="0">
      <alignment horizontal="right" vertical="center"/>
    </xf>
    <xf numFmtId="4" fontId="17" fillId="25" borderId="41" applyNumberFormat="0" applyProtection="0">
      <alignment horizontal="right" vertical="center"/>
    </xf>
    <xf numFmtId="4" fontId="21" fillId="26" borderId="0" applyNumberFormat="0" applyProtection="0">
      <alignment horizontal="left" vertical="center" indent="1"/>
    </xf>
    <xf numFmtId="0" fontId="7" fillId="13" borderId="41" applyNumberFormat="0" applyProtection="0">
      <alignment horizontal="left" vertical="center" indent="1"/>
    </xf>
    <xf numFmtId="4" fontId="17" fillId="12" borderId="41" applyNumberFormat="0" applyProtection="0">
      <alignment horizontal="left" vertical="center" indent="1"/>
    </xf>
    <xf numFmtId="4" fontId="17" fillId="15" borderId="41" applyNumberFormat="0" applyProtection="0">
      <alignment horizontal="left" vertical="center" indent="1"/>
    </xf>
    <xf numFmtId="0" fontId="7" fillId="16" borderId="41" applyNumberFormat="0" applyProtection="0">
      <alignment horizontal="left" vertical="center" indent="1"/>
    </xf>
    <xf numFmtId="0" fontId="7" fillId="17" borderId="41" applyNumberFormat="0" applyProtection="0">
      <alignment horizontal="left" vertical="center" indent="1"/>
    </xf>
    <xf numFmtId="0" fontId="7" fillId="13" borderId="41" applyNumberFormat="0" applyProtection="0">
      <alignment horizontal="left" vertical="center" indent="1"/>
    </xf>
    <xf numFmtId="4" fontId="17" fillId="27" borderId="41" applyNumberFormat="0" applyProtection="0">
      <alignment vertical="center"/>
    </xf>
    <xf numFmtId="4" fontId="20" fillId="27" borderId="41" applyNumberFormat="0" applyProtection="0">
      <alignment vertical="center"/>
    </xf>
    <xf numFmtId="4" fontId="17" fillId="27" borderId="41" applyNumberFormat="0" applyProtection="0">
      <alignment horizontal="left" vertical="center" indent="1"/>
    </xf>
    <xf numFmtId="4" fontId="17" fillId="27" borderId="41" applyNumberFormat="0" applyProtection="0">
      <alignment horizontal="left" vertical="center" indent="1"/>
    </xf>
    <xf numFmtId="4" fontId="20" fillId="12" borderId="41" applyNumberFormat="0" applyProtection="0">
      <alignment horizontal="right" vertical="center"/>
    </xf>
    <xf numFmtId="4" fontId="22" fillId="12" borderId="41" applyNumberFormat="0" applyProtection="0">
      <alignment horizontal="right" vertical="center"/>
    </xf>
    <xf numFmtId="168" fontId="25" fillId="28" borderId="47" applyNumberFormat="0">
      <alignment vertical="center"/>
      <protection locked="0"/>
    </xf>
  </cellStyleXfs>
  <cellXfs count="296">
    <xf numFmtId="0" fontId="0" fillId="0" borderId="0" xfId="0"/>
    <xf numFmtId="0" fontId="1" fillId="0" borderId="0" xfId="0" applyFont="1"/>
    <xf numFmtId="0" fontId="3" fillId="0" borderId="0" xfId="0" applyFont="1"/>
    <xf numFmtId="0" fontId="3" fillId="2" borderId="16" xfId="0" applyFont="1" applyFill="1" applyBorder="1" applyAlignment="1">
      <alignment horizontal="center"/>
    </xf>
    <xf numFmtId="0" fontId="0" fillId="0" borderId="0" xfId="0"/>
    <xf numFmtId="0" fontId="3" fillId="0" borderId="0" xfId="0" applyFont="1" applyFill="1"/>
    <xf numFmtId="0" fontId="5" fillId="0" borderId="0" xfId="0" quotePrefix="1" applyFont="1" applyAlignment="1">
      <alignment horizontal="center"/>
    </xf>
    <xf numFmtId="0" fontId="5" fillId="0" borderId="0" xfId="0" applyFont="1"/>
    <xf numFmtId="0" fontId="7" fillId="0" borderId="16" xfId="0" applyFont="1" applyBorder="1" applyAlignment="1">
      <alignment vertical="center"/>
    </xf>
    <xf numFmtId="0" fontId="6" fillId="0" borderId="0" xfId="0" applyFont="1" applyFill="1"/>
    <xf numFmtId="0" fontId="5" fillId="0" borderId="16" xfId="0" quotePrefix="1" applyFont="1" applyFill="1" applyBorder="1" applyAlignment="1">
      <alignment horizontal="center"/>
    </xf>
    <xf numFmtId="3" fontId="5" fillId="0" borderId="0" xfId="0" applyNumberFormat="1" applyFont="1"/>
    <xf numFmtId="0" fontId="6" fillId="0" borderId="0" xfId="0" applyFont="1"/>
    <xf numFmtId="3" fontId="3" fillId="0" borderId="0" xfId="0" applyNumberFormat="1" applyFont="1"/>
    <xf numFmtId="164" fontId="7" fillId="0" borderId="0" xfId="0" applyNumberFormat="1" applyFont="1" applyProtection="1"/>
    <xf numFmtId="0" fontId="4" fillId="0" borderId="0" xfId="2" applyAlignment="1" applyProtection="1"/>
    <xf numFmtId="3" fontId="6" fillId="0" borderId="0" xfId="0" applyNumberFormat="1" applyFont="1"/>
    <xf numFmtId="2" fontId="6" fillId="0" borderId="0" xfId="0" applyNumberFormat="1" applyFont="1"/>
    <xf numFmtId="2" fontId="5" fillId="0" borderId="16" xfId="0" quotePrefix="1" applyNumberFormat="1" applyFont="1" applyFill="1" applyBorder="1" applyAlignment="1">
      <alignment horizontal="center"/>
    </xf>
    <xf numFmtId="2" fontId="0" fillId="0" borderId="0" xfId="0" applyNumberFormat="1"/>
    <xf numFmtId="2" fontId="3" fillId="0" borderId="0" xfId="0" applyNumberFormat="1" applyFont="1"/>
    <xf numFmtId="2" fontId="5" fillId="0" borderId="0" xfId="0" applyNumberFormat="1" applyFont="1"/>
    <xf numFmtId="2" fontId="5" fillId="0" borderId="0" xfId="0" quotePrefix="1" applyNumberFormat="1" applyFont="1" applyAlignment="1">
      <alignment horizontal="center"/>
    </xf>
    <xf numFmtId="165" fontId="3" fillId="0" borderId="0" xfId="1" applyNumberFormat="1" applyFont="1"/>
    <xf numFmtId="165" fontId="6" fillId="0" borderId="0" xfId="1" applyNumberFormat="1" applyFont="1"/>
    <xf numFmtId="165" fontId="5" fillId="0" borderId="0" xfId="1" applyNumberFormat="1" applyFont="1"/>
    <xf numFmtId="165" fontId="7" fillId="0" borderId="0" xfId="1" applyNumberFormat="1" applyFont="1" applyProtection="1"/>
    <xf numFmtId="4" fontId="3" fillId="0" borderId="0" xfId="0" applyNumberFormat="1" applyFont="1"/>
    <xf numFmtId="4" fontId="6" fillId="0" borderId="0" xfId="0" applyNumberFormat="1" applyFont="1"/>
    <xf numFmtId="4" fontId="5" fillId="0" borderId="0" xfId="0" applyNumberFormat="1" applyFont="1"/>
    <xf numFmtId="1" fontId="3" fillId="2" borderId="16" xfId="0" applyNumberFormat="1" applyFont="1" applyFill="1" applyBorder="1" applyAlignment="1">
      <alignment horizontal="center"/>
    </xf>
    <xf numFmtId="0" fontId="11" fillId="0" borderId="0" xfId="0" applyFont="1"/>
    <xf numFmtId="0" fontId="4" fillId="0" borderId="0" xfId="2" quotePrefix="1" applyFill="1" applyBorder="1" applyAlignment="1" applyProtection="1">
      <alignment horizontal="left"/>
    </xf>
    <xf numFmtId="0" fontId="4" fillId="0" borderId="0" xfId="2" applyBorder="1" applyAlignment="1" applyProtection="1"/>
    <xf numFmtId="0" fontId="0" fillId="0" borderId="0" xfId="0"/>
    <xf numFmtId="3" fontId="7" fillId="0" borderId="0" xfId="0" applyNumberFormat="1" applyFont="1"/>
    <xf numFmtId="0" fontId="14" fillId="0" borderId="0" xfId="0" applyFont="1"/>
    <xf numFmtId="0" fontId="7" fillId="0" borderId="26" xfId="0" applyFont="1" applyBorder="1" applyAlignment="1">
      <alignment vertical="center"/>
    </xf>
    <xf numFmtId="0" fontId="5" fillId="0" borderId="0" xfId="0" quotePrefix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0" fillId="0" borderId="0" xfId="0" applyFill="1" applyBorder="1" applyAlignment="1"/>
    <xf numFmtId="0" fontId="3" fillId="0" borderId="0" xfId="0" applyFont="1" applyFill="1" applyBorder="1" applyAlignment="1"/>
    <xf numFmtId="0" fontId="6" fillId="0" borderId="0" xfId="0" applyFont="1" applyFill="1" applyBorder="1" applyAlignment="1"/>
    <xf numFmtId="3" fontId="3" fillId="0" borderId="0" xfId="0" applyNumberFormat="1" applyFont="1" applyFill="1" applyBorder="1" applyAlignment="1"/>
    <xf numFmtId="0" fontId="5" fillId="0" borderId="0" xfId="0" applyFont="1" applyFill="1" applyBorder="1" applyAlignment="1"/>
    <xf numFmtId="3" fontId="5" fillId="0" borderId="0" xfId="0" applyNumberFormat="1" applyFont="1" applyFill="1" applyBorder="1" applyAlignment="1"/>
    <xf numFmtId="0" fontId="5" fillId="0" borderId="0" xfId="0" applyFont="1" applyFill="1" applyBorder="1" applyAlignment="1">
      <alignment horizontal="center"/>
    </xf>
    <xf numFmtId="0" fontId="6" fillId="0" borderId="0" xfId="0" quotePrefix="1" applyFont="1" applyFill="1" applyBorder="1" applyAlignment="1">
      <alignment horizontal="center"/>
    </xf>
    <xf numFmtId="167" fontId="3" fillId="0" borderId="0" xfId="3" applyNumberFormat="1" applyFont="1"/>
    <xf numFmtId="167" fontId="5" fillId="0" borderId="0" xfId="3" applyNumberFormat="1" applyFont="1"/>
    <xf numFmtId="167" fontId="6" fillId="0" borderId="0" xfId="3" applyNumberFormat="1" applyFont="1"/>
    <xf numFmtId="167" fontId="0" fillId="0" borderId="0" xfId="3" applyNumberFormat="1" applyFont="1"/>
    <xf numFmtId="167" fontId="3" fillId="2" borderId="16" xfId="3" applyNumberFormat="1" applyFont="1" applyFill="1" applyBorder="1" applyAlignment="1">
      <alignment horizontal="center"/>
    </xf>
    <xf numFmtId="167" fontId="7" fillId="0" borderId="0" xfId="3" applyNumberFormat="1" applyFont="1" applyProtection="1"/>
    <xf numFmtId="167" fontId="1" fillId="0" borderId="0" xfId="3" applyNumberFormat="1" applyFont="1"/>
    <xf numFmtId="3" fontId="23" fillId="0" borderId="0" xfId="0" applyNumberFormat="1" applyFont="1"/>
    <xf numFmtId="3" fontId="24" fillId="0" borderId="0" xfId="0" applyNumberFormat="1" applyFont="1"/>
    <xf numFmtId="0" fontId="13" fillId="0" borderId="0" xfId="0" applyFont="1"/>
    <xf numFmtId="3" fontId="13" fillId="0" borderId="0" xfId="0" applyNumberFormat="1" applyFont="1"/>
    <xf numFmtId="165" fontId="7" fillId="0" borderId="0" xfId="1" applyNumberFormat="1" applyFont="1"/>
    <xf numFmtId="4" fontId="7" fillId="0" borderId="0" xfId="0" applyNumberFormat="1" applyFont="1"/>
    <xf numFmtId="167" fontId="7" fillId="0" borderId="0" xfId="3" applyNumberFormat="1" applyFont="1"/>
    <xf numFmtId="3" fontId="6" fillId="0" borderId="0" xfId="0" applyNumberFormat="1" applyFont="1" applyFill="1"/>
    <xf numFmtId="3" fontId="5" fillId="0" borderId="0" xfId="0" applyNumberFormat="1" applyFont="1" applyFill="1"/>
    <xf numFmtId="0" fontId="7" fillId="0" borderId="0" xfId="0" applyFont="1" applyFill="1" applyBorder="1" applyAlignment="1">
      <alignment horizontal="center"/>
    </xf>
    <xf numFmtId="164" fontId="5" fillId="0" borderId="0" xfId="0" applyNumberFormat="1" applyFont="1" applyProtection="1"/>
    <xf numFmtId="167" fontId="7" fillId="0" borderId="0" xfId="3" applyNumberFormat="1" applyFont="1" applyFill="1"/>
    <xf numFmtId="167" fontId="6" fillId="0" borderId="2" xfId="3" applyNumberFormat="1" applyFont="1" applyBorder="1" applyAlignment="1"/>
    <xf numFmtId="0" fontId="7" fillId="0" borderId="0" xfId="0" applyFont="1"/>
    <xf numFmtId="3" fontId="7" fillId="0" borderId="0" xfId="0" applyNumberFormat="1" applyFont="1" applyFill="1" applyBorder="1" applyAlignment="1"/>
    <xf numFmtId="0" fontId="7" fillId="2" borderId="16" xfId="0" applyFont="1" applyFill="1" applyBorder="1" applyAlignment="1">
      <alignment horizontal="center"/>
    </xf>
    <xf numFmtId="167" fontId="7" fillId="2" borderId="16" xfId="3" applyNumberFormat="1" applyFont="1" applyFill="1" applyBorder="1" applyAlignment="1">
      <alignment horizontal="center"/>
    </xf>
    <xf numFmtId="167" fontId="5" fillId="0" borderId="2" xfId="3" applyNumberFormat="1" applyFont="1" applyBorder="1" applyAlignment="1"/>
    <xf numFmtId="1" fontId="7" fillId="2" borderId="16" xfId="0" applyNumberFormat="1" applyFont="1" applyFill="1" applyBorder="1" applyAlignment="1">
      <alignment horizontal="center"/>
    </xf>
    <xf numFmtId="2" fontId="14" fillId="0" borderId="0" xfId="0" applyNumberFormat="1" applyFont="1"/>
    <xf numFmtId="3" fontId="26" fillId="0" borderId="0" xfId="0" applyNumberFormat="1" applyFont="1"/>
    <xf numFmtId="3" fontId="6" fillId="0" borderId="44" xfId="0" applyNumberFormat="1" applyFont="1" applyBorder="1" applyAlignment="1">
      <alignment horizontal="centerContinuous"/>
    </xf>
    <xf numFmtId="3" fontId="6" fillId="0" borderId="43" xfId="0" applyNumberFormat="1" applyFont="1" applyBorder="1" applyAlignment="1">
      <alignment horizontal="centerContinuous"/>
    </xf>
    <xf numFmtId="3" fontId="6" fillId="0" borderId="46" xfId="0" applyNumberFormat="1" applyFont="1" applyBorder="1" applyAlignment="1">
      <alignment horizontal="centerContinuous"/>
    </xf>
    <xf numFmtId="0" fontId="5" fillId="0" borderId="16" xfId="0" applyFont="1" applyFill="1" applyBorder="1" applyAlignment="1">
      <alignment horizontal="center"/>
    </xf>
    <xf numFmtId="3" fontId="3" fillId="29" borderId="44" xfId="0" applyNumberFormat="1" applyFont="1" applyFill="1" applyBorder="1" applyAlignment="1">
      <alignment horizontal="centerContinuous"/>
    </xf>
    <xf numFmtId="3" fontId="3" fillId="29" borderId="43" xfId="0" applyNumberFormat="1" applyFont="1" applyFill="1" applyBorder="1" applyAlignment="1">
      <alignment horizontal="centerContinuous"/>
    </xf>
    <xf numFmtId="0" fontId="0" fillId="29" borderId="43" xfId="0" applyFill="1" applyBorder="1" applyAlignment="1">
      <alignment horizontal="centerContinuous"/>
    </xf>
    <xf numFmtId="0" fontId="27" fillId="0" borderId="20" xfId="0" applyFont="1" applyBorder="1" applyAlignment="1">
      <alignment horizontal="center" vertical="center" wrapText="1"/>
    </xf>
    <xf numFmtId="0" fontId="7" fillId="0" borderId="28" xfId="0" applyFont="1" applyFill="1" applyBorder="1" applyAlignment="1">
      <alignment horizontal="center" vertical="center" wrapText="1"/>
    </xf>
    <xf numFmtId="0" fontId="28" fillId="0" borderId="21" xfId="0" applyFont="1" applyBorder="1" applyAlignment="1">
      <alignment horizontal="center" vertical="center"/>
    </xf>
    <xf numFmtId="0" fontId="27" fillId="29" borderId="48" xfId="0" applyFont="1" applyFill="1" applyBorder="1" applyAlignment="1">
      <alignment horizontal="center" vertical="center"/>
    </xf>
    <xf numFmtId="0" fontId="27" fillId="0" borderId="0" xfId="0" applyFont="1" applyAlignment="1">
      <alignment vertical="center"/>
    </xf>
    <xf numFmtId="0" fontId="5" fillId="0" borderId="0" xfId="0" applyFont="1" applyAlignment="1">
      <alignment horizontal="left" vertical="center" wrapText="1"/>
    </xf>
    <xf numFmtId="0" fontId="7" fillId="0" borderId="0" xfId="0" applyFont="1" applyFill="1" applyAlignment="1">
      <alignment horizontal="left" vertical="center" wrapText="1"/>
    </xf>
    <xf numFmtId="0" fontId="7" fillId="0" borderId="0" xfId="0" applyFont="1" applyAlignment="1">
      <alignment vertical="center"/>
    </xf>
    <xf numFmtId="0" fontId="7" fillId="29" borderId="0" xfId="0" applyFont="1" applyFill="1" applyAlignment="1">
      <alignment horizontal="center" vertical="center"/>
    </xf>
    <xf numFmtId="0" fontId="5" fillId="0" borderId="23" xfId="0" applyFont="1" applyBorder="1" applyAlignment="1">
      <alignment vertical="center"/>
    </xf>
    <xf numFmtId="0" fontId="29" fillId="29" borderId="23" xfId="2" quotePrefix="1" applyFont="1" applyFill="1" applyBorder="1" applyAlignment="1" applyProtection="1">
      <alignment horizontal="center" vertical="center"/>
    </xf>
    <xf numFmtId="0" fontId="7" fillId="0" borderId="16" xfId="0" applyFont="1" applyFill="1" applyBorder="1" applyAlignment="1">
      <alignment horizontal="center" vertical="center" wrapText="1"/>
    </xf>
    <xf numFmtId="0" fontId="29" fillId="29" borderId="16" xfId="2" applyFont="1" applyFill="1" applyBorder="1" applyAlignment="1" applyProtection="1">
      <alignment horizontal="center" vertical="center"/>
    </xf>
    <xf numFmtId="0" fontId="7" fillId="0" borderId="26" xfId="0" applyFont="1" applyFill="1" applyBorder="1" applyAlignment="1">
      <alignment horizontal="center" vertical="center" wrapText="1"/>
    </xf>
    <xf numFmtId="0" fontId="29" fillId="29" borderId="26" xfId="2" applyFont="1" applyFill="1" applyBorder="1" applyAlignment="1" applyProtection="1">
      <alignment horizontal="center" vertical="center"/>
    </xf>
    <xf numFmtId="0" fontId="7" fillId="0" borderId="0" xfId="0" applyFont="1" applyBorder="1" applyAlignment="1">
      <alignment vertical="center"/>
    </xf>
    <xf numFmtId="0" fontId="7" fillId="0" borderId="0" xfId="0" applyFont="1" applyFill="1" applyBorder="1" applyAlignment="1">
      <alignment vertical="center"/>
    </xf>
    <xf numFmtId="0" fontId="29" fillId="29" borderId="0" xfId="2" applyFont="1" applyFill="1" applyBorder="1" applyAlignment="1" applyProtection="1">
      <alignment horizontal="center" vertical="center"/>
    </xf>
    <xf numFmtId="0" fontId="7" fillId="0" borderId="46" xfId="0" applyFont="1" applyFill="1" applyBorder="1" applyAlignment="1">
      <alignment horizontal="center" vertical="center" wrapText="1"/>
    </xf>
    <xf numFmtId="0" fontId="7" fillId="0" borderId="39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left" vertical="center" textRotation="90" wrapText="1"/>
    </xf>
    <xf numFmtId="0" fontId="7" fillId="0" borderId="23" xfId="0" applyFont="1" applyBorder="1" applyAlignment="1">
      <alignment vertical="center"/>
    </xf>
    <xf numFmtId="0" fontId="29" fillId="29" borderId="37" xfId="2" applyFont="1" applyFill="1" applyBorder="1" applyAlignment="1" applyProtection="1">
      <alignment horizontal="center" vertical="center"/>
    </xf>
    <xf numFmtId="0" fontId="7" fillId="3" borderId="5" xfId="0" applyFont="1" applyFill="1" applyBorder="1" applyAlignment="1">
      <alignment horizontal="center" vertical="center" wrapText="1"/>
    </xf>
    <xf numFmtId="0" fontId="7" fillId="3" borderId="5" xfId="0" applyFont="1" applyFill="1" applyBorder="1" applyAlignment="1">
      <alignment vertical="center"/>
    </xf>
    <xf numFmtId="0" fontId="29" fillId="3" borderId="49" xfId="2" applyFont="1" applyFill="1" applyBorder="1" applyAlignment="1" applyProtection="1">
      <alignment horizontal="center" vertical="center"/>
    </xf>
    <xf numFmtId="0" fontId="7" fillId="3" borderId="46" xfId="0" applyFont="1" applyFill="1" applyBorder="1" applyAlignment="1">
      <alignment horizontal="center" vertical="center" wrapText="1"/>
    </xf>
    <xf numFmtId="0" fontId="7" fillId="3" borderId="16" xfId="0" applyFont="1" applyFill="1" applyBorder="1" applyAlignment="1">
      <alignment vertical="center"/>
    </xf>
    <xf numFmtId="0" fontId="29" fillId="3" borderId="35" xfId="2" applyFont="1" applyFill="1" applyBorder="1" applyAlignment="1" applyProtection="1">
      <alignment horizontal="center" vertical="center"/>
    </xf>
    <xf numFmtId="0" fontId="7" fillId="3" borderId="39" xfId="0" applyFont="1" applyFill="1" applyBorder="1" applyAlignment="1">
      <alignment horizontal="center" vertical="center" wrapText="1"/>
    </xf>
    <xf numFmtId="0" fontId="7" fillId="3" borderId="14" xfId="0" applyFont="1" applyFill="1" applyBorder="1" applyAlignment="1">
      <alignment vertical="center"/>
    </xf>
    <xf numFmtId="0" fontId="7" fillId="3" borderId="36" xfId="0" applyFont="1" applyFill="1" applyBorder="1" applyAlignment="1">
      <alignment vertical="center"/>
    </xf>
    <xf numFmtId="0" fontId="7" fillId="3" borderId="16" xfId="0" applyFont="1" applyFill="1" applyBorder="1" applyAlignment="1">
      <alignment horizontal="center" vertical="center" wrapText="1"/>
    </xf>
    <xf numFmtId="0" fontId="7" fillId="3" borderId="26" xfId="0" applyFont="1" applyFill="1" applyBorder="1" applyAlignment="1">
      <alignment horizontal="center" vertical="center" wrapText="1"/>
    </xf>
    <xf numFmtId="0" fontId="7" fillId="3" borderId="26" xfId="0" applyFont="1" applyFill="1" applyBorder="1" applyAlignment="1">
      <alignment vertical="center"/>
    </xf>
    <xf numFmtId="0" fontId="29" fillId="3" borderId="36" xfId="2" applyFont="1" applyFill="1" applyBorder="1" applyAlignment="1" applyProtection="1">
      <alignment horizontal="center" vertical="center"/>
    </xf>
    <xf numFmtId="0" fontId="30" fillId="0" borderId="0" xfId="0" applyFont="1"/>
    <xf numFmtId="0" fontId="32" fillId="0" borderId="0" xfId="0" applyFont="1"/>
    <xf numFmtId="0" fontId="32" fillId="0" borderId="0" xfId="2" applyFont="1" applyAlignment="1" applyProtection="1"/>
    <xf numFmtId="0" fontId="32" fillId="0" borderId="0" xfId="2" quotePrefix="1" applyFont="1" applyAlignment="1" applyProtection="1"/>
    <xf numFmtId="0" fontId="33" fillId="0" borderId="0" xfId="0" applyFont="1"/>
    <xf numFmtId="0" fontId="34" fillId="0" borderId="0" xfId="2" quotePrefix="1" applyFont="1" applyAlignment="1" applyProtection="1"/>
    <xf numFmtId="165" fontId="3" fillId="0" borderId="0" xfId="0" applyNumberFormat="1" applyFont="1" applyFill="1"/>
    <xf numFmtId="165" fontId="6" fillId="0" borderId="0" xfId="0" applyNumberFormat="1" applyFont="1" applyFill="1"/>
    <xf numFmtId="1" fontId="0" fillId="0" borderId="0" xfId="0" applyNumberFormat="1"/>
    <xf numFmtId="4" fontId="7" fillId="0" borderId="0" xfId="0" applyNumberFormat="1" applyFont="1" applyFill="1" applyProtection="1"/>
    <xf numFmtId="4" fontId="5" fillId="0" borderId="0" xfId="0" applyNumberFormat="1" applyFont="1" applyFill="1" applyProtection="1"/>
    <xf numFmtId="166" fontId="7" fillId="0" borderId="0" xfId="0" applyNumberFormat="1" applyFont="1" applyFill="1" applyProtection="1"/>
    <xf numFmtId="166" fontId="5" fillId="0" borderId="0" xfId="0" applyNumberFormat="1" applyFont="1" applyFill="1"/>
    <xf numFmtId="4" fontId="5" fillId="0" borderId="0" xfId="0" applyNumberFormat="1" applyFont="1" applyFill="1"/>
    <xf numFmtId="4" fontId="3" fillId="0" borderId="0" xfId="0" applyNumberFormat="1" applyFont="1" applyFill="1"/>
    <xf numFmtId="4" fontId="6" fillId="0" borderId="0" xfId="0" applyNumberFormat="1" applyFont="1" applyFill="1"/>
    <xf numFmtId="4" fontId="7" fillId="0" borderId="0" xfId="0" applyNumberFormat="1" applyFont="1" applyFill="1"/>
    <xf numFmtId="3" fontId="1" fillId="0" borderId="0" xfId="0" applyNumberFormat="1" applyFont="1"/>
    <xf numFmtId="0" fontId="10" fillId="0" borderId="0" xfId="0" applyFont="1" applyAlignment="1">
      <alignment horizontal="centerContinuous" vertical="center"/>
    </xf>
    <xf numFmtId="0" fontId="5" fillId="2" borderId="6" xfId="0" quotePrefix="1" applyFont="1" applyFill="1" applyBorder="1" applyAlignment="1">
      <alignment horizontal="centerContinuous"/>
    </xf>
    <xf numFmtId="0" fontId="5" fillId="2" borderId="7" xfId="0" quotePrefix="1" applyFont="1" applyFill="1" applyBorder="1" applyAlignment="1">
      <alignment horizontal="centerContinuous"/>
    </xf>
    <xf numFmtId="0" fontId="5" fillId="2" borderId="4" xfId="0" quotePrefix="1" applyFont="1" applyFill="1" applyBorder="1" applyAlignment="1">
      <alignment horizontal="centerContinuous"/>
    </xf>
    <xf numFmtId="0" fontId="5" fillId="0" borderId="6" xfId="0" applyFont="1" applyBorder="1" applyAlignment="1">
      <alignment horizontal="centerContinuous"/>
    </xf>
    <xf numFmtId="0" fontId="5" fillId="0" borderId="7" xfId="0" applyFont="1" applyBorder="1" applyAlignment="1">
      <alignment horizontal="centerContinuous"/>
    </xf>
    <xf numFmtId="0" fontId="5" fillId="0" borderId="4" xfId="0" applyFont="1" applyBorder="1" applyAlignment="1">
      <alignment horizontal="centerContinuous"/>
    </xf>
    <xf numFmtId="0" fontId="6" fillId="2" borderId="6" xfId="0" quotePrefix="1" applyFont="1" applyFill="1" applyBorder="1" applyAlignment="1">
      <alignment horizontal="centerContinuous"/>
    </xf>
    <xf numFmtId="0" fontId="6" fillId="2" borderId="7" xfId="0" quotePrefix="1" applyFont="1" applyFill="1" applyBorder="1" applyAlignment="1">
      <alignment horizontal="centerContinuous"/>
    </xf>
    <xf numFmtId="0" fontId="6" fillId="2" borderId="4" xfId="0" quotePrefix="1" applyFont="1" applyFill="1" applyBorder="1" applyAlignment="1">
      <alignment horizontal="centerContinuous"/>
    </xf>
    <xf numFmtId="0" fontId="6" fillId="0" borderId="6" xfId="0" quotePrefix="1" applyFont="1" applyBorder="1" applyAlignment="1">
      <alignment horizontal="centerContinuous"/>
    </xf>
    <xf numFmtId="0" fontId="6" fillId="0" borderId="7" xfId="0" quotePrefix="1" applyFont="1" applyBorder="1" applyAlignment="1">
      <alignment horizontal="centerContinuous"/>
    </xf>
    <xf numFmtId="0" fontId="6" fillId="0" borderId="4" xfId="0" quotePrefix="1" applyFont="1" applyBorder="1" applyAlignment="1">
      <alignment horizontal="centerContinuous"/>
    </xf>
    <xf numFmtId="0" fontId="5" fillId="2" borderId="1" xfId="0" quotePrefix="1" applyFont="1" applyFill="1" applyBorder="1" applyAlignment="1">
      <alignment horizontal="centerContinuous"/>
    </xf>
    <xf numFmtId="0" fontId="5" fillId="2" borderId="2" xfId="0" quotePrefix="1" applyFont="1" applyFill="1" applyBorder="1" applyAlignment="1">
      <alignment horizontal="centerContinuous"/>
    </xf>
    <xf numFmtId="0" fontId="5" fillId="2" borderId="3" xfId="0" quotePrefix="1" applyFont="1" applyFill="1" applyBorder="1" applyAlignment="1">
      <alignment horizontal="centerContinuous"/>
    </xf>
    <xf numFmtId="0" fontId="5" fillId="2" borderId="44" xfId="0" quotePrefix="1" applyFont="1" applyFill="1" applyBorder="1" applyAlignment="1">
      <alignment horizontal="centerContinuous"/>
    </xf>
    <xf numFmtId="0" fontId="5" fillId="2" borderId="43" xfId="0" quotePrefix="1" applyFont="1" applyFill="1" applyBorder="1" applyAlignment="1">
      <alignment horizontal="centerContinuous"/>
    </xf>
    <xf numFmtId="0" fontId="5" fillId="2" borderId="46" xfId="0" quotePrefix="1" applyFont="1" applyFill="1" applyBorder="1" applyAlignment="1">
      <alignment horizontal="centerContinuous"/>
    </xf>
    <xf numFmtId="0" fontId="5" fillId="0" borderId="44" xfId="0" applyFont="1" applyBorder="1" applyAlignment="1">
      <alignment horizontal="centerContinuous"/>
    </xf>
    <xf numFmtId="0" fontId="5" fillId="0" borderId="43" xfId="0" applyFont="1" applyBorder="1" applyAlignment="1">
      <alignment horizontal="centerContinuous"/>
    </xf>
    <xf numFmtId="0" fontId="5" fillId="0" borderId="46" xfId="0" applyFont="1" applyBorder="1" applyAlignment="1">
      <alignment horizontal="centerContinuous"/>
    </xf>
    <xf numFmtId="0" fontId="6" fillId="2" borderId="44" xfId="0" quotePrefix="1" applyFont="1" applyFill="1" applyBorder="1" applyAlignment="1">
      <alignment horizontal="centerContinuous"/>
    </xf>
    <xf numFmtId="0" fontId="6" fillId="2" borderId="43" xfId="0" quotePrefix="1" applyFont="1" applyFill="1" applyBorder="1" applyAlignment="1">
      <alignment horizontal="centerContinuous"/>
    </xf>
    <xf numFmtId="0" fontId="6" fillId="2" borderId="46" xfId="0" quotePrefix="1" applyFont="1" applyFill="1" applyBorder="1" applyAlignment="1">
      <alignment horizontal="centerContinuous"/>
    </xf>
    <xf numFmtId="0" fontId="6" fillId="0" borderId="44" xfId="0" quotePrefix="1" applyFont="1" applyBorder="1" applyAlignment="1">
      <alignment horizontal="centerContinuous"/>
    </xf>
    <xf numFmtId="0" fontId="6" fillId="0" borderId="43" xfId="0" quotePrefix="1" applyFont="1" applyBorder="1" applyAlignment="1">
      <alignment horizontal="centerContinuous"/>
    </xf>
    <xf numFmtId="0" fontId="6" fillId="0" borderId="46" xfId="0" quotePrefix="1" applyFont="1" applyBorder="1" applyAlignment="1">
      <alignment horizontal="centerContinuous"/>
    </xf>
    <xf numFmtId="2" fontId="10" fillId="0" borderId="0" xfId="0" applyNumberFormat="1" applyFont="1" applyAlignment="1">
      <alignment horizontal="centerContinuous" vertical="center"/>
    </xf>
    <xf numFmtId="2" fontId="5" fillId="2" borderId="44" xfId="0" quotePrefix="1" applyNumberFormat="1" applyFont="1" applyFill="1" applyBorder="1" applyAlignment="1">
      <alignment horizontal="centerContinuous"/>
    </xf>
    <xf numFmtId="2" fontId="5" fillId="2" borderId="43" xfId="0" quotePrefix="1" applyNumberFormat="1" applyFont="1" applyFill="1" applyBorder="1" applyAlignment="1">
      <alignment horizontal="centerContinuous"/>
    </xf>
    <xf numFmtId="2" fontId="5" fillId="2" borderId="46" xfId="0" quotePrefix="1" applyNumberFormat="1" applyFont="1" applyFill="1" applyBorder="1" applyAlignment="1">
      <alignment horizontal="centerContinuous"/>
    </xf>
    <xf numFmtId="2" fontId="5" fillId="0" borderId="44" xfId="0" applyNumberFormat="1" applyFont="1" applyBorder="1" applyAlignment="1">
      <alignment horizontal="centerContinuous"/>
    </xf>
    <xf numFmtId="2" fontId="5" fillId="0" borderId="43" xfId="0" applyNumberFormat="1" applyFont="1" applyBorder="1" applyAlignment="1">
      <alignment horizontal="centerContinuous"/>
    </xf>
    <xf numFmtId="2" fontId="5" fillId="0" borderId="46" xfId="0" applyNumberFormat="1" applyFont="1" applyBorder="1" applyAlignment="1">
      <alignment horizontal="centerContinuous"/>
    </xf>
    <xf numFmtId="2" fontId="6" fillId="2" borderId="44" xfId="0" quotePrefix="1" applyNumberFormat="1" applyFont="1" applyFill="1" applyBorder="1" applyAlignment="1">
      <alignment horizontal="centerContinuous"/>
    </xf>
    <xf numFmtId="2" fontId="6" fillId="2" borderId="43" xfId="0" quotePrefix="1" applyNumberFormat="1" applyFont="1" applyFill="1" applyBorder="1" applyAlignment="1">
      <alignment horizontal="centerContinuous"/>
    </xf>
    <xf numFmtId="2" fontId="6" fillId="2" borderId="46" xfId="0" quotePrefix="1" applyNumberFormat="1" applyFont="1" applyFill="1" applyBorder="1" applyAlignment="1">
      <alignment horizontal="centerContinuous"/>
    </xf>
    <xf numFmtId="2" fontId="6" fillId="0" borderId="44" xfId="0" quotePrefix="1" applyNumberFormat="1" applyFont="1" applyBorder="1" applyAlignment="1">
      <alignment horizontal="centerContinuous"/>
    </xf>
    <xf numFmtId="2" fontId="6" fillId="0" borderId="43" xfId="0" quotePrefix="1" applyNumberFormat="1" applyFont="1" applyBorder="1" applyAlignment="1">
      <alignment horizontal="centerContinuous"/>
    </xf>
    <xf numFmtId="2" fontId="6" fillId="0" borderId="46" xfId="0" quotePrefix="1" applyNumberFormat="1" applyFont="1" applyBorder="1" applyAlignment="1">
      <alignment horizontal="centerContinuous"/>
    </xf>
    <xf numFmtId="2" fontId="6" fillId="2" borderId="6" xfId="0" quotePrefix="1" applyNumberFormat="1" applyFont="1" applyFill="1" applyBorder="1" applyAlignment="1">
      <alignment horizontal="centerContinuous"/>
    </xf>
    <xf numFmtId="2" fontId="6" fillId="2" borderId="7" xfId="0" quotePrefix="1" applyNumberFormat="1" applyFont="1" applyFill="1" applyBorder="1" applyAlignment="1">
      <alignment horizontal="centerContinuous"/>
    </xf>
    <xf numFmtId="2" fontId="6" fillId="2" borderId="4" xfId="0" quotePrefix="1" applyNumberFormat="1" applyFont="1" applyFill="1" applyBorder="1" applyAlignment="1">
      <alignment horizontal="centerContinuous"/>
    </xf>
    <xf numFmtId="2" fontId="6" fillId="0" borderId="6" xfId="0" quotePrefix="1" applyNumberFormat="1" applyFont="1" applyBorder="1" applyAlignment="1">
      <alignment horizontal="centerContinuous"/>
    </xf>
    <xf numFmtId="2" fontId="6" fillId="0" borderId="7" xfId="0" quotePrefix="1" applyNumberFormat="1" applyFont="1" applyBorder="1" applyAlignment="1">
      <alignment horizontal="centerContinuous"/>
    </xf>
    <xf numFmtId="2" fontId="6" fillId="0" borderId="4" xfId="0" quotePrefix="1" applyNumberFormat="1" applyFont="1" applyBorder="1" applyAlignment="1">
      <alignment horizontal="centerContinuous"/>
    </xf>
    <xf numFmtId="0" fontId="0" fillId="29" borderId="46" xfId="0" applyFill="1" applyBorder="1" applyAlignment="1">
      <alignment horizontal="centerContinuous"/>
    </xf>
    <xf numFmtId="167" fontId="5" fillId="2" borderId="6" xfId="3" quotePrefix="1" applyNumberFormat="1" applyFont="1" applyFill="1" applyBorder="1" applyAlignment="1">
      <alignment horizontal="centerContinuous"/>
    </xf>
    <xf numFmtId="167" fontId="5" fillId="2" borderId="7" xfId="3" quotePrefix="1" applyNumberFormat="1" applyFont="1" applyFill="1" applyBorder="1" applyAlignment="1">
      <alignment horizontal="centerContinuous"/>
    </xf>
    <xf numFmtId="167" fontId="5" fillId="2" borderId="4" xfId="3" quotePrefix="1" applyNumberFormat="1" applyFont="1" applyFill="1" applyBorder="1" applyAlignment="1">
      <alignment horizontal="centerContinuous"/>
    </xf>
    <xf numFmtId="167" fontId="5" fillId="0" borderId="6" xfId="3" applyNumberFormat="1" applyFont="1" applyBorder="1" applyAlignment="1">
      <alignment horizontal="centerContinuous"/>
    </xf>
    <xf numFmtId="167" fontId="5" fillId="0" borderId="7" xfId="3" applyNumberFormat="1" applyFont="1" applyBorder="1" applyAlignment="1">
      <alignment horizontal="centerContinuous"/>
    </xf>
    <xf numFmtId="167" fontId="5" fillId="0" borderId="4" xfId="3" applyNumberFormat="1" applyFont="1" applyBorder="1" applyAlignment="1">
      <alignment horizontal="centerContinuous"/>
    </xf>
    <xf numFmtId="167" fontId="6" fillId="2" borderId="6" xfId="3" quotePrefix="1" applyNumberFormat="1" applyFont="1" applyFill="1" applyBorder="1" applyAlignment="1">
      <alignment horizontal="centerContinuous"/>
    </xf>
    <xf numFmtId="167" fontId="6" fillId="2" borderId="7" xfId="3" quotePrefix="1" applyNumberFormat="1" applyFont="1" applyFill="1" applyBorder="1" applyAlignment="1">
      <alignment horizontal="centerContinuous"/>
    </xf>
    <xf numFmtId="167" fontId="6" fillId="2" borderId="4" xfId="3" quotePrefix="1" applyNumberFormat="1" applyFont="1" applyFill="1" applyBorder="1" applyAlignment="1">
      <alignment horizontal="centerContinuous"/>
    </xf>
    <xf numFmtId="167" fontId="6" fillId="0" borderId="6" xfId="3" quotePrefix="1" applyNumberFormat="1" applyFont="1" applyBorder="1" applyAlignment="1">
      <alignment horizontal="centerContinuous"/>
    </xf>
    <xf numFmtId="167" fontId="6" fillId="0" borderId="7" xfId="3" quotePrefix="1" applyNumberFormat="1" applyFont="1" applyBorder="1" applyAlignment="1">
      <alignment horizontal="centerContinuous"/>
    </xf>
    <xf numFmtId="167" fontId="6" fillId="0" borderId="4" xfId="3" quotePrefix="1" applyNumberFormat="1" applyFont="1" applyBorder="1" applyAlignment="1">
      <alignment horizontal="centerContinuous"/>
    </xf>
    <xf numFmtId="0" fontId="6" fillId="0" borderId="6" xfId="0" applyFont="1" applyBorder="1" applyAlignment="1">
      <alignment horizontal="centerContinuous"/>
    </xf>
    <xf numFmtId="0" fontId="6" fillId="2" borderId="1" xfId="0" quotePrefix="1" applyFont="1" applyFill="1" applyBorder="1" applyAlignment="1">
      <alignment horizontal="centerContinuous"/>
    </xf>
    <xf numFmtId="0" fontId="6" fillId="2" borderId="2" xfId="0" quotePrefix="1" applyFont="1" applyFill="1" applyBorder="1" applyAlignment="1">
      <alignment horizontal="centerContinuous"/>
    </xf>
    <xf numFmtId="0" fontId="6" fillId="2" borderId="3" xfId="0" quotePrefix="1" applyFont="1" applyFill="1" applyBorder="1" applyAlignment="1">
      <alignment horizontal="centerContinuous"/>
    </xf>
    <xf numFmtId="3" fontId="3" fillId="30" borderId="17" xfId="0" applyNumberFormat="1" applyFont="1" applyFill="1" applyBorder="1" applyAlignment="1">
      <alignment horizontal="centerContinuous" vertical="center"/>
    </xf>
    <xf numFmtId="3" fontId="3" fillId="30" borderId="18" xfId="0" applyNumberFormat="1" applyFont="1" applyFill="1" applyBorder="1" applyAlignment="1">
      <alignment horizontal="centerContinuous" vertical="center"/>
    </xf>
    <xf numFmtId="3" fontId="3" fillId="30" borderId="19" xfId="0" applyNumberFormat="1" applyFont="1" applyFill="1" applyBorder="1" applyAlignment="1">
      <alignment horizontal="centerContinuous" vertical="center"/>
    </xf>
    <xf numFmtId="3" fontId="3" fillId="30" borderId="29" xfId="0" applyNumberFormat="1" applyFont="1" applyFill="1" applyBorder="1" applyAlignment="1">
      <alignment horizontal="centerContinuous" vertical="center"/>
    </xf>
    <xf numFmtId="3" fontId="3" fillId="30" borderId="0" xfId="0" applyNumberFormat="1" applyFont="1" applyFill="1" applyBorder="1" applyAlignment="1">
      <alignment horizontal="centerContinuous" vertical="center"/>
    </xf>
    <xf numFmtId="3" fontId="3" fillId="30" borderId="30" xfId="0" applyNumberFormat="1" applyFont="1" applyFill="1" applyBorder="1" applyAlignment="1">
      <alignment horizontal="centerContinuous" vertical="center"/>
    </xf>
    <xf numFmtId="3" fontId="13" fillId="30" borderId="30" xfId="0" applyNumberFormat="1" applyFont="1" applyFill="1" applyBorder="1" applyAlignment="1">
      <alignment horizontal="centerContinuous" vertical="center"/>
    </xf>
    <xf numFmtId="3" fontId="3" fillId="30" borderId="1" xfId="0" applyNumberFormat="1" applyFont="1" applyFill="1" applyBorder="1" applyAlignment="1">
      <alignment horizontal="centerContinuous" vertical="center"/>
    </xf>
    <xf numFmtId="3" fontId="3" fillId="30" borderId="2" xfId="0" applyNumberFormat="1" applyFont="1" applyFill="1" applyBorder="1" applyAlignment="1">
      <alignment horizontal="centerContinuous" vertical="center"/>
    </xf>
    <xf numFmtId="3" fontId="3" fillId="30" borderId="3" xfId="0" applyNumberFormat="1" applyFont="1" applyFill="1" applyBorder="1" applyAlignment="1">
      <alignment horizontal="centerContinuous" vertical="center"/>
    </xf>
    <xf numFmtId="4" fontId="3" fillId="30" borderId="18" xfId="0" applyNumberFormat="1" applyFont="1" applyFill="1" applyBorder="1" applyAlignment="1">
      <alignment horizontal="centerContinuous" vertical="center"/>
    </xf>
    <xf numFmtId="4" fontId="3" fillId="30" borderId="0" xfId="0" applyNumberFormat="1" applyFont="1" applyFill="1" applyAlignment="1">
      <alignment horizontal="centerContinuous" vertical="center"/>
    </xf>
    <xf numFmtId="4" fontId="3" fillId="30" borderId="45" xfId="0" applyNumberFormat="1" applyFont="1" applyFill="1" applyBorder="1" applyAlignment="1">
      <alignment horizontal="centerContinuous" vertical="center"/>
    </xf>
    <xf numFmtId="4" fontId="3" fillId="30" borderId="29" xfId="0" applyNumberFormat="1" applyFont="1" applyFill="1" applyBorder="1" applyAlignment="1">
      <alignment horizontal="centerContinuous" vertical="center"/>
    </xf>
    <xf numFmtId="4" fontId="3" fillId="30" borderId="0" xfId="0" applyNumberFormat="1" applyFont="1" applyFill="1" applyBorder="1" applyAlignment="1">
      <alignment horizontal="centerContinuous" vertical="center"/>
    </xf>
    <xf numFmtId="4" fontId="3" fillId="30" borderId="50" xfId="0" applyNumberFormat="1" applyFont="1" applyFill="1" applyBorder="1" applyAlignment="1">
      <alignment horizontal="centerContinuous" vertical="center"/>
    </xf>
    <xf numFmtId="4" fontId="3" fillId="30" borderId="30" xfId="0" applyNumberFormat="1" applyFont="1" applyFill="1" applyBorder="1" applyAlignment="1">
      <alignment horizontal="centerContinuous" vertical="center"/>
    </xf>
    <xf numFmtId="4" fontId="13" fillId="30" borderId="30" xfId="0" applyNumberFormat="1" applyFont="1" applyFill="1" applyBorder="1" applyAlignment="1">
      <alignment horizontal="centerContinuous" vertical="center"/>
    </xf>
    <xf numFmtId="4" fontId="3" fillId="30" borderId="1" xfId="0" applyNumberFormat="1" applyFont="1" applyFill="1" applyBorder="1" applyAlignment="1">
      <alignment horizontal="centerContinuous" vertical="center"/>
    </xf>
    <xf numFmtId="4" fontId="3" fillId="30" borderId="2" xfId="0" applyNumberFormat="1" applyFont="1" applyFill="1" applyBorder="1" applyAlignment="1">
      <alignment horizontal="centerContinuous" vertical="center"/>
    </xf>
    <xf numFmtId="4" fontId="3" fillId="30" borderId="3" xfId="0" applyNumberFormat="1" applyFont="1" applyFill="1" applyBorder="1" applyAlignment="1">
      <alignment horizontal="centerContinuous" vertical="center"/>
    </xf>
    <xf numFmtId="4" fontId="7" fillId="30" borderId="45" xfId="0" applyNumberFormat="1" applyFont="1" applyFill="1" applyBorder="1" applyAlignment="1">
      <alignment horizontal="centerContinuous" vertical="center"/>
    </xf>
    <xf numFmtId="4" fontId="7" fillId="30" borderId="18" xfId="0" applyNumberFormat="1" applyFont="1" applyFill="1" applyBorder="1" applyAlignment="1">
      <alignment horizontal="centerContinuous" vertical="center"/>
    </xf>
    <xf numFmtId="4" fontId="7" fillId="30" borderId="50" xfId="0" applyNumberFormat="1" applyFont="1" applyFill="1" applyBorder="1" applyAlignment="1">
      <alignment horizontal="centerContinuous" vertical="center"/>
    </xf>
    <xf numFmtId="4" fontId="7" fillId="30" borderId="29" xfId="0" applyNumberFormat="1" applyFont="1" applyFill="1" applyBorder="1" applyAlignment="1">
      <alignment horizontal="centerContinuous" vertical="center"/>
    </xf>
    <xf numFmtId="4" fontId="7" fillId="30" borderId="0" xfId="0" applyNumberFormat="1" applyFont="1" applyFill="1" applyBorder="1" applyAlignment="1">
      <alignment horizontal="centerContinuous" vertical="center"/>
    </xf>
    <xf numFmtId="4" fontId="7" fillId="30" borderId="30" xfId="0" applyNumberFormat="1" applyFont="1" applyFill="1" applyBorder="1" applyAlignment="1">
      <alignment horizontal="centerContinuous" vertical="center"/>
    </xf>
    <xf numFmtId="4" fontId="7" fillId="30" borderId="1" xfId="0" applyNumberFormat="1" applyFont="1" applyFill="1" applyBorder="1" applyAlignment="1">
      <alignment horizontal="centerContinuous" vertical="center"/>
    </xf>
    <xf numFmtId="4" fontId="7" fillId="30" borderId="2" xfId="0" applyNumberFormat="1" applyFont="1" applyFill="1" applyBorder="1" applyAlignment="1">
      <alignment horizontal="centerContinuous" vertical="center"/>
    </xf>
    <xf numFmtId="4" fontId="7" fillId="30" borderId="3" xfId="0" applyNumberFormat="1" applyFont="1" applyFill="1" applyBorder="1" applyAlignment="1">
      <alignment horizontal="centerContinuous" vertical="center"/>
    </xf>
    <xf numFmtId="4" fontId="3" fillId="30" borderId="17" xfId="0" applyNumberFormat="1" applyFont="1" applyFill="1" applyBorder="1" applyAlignment="1">
      <alignment horizontal="centerContinuous" vertical="center"/>
    </xf>
    <xf numFmtId="4" fontId="3" fillId="30" borderId="19" xfId="0" applyNumberFormat="1" applyFont="1" applyFill="1" applyBorder="1" applyAlignment="1">
      <alignment horizontal="centerContinuous" vertical="center"/>
    </xf>
    <xf numFmtId="0" fontId="5" fillId="0" borderId="0" xfId="0" applyFont="1" applyFill="1"/>
    <xf numFmtId="2" fontId="6" fillId="0" borderId="0" xfId="0" applyNumberFormat="1" applyFont="1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31" borderId="0" xfId="0" applyFill="1"/>
    <xf numFmtId="3" fontId="37" fillId="0" borderId="0" xfId="0" applyNumberFormat="1" applyFont="1"/>
    <xf numFmtId="2" fontId="17" fillId="29" borderId="0" xfId="0" applyNumberFormat="1" applyFont="1" applyFill="1" applyBorder="1" applyAlignment="1" applyProtection="1">
      <alignment horizontal="right"/>
    </xf>
    <xf numFmtId="2" fontId="19" fillId="29" borderId="0" xfId="0" applyNumberFormat="1" applyFont="1" applyFill="1" applyBorder="1" applyAlignment="1" applyProtection="1">
      <alignment horizontal="right"/>
    </xf>
    <xf numFmtId="4" fontId="7" fillId="29" borderId="0" xfId="0" applyNumberFormat="1" applyFont="1" applyFill="1"/>
    <xf numFmtId="3" fontId="38" fillId="0" borderId="0" xfId="0" applyNumberFormat="1" applyFont="1"/>
    <xf numFmtId="165" fontId="3" fillId="0" borderId="0" xfId="1" applyNumberFormat="1" applyFont="1" applyFill="1"/>
    <xf numFmtId="165" fontId="7" fillId="0" borderId="0" xfId="1" applyNumberFormat="1" applyFont="1" applyFill="1"/>
    <xf numFmtId="165" fontId="6" fillId="0" borderId="0" xfId="1" applyNumberFormat="1" applyFont="1" applyFill="1"/>
    <xf numFmtId="165" fontId="5" fillId="0" borderId="0" xfId="1" applyNumberFormat="1" applyFont="1" applyFill="1"/>
    <xf numFmtId="0" fontId="12" fillId="7" borderId="8" xfId="0" applyFont="1" applyFill="1" applyBorder="1" applyAlignment="1">
      <alignment horizontal="center" vertical="center" wrapText="1"/>
    </xf>
    <xf numFmtId="0" fontId="12" fillId="7" borderId="9" xfId="0" applyFont="1" applyFill="1" applyBorder="1" applyAlignment="1">
      <alignment horizontal="center" vertical="center" wrapText="1"/>
    </xf>
    <xf numFmtId="0" fontId="12" fillId="7" borderId="10" xfId="0" applyFont="1" applyFill="1" applyBorder="1" applyAlignment="1">
      <alignment horizontal="center" vertical="center" wrapText="1"/>
    </xf>
    <xf numFmtId="0" fontId="12" fillId="7" borderId="11" xfId="0" applyFont="1" applyFill="1" applyBorder="1" applyAlignment="1">
      <alignment horizontal="center" vertical="center" wrapText="1"/>
    </xf>
    <xf numFmtId="0" fontId="12" fillId="7" borderId="0" xfId="0" applyFont="1" applyFill="1" applyBorder="1" applyAlignment="1">
      <alignment horizontal="center" vertical="center" wrapText="1"/>
    </xf>
    <xf numFmtId="0" fontId="12" fillId="7" borderId="12" xfId="0" applyFont="1" applyFill="1" applyBorder="1" applyAlignment="1">
      <alignment horizontal="center" vertical="center" wrapText="1"/>
    </xf>
    <xf numFmtId="0" fontId="12" fillId="7" borderId="13" xfId="0" applyFont="1" applyFill="1" applyBorder="1" applyAlignment="1">
      <alignment horizontal="center" vertical="center" wrapText="1"/>
    </xf>
    <xf numFmtId="0" fontId="12" fillId="7" borderId="14" xfId="0" applyFont="1" applyFill="1" applyBorder="1" applyAlignment="1">
      <alignment horizontal="center" vertical="center" wrapText="1"/>
    </xf>
    <xf numFmtId="0" fontId="12" fillId="7" borderId="15" xfId="0" applyFont="1" applyFill="1" applyBorder="1" applyAlignment="1">
      <alignment horizontal="center" vertical="center" wrapText="1"/>
    </xf>
    <xf numFmtId="0" fontId="39" fillId="2" borderId="31" xfId="2" applyFont="1" applyFill="1" applyBorder="1" applyAlignment="1" applyProtection="1">
      <alignment horizontal="center" vertical="center"/>
    </xf>
    <xf numFmtId="0" fontId="39" fillId="2" borderId="22" xfId="2" applyFont="1" applyFill="1" applyBorder="1" applyAlignment="1" applyProtection="1">
      <alignment horizontal="center" vertical="center"/>
    </xf>
    <xf numFmtId="0" fontId="39" fillId="2" borderId="32" xfId="2" applyFont="1" applyFill="1" applyBorder="1" applyAlignment="1" applyProtection="1">
      <alignment horizontal="center" vertical="center"/>
    </xf>
    <xf numFmtId="0" fontId="13" fillId="0" borderId="8" xfId="0" applyFont="1" applyBorder="1" applyAlignment="1">
      <alignment horizontal="center" vertical="center" wrapText="1"/>
    </xf>
    <xf numFmtId="0" fontId="13" fillId="0" borderId="10" xfId="0" applyFont="1" applyBorder="1" applyAlignment="1">
      <alignment horizontal="center" vertical="center" wrapText="1"/>
    </xf>
    <xf numFmtId="0" fontId="13" fillId="0" borderId="13" xfId="0" applyFont="1" applyBorder="1" applyAlignment="1">
      <alignment horizontal="center" vertical="center" wrapText="1"/>
    </xf>
    <xf numFmtId="0" fontId="13" fillId="0" borderId="15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/>
    </xf>
    <xf numFmtId="0" fontId="13" fillId="0" borderId="13" xfId="0" applyFont="1" applyBorder="1" applyAlignment="1">
      <alignment horizontal="center" vertical="center"/>
    </xf>
    <xf numFmtId="0" fontId="5" fillId="6" borderId="33" xfId="0" applyFont="1" applyFill="1" applyBorder="1" applyAlignment="1">
      <alignment horizontal="center" vertical="center" textRotation="90" wrapText="1"/>
    </xf>
    <xf numFmtId="0" fontId="5" fillId="6" borderId="34" xfId="0" applyFont="1" applyFill="1" applyBorder="1" applyAlignment="1">
      <alignment horizontal="center" vertical="center" textRotation="90" wrapText="1"/>
    </xf>
    <xf numFmtId="0" fontId="5" fillId="6" borderId="38" xfId="0" applyFont="1" applyFill="1" applyBorder="1" applyAlignment="1">
      <alignment horizontal="center" vertical="center" textRotation="90" wrapText="1"/>
    </xf>
    <xf numFmtId="0" fontId="5" fillId="8" borderId="33" xfId="0" applyFont="1" applyFill="1" applyBorder="1" applyAlignment="1">
      <alignment horizontal="center" vertical="center" textRotation="90" wrapText="1"/>
    </xf>
    <xf numFmtId="0" fontId="14" fillId="0" borderId="34" xfId="0" applyFont="1" applyBorder="1" applyAlignment="1">
      <alignment horizontal="center" vertical="center" textRotation="90" wrapText="1"/>
    </xf>
    <xf numFmtId="0" fontId="14" fillId="0" borderId="38" xfId="0" applyFont="1" applyBorder="1" applyAlignment="1">
      <alignment horizontal="center" vertical="center" textRotation="90" wrapText="1"/>
    </xf>
    <xf numFmtId="0" fontId="5" fillId="4" borderId="27" xfId="0" applyFont="1" applyFill="1" applyBorder="1" applyAlignment="1">
      <alignment horizontal="center" vertical="center" textRotation="90" wrapText="1"/>
    </xf>
    <xf numFmtId="0" fontId="5" fillId="4" borderId="24" xfId="0" applyFont="1" applyFill="1" applyBorder="1" applyAlignment="1">
      <alignment horizontal="center" vertical="center" textRotation="90" wrapText="1"/>
    </xf>
    <xf numFmtId="0" fontId="5" fillId="4" borderId="25" xfId="0" applyFont="1" applyFill="1" applyBorder="1" applyAlignment="1">
      <alignment horizontal="center" vertical="center" textRotation="90" wrapText="1"/>
    </xf>
    <xf numFmtId="0" fontId="5" fillId="5" borderId="27" xfId="0" applyFont="1" applyFill="1" applyBorder="1" applyAlignment="1">
      <alignment horizontal="center" vertical="center" textRotation="90" wrapText="1"/>
    </xf>
    <xf numFmtId="0" fontId="5" fillId="5" borderId="40" xfId="0" applyFont="1" applyFill="1" applyBorder="1" applyAlignment="1">
      <alignment horizontal="center" vertical="center" textRotation="90" wrapText="1"/>
    </xf>
    <xf numFmtId="0" fontId="5" fillId="5" borderId="24" xfId="0" applyFont="1" applyFill="1" applyBorder="1" applyAlignment="1">
      <alignment horizontal="center" vertical="center" textRotation="90" wrapText="1"/>
    </xf>
    <xf numFmtId="0" fontId="5" fillId="5" borderId="25" xfId="0" applyFont="1" applyFill="1" applyBorder="1" applyAlignment="1">
      <alignment horizontal="center" vertical="center" textRotation="90" wrapText="1"/>
    </xf>
    <xf numFmtId="0" fontId="31" fillId="7" borderId="8" xfId="0" applyFont="1" applyFill="1" applyBorder="1" applyAlignment="1">
      <alignment horizontal="center" vertical="center" wrapText="1"/>
    </xf>
    <xf numFmtId="0" fontId="31" fillId="7" borderId="9" xfId="0" applyFont="1" applyFill="1" applyBorder="1" applyAlignment="1">
      <alignment horizontal="center" vertical="center" wrapText="1"/>
    </xf>
    <xf numFmtId="0" fontId="31" fillId="7" borderId="10" xfId="0" applyFont="1" applyFill="1" applyBorder="1" applyAlignment="1">
      <alignment horizontal="center" vertical="center" wrapText="1"/>
    </xf>
    <xf numFmtId="0" fontId="31" fillId="7" borderId="11" xfId="0" applyFont="1" applyFill="1" applyBorder="1" applyAlignment="1">
      <alignment horizontal="center" vertical="center" wrapText="1"/>
    </xf>
    <xf numFmtId="0" fontId="31" fillId="7" borderId="0" xfId="0" applyFont="1" applyFill="1" applyBorder="1" applyAlignment="1">
      <alignment horizontal="center" vertical="center" wrapText="1"/>
    </xf>
    <xf numFmtId="0" fontId="31" fillId="7" borderId="12" xfId="0" applyFont="1" applyFill="1" applyBorder="1" applyAlignment="1">
      <alignment horizontal="center" vertical="center" wrapText="1"/>
    </xf>
    <xf numFmtId="0" fontId="31" fillId="7" borderId="13" xfId="0" applyFont="1" applyFill="1" applyBorder="1" applyAlignment="1">
      <alignment horizontal="center" vertical="center" wrapText="1"/>
    </xf>
    <xf numFmtId="0" fontId="31" fillId="7" borderId="14" xfId="0" applyFont="1" applyFill="1" applyBorder="1" applyAlignment="1">
      <alignment horizontal="center" vertical="center" wrapText="1"/>
    </xf>
    <xf numFmtId="0" fontId="31" fillId="7" borderId="15" xfId="0" applyFont="1" applyFill="1" applyBorder="1" applyAlignment="1">
      <alignment horizontal="center" vertical="center" wrapText="1"/>
    </xf>
    <xf numFmtId="0" fontId="31" fillId="9" borderId="8" xfId="0" applyFont="1" applyFill="1" applyBorder="1" applyAlignment="1">
      <alignment horizontal="center" vertical="center" wrapText="1"/>
    </xf>
    <xf numFmtId="0" fontId="31" fillId="9" borderId="9" xfId="0" applyFont="1" applyFill="1" applyBorder="1" applyAlignment="1">
      <alignment horizontal="center" vertical="center" wrapText="1"/>
    </xf>
    <xf numFmtId="0" fontId="31" fillId="9" borderId="10" xfId="0" applyFont="1" applyFill="1" applyBorder="1" applyAlignment="1">
      <alignment horizontal="center" vertical="center" wrapText="1"/>
    </xf>
    <xf numFmtId="0" fontId="31" fillId="9" borderId="11" xfId="0" applyFont="1" applyFill="1" applyBorder="1" applyAlignment="1">
      <alignment horizontal="center" vertical="center" wrapText="1"/>
    </xf>
    <xf numFmtId="0" fontId="31" fillId="9" borderId="0" xfId="0" applyFont="1" applyFill="1" applyBorder="1" applyAlignment="1">
      <alignment horizontal="center" vertical="center" wrapText="1"/>
    </xf>
    <xf numFmtId="0" fontId="31" fillId="9" borderId="12" xfId="0" applyFont="1" applyFill="1" applyBorder="1" applyAlignment="1">
      <alignment horizontal="center" vertical="center" wrapText="1"/>
    </xf>
    <xf numFmtId="0" fontId="31" fillId="9" borderId="13" xfId="0" applyFont="1" applyFill="1" applyBorder="1" applyAlignment="1">
      <alignment horizontal="center" vertical="center" wrapText="1"/>
    </xf>
    <xf numFmtId="0" fontId="31" fillId="9" borderId="14" xfId="0" applyFont="1" applyFill="1" applyBorder="1" applyAlignment="1">
      <alignment horizontal="center" vertical="center" wrapText="1"/>
    </xf>
    <xf numFmtId="0" fontId="31" fillId="9" borderId="15" xfId="0" applyFont="1" applyFill="1" applyBorder="1" applyAlignment="1">
      <alignment horizontal="center" vertical="center" wrapText="1"/>
    </xf>
  </cellXfs>
  <cellStyles count="49">
    <cellStyle name="Comma" xfId="3" builtinId="3"/>
    <cellStyle name="Comma 2" xfId="10"/>
    <cellStyle name="Comment" xfId="5"/>
    <cellStyle name="Hyperlink" xfId="2" builtinId="8"/>
    <cellStyle name="Input 1" xfId="48"/>
    <cellStyle name="Normal" xfId="0" builtinId="0"/>
    <cellStyle name="Normal 2" xfId="6"/>
    <cellStyle name="Normal 3" xfId="4"/>
    <cellStyle name="Normal 4" xfId="7"/>
    <cellStyle name="Percent" xfId="1" builtinId="5"/>
    <cellStyle name="SAPBEXaggData" xfId="22"/>
    <cellStyle name="SAPBEXaggDataEmph" xfId="23"/>
    <cellStyle name="SAPBEXaggItem" xfId="24"/>
    <cellStyle name="SAPBEXaggItemX" xfId="25"/>
    <cellStyle name="SAPBEXchaText" xfId="12"/>
    <cellStyle name="SAPBEXexcBad7" xfId="26"/>
    <cellStyle name="SAPBEXexcBad8" xfId="27"/>
    <cellStyle name="SAPBEXexcBad9" xfId="28"/>
    <cellStyle name="SAPBEXexcCritical4" xfId="29"/>
    <cellStyle name="SAPBEXexcCritical5" xfId="30"/>
    <cellStyle name="SAPBEXexcCritical6" xfId="31"/>
    <cellStyle name="SAPBEXexcGood1" xfId="32"/>
    <cellStyle name="SAPBEXexcGood2" xfId="33"/>
    <cellStyle name="SAPBEXexcGood3" xfId="34"/>
    <cellStyle name="SAPBEXfilterDrill" xfId="14"/>
    <cellStyle name="SAPBEXfilterItem" xfId="13"/>
    <cellStyle name="SAPBEXfilterText" xfId="35"/>
    <cellStyle name="SAPBEXformats" xfId="36"/>
    <cellStyle name="SAPBEXheaderItem" xfId="37"/>
    <cellStyle name="SAPBEXheaderText" xfId="38"/>
    <cellStyle name="SAPBEXHLevel0" xfId="17"/>
    <cellStyle name="SAPBEXHLevel0X" xfId="16"/>
    <cellStyle name="SAPBEXHLevel1" xfId="19"/>
    <cellStyle name="SAPBEXHLevel1X" xfId="39"/>
    <cellStyle name="SAPBEXHLevel2" xfId="20"/>
    <cellStyle name="SAPBEXHLevel2X" xfId="40"/>
    <cellStyle name="SAPBEXHLevel3" xfId="21"/>
    <cellStyle name="SAPBEXHLevel3X" xfId="41"/>
    <cellStyle name="SAPBEXresData" xfId="42"/>
    <cellStyle name="SAPBEXresDataEmph" xfId="43"/>
    <cellStyle name="SAPBEXresItem" xfId="44"/>
    <cellStyle name="SAPBEXresItemX" xfId="45"/>
    <cellStyle name="SAPBEXstdData" xfId="9"/>
    <cellStyle name="SAPBEXstdDataEmph" xfId="46"/>
    <cellStyle name="SAPBEXstdItem" xfId="18"/>
    <cellStyle name="SAPBEXstdItemX" xfId="15"/>
    <cellStyle name="SAPBEXtitle" xfId="11"/>
    <cellStyle name="SAPBEXundefined" xfId="47"/>
    <cellStyle name="Variable Label" xfId="8"/>
  </cellStyles>
  <dxfs count="2">
    <dxf>
      <numFmt numFmtId="0" formatCode="General"/>
    </dxf>
    <dxf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colors>
    <mruColors>
      <color rgb="FF66FF33"/>
      <color rgb="FFCCFFFF"/>
      <color rgb="FF0000FF"/>
      <color rgb="FF008000"/>
      <color rgb="FFFFFFCC"/>
      <color rgb="FFEBF6F9"/>
      <color rgb="FF0033CC"/>
      <color rgb="FF003399"/>
      <color rgb="FFFF00FF"/>
      <color rgb="FFDDDDD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latin typeface="Arial" pitchFamily="34" charset="0"/>
                <a:cs typeface="Arial" pitchFamily="34" charset="0"/>
              </a:defRPr>
            </a:pPr>
            <a:r>
              <a:rPr lang="en-US" sz="1200">
                <a:latin typeface="Arial" pitchFamily="34" charset="0"/>
                <a:cs typeface="Arial" pitchFamily="34" charset="0"/>
              </a:rPr>
              <a:t>Operated Kilometres - Network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'Operated KMs PEAK old'!$A$15</c:f>
              <c:strCache>
                <c:ptCount val="1"/>
                <c:pt idx="0">
                  <c:v>Peak Operated Kms</c:v>
                </c:pt>
              </c:strCache>
            </c:strRef>
          </c:tx>
          <c:spPr>
            <a:solidFill>
              <a:srgbClr val="003399"/>
            </a:solidFill>
          </c:spPr>
          <c:invertIfNegative val="0"/>
          <c:cat>
            <c:strRef>
              <c:f>'Operated KMs PEAK old'!$B$28:$M$28</c:f>
              <c:strCache>
                <c:ptCount val="12"/>
                <c:pt idx="0">
                  <c:v>2003/04</c:v>
                </c:pt>
                <c:pt idx="1">
                  <c:v>2004/05</c:v>
                </c:pt>
                <c:pt idx="2">
                  <c:v>2005/06</c:v>
                </c:pt>
                <c:pt idx="3">
                  <c:v>2006/07</c:v>
                </c:pt>
                <c:pt idx="4">
                  <c:v>2007/08</c:v>
                </c:pt>
                <c:pt idx="5">
                  <c:v>2008/09</c:v>
                </c:pt>
                <c:pt idx="6">
                  <c:v>2009/10</c:v>
                </c:pt>
                <c:pt idx="7">
                  <c:v>2010/11</c:v>
                </c:pt>
                <c:pt idx="8">
                  <c:v>2011/12</c:v>
                </c:pt>
                <c:pt idx="9">
                  <c:v>2012/13</c:v>
                </c:pt>
                <c:pt idx="10">
                  <c:v>2013/14</c:v>
                </c:pt>
                <c:pt idx="11">
                  <c:v>2014/15</c:v>
                </c:pt>
              </c:strCache>
            </c:strRef>
          </c:cat>
          <c:val>
            <c:numRef>
              <c:f>'Operated KMs PEAK old'!$B$26:$M$26</c:f>
              <c:numCache>
                <c:formatCode>#,##0</c:formatCode>
                <c:ptCount val="12"/>
                <c:pt idx="0">
                  <c:v>18453000</c:v>
                </c:pt>
                <c:pt idx="1">
                  <c:v>18866623</c:v>
                </c:pt>
                <c:pt idx="2">
                  <c:v>19040683</c:v>
                </c:pt>
                <c:pt idx="3">
                  <c:v>19295202</c:v>
                </c:pt>
                <c:pt idx="4">
                  <c:v>19359200</c:v>
                </c:pt>
                <c:pt idx="5">
                  <c:v>19817274</c:v>
                </c:pt>
                <c:pt idx="6">
                  <c:v>19620399</c:v>
                </c:pt>
                <c:pt idx="7">
                  <c:v>19304537</c:v>
                </c:pt>
                <c:pt idx="8">
                  <c:v>20547757.039078619</c:v>
                </c:pt>
                <c:pt idx="9">
                  <c:v>20611329.589852083</c:v>
                </c:pt>
                <c:pt idx="10">
                  <c:v>20603503.701188162</c:v>
                </c:pt>
                <c:pt idx="11">
                  <c:v>21054344.06940683</c:v>
                </c:pt>
              </c:numCache>
            </c:numRef>
          </c:val>
        </c:ser>
        <c:ser>
          <c:idx val="2"/>
          <c:order val="1"/>
          <c:tx>
            <c:strRef>
              <c:f>'Operated KMs PEAK old'!$A$28</c:f>
              <c:strCache>
                <c:ptCount val="1"/>
                <c:pt idx="0">
                  <c:v>Off Peak Operated Kms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strRef>
              <c:f>'Operated KMs PEAK old'!$B$28:$M$28</c:f>
              <c:strCache>
                <c:ptCount val="12"/>
                <c:pt idx="0">
                  <c:v>2003/04</c:v>
                </c:pt>
                <c:pt idx="1">
                  <c:v>2004/05</c:v>
                </c:pt>
                <c:pt idx="2">
                  <c:v>2005/06</c:v>
                </c:pt>
                <c:pt idx="3">
                  <c:v>2006/07</c:v>
                </c:pt>
                <c:pt idx="4">
                  <c:v>2007/08</c:v>
                </c:pt>
                <c:pt idx="5">
                  <c:v>2008/09</c:v>
                </c:pt>
                <c:pt idx="6">
                  <c:v>2009/10</c:v>
                </c:pt>
                <c:pt idx="7">
                  <c:v>2010/11</c:v>
                </c:pt>
                <c:pt idx="8">
                  <c:v>2011/12</c:v>
                </c:pt>
                <c:pt idx="9">
                  <c:v>2012/13</c:v>
                </c:pt>
                <c:pt idx="10">
                  <c:v>2013/14</c:v>
                </c:pt>
                <c:pt idx="11">
                  <c:v>2014/15</c:v>
                </c:pt>
              </c:strCache>
            </c:strRef>
          </c:cat>
          <c:val>
            <c:numRef>
              <c:f>'Operated KMs PEAK old'!$B$39:$M$39</c:f>
              <c:numCache>
                <c:formatCode>#,##0</c:formatCode>
                <c:ptCount val="12"/>
                <c:pt idx="0">
                  <c:v>48455000</c:v>
                </c:pt>
                <c:pt idx="1">
                  <c:v>49869559</c:v>
                </c:pt>
                <c:pt idx="2">
                  <c:v>49087113</c:v>
                </c:pt>
                <c:pt idx="3">
                  <c:v>49772532</c:v>
                </c:pt>
                <c:pt idx="4">
                  <c:v>50630435</c:v>
                </c:pt>
                <c:pt idx="5">
                  <c:v>50806541</c:v>
                </c:pt>
                <c:pt idx="6">
                  <c:v>49747227</c:v>
                </c:pt>
                <c:pt idx="7">
                  <c:v>49564202</c:v>
                </c:pt>
                <c:pt idx="8">
                  <c:v>51835868.229583248</c:v>
                </c:pt>
                <c:pt idx="9">
                  <c:v>55007801.006241634</c:v>
                </c:pt>
                <c:pt idx="10">
                  <c:v>55601333.947442561</c:v>
                </c:pt>
                <c:pt idx="11">
                  <c:v>59233011.848682106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8"/>
        <c:axId val="123907072"/>
        <c:axId val="123908864"/>
      </c:barChart>
      <c:catAx>
        <c:axId val="123907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123908864"/>
        <c:crosses val="autoZero"/>
        <c:auto val="1"/>
        <c:lblAlgn val="ctr"/>
        <c:lblOffset val="100"/>
        <c:noMultiLvlLbl val="0"/>
      </c:catAx>
      <c:valAx>
        <c:axId val="12390886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>
                    <a:latin typeface="Arial" pitchFamily="34" charset="0"/>
                    <a:cs typeface="Arial" pitchFamily="34" charset="0"/>
                  </a:defRPr>
                </a:pPr>
                <a:r>
                  <a:rPr lang="en-US">
                    <a:latin typeface="Arial" pitchFamily="34" charset="0"/>
                    <a:cs typeface="Arial" pitchFamily="34" charset="0"/>
                  </a:rPr>
                  <a:t>Kilometres</a:t>
                </a:r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123907072"/>
        <c:crosses val="autoZero"/>
        <c:crossBetween val="between"/>
      </c:valAx>
      <c:spPr>
        <a:solidFill>
          <a:srgbClr val="EBF6F9"/>
        </a:solidFill>
      </c:spPr>
    </c:plotArea>
    <c:legend>
      <c:legendPos val="b"/>
      <c:overlay val="0"/>
      <c:txPr>
        <a:bodyPr/>
        <a:lstStyle/>
        <a:p>
          <a:pPr>
            <a:defRPr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EBF6F9"/>
    </a:soli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latin typeface="Arial" pitchFamily="34" charset="0"/>
                <a:cs typeface="Arial" pitchFamily="34" charset="0"/>
              </a:defRPr>
            </a:pPr>
            <a:r>
              <a:rPr lang="en-US" sz="1200">
                <a:latin typeface="Arial" pitchFamily="34" charset="0"/>
                <a:cs typeface="Arial" pitchFamily="34" charset="0"/>
              </a:rPr>
              <a:t>Current</a:t>
            </a:r>
            <a:r>
              <a:rPr lang="en-US" sz="1200" baseline="0">
                <a:latin typeface="Arial" pitchFamily="34" charset="0"/>
                <a:cs typeface="Arial" pitchFamily="34" charset="0"/>
              </a:rPr>
              <a:t> Year </a:t>
            </a:r>
            <a:r>
              <a:rPr lang="en-US" sz="1200">
                <a:latin typeface="Arial" pitchFamily="34" charset="0"/>
                <a:cs typeface="Arial" pitchFamily="34" charset="0"/>
              </a:rPr>
              <a:t>Operated Kilometres - Network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'Operated KMs PEAK old'!$A$137</c:f>
              <c:strCache>
                <c:ptCount val="1"/>
                <c:pt idx="0">
                  <c:v>Peak Operated KMs</c:v>
                </c:pt>
              </c:strCache>
            </c:strRef>
          </c:tx>
          <c:spPr>
            <a:solidFill>
              <a:srgbClr val="003399"/>
            </a:solidFill>
          </c:spPr>
          <c:invertIfNegative val="0"/>
          <c:cat>
            <c:numRef>
              <c:f>'Operated KMs'!$B$14:$N$14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'Operated KMs PEAK old'!$B$148:$N$148</c:f>
              <c:numCache>
                <c:formatCode>#,##0</c:formatCode>
                <c:ptCount val="13"/>
                <c:pt idx="0">
                  <c:v>1183394.5430027363</c:v>
                </c:pt>
                <c:pt idx="1">
                  <c:v>1547957.9048763376</c:v>
                </c:pt>
                <c:pt idx="2">
                  <c:v>1705321.0282265919</c:v>
                </c:pt>
                <c:pt idx="3">
                  <c:v>1604388.0915296262</c:v>
                </c:pt>
                <c:pt idx="4">
                  <c:v>1563596.5854958454</c:v>
                </c:pt>
                <c:pt idx="5">
                  <c:v>1591939.4561735301</c:v>
                </c:pt>
                <c:pt idx="6">
                  <c:v>1681451.089685725</c:v>
                </c:pt>
                <c:pt idx="7">
                  <c:v>1685353.0557079695</c:v>
                </c:pt>
                <c:pt idx="8">
                  <c:v>1673263.0076571894</c:v>
                </c:pt>
                <c:pt idx="9">
                  <c:v>1400120.5118319213</c:v>
                </c:pt>
                <c:pt idx="10">
                  <c:v>1696024.7876415106</c:v>
                </c:pt>
                <c:pt idx="11">
                  <c:v>1694608.9764237255</c:v>
                </c:pt>
                <c:pt idx="12">
                  <c:v>1423071.3815940002</c:v>
                </c:pt>
              </c:numCache>
            </c:numRef>
          </c:val>
        </c:ser>
        <c:ser>
          <c:idx val="2"/>
          <c:order val="1"/>
          <c:tx>
            <c:strRef>
              <c:f>'Operated KMs PEAK old'!$A$150</c:f>
              <c:strCache>
                <c:ptCount val="1"/>
                <c:pt idx="0">
                  <c:v>Off Peak Operated KMs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'Operated KMs'!$B$14:$N$14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'Operated KMs PEAK old'!$B$161:$N$161</c:f>
              <c:numCache>
                <c:formatCode>#,##0</c:formatCode>
                <c:ptCount val="13"/>
                <c:pt idx="0">
                  <c:v>5983331.2616299652</c:v>
                </c:pt>
                <c:pt idx="1">
                  <c:v>4852981.5490547856</c:v>
                </c:pt>
                <c:pt idx="2">
                  <c:v>4731045.7731668511</c:v>
                </c:pt>
                <c:pt idx="3">
                  <c:v>4494594.82511771</c:v>
                </c:pt>
                <c:pt idx="4">
                  <c:v>4473463.5603973502</c:v>
                </c:pt>
                <c:pt idx="5">
                  <c:v>4770345.305369406</c:v>
                </c:pt>
                <c:pt idx="6">
                  <c:v>4760710.2994876364</c:v>
                </c:pt>
                <c:pt idx="7">
                  <c:v>4762482.823088197</c:v>
                </c:pt>
                <c:pt idx="8">
                  <c:v>4736952.3595388634</c:v>
                </c:pt>
                <c:pt idx="9">
                  <c:v>4637619.05105743</c:v>
                </c:pt>
                <c:pt idx="10">
                  <c:v>4670482.8934509475</c:v>
                </c:pt>
                <c:pt idx="11">
                  <c:v>4736797.5098870564</c:v>
                </c:pt>
                <c:pt idx="12">
                  <c:v>4422926.416762202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8"/>
        <c:axId val="126005248"/>
        <c:axId val="126006784"/>
      </c:barChart>
      <c:lineChart>
        <c:grouping val="standard"/>
        <c:varyColors val="0"/>
        <c:ser>
          <c:idx val="0"/>
          <c:order val="2"/>
          <c:tx>
            <c:v>Peak Operated KMs 2011/12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'Operated KMs'!$B$14:$N$14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'Operated KMs PEAK old'!$B$109:$N$109</c:f>
              <c:numCache>
                <c:formatCode>#,##0</c:formatCode>
                <c:ptCount val="13"/>
                <c:pt idx="0">
                  <c:v>1395849</c:v>
                </c:pt>
                <c:pt idx="1">
                  <c:v>1483306</c:v>
                </c:pt>
                <c:pt idx="2">
                  <c:v>1917804.5930752256</c:v>
                </c:pt>
                <c:pt idx="3">
                  <c:v>1926133.3890568207</c:v>
                </c:pt>
                <c:pt idx="4">
                  <c:v>1531400.6605184583</c:v>
                </c:pt>
                <c:pt idx="5">
                  <c:v>1531400.6605184583</c:v>
                </c:pt>
                <c:pt idx="6">
                  <c:v>1558796.2731227744</c:v>
                </c:pt>
                <c:pt idx="7">
                  <c:v>1575767.0491729993</c:v>
                </c:pt>
                <c:pt idx="8">
                  <c:v>1576322.6571554996</c:v>
                </c:pt>
                <c:pt idx="9">
                  <c:v>1293547.035511672</c:v>
                </c:pt>
                <c:pt idx="10">
                  <c:v>1594099.3775876518</c:v>
                </c:pt>
                <c:pt idx="11">
                  <c:v>1565488.9839339983</c:v>
                </c:pt>
                <c:pt idx="12">
                  <c:v>1597841.3594250632</c:v>
                </c:pt>
              </c:numCache>
            </c:numRef>
          </c:val>
          <c:smooth val="0"/>
        </c:ser>
        <c:ser>
          <c:idx val="3"/>
          <c:order val="3"/>
          <c:tx>
            <c:v>Off Peak Operated KMs 2011/12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'Operated KMs'!$B$14:$N$14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'Operated KMs PEAK old'!$B$122:$N$122</c:f>
              <c:numCache>
                <c:formatCode>#,##0</c:formatCode>
                <c:ptCount val="13"/>
                <c:pt idx="0">
                  <c:v>4389752</c:v>
                </c:pt>
                <c:pt idx="1">
                  <c:v>3961059</c:v>
                </c:pt>
                <c:pt idx="2">
                  <c:v>3545777.4131979956</c:v>
                </c:pt>
                <c:pt idx="3">
                  <c:v>3539049.3469201913</c:v>
                </c:pt>
                <c:pt idx="4">
                  <c:v>4063930.9193935115</c:v>
                </c:pt>
                <c:pt idx="5">
                  <c:v>3985101.2251918148</c:v>
                </c:pt>
                <c:pt idx="6">
                  <c:v>3953467.4049053313</c:v>
                </c:pt>
                <c:pt idx="7">
                  <c:v>4081934.1196538452</c:v>
                </c:pt>
                <c:pt idx="8">
                  <c:v>4118380.6580142928</c:v>
                </c:pt>
                <c:pt idx="9">
                  <c:v>3981611.4327030652</c:v>
                </c:pt>
                <c:pt idx="10">
                  <c:v>4136848.920310297</c:v>
                </c:pt>
                <c:pt idx="11">
                  <c:v>3994057.6006718567</c:v>
                </c:pt>
                <c:pt idx="12">
                  <c:v>4084898.1886210488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005248"/>
        <c:axId val="126006784"/>
      </c:lineChart>
      <c:catAx>
        <c:axId val="126005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126006784"/>
        <c:crosses val="autoZero"/>
        <c:auto val="1"/>
        <c:lblAlgn val="ctr"/>
        <c:lblOffset val="100"/>
        <c:noMultiLvlLbl val="0"/>
      </c:catAx>
      <c:valAx>
        <c:axId val="12600678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>
                    <a:latin typeface="Arial" pitchFamily="34" charset="0"/>
                    <a:cs typeface="Arial" pitchFamily="34" charset="0"/>
                  </a:defRPr>
                </a:pPr>
                <a:r>
                  <a:rPr lang="en-US">
                    <a:latin typeface="Arial" pitchFamily="34" charset="0"/>
                    <a:cs typeface="Arial" pitchFamily="34" charset="0"/>
                  </a:rPr>
                  <a:t>Kilometres</a:t>
                </a:r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126005248"/>
        <c:crosses val="autoZero"/>
        <c:crossBetween val="between"/>
      </c:valAx>
      <c:spPr>
        <a:solidFill>
          <a:srgbClr val="EBF6F9"/>
        </a:solidFill>
      </c:spPr>
    </c:plotArea>
    <c:legend>
      <c:legendPos val="b"/>
      <c:overlay val="0"/>
      <c:txPr>
        <a:bodyPr/>
        <a:lstStyle/>
        <a:p>
          <a:pPr>
            <a:defRPr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EBF6F9"/>
    </a:soli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trlProps/ctrlProp1.xml><?xml version="1.0" encoding="utf-8"?>
<formControlPr xmlns="http://schemas.microsoft.com/office/spreadsheetml/2009/9/main" objectType="Button" lockText="1"/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142875</xdr:colOff>
          <xdr:row>2</xdr:row>
          <xdr:rowOff>95250</xdr:rowOff>
        </xdr:from>
        <xdr:to>
          <xdr:col>5</xdr:col>
          <xdr:colOff>581025</xdr:colOff>
          <xdr:row>2</xdr:row>
          <xdr:rowOff>457200</xdr:rowOff>
        </xdr:to>
        <xdr:sp macro="" textlink="">
          <xdr:nvSpPr>
            <xdr:cNvPr id="21506" name="Button 2" hidden="1">
              <a:extLst>
                <a:ext uri="{63B3BB69-23CF-44E3-9099-C40C66FF867C}">
                  <a14:compatExt spid="_x0000_s215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22860" rIns="36576" bIns="22860" anchor="ctr" upright="1"/>
            <a:lstStyle/>
            <a:p>
              <a:pPr algn="ctr" rtl="0">
                <a:defRPr sz="1000"/>
              </a:pPr>
              <a:r>
                <a:rPr lang="en-GB" sz="12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Make this worksheet </a:t>
              </a:r>
              <a:r>
                <a:rPr lang="en-GB" sz="1200" b="1" i="0" u="sng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very</a:t>
              </a:r>
              <a:r>
                <a:rPr lang="en-GB" sz="12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hidden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44450</xdr:colOff>
      <xdr:row>39</xdr:row>
      <xdr:rowOff>15875</xdr:rowOff>
    </xdr:from>
    <xdr:to>
      <xdr:col>9</xdr:col>
      <xdr:colOff>781050</xdr:colOff>
      <xdr:row>61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43089</xdr:colOff>
      <xdr:row>62</xdr:row>
      <xdr:rowOff>61686</xdr:rowOff>
    </xdr:from>
    <xdr:to>
      <xdr:col>9</xdr:col>
      <xdr:colOff>772886</xdr:colOff>
      <xdr:row>83</xdr:row>
      <xdr:rowOff>36286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M&amp;P\KEYDATA\Rods\2009\annuallineloads_200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ssenger Boarders 2009-0"/>
      <sheetName val="Passenger Kms 2009-0"/>
      <sheetName val="Base 2008 Rods data"/>
    </sheetNames>
    <sheetDataSet>
      <sheetData sheetId="0"/>
      <sheetData sheetId="1"/>
      <sheetData sheetId="2">
        <row r="26">
          <cell r="E26">
            <v>0.86877321435242494</v>
          </cell>
        </row>
      </sheetData>
    </sheetDataSet>
  </externalBook>
</externalLink>
</file>

<file path=xl/tables/table1.xml><?xml version="1.0" encoding="utf-8"?>
<table xmlns="http://schemas.openxmlformats.org/spreadsheetml/2006/main" id="1" name="Last_Cell_Tracker" displayName="Last_Cell_Tracker" ref="C6:G62" totalsRowShown="0">
  <autoFilter ref="C6:G62"/>
  <tableColumns count="5">
    <tableColumn id="1" name="Tab order"/>
    <tableColumn id="2" name="Column2"/>
    <tableColumn id="3" name="Worksheet names"/>
    <tableColumn id="4" name="Contains data" dataDxfId="1"/>
    <tableColumn id="5" name="Last Cell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txDef>
      <a:spPr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a:spPr>
      <a:bodyPr wrap="square" rtlCol="0" anchor="t"/>
      <a:lstStyle>
        <a:defPPr>
          <a:defRPr sz="1100"/>
        </a:def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1.xml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C3:G62"/>
  <sheetViews>
    <sheetView showGridLines="0" zoomScale="80" zoomScaleNormal="80" workbookViewId="0">
      <selection activeCell="G36" sqref="G36:G45"/>
    </sheetView>
  </sheetViews>
  <sheetFormatPr defaultRowHeight="15" x14ac:dyDescent="0.2"/>
  <cols>
    <col min="3" max="3" width="8.88671875" style="34"/>
    <col min="4" max="4" width="2.77734375" style="34" customWidth="1"/>
    <col min="5" max="5" width="27.33203125" bestFit="1" customWidth="1"/>
    <col min="7" max="7" width="10.5546875" customWidth="1"/>
  </cols>
  <sheetData>
    <row r="3" spans="3:7" s="34" customFormat="1" ht="45" customHeight="1" x14ac:dyDescent="0.2">
      <c r="E3" s="237"/>
      <c r="F3" s="237"/>
    </row>
    <row r="4" spans="3:7" s="34" customFormat="1" x14ac:dyDescent="0.2"/>
    <row r="5" spans="3:7" s="34" customFormat="1" x14ac:dyDescent="0.2">
      <c r="F5" s="34">
        <f>COUNTIF(Last_Cell_Tracker[Contains data],"Y")</f>
        <v>52</v>
      </c>
    </row>
    <row r="6" spans="3:7" ht="30" x14ac:dyDescent="0.2">
      <c r="C6" s="236" t="s">
        <v>226</v>
      </c>
      <c r="D6" s="34" t="s">
        <v>227</v>
      </c>
      <c r="E6" s="236" t="s">
        <v>229</v>
      </c>
      <c r="F6" s="236" t="s">
        <v>223</v>
      </c>
      <c r="G6" s="236" t="s">
        <v>228</v>
      </c>
    </row>
    <row r="7" spans="3:7" x14ac:dyDescent="0.2">
      <c r="C7" s="34">
        <v>1</v>
      </c>
      <c r="E7" t="s">
        <v>200</v>
      </c>
      <c r="F7" s="235" t="s">
        <v>224</v>
      </c>
    </row>
    <row r="8" spans="3:7" x14ac:dyDescent="0.2">
      <c r="C8" s="34">
        <v>2</v>
      </c>
      <c r="E8" t="s">
        <v>89</v>
      </c>
      <c r="F8" s="235" t="s">
        <v>224</v>
      </c>
    </row>
    <row r="9" spans="3:7" x14ac:dyDescent="0.2">
      <c r="C9" s="34">
        <v>3</v>
      </c>
      <c r="E9" t="s">
        <v>106</v>
      </c>
      <c r="F9" s="235" t="s">
        <v>224</v>
      </c>
    </row>
    <row r="10" spans="3:7" x14ac:dyDescent="0.2">
      <c r="C10" s="34">
        <v>4</v>
      </c>
      <c r="E10" t="s">
        <v>13</v>
      </c>
      <c r="F10" s="235" t="s">
        <v>225</v>
      </c>
      <c r="G10" t="s">
        <v>245</v>
      </c>
    </row>
    <row r="11" spans="3:7" x14ac:dyDescent="0.2">
      <c r="C11" s="34">
        <v>5</v>
      </c>
      <c r="E11" s="34" t="s">
        <v>239</v>
      </c>
      <c r="F11" s="235" t="s">
        <v>225</v>
      </c>
      <c r="G11" s="34" t="s">
        <v>245</v>
      </c>
    </row>
    <row r="12" spans="3:7" x14ac:dyDescent="0.2">
      <c r="C12" s="34">
        <v>6</v>
      </c>
      <c r="E12" s="34" t="s">
        <v>240</v>
      </c>
      <c r="F12" s="235" t="s">
        <v>225</v>
      </c>
      <c r="G12" s="34" t="s">
        <v>245</v>
      </c>
    </row>
    <row r="13" spans="3:7" x14ac:dyDescent="0.2">
      <c r="C13" s="34">
        <v>7</v>
      </c>
      <c r="E13" t="s">
        <v>91</v>
      </c>
      <c r="F13" s="235" t="s">
        <v>225</v>
      </c>
      <c r="G13" t="s">
        <v>245</v>
      </c>
    </row>
    <row r="14" spans="3:7" x14ac:dyDescent="0.2">
      <c r="C14" s="34">
        <v>8</v>
      </c>
      <c r="E14" t="s">
        <v>201</v>
      </c>
      <c r="F14" s="235" t="s">
        <v>225</v>
      </c>
      <c r="G14" s="34" t="s">
        <v>245</v>
      </c>
    </row>
    <row r="15" spans="3:7" x14ac:dyDescent="0.2">
      <c r="C15" s="34">
        <v>9</v>
      </c>
      <c r="E15" s="34" t="s">
        <v>241</v>
      </c>
      <c r="F15" s="235" t="s">
        <v>225</v>
      </c>
      <c r="G15" s="34" t="s">
        <v>245</v>
      </c>
    </row>
    <row r="16" spans="3:7" x14ac:dyDescent="0.2">
      <c r="C16" s="34">
        <v>10</v>
      </c>
      <c r="E16" t="s">
        <v>101</v>
      </c>
      <c r="F16" s="235" t="s">
        <v>225</v>
      </c>
      <c r="G16" t="s">
        <v>245</v>
      </c>
    </row>
    <row r="17" spans="3:7" x14ac:dyDescent="0.2">
      <c r="C17" s="34">
        <v>11</v>
      </c>
      <c r="E17" s="34" t="s">
        <v>242</v>
      </c>
      <c r="F17" s="235" t="s">
        <v>225</v>
      </c>
      <c r="G17" s="34" t="s">
        <v>245</v>
      </c>
    </row>
    <row r="18" spans="3:7" x14ac:dyDescent="0.2">
      <c r="C18" s="34">
        <v>12</v>
      </c>
      <c r="E18" s="34" t="s">
        <v>243</v>
      </c>
      <c r="F18" s="235" t="s">
        <v>225</v>
      </c>
      <c r="G18" s="34" t="s">
        <v>245</v>
      </c>
    </row>
    <row r="19" spans="3:7" x14ac:dyDescent="0.2">
      <c r="C19" s="34">
        <v>13</v>
      </c>
      <c r="E19" t="s">
        <v>202</v>
      </c>
      <c r="F19" s="235" t="s">
        <v>225</v>
      </c>
      <c r="G19" t="s">
        <v>245</v>
      </c>
    </row>
    <row r="20" spans="3:7" x14ac:dyDescent="0.2">
      <c r="C20" s="34">
        <v>14</v>
      </c>
      <c r="E20" t="s">
        <v>24</v>
      </c>
      <c r="F20" s="235" t="s">
        <v>225</v>
      </c>
      <c r="G20" t="s">
        <v>245</v>
      </c>
    </row>
    <row r="21" spans="3:7" x14ac:dyDescent="0.2">
      <c r="C21" s="34">
        <v>15</v>
      </c>
      <c r="E21" t="s">
        <v>25</v>
      </c>
      <c r="F21" s="235" t="s">
        <v>225</v>
      </c>
      <c r="G21" t="s">
        <v>245</v>
      </c>
    </row>
    <row r="22" spans="3:7" x14ac:dyDescent="0.2">
      <c r="C22" s="34">
        <v>16</v>
      </c>
      <c r="E22" t="s">
        <v>26</v>
      </c>
      <c r="F22" s="235" t="s">
        <v>225</v>
      </c>
      <c r="G22" t="s">
        <v>245</v>
      </c>
    </row>
    <row r="23" spans="3:7" x14ac:dyDescent="0.2">
      <c r="C23" s="34">
        <v>17</v>
      </c>
      <c r="E23" t="s">
        <v>28</v>
      </c>
      <c r="F23" s="235" t="s">
        <v>225</v>
      </c>
      <c r="G23" t="s">
        <v>245</v>
      </c>
    </row>
    <row r="24" spans="3:7" x14ac:dyDescent="0.2">
      <c r="C24" s="34">
        <v>18</v>
      </c>
      <c r="E24" t="s">
        <v>27</v>
      </c>
      <c r="F24" s="235" t="s">
        <v>225</v>
      </c>
      <c r="G24" t="s">
        <v>245</v>
      </c>
    </row>
    <row r="25" spans="3:7" x14ac:dyDescent="0.2">
      <c r="C25" s="34">
        <v>19</v>
      </c>
      <c r="E25" t="s">
        <v>104</v>
      </c>
      <c r="F25" s="235" t="s">
        <v>225</v>
      </c>
      <c r="G25" t="s">
        <v>245</v>
      </c>
    </row>
    <row r="26" spans="3:7" x14ac:dyDescent="0.2">
      <c r="C26" s="34">
        <v>20</v>
      </c>
      <c r="E26" t="s">
        <v>33</v>
      </c>
      <c r="F26" s="235" t="s">
        <v>225</v>
      </c>
      <c r="G26" t="s">
        <v>245</v>
      </c>
    </row>
    <row r="27" spans="3:7" x14ac:dyDescent="0.2">
      <c r="C27" s="34">
        <v>21</v>
      </c>
      <c r="E27" t="s">
        <v>34</v>
      </c>
      <c r="F27" s="235" t="s">
        <v>225</v>
      </c>
      <c r="G27" t="s">
        <v>245</v>
      </c>
    </row>
    <row r="28" spans="3:7" x14ac:dyDescent="0.2">
      <c r="C28" s="34">
        <v>22</v>
      </c>
      <c r="E28" t="s">
        <v>31</v>
      </c>
      <c r="F28" s="235" t="s">
        <v>225</v>
      </c>
      <c r="G28" t="s">
        <v>245</v>
      </c>
    </row>
    <row r="29" spans="3:7" x14ac:dyDescent="0.2">
      <c r="C29" s="34">
        <v>23</v>
      </c>
      <c r="E29" t="s">
        <v>32</v>
      </c>
      <c r="F29" s="235" t="s">
        <v>225</v>
      </c>
      <c r="G29" t="s">
        <v>245</v>
      </c>
    </row>
    <row r="30" spans="3:7" x14ac:dyDescent="0.2">
      <c r="C30" s="34">
        <v>24</v>
      </c>
      <c r="E30" t="s">
        <v>30</v>
      </c>
      <c r="F30" s="235" t="s">
        <v>225</v>
      </c>
      <c r="G30" t="s">
        <v>245</v>
      </c>
    </row>
    <row r="31" spans="3:7" x14ac:dyDescent="0.2">
      <c r="C31" s="34">
        <v>25</v>
      </c>
      <c r="E31" t="s">
        <v>29</v>
      </c>
      <c r="F31" s="235" t="s">
        <v>225</v>
      </c>
      <c r="G31" t="s">
        <v>245</v>
      </c>
    </row>
    <row r="32" spans="3:7" x14ac:dyDescent="0.2">
      <c r="C32" s="34">
        <v>26</v>
      </c>
      <c r="E32" t="s">
        <v>203</v>
      </c>
      <c r="F32" s="235" t="s">
        <v>225</v>
      </c>
      <c r="G32" t="s">
        <v>245</v>
      </c>
    </row>
    <row r="33" spans="3:7" x14ac:dyDescent="0.2">
      <c r="C33" s="34">
        <v>27</v>
      </c>
      <c r="E33" t="s">
        <v>105</v>
      </c>
      <c r="F33" s="235" t="s">
        <v>225</v>
      </c>
      <c r="G33" t="s">
        <v>245</v>
      </c>
    </row>
    <row r="34" spans="3:7" x14ac:dyDescent="0.2">
      <c r="C34" s="34">
        <v>28</v>
      </c>
      <c r="E34" t="s">
        <v>204</v>
      </c>
      <c r="F34" s="235" t="s">
        <v>225</v>
      </c>
      <c r="G34" t="s">
        <v>245</v>
      </c>
    </row>
    <row r="35" spans="3:7" x14ac:dyDescent="0.2">
      <c r="C35" s="34">
        <v>29</v>
      </c>
      <c r="E35" t="s">
        <v>100</v>
      </c>
      <c r="F35" s="235" t="s">
        <v>225</v>
      </c>
      <c r="G35" t="s">
        <v>245</v>
      </c>
    </row>
    <row r="36" spans="3:7" x14ac:dyDescent="0.2">
      <c r="C36" s="34">
        <v>30</v>
      </c>
      <c r="E36" t="s">
        <v>205</v>
      </c>
      <c r="F36" s="235" t="s">
        <v>225</v>
      </c>
      <c r="G36" t="s">
        <v>246</v>
      </c>
    </row>
    <row r="37" spans="3:7" x14ac:dyDescent="0.2">
      <c r="C37" s="34">
        <v>31</v>
      </c>
      <c r="E37" t="s">
        <v>206</v>
      </c>
      <c r="F37" s="235" t="s">
        <v>225</v>
      </c>
      <c r="G37" t="s">
        <v>246</v>
      </c>
    </row>
    <row r="38" spans="3:7" x14ac:dyDescent="0.2">
      <c r="C38" s="34">
        <v>32</v>
      </c>
      <c r="E38" t="s">
        <v>207</v>
      </c>
      <c r="F38" s="235" t="s">
        <v>225</v>
      </c>
      <c r="G38" t="s">
        <v>246</v>
      </c>
    </row>
    <row r="39" spans="3:7" x14ac:dyDescent="0.2">
      <c r="C39" s="34">
        <v>33</v>
      </c>
      <c r="E39" t="s">
        <v>208</v>
      </c>
      <c r="F39" s="235" t="s">
        <v>225</v>
      </c>
      <c r="G39" t="s">
        <v>246</v>
      </c>
    </row>
    <row r="40" spans="3:7" x14ac:dyDescent="0.2">
      <c r="C40" s="34">
        <v>34</v>
      </c>
      <c r="E40" t="s">
        <v>209</v>
      </c>
      <c r="F40" s="235" t="s">
        <v>225</v>
      </c>
      <c r="G40" t="s">
        <v>246</v>
      </c>
    </row>
    <row r="41" spans="3:7" x14ac:dyDescent="0.2">
      <c r="C41" s="34">
        <v>35</v>
      </c>
      <c r="E41" t="s">
        <v>210</v>
      </c>
      <c r="F41" s="235" t="s">
        <v>225</v>
      </c>
      <c r="G41" t="s">
        <v>246</v>
      </c>
    </row>
    <row r="42" spans="3:7" x14ac:dyDescent="0.2">
      <c r="C42" s="34">
        <v>36</v>
      </c>
      <c r="E42" t="s">
        <v>211</v>
      </c>
      <c r="F42" s="235" t="s">
        <v>225</v>
      </c>
      <c r="G42" t="s">
        <v>246</v>
      </c>
    </row>
    <row r="43" spans="3:7" x14ac:dyDescent="0.2">
      <c r="C43" s="34">
        <v>37</v>
      </c>
      <c r="E43" t="s">
        <v>212</v>
      </c>
      <c r="F43" s="235" t="s">
        <v>225</v>
      </c>
      <c r="G43" t="s">
        <v>246</v>
      </c>
    </row>
    <row r="44" spans="3:7" x14ac:dyDescent="0.2">
      <c r="C44" s="34">
        <v>38</v>
      </c>
      <c r="E44" t="s">
        <v>213</v>
      </c>
      <c r="F44" s="235" t="s">
        <v>225</v>
      </c>
      <c r="G44" t="s">
        <v>246</v>
      </c>
    </row>
    <row r="45" spans="3:7" x14ac:dyDescent="0.2">
      <c r="C45" s="34">
        <v>39</v>
      </c>
      <c r="E45" t="s">
        <v>214</v>
      </c>
      <c r="F45" s="235" t="s">
        <v>225</v>
      </c>
      <c r="G45" t="s">
        <v>246</v>
      </c>
    </row>
    <row r="46" spans="3:7" x14ac:dyDescent="0.2">
      <c r="C46" s="34">
        <v>40</v>
      </c>
      <c r="E46" t="s">
        <v>215</v>
      </c>
      <c r="F46" s="235" t="s">
        <v>225</v>
      </c>
      <c r="G46" t="s">
        <v>246</v>
      </c>
    </row>
    <row r="47" spans="3:7" x14ac:dyDescent="0.2">
      <c r="C47" s="34">
        <v>41</v>
      </c>
      <c r="E47" t="s">
        <v>36</v>
      </c>
      <c r="F47" s="235" t="s">
        <v>225</v>
      </c>
      <c r="G47" t="s">
        <v>245</v>
      </c>
    </row>
    <row r="48" spans="3:7" x14ac:dyDescent="0.2">
      <c r="C48" s="34">
        <v>42</v>
      </c>
      <c r="E48" t="s">
        <v>37</v>
      </c>
      <c r="F48" s="235" t="s">
        <v>225</v>
      </c>
      <c r="G48" t="s">
        <v>245</v>
      </c>
    </row>
    <row r="49" spans="3:7" x14ac:dyDescent="0.2">
      <c r="C49" s="34">
        <v>43</v>
      </c>
      <c r="E49" t="s">
        <v>111</v>
      </c>
      <c r="F49" s="235" t="s">
        <v>224</v>
      </c>
    </row>
    <row r="50" spans="3:7" x14ac:dyDescent="0.2">
      <c r="C50" s="34">
        <v>44</v>
      </c>
      <c r="E50" t="s">
        <v>39</v>
      </c>
      <c r="F50" s="235" t="s">
        <v>225</v>
      </c>
      <c r="G50" t="s">
        <v>245</v>
      </c>
    </row>
    <row r="51" spans="3:7" x14ac:dyDescent="0.2">
      <c r="C51" s="34">
        <v>45</v>
      </c>
      <c r="E51" t="s">
        <v>216</v>
      </c>
      <c r="F51" s="235" t="s">
        <v>225</v>
      </c>
      <c r="G51" t="s">
        <v>245</v>
      </c>
    </row>
    <row r="52" spans="3:7" x14ac:dyDescent="0.2">
      <c r="C52" s="34">
        <v>46</v>
      </c>
      <c r="E52" t="s">
        <v>82</v>
      </c>
      <c r="F52" s="235" t="s">
        <v>225</v>
      </c>
      <c r="G52" t="s">
        <v>245</v>
      </c>
    </row>
    <row r="53" spans="3:7" x14ac:dyDescent="0.2">
      <c r="C53" s="34">
        <v>47</v>
      </c>
      <c r="E53" t="s">
        <v>119</v>
      </c>
      <c r="F53" s="235" t="s">
        <v>225</v>
      </c>
      <c r="G53" t="s">
        <v>247</v>
      </c>
    </row>
    <row r="54" spans="3:7" x14ac:dyDescent="0.2">
      <c r="C54" s="34">
        <v>48</v>
      </c>
      <c r="E54" t="s">
        <v>0</v>
      </c>
      <c r="F54" s="235" t="s">
        <v>225</v>
      </c>
      <c r="G54" t="s">
        <v>248</v>
      </c>
    </row>
    <row r="55" spans="3:7" x14ac:dyDescent="0.2">
      <c r="C55" s="34">
        <v>49</v>
      </c>
      <c r="E55" t="s">
        <v>217</v>
      </c>
      <c r="F55" s="235" t="s">
        <v>225</v>
      </c>
      <c r="G55" t="s">
        <v>249</v>
      </c>
    </row>
    <row r="56" spans="3:7" x14ac:dyDescent="0.2">
      <c r="C56" s="34">
        <v>50</v>
      </c>
      <c r="E56" t="s">
        <v>218</v>
      </c>
      <c r="F56" s="235" t="s">
        <v>225</v>
      </c>
      <c r="G56" t="s">
        <v>245</v>
      </c>
    </row>
    <row r="57" spans="3:7" x14ac:dyDescent="0.2">
      <c r="C57" s="34">
        <v>51</v>
      </c>
      <c r="E57" t="s">
        <v>126</v>
      </c>
      <c r="F57" s="235" t="s">
        <v>225</v>
      </c>
      <c r="G57" t="s">
        <v>245</v>
      </c>
    </row>
    <row r="58" spans="3:7" x14ac:dyDescent="0.2">
      <c r="C58" s="34">
        <v>52</v>
      </c>
      <c r="E58" t="s">
        <v>219</v>
      </c>
      <c r="F58" s="235" t="s">
        <v>225</v>
      </c>
      <c r="G58" t="s">
        <v>245</v>
      </c>
    </row>
    <row r="59" spans="3:7" x14ac:dyDescent="0.2">
      <c r="C59" s="34">
        <v>53</v>
      </c>
      <c r="E59" t="s">
        <v>220</v>
      </c>
      <c r="F59" s="235" t="s">
        <v>225</v>
      </c>
      <c r="G59" t="s">
        <v>245</v>
      </c>
    </row>
    <row r="60" spans="3:7" x14ac:dyDescent="0.2">
      <c r="C60" s="34">
        <v>54</v>
      </c>
      <c r="E60" t="s">
        <v>221</v>
      </c>
      <c r="F60" s="235" t="s">
        <v>225</v>
      </c>
      <c r="G60" t="s">
        <v>245</v>
      </c>
    </row>
    <row r="61" spans="3:7" x14ac:dyDescent="0.2">
      <c r="C61" s="34">
        <v>55</v>
      </c>
      <c r="E61" t="s">
        <v>129</v>
      </c>
      <c r="F61" s="235" t="s">
        <v>225</v>
      </c>
      <c r="G61" t="s">
        <v>245</v>
      </c>
    </row>
    <row r="62" spans="3:7" x14ac:dyDescent="0.2">
      <c r="C62" s="34">
        <v>56</v>
      </c>
      <c r="E62" t="s">
        <v>222</v>
      </c>
      <c r="F62" s="235" t="s">
        <v>225</v>
      </c>
      <c r="G62" t="s">
        <v>245</v>
      </c>
    </row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506" r:id="rId4" name="Button 2">
              <controlPr defaultSize="0" print="0" autoFill="0" autoPict="0" macro="[0]!HideSheetList">
                <anchor moveWithCells="1" sizeWithCells="1">
                  <from>
                    <xdr:col>4</xdr:col>
                    <xdr:colOff>142875</xdr:colOff>
                    <xdr:row>2</xdr:row>
                    <xdr:rowOff>95250</xdr:rowOff>
                  </from>
                  <to>
                    <xdr:col>5</xdr:col>
                    <xdr:colOff>581025</xdr:colOff>
                    <xdr:row>2</xdr:row>
                    <xdr:rowOff>457200</xdr:rowOff>
                  </to>
                </anchor>
              </controlPr>
            </control>
          </mc:Choice>
        </mc:AlternateContent>
      </controls>
    </mc:Choice>
  </mc:AlternateContent>
  <tableParts count="1">
    <tablePart r:id="rId5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tabColor rgb="FF00B0F0"/>
    <pageSetUpPr fitToPage="1"/>
  </sheetPr>
  <dimension ref="A1:N194"/>
  <sheetViews>
    <sheetView showGridLines="0" view="pageBreakPreview" zoomScale="75" zoomScaleNormal="100" zoomScaleSheetLayoutView="75" workbookViewId="0">
      <pane xSplit="1" ySplit="14" topLeftCell="B164" activePane="bottomRight" state="frozen"/>
      <selection activeCell="O22" sqref="O22:O23"/>
      <selection pane="topRight" activeCell="O22" sqref="O22:O23"/>
      <selection pane="bottomLeft" activeCell="O22" sqref="O22:O23"/>
      <selection pane="bottomRight" activeCell="B184" sqref="B184:L194"/>
    </sheetView>
  </sheetViews>
  <sheetFormatPr defaultRowHeight="15" x14ac:dyDescent="0.2"/>
  <cols>
    <col min="1" max="1" width="18" style="34" customWidth="1"/>
    <col min="2" max="2" width="11.21875" style="34" bestFit="1" customWidth="1"/>
    <col min="3" max="3" width="11" style="34" bestFit="1" customWidth="1"/>
    <col min="4" max="4" width="10.88671875" style="34" bestFit="1" customWidth="1"/>
    <col min="5" max="5" width="11.21875" style="34" bestFit="1" customWidth="1"/>
    <col min="6" max="6" width="11.44140625" style="34" bestFit="1" customWidth="1"/>
    <col min="7" max="7" width="10.88671875" style="34" bestFit="1" customWidth="1"/>
    <col min="8" max="9" width="11.44140625" style="34" bestFit="1" customWidth="1"/>
    <col min="10" max="10" width="10.6640625" style="34" bestFit="1" customWidth="1"/>
    <col min="11" max="11" width="10.77734375" style="34" bestFit="1" customWidth="1"/>
    <col min="12" max="13" width="10.88671875" style="34" customWidth="1"/>
    <col min="14" max="14" width="10.77734375" style="34" bestFit="1" customWidth="1"/>
    <col min="15" max="16384" width="8.88671875" style="34"/>
  </cols>
  <sheetData>
    <row r="1" spans="1:14" ht="29.25" customHeight="1" x14ac:dyDescent="0.2">
      <c r="A1" s="137" t="s">
        <v>235</v>
      </c>
      <c r="B1" s="137"/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</row>
    <row r="2" spans="1:14" x14ac:dyDescent="0.2">
      <c r="A2" s="9" t="s">
        <v>154</v>
      </c>
      <c r="B2" s="10" t="s">
        <v>14</v>
      </c>
      <c r="C2" s="10" t="s">
        <v>15</v>
      </c>
      <c r="D2" s="10" t="s">
        <v>16</v>
      </c>
      <c r="E2" s="10" t="s">
        <v>17</v>
      </c>
      <c r="F2" s="10" t="s">
        <v>18</v>
      </c>
      <c r="G2" s="10" t="s">
        <v>19</v>
      </c>
      <c r="H2" s="10" t="s">
        <v>20</v>
      </c>
      <c r="I2" s="10" t="s">
        <v>21</v>
      </c>
      <c r="J2" s="10" t="s">
        <v>143</v>
      </c>
      <c r="K2" s="10" t="s">
        <v>173</v>
      </c>
      <c r="L2" s="10" t="s">
        <v>174</v>
      </c>
      <c r="M2" s="10" t="s">
        <v>187</v>
      </c>
      <c r="N2" s="10" t="s">
        <v>232</v>
      </c>
    </row>
    <row r="3" spans="1:14" x14ac:dyDescent="0.2">
      <c r="A3" s="2" t="s">
        <v>4</v>
      </c>
      <c r="B3" s="13">
        <v>885900</v>
      </c>
      <c r="C3" s="13">
        <v>906166</v>
      </c>
      <c r="D3" s="13">
        <v>907778</v>
      </c>
      <c r="E3" s="13">
        <v>895419</v>
      </c>
      <c r="F3" s="13">
        <v>936437</v>
      </c>
      <c r="G3" s="13">
        <v>926114</v>
      </c>
      <c r="H3" s="13">
        <v>935957</v>
      </c>
      <c r="I3" s="13">
        <v>985183.58340818365</v>
      </c>
      <c r="J3" s="13">
        <v>890064.3091830943</v>
      </c>
      <c r="K3" s="35">
        <v>926882.19498917565</v>
      </c>
      <c r="L3" s="35">
        <v>918956.4931226765</v>
      </c>
      <c r="M3" s="35">
        <v>890892.84352131514</v>
      </c>
      <c r="N3" s="35">
        <f>SUM(B172:N172)</f>
        <v>922616.76603682851</v>
      </c>
    </row>
    <row r="4" spans="1:14" x14ac:dyDescent="0.2">
      <c r="A4" s="2" t="s">
        <v>5</v>
      </c>
      <c r="B4" s="13">
        <v>3042172</v>
      </c>
      <c r="C4" s="13">
        <v>3283847</v>
      </c>
      <c r="D4" s="13">
        <v>3292556</v>
      </c>
      <c r="E4" s="13">
        <v>3206645</v>
      </c>
      <c r="F4" s="13">
        <v>3304028</v>
      </c>
      <c r="G4" s="13">
        <v>3325680</v>
      </c>
      <c r="H4" s="13">
        <v>3293494</v>
      </c>
      <c r="I4" s="13">
        <v>3429289.7069772426</v>
      </c>
      <c r="J4" s="13">
        <v>3206620.0142640285</v>
      </c>
      <c r="K4" s="35">
        <v>3355151.9103696877</v>
      </c>
      <c r="L4" s="35">
        <v>3351335.8267260673</v>
      </c>
      <c r="M4" s="35">
        <v>3188080.1548716025</v>
      </c>
      <c r="N4" s="35">
        <f t="shared" ref="N4:N13" si="0">SUM(B173:N173)</f>
        <v>3341365.566010959</v>
      </c>
    </row>
    <row r="5" spans="1:14" x14ac:dyDescent="0.2">
      <c r="A5" s="2" t="s">
        <v>6</v>
      </c>
      <c r="B5" s="13">
        <v>103022</v>
      </c>
      <c r="C5" s="13">
        <v>105323</v>
      </c>
      <c r="D5" s="13">
        <v>65845</v>
      </c>
      <c r="E5" s="13">
        <v>132340</v>
      </c>
      <c r="F5" s="13">
        <v>136188</v>
      </c>
      <c r="G5" s="13">
        <v>131157</v>
      </c>
      <c r="H5" s="13">
        <v>132455</v>
      </c>
      <c r="I5" s="13">
        <v>136958.00750360207</v>
      </c>
      <c r="J5" s="13">
        <v>131024.93091162475</v>
      </c>
      <c r="K5" s="35">
        <v>136089.07335706311</v>
      </c>
      <c r="L5" s="35">
        <v>136723.09640021916</v>
      </c>
      <c r="M5" s="35">
        <v>131309.33964661823</v>
      </c>
      <c r="N5" s="35">
        <f t="shared" si="0"/>
        <v>136937.88425370821</v>
      </c>
    </row>
    <row r="6" spans="1:14" x14ac:dyDescent="0.2">
      <c r="A6" s="2" t="s">
        <v>78</v>
      </c>
      <c r="B6" s="13">
        <v>872813</v>
      </c>
      <c r="C6" s="13">
        <v>815747</v>
      </c>
      <c r="D6" s="13">
        <v>846361</v>
      </c>
      <c r="E6" s="13">
        <v>816914</v>
      </c>
      <c r="F6" s="13">
        <v>857671</v>
      </c>
      <c r="G6" s="13">
        <v>866011</v>
      </c>
      <c r="H6" s="13">
        <v>851233</v>
      </c>
      <c r="I6" s="13">
        <v>918795.12910382927</v>
      </c>
      <c r="J6" s="13">
        <v>882200.10662080755</v>
      </c>
      <c r="K6" s="35">
        <v>903042.27191044216</v>
      </c>
      <c r="L6" s="35">
        <v>900623.61224273709</v>
      </c>
      <c r="M6" s="35">
        <v>864159.13160063734</v>
      </c>
      <c r="N6" s="35">
        <f t="shared" si="0"/>
        <v>893704.80395461665</v>
      </c>
    </row>
    <row r="7" spans="1:14" x14ac:dyDescent="0.2">
      <c r="A7" s="2" t="s">
        <v>7</v>
      </c>
      <c r="B7" s="13">
        <v>2628705</v>
      </c>
      <c r="C7" s="13">
        <v>2591335</v>
      </c>
      <c r="D7" s="13">
        <v>2649101</v>
      </c>
      <c r="E7" s="13">
        <v>2645053</v>
      </c>
      <c r="F7" s="13">
        <v>2706986</v>
      </c>
      <c r="G7" s="13">
        <v>2683542</v>
      </c>
      <c r="H7" s="13">
        <v>2522141</v>
      </c>
      <c r="I7" s="13">
        <v>2635825.3453709837</v>
      </c>
      <c r="J7" s="13">
        <v>2546840.4525307491</v>
      </c>
      <c r="K7" s="35">
        <v>2593766.1835518605</v>
      </c>
      <c r="L7" s="35">
        <v>2568470.9867176875</v>
      </c>
      <c r="M7" s="35">
        <v>2447100.5624212869</v>
      </c>
      <c r="N7" s="35">
        <f t="shared" si="0"/>
        <v>2557351.5908071632</v>
      </c>
    </row>
    <row r="8" spans="1:14" x14ac:dyDescent="0.2">
      <c r="A8" s="2" t="s">
        <v>8</v>
      </c>
      <c r="B8" s="13">
        <v>1892793</v>
      </c>
      <c r="C8" s="13">
        <v>1937367</v>
      </c>
      <c r="D8" s="13">
        <v>2016710</v>
      </c>
      <c r="E8" s="13">
        <v>1976701</v>
      </c>
      <c r="F8" s="13">
        <v>2010636</v>
      </c>
      <c r="G8" s="13">
        <v>2002026</v>
      </c>
      <c r="H8" s="13">
        <v>1962358</v>
      </c>
      <c r="I8" s="13">
        <v>2358234.6765803751</v>
      </c>
      <c r="J8" s="13">
        <v>2595033.7918492658</v>
      </c>
      <c r="K8" s="35">
        <v>2635582.1958059724</v>
      </c>
      <c r="L8" s="35">
        <v>2705569.405455159</v>
      </c>
      <c r="M8" s="35">
        <v>2641366.1462973375</v>
      </c>
      <c r="N8" s="35">
        <f t="shared" si="0"/>
        <v>2766692.0689711785</v>
      </c>
    </row>
    <row r="9" spans="1:14" x14ac:dyDescent="0.2">
      <c r="A9" s="2" t="s">
        <v>9</v>
      </c>
      <c r="B9" s="13">
        <v>1858423</v>
      </c>
      <c r="C9" s="13">
        <v>1906925</v>
      </c>
      <c r="D9" s="13">
        <v>1928021</v>
      </c>
      <c r="E9" s="13">
        <v>1935046</v>
      </c>
      <c r="F9" s="13">
        <v>1984779</v>
      </c>
      <c r="G9" s="13">
        <v>1946951</v>
      </c>
      <c r="H9" s="13">
        <v>1918864</v>
      </c>
      <c r="I9" s="13">
        <v>2012730.5038922625</v>
      </c>
      <c r="J9" s="13">
        <v>1960692.3100691526</v>
      </c>
      <c r="K9" s="35">
        <v>2045478.4945269837</v>
      </c>
      <c r="L9" s="35">
        <v>2093524.3281703868</v>
      </c>
      <c r="M9" s="35">
        <v>2034917.3360098009</v>
      </c>
      <c r="N9" s="35">
        <f t="shared" si="0"/>
        <v>2121053.2297592973</v>
      </c>
    </row>
    <row r="10" spans="1:14" x14ac:dyDescent="0.2">
      <c r="A10" s="2" t="s">
        <v>10</v>
      </c>
      <c r="B10" s="13">
        <v>3128039</v>
      </c>
      <c r="C10" s="13">
        <v>3116538</v>
      </c>
      <c r="D10" s="13">
        <v>3107622</v>
      </c>
      <c r="E10" s="13">
        <v>3294641</v>
      </c>
      <c r="F10" s="13">
        <v>3202427</v>
      </c>
      <c r="G10" s="13">
        <v>3173775</v>
      </c>
      <c r="H10" s="13">
        <v>3157431</v>
      </c>
      <c r="I10" s="13">
        <v>3370385.5360426987</v>
      </c>
      <c r="J10" s="13">
        <v>3150795.3476408259</v>
      </c>
      <c r="K10" s="35">
        <v>3201934.7808029158</v>
      </c>
      <c r="L10" s="35">
        <v>3489827.7180230794</v>
      </c>
      <c r="M10" s="35">
        <v>3577516.003656622</v>
      </c>
      <c r="N10" s="35">
        <f t="shared" si="0"/>
        <v>3740237.4593033171</v>
      </c>
    </row>
    <row r="11" spans="1:14" x14ac:dyDescent="0.2">
      <c r="A11" s="2" t="s">
        <v>11</v>
      </c>
      <c r="B11" s="13">
        <v>2957327</v>
      </c>
      <c r="C11" s="13">
        <v>2834383</v>
      </c>
      <c r="D11" s="13">
        <v>2957644</v>
      </c>
      <c r="E11" s="13">
        <v>2951905</v>
      </c>
      <c r="F11" s="13">
        <v>3109351</v>
      </c>
      <c r="G11" s="13">
        <v>3023438</v>
      </c>
      <c r="H11" s="13">
        <v>3013071</v>
      </c>
      <c r="I11" s="13">
        <v>3129853.2045741752</v>
      </c>
      <c r="J11" s="13">
        <v>2984555.249593846</v>
      </c>
      <c r="K11" s="35">
        <v>3042455.0502569024</v>
      </c>
      <c r="L11" s="35">
        <v>2999342.2172170808</v>
      </c>
      <c r="M11" s="35">
        <v>2849564.9743109373</v>
      </c>
      <c r="N11" s="35">
        <f t="shared" si="0"/>
        <v>2925111.9348328146</v>
      </c>
    </row>
    <row r="12" spans="1:14" x14ac:dyDescent="0.2">
      <c r="A12" s="2" t="s">
        <v>12</v>
      </c>
      <c r="B12" s="13">
        <v>1497429</v>
      </c>
      <c r="C12" s="13">
        <v>1543052</v>
      </c>
      <c r="D12" s="13">
        <v>1523564</v>
      </c>
      <c r="E12" s="13">
        <v>1504536</v>
      </c>
      <c r="F12" s="13">
        <v>1568771</v>
      </c>
      <c r="G12" s="13">
        <v>1541705</v>
      </c>
      <c r="H12" s="13">
        <v>1517533</v>
      </c>
      <c r="I12" s="13">
        <v>1570501.3456252688</v>
      </c>
      <c r="J12" s="13">
        <v>1682983.9768329265</v>
      </c>
      <c r="K12" s="35">
        <v>1763294.5456171583</v>
      </c>
      <c r="L12" s="35">
        <v>1889970.385331739</v>
      </c>
      <c r="M12" s="35">
        <v>1825583.9275105512</v>
      </c>
      <c r="N12" s="35">
        <f t="shared" si="0"/>
        <v>2080352.8982419381</v>
      </c>
    </row>
    <row r="13" spans="1:14" x14ac:dyDescent="0.2">
      <c r="A13" s="7" t="s">
        <v>79</v>
      </c>
      <c r="B13" s="16">
        <v>18866623</v>
      </c>
      <c r="C13" s="16">
        <v>19040683</v>
      </c>
      <c r="D13" s="16">
        <v>19295202</v>
      </c>
      <c r="E13" s="16">
        <v>19359200</v>
      </c>
      <c r="F13" s="16">
        <v>19817274</v>
      </c>
      <c r="G13" s="16">
        <v>19620399</v>
      </c>
      <c r="H13" s="16">
        <v>19304537</v>
      </c>
      <c r="I13" s="16">
        <v>20547757.039078619</v>
      </c>
      <c r="J13" s="16">
        <v>20611329.589852083</v>
      </c>
      <c r="K13" s="11">
        <v>20603676.701188162</v>
      </c>
      <c r="L13" s="11">
        <v>21054344.06940683</v>
      </c>
      <c r="M13" s="11">
        <v>20450490.419846706</v>
      </c>
      <c r="N13" s="11">
        <f t="shared" si="0"/>
        <v>21485424.202171825</v>
      </c>
    </row>
    <row r="14" spans="1:14" s="2" customFormat="1" ht="12.75" x14ac:dyDescent="0.2">
      <c r="A14" s="6"/>
      <c r="B14" s="3">
        <v>1</v>
      </c>
      <c r="C14" s="3">
        <v>2</v>
      </c>
      <c r="D14" s="3">
        <v>3</v>
      </c>
      <c r="E14" s="3">
        <v>4</v>
      </c>
      <c r="F14" s="3">
        <v>5</v>
      </c>
      <c r="G14" s="3">
        <v>6</v>
      </c>
      <c r="H14" s="3">
        <v>7</v>
      </c>
      <c r="I14" s="3">
        <v>8</v>
      </c>
      <c r="J14" s="3">
        <v>9</v>
      </c>
      <c r="K14" s="3">
        <v>10</v>
      </c>
      <c r="L14" s="3">
        <v>11</v>
      </c>
      <c r="M14" s="3">
        <v>12</v>
      </c>
      <c r="N14" s="3">
        <v>13</v>
      </c>
    </row>
    <row r="15" spans="1:14" s="2" customFormat="1" ht="12.75" x14ac:dyDescent="0.2">
      <c r="A15" s="9" t="s">
        <v>154</v>
      </c>
      <c r="B15" s="138" t="s">
        <v>3</v>
      </c>
      <c r="C15" s="139"/>
      <c r="D15" s="139"/>
      <c r="E15" s="139"/>
      <c r="F15" s="139"/>
      <c r="G15" s="139"/>
      <c r="H15" s="139"/>
      <c r="I15" s="139"/>
      <c r="J15" s="139"/>
      <c r="K15" s="139"/>
      <c r="L15" s="139"/>
      <c r="M15" s="139"/>
      <c r="N15" s="140"/>
    </row>
    <row r="16" spans="1:14" s="2" customFormat="1" ht="12.75" x14ac:dyDescent="0.2">
      <c r="A16" s="2" t="s">
        <v>4</v>
      </c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</row>
    <row r="17" spans="1:14" s="2" customFormat="1" ht="12.75" x14ac:dyDescent="0.2">
      <c r="A17" s="2" t="s">
        <v>5</v>
      </c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</row>
    <row r="18" spans="1:14" s="2" customFormat="1" ht="12.75" x14ac:dyDescent="0.2">
      <c r="A18" s="2" t="s">
        <v>6</v>
      </c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</row>
    <row r="19" spans="1:14" s="2" customFormat="1" ht="12.75" x14ac:dyDescent="0.2">
      <c r="A19" s="2" t="s">
        <v>78</v>
      </c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</row>
    <row r="20" spans="1:14" s="2" customFormat="1" ht="12.75" x14ac:dyDescent="0.2">
      <c r="A20" s="2" t="s">
        <v>7</v>
      </c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</row>
    <row r="21" spans="1:14" s="2" customFormat="1" ht="12.75" x14ac:dyDescent="0.2">
      <c r="A21" s="2" t="s">
        <v>8</v>
      </c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</row>
    <row r="22" spans="1:14" s="2" customFormat="1" ht="12.75" x14ac:dyDescent="0.2">
      <c r="A22" s="2" t="s">
        <v>9</v>
      </c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</row>
    <row r="23" spans="1:14" s="2" customFormat="1" ht="12.75" x14ac:dyDescent="0.2">
      <c r="A23" s="2" t="s">
        <v>10</v>
      </c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</row>
    <row r="24" spans="1:14" s="2" customFormat="1" ht="12.75" x14ac:dyDescent="0.2">
      <c r="A24" s="2" t="s">
        <v>11</v>
      </c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</row>
    <row r="25" spans="1:14" s="2" customFormat="1" ht="12.75" x14ac:dyDescent="0.2">
      <c r="A25" s="2" t="s">
        <v>12</v>
      </c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</row>
    <row r="26" spans="1:14" s="2" customFormat="1" ht="12.75" x14ac:dyDescent="0.2">
      <c r="A26" s="7" t="s">
        <v>79</v>
      </c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</row>
    <row r="27" spans="1:14" x14ac:dyDescent="0.2">
      <c r="A27" s="9" t="s">
        <v>154</v>
      </c>
      <c r="B27" s="141" t="s">
        <v>14</v>
      </c>
      <c r="C27" s="142"/>
      <c r="D27" s="142"/>
      <c r="E27" s="142"/>
      <c r="F27" s="142"/>
      <c r="G27" s="142"/>
      <c r="H27" s="142"/>
      <c r="I27" s="142"/>
      <c r="J27" s="142"/>
      <c r="K27" s="142"/>
      <c r="L27" s="142"/>
      <c r="M27" s="142"/>
      <c r="N27" s="143"/>
    </row>
    <row r="28" spans="1:14" x14ac:dyDescent="0.2">
      <c r="A28" s="2" t="s">
        <v>4</v>
      </c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</row>
    <row r="29" spans="1:14" x14ac:dyDescent="0.2">
      <c r="A29" s="2" t="s">
        <v>5</v>
      </c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</row>
    <row r="30" spans="1:14" x14ac:dyDescent="0.2">
      <c r="A30" s="2" t="s">
        <v>6</v>
      </c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</row>
    <row r="31" spans="1:14" x14ac:dyDescent="0.2">
      <c r="A31" s="2" t="s">
        <v>78</v>
      </c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</row>
    <row r="32" spans="1:14" x14ac:dyDescent="0.2">
      <c r="A32" s="2" t="s">
        <v>7</v>
      </c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</row>
    <row r="33" spans="1:14" x14ac:dyDescent="0.2">
      <c r="A33" s="2" t="s">
        <v>8</v>
      </c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</row>
    <row r="34" spans="1:14" x14ac:dyDescent="0.2">
      <c r="A34" s="2" t="s">
        <v>9</v>
      </c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</row>
    <row r="35" spans="1:14" x14ac:dyDescent="0.2">
      <c r="A35" s="2" t="s">
        <v>10</v>
      </c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</row>
    <row r="36" spans="1:14" x14ac:dyDescent="0.2">
      <c r="A36" s="2" t="s">
        <v>11</v>
      </c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</row>
    <row r="37" spans="1:14" x14ac:dyDescent="0.2">
      <c r="A37" s="2" t="s">
        <v>12</v>
      </c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</row>
    <row r="38" spans="1:14" x14ac:dyDescent="0.2">
      <c r="A38" s="7" t="s">
        <v>79</v>
      </c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</row>
    <row r="39" spans="1:14" x14ac:dyDescent="0.2">
      <c r="A39" s="9" t="s">
        <v>154</v>
      </c>
      <c r="B39" s="144" t="s">
        <v>15</v>
      </c>
      <c r="C39" s="145"/>
      <c r="D39" s="145"/>
      <c r="E39" s="145"/>
      <c r="F39" s="145"/>
      <c r="G39" s="145"/>
      <c r="H39" s="145"/>
      <c r="I39" s="145"/>
      <c r="J39" s="145"/>
      <c r="K39" s="145"/>
      <c r="L39" s="145"/>
      <c r="M39" s="145"/>
      <c r="N39" s="146"/>
    </row>
    <row r="40" spans="1:14" x14ac:dyDescent="0.2">
      <c r="A40" s="2" t="s">
        <v>4</v>
      </c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</row>
    <row r="41" spans="1:14" x14ac:dyDescent="0.2">
      <c r="A41" s="2" t="s">
        <v>5</v>
      </c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</row>
    <row r="42" spans="1:14" x14ac:dyDescent="0.2">
      <c r="A42" s="2" t="s">
        <v>6</v>
      </c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</row>
    <row r="43" spans="1:14" x14ac:dyDescent="0.2">
      <c r="A43" s="2" t="s">
        <v>78</v>
      </c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</row>
    <row r="44" spans="1:14" x14ac:dyDescent="0.2">
      <c r="A44" s="2" t="s">
        <v>7</v>
      </c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</row>
    <row r="45" spans="1:14" x14ac:dyDescent="0.2">
      <c r="A45" s="2" t="s">
        <v>8</v>
      </c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</row>
    <row r="46" spans="1:14" x14ac:dyDescent="0.2">
      <c r="A46" s="2" t="s">
        <v>9</v>
      </c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</row>
    <row r="47" spans="1:14" x14ac:dyDescent="0.2">
      <c r="A47" s="2" t="s">
        <v>10</v>
      </c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</row>
    <row r="48" spans="1:14" x14ac:dyDescent="0.2">
      <c r="A48" s="2" t="s">
        <v>11</v>
      </c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</row>
    <row r="49" spans="1:14" x14ac:dyDescent="0.2">
      <c r="A49" s="2" t="s">
        <v>12</v>
      </c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</row>
    <row r="50" spans="1:14" x14ac:dyDescent="0.2">
      <c r="A50" s="7" t="s">
        <v>79</v>
      </c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</row>
    <row r="51" spans="1:14" x14ac:dyDescent="0.2">
      <c r="A51" s="9" t="s">
        <v>154</v>
      </c>
      <c r="B51" s="147" t="s">
        <v>16</v>
      </c>
      <c r="C51" s="148"/>
      <c r="D51" s="148"/>
      <c r="E51" s="148"/>
      <c r="F51" s="148"/>
      <c r="G51" s="148"/>
      <c r="H51" s="148"/>
      <c r="I51" s="148"/>
      <c r="J51" s="148"/>
      <c r="K51" s="148"/>
      <c r="L51" s="148"/>
      <c r="M51" s="148"/>
      <c r="N51" s="149"/>
    </row>
    <row r="52" spans="1:14" x14ac:dyDescent="0.2">
      <c r="A52" s="2" t="s">
        <v>4</v>
      </c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</row>
    <row r="53" spans="1:14" x14ac:dyDescent="0.2">
      <c r="A53" s="2" t="s">
        <v>5</v>
      </c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</row>
    <row r="54" spans="1:14" x14ac:dyDescent="0.2">
      <c r="A54" s="2" t="s">
        <v>6</v>
      </c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</row>
    <row r="55" spans="1:14" x14ac:dyDescent="0.2">
      <c r="A55" s="2" t="s">
        <v>78</v>
      </c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</row>
    <row r="56" spans="1:14" x14ac:dyDescent="0.2">
      <c r="A56" s="2" t="s">
        <v>7</v>
      </c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</row>
    <row r="57" spans="1:14" x14ac:dyDescent="0.2">
      <c r="A57" s="2" t="s">
        <v>8</v>
      </c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</row>
    <row r="58" spans="1:14" x14ac:dyDescent="0.2">
      <c r="A58" s="2" t="s">
        <v>9</v>
      </c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</row>
    <row r="59" spans="1:14" x14ac:dyDescent="0.2">
      <c r="A59" s="2" t="s">
        <v>10</v>
      </c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</row>
    <row r="60" spans="1:14" x14ac:dyDescent="0.2">
      <c r="A60" s="2" t="s">
        <v>11</v>
      </c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</row>
    <row r="61" spans="1:14" x14ac:dyDescent="0.2">
      <c r="A61" s="2" t="s">
        <v>12</v>
      </c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</row>
    <row r="62" spans="1:14" x14ac:dyDescent="0.2">
      <c r="A62" s="7" t="s">
        <v>79</v>
      </c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</row>
    <row r="63" spans="1:14" x14ac:dyDescent="0.2">
      <c r="A63" s="9" t="s">
        <v>154</v>
      </c>
      <c r="B63" s="144" t="s">
        <v>17</v>
      </c>
      <c r="C63" s="145"/>
      <c r="D63" s="145"/>
      <c r="E63" s="145"/>
      <c r="F63" s="145"/>
      <c r="G63" s="145"/>
      <c r="H63" s="145"/>
      <c r="I63" s="145"/>
      <c r="J63" s="145"/>
      <c r="K63" s="145"/>
      <c r="L63" s="145"/>
      <c r="M63" s="145"/>
      <c r="N63" s="146"/>
    </row>
    <row r="64" spans="1:14" x14ac:dyDescent="0.2">
      <c r="A64" s="2" t="s">
        <v>4</v>
      </c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</row>
    <row r="65" spans="1:14" x14ac:dyDescent="0.2">
      <c r="A65" s="2" t="s">
        <v>5</v>
      </c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</row>
    <row r="66" spans="1:14" x14ac:dyDescent="0.2">
      <c r="A66" s="2" t="s">
        <v>6</v>
      </c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</row>
    <row r="67" spans="1:14" x14ac:dyDescent="0.2">
      <c r="A67" s="2" t="s">
        <v>78</v>
      </c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</row>
    <row r="68" spans="1:14" x14ac:dyDescent="0.2">
      <c r="A68" s="2" t="s">
        <v>7</v>
      </c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</row>
    <row r="69" spans="1:14" x14ac:dyDescent="0.2">
      <c r="A69" s="2" t="s">
        <v>8</v>
      </c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</row>
    <row r="70" spans="1:14" x14ac:dyDescent="0.2">
      <c r="A70" s="2" t="s">
        <v>9</v>
      </c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</row>
    <row r="71" spans="1:14" x14ac:dyDescent="0.2">
      <c r="A71" s="2" t="s">
        <v>10</v>
      </c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</row>
    <row r="72" spans="1:14" x14ac:dyDescent="0.2">
      <c r="A72" s="2" t="s">
        <v>11</v>
      </c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</row>
    <row r="73" spans="1:14" x14ac:dyDescent="0.2">
      <c r="A73" s="2" t="s">
        <v>12</v>
      </c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</row>
    <row r="74" spans="1:14" x14ac:dyDescent="0.2">
      <c r="A74" s="7" t="s">
        <v>79</v>
      </c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</row>
    <row r="75" spans="1:14" x14ac:dyDescent="0.2">
      <c r="A75" s="9" t="s">
        <v>154</v>
      </c>
      <c r="B75" s="147" t="s">
        <v>18</v>
      </c>
      <c r="C75" s="148"/>
      <c r="D75" s="148"/>
      <c r="E75" s="148"/>
      <c r="F75" s="148"/>
      <c r="G75" s="148"/>
      <c r="H75" s="148"/>
      <c r="I75" s="148"/>
      <c r="J75" s="148"/>
      <c r="K75" s="148"/>
      <c r="L75" s="148"/>
      <c r="M75" s="148"/>
      <c r="N75" s="149"/>
    </row>
    <row r="76" spans="1:14" x14ac:dyDescent="0.2">
      <c r="A76" s="2" t="s">
        <v>4</v>
      </c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</row>
    <row r="77" spans="1:14" x14ac:dyDescent="0.2">
      <c r="A77" s="2" t="s">
        <v>5</v>
      </c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</row>
    <row r="78" spans="1:14" x14ac:dyDescent="0.2">
      <c r="A78" s="2" t="s">
        <v>6</v>
      </c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</row>
    <row r="79" spans="1:14" x14ac:dyDescent="0.2">
      <c r="A79" s="2" t="s">
        <v>78</v>
      </c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</row>
    <row r="80" spans="1:14" x14ac:dyDescent="0.2">
      <c r="A80" s="2" t="s">
        <v>7</v>
      </c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</row>
    <row r="81" spans="1:14" x14ac:dyDescent="0.2">
      <c r="A81" s="2" t="s">
        <v>8</v>
      </c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</row>
    <row r="82" spans="1:14" x14ac:dyDescent="0.2">
      <c r="A82" s="2" t="s">
        <v>9</v>
      </c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</row>
    <row r="83" spans="1:14" x14ac:dyDescent="0.2">
      <c r="A83" s="2" t="s">
        <v>10</v>
      </c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</row>
    <row r="84" spans="1:14" x14ac:dyDescent="0.2">
      <c r="A84" s="2" t="s">
        <v>11</v>
      </c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</row>
    <row r="85" spans="1:14" x14ac:dyDescent="0.2">
      <c r="A85" s="2" t="s">
        <v>12</v>
      </c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</row>
    <row r="86" spans="1:14" x14ac:dyDescent="0.2">
      <c r="A86" s="7" t="s">
        <v>79</v>
      </c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</row>
    <row r="87" spans="1:14" x14ac:dyDescent="0.2">
      <c r="A87" s="9" t="s">
        <v>154</v>
      </c>
      <c r="B87" s="144" t="s">
        <v>19</v>
      </c>
      <c r="C87" s="145"/>
      <c r="D87" s="145"/>
      <c r="E87" s="145"/>
      <c r="F87" s="145"/>
      <c r="G87" s="145"/>
      <c r="H87" s="145"/>
      <c r="I87" s="145"/>
      <c r="J87" s="145"/>
      <c r="K87" s="145"/>
      <c r="L87" s="145"/>
      <c r="M87" s="145"/>
      <c r="N87" s="146"/>
    </row>
    <row r="88" spans="1:14" x14ac:dyDescent="0.2">
      <c r="A88" s="2" t="s">
        <v>4</v>
      </c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</row>
    <row r="89" spans="1:14" x14ac:dyDescent="0.2">
      <c r="A89" s="2" t="s">
        <v>5</v>
      </c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</row>
    <row r="90" spans="1:14" x14ac:dyDescent="0.2">
      <c r="A90" s="2" t="s">
        <v>6</v>
      </c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</row>
    <row r="91" spans="1:14" x14ac:dyDescent="0.2">
      <c r="A91" s="2" t="s">
        <v>78</v>
      </c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</row>
    <row r="92" spans="1:14" x14ac:dyDescent="0.2">
      <c r="A92" s="2" t="s">
        <v>7</v>
      </c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</row>
    <row r="93" spans="1:14" x14ac:dyDescent="0.2">
      <c r="A93" s="2" t="s">
        <v>8</v>
      </c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</row>
    <row r="94" spans="1:14" x14ac:dyDescent="0.2">
      <c r="A94" s="2" t="s">
        <v>9</v>
      </c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</row>
    <row r="95" spans="1:14" x14ac:dyDescent="0.2">
      <c r="A95" s="2" t="s">
        <v>10</v>
      </c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</row>
    <row r="96" spans="1:14" x14ac:dyDescent="0.2">
      <c r="A96" s="2" t="s">
        <v>11</v>
      </c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</row>
    <row r="97" spans="1:14" x14ac:dyDescent="0.2">
      <c r="A97" s="2" t="s">
        <v>12</v>
      </c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</row>
    <row r="98" spans="1:14" x14ac:dyDescent="0.2">
      <c r="A98" s="7" t="s">
        <v>79</v>
      </c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</row>
    <row r="99" spans="1:14" x14ac:dyDescent="0.2">
      <c r="A99" s="9" t="s">
        <v>154</v>
      </c>
      <c r="B99" s="147" t="s">
        <v>20</v>
      </c>
      <c r="C99" s="148"/>
      <c r="D99" s="148"/>
      <c r="E99" s="148"/>
      <c r="F99" s="148"/>
      <c r="G99" s="148"/>
      <c r="H99" s="148"/>
      <c r="I99" s="148"/>
      <c r="J99" s="148"/>
      <c r="K99" s="148"/>
      <c r="L99" s="148"/>
      <c r="M99" s="148"/>
      <c r="N99" s="149"/>
    </row>
    <row r="100" spans="1:14" x14ac:dyDescent="0.2">
      <c r="A100" s="2" t="s">
        <v>4</v>
      </c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</row>
    <row r="101" spans="1:14" x14ac:dyDescent="0.2">
      <c r="A101" s="2" t="s">
        <v>5</v>
      </c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</row>
    <row r="102" spans="1:14" x14ac:dyDescent="0.2">
      <c r="A102" s="2" t="s">
        <v>6</v>
      </c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</row>
    <row r="103" spans="1:14" x14ac:dyDescent="0.2">
      <c r="A103" s="2" t="s">
        <v>78</v>
      </c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</row>
    <row r="104" spans="1:14" x14ac:dyDescent="0.2">
      <c r="A104" s="2" t="s">
        <v>7</v>
      </c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</row>
    <row r="105" spans="1:14" x14ac:dyDescent="0.2">
      <c r="A105" s="2" t="s">
        <v>8</v>
      </c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</row>
    <row r="106" spans="1:14" x14ac:dyDescent="0.2">
      <c r="A106" s="2" t="s">
        <v>9</v>
      </c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</row>
    <row r="107" spans="1:14" x14ac:dyDescent="0.2">
      <c r="A107" s="2" t="s">
        <v>10</v>
      </c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</row>
    <row r="108" spans="1:14" x14ac:dyDescent="0.2">
      <c r="A108" s="2" t="s">
        <v>11</v>
      </c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</row>
    <row r="109" spans="1:14" x14ac:dyDescent="0.2">
      <c r="A109" s="2" t="s">
        <v>12</v>
      </c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</row>
    <row r="110" spans="1:14" x14ac:dyDescent="0.2">
      <c r="A110" s="7" t="s">
        <v>79</v>
      </c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</row>
    <row r="111" spans="1:14" x14ac:dyDescent="0.2">
      <c r="A111" s="9" t="s">
        <v>154</v>
      </c>
      <c r="B111" s="144" t="s">
        <v>21</v>
      </c>
      <c r="C111" s="145"/>
      <c r="D111" s="145"/>
      <c r="E111" s="145"/>
      <c r="F111" s="145"/>
      <c r="G111" s="145"/>
      <c r="H111" s="145"/>
      <c r="I111" s="145"/>
      <c r="J111" s="145"/>
      <c r="K111" s="145"/>
      <c r="L111" s="145"/>
      <c r="M111" s="145"/>
      <c r="N111" s="146"/>
    </row>
    <row r="112" spans="1:14" x14ac:dyDescent="0.2">
      <c r="A112" s="2" t="s">
        <v>4</v>
      </c>
      <c r="B112" s="13">
        <v>67752</v>
      </c>
      <c r="C112" s="13">
        <v>71046</v>
      </c>
      <c r="D112" s="13">
        <v>95134.278243037115</v>
      </c>
      <c r="E112" s="13">
        <v>97505.349955527709</v>
      </c>
      <c r="F112" s="13">
        <v>74753.623673582071</v>
      </c>
      <c r="G112" s="13">
        <v>74753.623673582071</v>
      </c>
      <c r="H112" s="35">
        <v>72353.667683445674</v>
      </c>
      <c r="I112" s="35">
        <v>72091.159355208642</v>
      </c>
      <c r="J112" s="35">
        <v>73008.592804614658</v>
      </c>
      <c r="K112" s="35">
        <v>62297.287220340542</v>
      </c>
      <c r="L112" s="35">
        <v>75325.442616760352</v>
      </c>
      <c r="M112" s="35">
        <v>73965.633146410415</v>
      </c>
      <c r="N112" s="35">
        <v>75196.925035674343</v>
      </c>
    </row>
    <row r="113" spans="1:14" x14ac:dyDescent="0.2">
      <c r="A113" s="2" t="s">
        <v>5</v>
      </c>
      <c r="B113" s="13">
        <v>239520</v>
      </c>
      <c r="C113" s="13">
        <v>255630</v>
      </c>
      <c r="D113" s="13">
        <v>330322.08293910039</v>
      </c>
      <c r="E113" s="13">
        <v>333477.16750943591</v>
      </c>
      <c r="F113" s="13">
        <v>259738.04570019251</v>
      </c>
      <c r="G113" s="13">
        <v>259738.04570019251</v>
      </c>
      <c r="H113" s="35">
        <v>251031.56101806738</v>
      </c>
      <c r="I113" s="35">
        <v>257605.01392438883</v>
      </c>
      <c r="J113" s="35">
        <v>256459.4291620946</v>
      </c>
      <c r="K113" s="35">
        <v>211135.52581875469</v>
      </c>
      <c r="L113" s="35">
        <v>262134.88224799972</v>
      </c>
      <c r="M113" s="35">
        <v>253070.53211122472</v>
      </c>
      <c r="N113" s="35">
        <v>259427.42084579126</v>
      </c>
    </row>
    <row r="114" spans="1:14" x14ac:dyDescent="0.2">
      <c r="A114" s="2" t="s">
        <v>6</v>
      </c>
      <c r="B114" s="13">
        <v>9915</v>
      </c>
      <c r="C114" s="13">
        <v>10611</v>
      </c>
      <c r="D114" s="13">
        <v>10843.215605645211</v>
      </c>
      <c r="E114" s="13">
        <v>11435.995480671185</v>
      </c>
      <c r="F114" s="13">
        <v>10718.664726773917</v>
      </c>
      <c r="G114" s="13">
        <v>10718.664726773917</v>
      </c>
      <c r="H114" s="35">
        <v>10837.484647389212</v>
      </c>
      <c r="I114" s="35">
        <v>10731.730393099311</v>
      </c>
      <c r="J114" s="35">
        <v>10946.145104800837</v>
      </c>
      <c r="K114" s="35">
        <v>8313.6254595634855</v>
      </c>
      <c r="L114" s="35">
        <v>10530.252256512365</v>
      </c>
      <c r="M114" s="35">
        <v>10671.721030363366</v>
      </c>
      <c r="N114" s="35">
        <v>10684.508072009294</v>
      </c>
    </row>
    <row r="115" spans="1:14" x14ac:dyDescent="0.2">
      <c r="A115" s="2" t="s">
        <v>78</v>
      </c>
      <c r="B115" s="13">
        <v>63567</v>
      </c>
      <c r="C115" s="13">
        <v>68713</v>
      </c>
      <c r="D115" s="13">
        <v>82803.627830912912</v>
      </c>
      <c r="E115" s="13">
        <v>83746.880710005062</v>
      </c>
      <c r="F115" s="13">
        <v>69998.932319751315</v>
      </c>
      <c r="G115" s="13">
        <v>69998.932319751315</v>
      </c>
      <c r="H115" s="35">
        <v>69052.923206848835</v>
      </c>
      <c r="I115" s="35">
        <v>71431.510814033682</v>
      </c>
      <c r="J115" s="35">
        <v>72310.139965209368</v>
      </c>
      <c r="K115" s="35">
        <v>55883.925880762181</v>
      </c>
      <c r="L115" s="35">
        <v>70341.843262888229</v>
      </c>
      <c r="M115" s="35">
        <v>70173.145367458957</v>
      </c>
      <c r="N115" s="35">
        <v>70773.267426207414</v>
      </c>
    </row>
    <row r="116" spans="1:14" x14ac:dyDescent="0.2">
      <c r="A116" s="2" t="s">
        <v>7</v>
      </c>
      <c r="B116" s="13">
        <v>181418</v>
      </c>
      <c r="C116" s="13">
        <v>196747</v>
      </c>
      <c r="D116" s="13">
        <v>232459.57591930625</v>
      </c>
      <c r="E116" s="13">
        <v>244091.75206757034</v>
      </c>
      <c r="F116" s="13">
        <v>200047.08419654236</v>
      </c>
      <c r="G116" s="13">
        <v>200047.08419654236</v>
      </c>
      <c r="H116" s="35">
        <v>195724.86027827032</v>
      </c>
      <c r="I116" s="35">
        <v>200218.49153815091</v>
      </c>
      <c r="J116" s="35">
        <v>200158.69691796883</v>
      </c>
      <c r="K116" s="35">
        <v>168187.83420778511</v>
      </c>
      <c r="L116" s="35">
        <v>206545.38391406144</v>
      </c>
      <c r="M116" s="35">
        <v>203759.40544224542</v>
      </c>
      <c r="N116" s="35">
        <v>206420.17669254076</v>
      </c>
    </row>
    <row r="117" spans="1:14" x14ac:dyDescent="0.2">
      <c r="A117" s="2" t="s">
        <v>8</v>
      </c>
      <c r="B117" s="13">
        <v>140709</v>
      </c>
      <c r="C117" s="13">
        <v>149360</v>
      </c>
      <c r="D117" s="13">
        <v>200999.23275914718</v>
      </c>
      <c r="E117" s="13">
        <v>201926.37555169681</v>
      </c>
      <c r="F117" s="13">
        <v>157358.34553134811</v>
      </c>
      <c r="G117" s="13">
        <v>157358.34553134811</v>
      </c>
      <c r="H117" s="35">
        <v>199713.23827815551</v>
      </c>
      <c r="I117" s="35">
        <v>201184.33549491526</v>
      </c>
      <c r="J117" s="35">
        <v>199209.33707758947</v>
      </c>
      <c r="K117" s="35">
        <v>162458.86986912575</v>
      </c>
      <c r="L117" s="35">
        <v>197754.94190315765</v>
      </c>
      <c r="M117" s="35">
        <v>189255.19162598124</v>
      </c>
      <c r="N117" s="35">
        <v>200947.46295790991</v>
      </c>
    </row>
    <row r="118" spans="1:14" x14ac:dyDescent="0.2">
      <c r="A118" s="2" t="s">
        <v>9</v>
      </c>
      <c r="B118" s="13">
        <v>143093</v>
      </c>
      <c r="C118" s="13">
        <v>150571</v>
      </c>
      <c r="D118" s="13">
        <v>185225.65898548363</v>
      </c>
      <c r="E118" s="13">
        <v>186958.17406109368</v>
      </c>
      <c r="F118" s="13">
        <v>148302.62117653879</v>
      </c>
      <c r="G118" s="13">
        <v>148302.62117653879</v>
      </c>
      <c r="H118" s="35">
        <v>152566.92719652251</v>
      </c>
      <c r="I118" s="35">
        <v>151058.27792667557</v>
      </c>
      <c r="J118" s="35">
        <v>150445.25871458021</v>
      </c>
      <c r="K118" s="35">
        <v>128241.33560985036</v>
      </c>
      <c r="L118" s="35">
        <v>155358.47595664632</v>
      </c>
      <c r="M118" s="35">
        <v>155313.72031224123</v>
      </c>
      <c r="N118" s="35">
        <v>157293.4327760913</v>
      </c>
    </row>
    <row r="119" spans="1:14" x14ac:dyDescent="0.2">
      <c r="A119" s="2" t="s">
        <v>10</v>
      </c>
      <c r="B119" s="13">
        <v>227639</v>
      </c>
      <c r="C119" s="13">
        <v>240271</v>
      </c>
      <c r="D119" s="13">
        <v>331119.97734800575</v>
      </c>
      <c r="E119" s="13">
        <v>333860.0434535637</v>
      </c>
      <c r="F119" s="13">
        <v>255870.77904632917</v>
      </c>
      <c r="G119" s="13">
        <v>255870.77904632917</v>
      </c>
      <c r="H119" s="35">
        <v>255613.71042317271</v>
      </c>
      <c r="I119" s="35">
        <v>253296.15437946943</v>
      </c>
      <c r="J119" s="35">
        <v>255780.48792359186</v>
      </c>
      <c r="K119" s="35">
        <v>199563.65014711916</v>
      </c>
      <c r="L119" s="35">
        <v>253995.67913331621</v>
      </c>
      <c r="M119" s="35">
        <v>254444.9504273372</v>
      </c>
      <c r="N119" s="35">
        <v>253059.32471446446</v>
      </c>
    </row>
    <row r="120" spans="1:14" x14ac:dyDescent="0.2">
      <c r="A120" s="2" t="s">
        <v>11</v>
      </c>
      <c r="B120" s="13">
        <v>213806</v>
      </c>
      <c r="C120" s="13">
        <v>227090</v>
      </c>
      <c r="D120" s="13">
        <v>315294.11360482045</v>
      </c>
      <c r="E120" s="13">
        <v>289205.86379877024</v>
      </c>
      <c r="F120" s="13">
        <v>233665.76762670273</v>
      </c>
      <c r="G120" s="13">
        <v>233665.76762670273</v>
      </c>
      <c r="H120" s="35">
        <v>233262.18732839162</v>
      </c>
      <c r="I120" s="35">
        <v>239197.98040113522</v>
      </c>
      <c r="J120" s="35">
        <v>238954.80630125874</v>
      </c>
      <c r="K120" s="35">
        <v>196105.59516093365</v>
      </c>
      <c r="L120" s="35">
        <v>238588.15266241116</v>
      </c>
      <c r="M120" s="35">
        <v>231126.8165934938</v>
      </c>
      <c r="N120" s="35">
        <v>239890.15346955394</v>
      </c>
    </row>
    <row r="121" spans="1:14" x14ac:dyDescent="0.2">
      <c r="A121" s="2" t="s">
        <v>12</v>
      </c>
      <c r="B121" s="13">
        <v>108430</v>
      </c>
      <c r="C121" s="13">
        <v>113267</v>
      </c>
      <c r="D121" s="13">
        <v>133602.82983976704</v>
      </c>
      <c r="E121" s="13">
        <v>143925.78646848598</v>
      </c>
      <c r="F121" s="13">
        <v>120946.79652069708</v>
      </c>
      <c r="G121" s="13">
        <v>120946.79652069708</v>
      </c>
      <c r="H121" s="35">
        <v>118639.71306251059</v>
      </c>
      <c r="I121" s="35">
        <v>118952.39494592222</v>
      </c>
      <c r="J121" s="35">
        <v>119049.76318379075</v>
      </c>
      <c r="K121" s="35">
        <v>101359.38613743702</v>
      </c>
      <c r="L121" s="35">
        <v>123524.32363389841</v>
      </c>
      <c r="M121" s="35">
        <v>123707.8678772421</v>
      </c>
      <c r="N121" s="35">
        <v>124148.68743482034</v>
      </c>
    </row>
    <row r="122" spans="1:14" x14ac:dyDescent="0.2">
      <c r="A122" s="7" t="s">
        <v>79</v>
      </c>
      <c r="B122" s="11">
        <v>1395849</v>
      </c>
      <c r="C122" s="11">
        <v>1483306</v>
      </c>
      <c r="D122" s="11">
        <v>1917804.5930752256</v>
      </c>
      <c r="E122" s="11">
        <v>1926133.3890568207</v>
      </c>
      <c r="F122" s="11">
        <v>1531400.6605184583</v>
      </c>
      <c r="G122" s="11">
        <v>1531400.6605184583</v>
      </c>
      <c r="H122" s="11">
        <v>1558796.2731227744</v>
      </c>
      <c r="I122" s="11">
        <v>1575767.0491729993</v>
      </c>
      <c r="J122" s="11">
        <v>1576322.6571554996</v>
      </c>
      <c r="K122" s="11">
        <v>1293547.035511672</v>
      </c>
      <c r="L122" s="11">
        <v>1594099.3775876518</v>
      </c>
      <c r="M122" s="11">
        <v>1565488.9839339983</v>
      </c>
      <c r="N122" s="11">
        <v>1597841.3594250632</v>
      </c>
    </row>
    <row r="123" spans="1:14" x14ac:dyDescent="0.2">
      <c r="A123" s="9" t="s">
        <v>154</v>
      </c>
      <c r="B123" s="147" t="s">
        <v>143</v>
      </c>
      <c r="C123" s="148"/>
      <c r="D123" s="148"/>
      <c r="E123" s="148"/>
      <c r="F123" s="148"/>
      <c r="G123" s="148"/>
      <c r="H123" s="148"/>
      <c r="I123" s="148"/>
      <c r="J123" s="148"/>
      <c r="K123" s="148"/>
      <c r="L123" s="148"/>
      <c r="M123" s="148"/>
      <c r="N123" s="149"/>
    </row>
    <row r="124" spans="1:14" x14ac:dyDescent="0.2">
      <c r="A124" s="2" t="s">
        <v>4</v>
      </c>
      <c r="B124" s="35"/>
      <c r="C124" s="35"/>
      <c r="D124" s="35"/>
      <c r="E124" s="35"/>
      <c r="F124" s="35"/>
      <c r="G124" s="35"/>
      <c r="H124" s="35"/>
      <c r="I124" s="35"/>
      <c r="J124" s="35"/>
      <c r="K124" s="35"/>
      <c r="L124" s="35"/>
      <c r="M124" s="35"/>
      <c r="N124" s="35"/>
    </row>
    <row r="125" spans="1:14" x14ac:dyDescent="0.2">
      <c r="A125" s="2" t="s">
        <v>5</v>
      </c>
      <c r="B125" s="35"/>
      <c r="C125" s="35"/>
      <c r="D125" s="35"/>
      <c r="E125" s="35"/>
      <c r="F125" s="35"/>
      <c r="G125" s="35"/>
      <c r="H125" s="35"/>
      <c r="I125" s="35"/>
      <c r="J125" s="35"/>
      <c r="K125" s="35"/>
      <c r="L125" s="35"/>
      <c r="M125" s="35"/>
      <c r="N125" s="35"/>
    </row>
    <row r="126" spans="1:14" x14ac:dyDescent="0.2">
      <c r="A126" s="2" t="s">
        <v>6</v>
      </c>
      <c r="B126" s="35"/>
      <c r="C126" s="35"/>
      <c r="D126" s="35"/>
      <c r="E126" s="35"/>
      <c r="F126" s="35"/>
      <c r="G126" s="35"/>
      <c r="H126" s="35"/>
      <c r="I126" s="35"/>
      <c r="J126" s="35"/>
      <c r="K126" s="35"/>
      <c r="L126" s="35"/>
      <c r="M126" s="35"/>
      <c r="N126" s="35"/>
    </row>
    <row r="127" spans="1:14" x14ac:dyDescent="0.2">
      <c r="A127" s="2" t="s">
        <v>78</v>
      </c>
      <c r="B127" s="35"/>
      <c r="C127" s="35"/>
      <c r="D127" s="35"/>
      <c r="E127" s="35"/>
      <c r="F127" s="35"/>
      <c r="G127" s="35"/>
      <c r="H127" s="35"/>
      <c r="I127" s="35"/>
      <c r="J127" s="35"/>
      <c r="K127" s="35"/>
      <c r="L127" s="35"/>
      <c r="M127" s="35"/>
      <c r="N127" s="35"/>
    </row>
    <row r="128" spans="1:14" x14ac:dyDescent="0.2">
      <c r="A128" s="2" t="s">
        <v>7</v>
      </c>
      <c r="B128" s="35"/>
      <c r="C128" s="35"/>
      <c r="D128" s="35"/>
      <c r="E128" s="35"/>
      <c r="F128" s="35"/>
      <c r="G128" s="35"/>
      <c r="H128" s="35"/>
      <c r="I128" s="35"/>
      <c r="J128" s="35"/>
      <c r="K128" s="35"/>
      <c r="L128" s="35"/>
      <c r="M128" s="35"/>
      <c r="N128" s="35"/>
    </row>
    <row r="129" spans="1:14" x14ac:dyDescent="0.2">
      <c r="A129" s="2" t="s">
        <v>8</v>
      </c>
      <c r="B129" s="35"/>
      <c r="C129" s="35"/>
      <c r="D129" s="35"/>
      <c r="E129" s="35"/>
      <c r="F129" s="35"/>
      <c r="G129" s="35"/>
      <c r="H129" s="35"/>
      <c r="I129" s="35"/>
      <c r="J129" s="35"/>
      <c r="K129" s="35"/>
      <c r="L129" s="35"/>
      <c r="M129" s="35"/>
      <c r="N129" s="35"/>
    </row>
    <row r="130" spans="1:14" x14ac:dyDescent="0.2">
      <c r="A130" s="2" t="s">
        <v>9</v>
      </c>
      <c r="B130" s="35"/>
      <c r="C130" s="35"/>
      <c r="D130" s="35"/>
      <c r="E130" s="35"/>
      <c r="F130" s="35"/>
      <c r="G130" s="35"/>
      <c r="H130" s="35"/>
      <c r="I130" s="35"/>
      <c r="J130" s="35"/>
      <c r="K130" s="35"/>
      <c r="L130" s="35"/>
      <c r="M130" s="35"/>
      <c r="N130" s="35"/>
    </row>
    <row r="131" spans="1:14" x14ac:dyDescent="0.2">
      <c r="A131" s="2" t="s">
        <v>10</v>
      </c>
      <c r="B131" s="35"/>
      <c r="C131" s="35"/>
      <c r="D131" s="35"/>
      <c r="E131" s="35"/>
      <c r="F131" s="35"/>
      <c r="G131" s="35"/>
      <c r="H131" s="35"/>
      <c r="I131" s="35"/>
      <c r="J131" s="35"/>
      <c r="K131" s="35"/>
      <c r="L131" s="35"/>
      <c r="M131" s="35"/>
      <c r="N131" s="35"/>
    </row>
    <row r="132" spans="1:14" x14ac:dyDescent="0.2">
      <c r="A132" s="2" t="s">
        <v>11</v>
      </c>
      <c r="B132" s="35"/>
      <c r="C132" s="35"/>
      <c r="D132" s="35"/>
      <c r="E132" s="35"/>
      <c r="F132" s="35"/>
      <c r="G132" s="35"/>
      <c r="H132" s="35"/>
      <c r="I132" s="35"/>
      <c r="J132" s="35"/>
      <c r="K132" s="35"/>
      <c r="L132" s="35"/>
      <c r="M132" s="35"/>
      <c r="N132" s="35"/>
    </row>
    <row r="133" spans="1:14" x14ac:dyDescent="0.2">
      <c r="A133" s="2" t="s">
        <v>12</v>
      </c>
      <c r="B133" s="35"/>
      <c r="C133" s="35"/>
      <c r="D133" s="35"/>
      <c r="E133" s="35"/>
      <c r="F133" s="35"/>
      <c r="G133" s="35"/>
      <c r="H133" s="35"/>
      <c r="I133" s="35"/>
      <c r="J133" s="35"/>
      <c r="K133" s="35"/>
      <c r="L133" s="35"/>
      <c r="M133" s="35"/>
      <c r="N133" s="35"/>
    </row>
    <row r="134" spans="1:14" x14ac:dyDescent="0.2">
      <c r="A134" s="7" t="s">
        <v>79</v>
      </c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</row>
    <row r="135" spans="1:14" x14ac:dyDescent="0.2">
      <c r="A135" s="9" t="s">
        <v>154</v>
      </c>
      <c r="B135" s="144" t="s">
        <v>173</v>
      </c>
      <c r="C135" s="145"/>
      <c r="D135" s="145"/>
      <c r="E135" s="145"/>
      <c r="F135" s="145"/>
      <c r="G135" s="145"/>
      <c r="H135" s="145"/>
      <c r="I135" s="145"/>
      <c r="J135" s="145"/>
      <c r="K135" s="145"/>
      <c r="L135" s="145"/>
      <c r="M135" s="145"/>
      <c r="N135" s="146"/>
    </row>
    <row r="136" spans="1:14" x14ac:dyDescent="0.2">
      <c r="A136" s="2" t="s">
        <v>4</v>
      </c>
      <c r="B136" s="35">
        <v>68749.050839885487</v>
      </c>
      <c r="C136" s="35">
        <v>69224.766462801665</v>
      </c>
      <c r="D136" s="35">
        <v>70323.986160841188</v>
      </c>
      <c r="E136" s="35">
        <v>73620.100595304553</v>
      </c>
      <c r="F136" s="35">
        <v>73759.461016340021</v>
      </c>
      <c r="G136" s="35">
        <v>70775.6376414603</v>
      </c>
      <c r="H136" s="35">
        <v>73457.010506623483</v>
      </c>
      <c r="I136" s="35">
        <v>73785.227338889701</v>
      </c>
      <c r="J136" s="35">
        <v>73583.652468446875</v>
      </c>
      <c r="K136" s="35">
        <v>61355.753491888201</v>
      </c>
      <c r="L136" s="35">
        <v>72996.453187104984</v>
      </c>
      <c r="M136" s="35">
        <v>67943.091095674914</v>
      </c>
      <c r="N136" s="35">
        <v>77308.004183914309</v>
      </c>
    </row>
    <row r="137" spans="1:14" x14ac:dyDescent="0.2">
      <c r="A137" s="2" t="s">
        <v>5</v>
      </c>
      <c r="B137" s="35">
        <v>241590.60381637895</v>
      </c>
      <c r="C137" s="35">
        <v>252084.54707256524</v>
      </c>
      <c r="D137" s="35">
        <v>251916.81033103811</v>
      </c>
      <c r="E137" s="35">
        <v>261465.2528685733</v>
      </c>
      <c r="F137" s="35">
        <v>262150.18534341973</v>
      </c>
      <c r="G137" s="35">
        <v>251993.30941530375</v>
      </c>
      <c r="H137" s="35">
        <v>269497.44605446781</v>
      </c>
      <c r="I137" s="35">
        <v>264051.07992674783</v>
      </c>
      <c r="J137" s="35">
        <v>269515.78754811332</v>
      </c>
      <c r="K137" s="35">
        <v>221054.1097294793</v>
      </c>
      <c r="L137" s="35">
        <v>268117.94388914359</v>
      </c>
      <c r="M137" s="35">
        <v>255295.63238218156</v>
      </c>
      <c r="N137" s="35">
        <v>286419.2019922756</v>
      </c>
    </row>
    <row r="138" spans="1:14" x14ac:dyDescent="0.2">
      <c r="A138" s="2" t="s">
        <v>6</v>
      </c>
      <c r="B138" s="35">
        <v>10434.757814833254</v>
      </c>
      <c r="C138" s="35">
        <v>10298.153769839835</v>
      </c>
      <c r="D138" s="35">
        <v>10394.821725277601</v>
      </c>
      <c r="E138" s="35">
        <v>10982.509431929673</v>
      </c>
      <c r="F138" s="35">
        <v>11233.875779436026</v>
      </c>
      <c r="G138" s="35">
        <v>10439.720427040111</v>
      </c>
      <c r="H138" s="35">
        <v>10924.174384162459</v>
      </c>
      <c r="I138" s="35">
        <v>10880.451718975601</v>
      </c>
      <c r="J138" s="35">
        <v>10813.982441354125</v>
      </c>
      <c r="K138" s="35">
        <v>7899.5447446836934</v>
      </c>
      <c r="L138" s="35">
        <v>11034.056609074314</v>
      </c>
      <c r="M138" s="35">
        <v>9756.0190569836632</v>
      </c>
      <c r="N138" s="35">
        <v>10997.005453472744</v>
      </c>
    </row>
    <row r="139" spans="1:14" x14ac:dyDescent="0.2">
      <c r="A139" s="2" t="s">
        <v>78</v>
      </c>
      <c r="B139" s="35">
        <v>68166.763650596185</v>
      </c>
      <c r="C139" s="35">
        <v>67653.666193467827</v>
      </c>
      <c r="D139" s="35">
        <v>68078.492517166349</v>
      </c>
      <c r="E139" s="35">
        <v>71782.177841305936</v>
      </c>
      <c r="F139" s="35">
        <v>71626.714781655101</v>
      </c>
      <c r="G139" s="35">
        <v>69247.147988585319</v>
      </c>
      <c r="H139" s="35">
        <v>70269.304955981599</v>
      </c>
      <c r="I139" s="35">
        <v>70953.670773912818</v>
      </c>
      <c r="J139" s="35">
        <v>70690.706252509015</v>
      </c>
      <c r="K139" s="35">
        <v>59213.32273965254</v>
      </c>
      <c r="L139" s="35">
        <v>72955.24135980726</v>
      </c>
      <c r="M139" s="35">
        <v>66221.48522057345</v>
      </c>
      <c r="N139" s="35">
        <v>76183.577635228648</v>
      </c>
    </row>
    <row r="140" spans="1:14" x14ac:dyDescent="0.2">
      <c r="A140" s="2" t="s">
        <v>7</v>
      </c>
      <c r="B140" s="35">
        <v>195052.96101074066</v>
      </c>
      <c r="C140" s="35">
        <v>195035.01132338363</v>
      </c>
      <c r="D140" s="35">
        <v>198236.48178336071</v>
      </c>
      <c r="E140" s="35">
        <v>206452.0831853858</v>
      </c>
      <c r="F140" s="35">
        <v>206567.04038151682</v>
      </c>
      <c r="G140" s="35">
        <v>199461.17251841133</v>
      </c>
      <c r="H140" s="35">
        <v>208028.1339515032</v>
      </c>
      <c r="I140" s="35">
        <v>201456.52109187128</v>
      </c>
      <c r="J140" s="35">
        <v>209293.68655989147</v>
      </c>
      <c r="K140" s="35">
        <v>155436.08393517102</v>
      </c>
      <c r="L140" s="35">
        <v>208160.81178014394</v>
      </c>
      <c r="M140" s="35">
        <v>195359.81481054483</v>
      </c>
      <c r="N140" s="35">
        <v>215226.38121993619</v>
      </c>
    </row>
    <row r="141" spans="1:14" x14ac:dyDescent="0.2">
      <c r="A141" s="2" t="s">
        <v>8</v>
      </c>
      <c r="B141" s="35">
        <v>202095.53420400387</v>
      </c>
      <c r="C141" s="35">
        <v>200625.90286094</v>
      </c>
      <c r="D141" s="35">
        <v>198783.07112647884</v>
      </c>
      <c r="E141" s="35">
        <v>211561.31624823093</v>
      </c>
      <c r="F141" s="35">
        <v>209484.16760145721</v>
      </c>
      <c r="G141" s="35">
        <v>200669.17816151428</v>
      </c>
      <c r="H141" s="35">
        <v>209799.5694947372</v>
      </c>
      <c r="I141" s="35">
        <v>205731.89754622642</v>
      </c>
      <c r="J141" s="35">
        <v>210212.50443772669</v>
      </c>
      <c r="K141" s="35">
        <v>160463.97334979064</v>
      </c>
      <c r="L141" s="35">
        <v>211601.82636113893</v>
      </c>
      <c r="M141" s="35">
        <v>191946.91135230835</v>
      </c>
      <c r="N141" s="35">
        <v>222606.34306141909</v>
      </c>
    </row>
    <row r="142" spans="1:14" x14ac:dyDescent="0.2">
      <c r="A142" s="2" t="s">
        <v>9</v>
      </c>
      <c r="B142" s="35">
        <v>152838.83670512508</v>
      </c>
      <c r="C142" s="35">
        <v>153907.80438740933</v>
      </c>
      <c r="D142" s="35">
        <v>151680.58781486712</v>
      </c>
      <c r="E142" s="35">
        <v>160300.78720320796</v>
      </c>
      <c r="F142" s="35">
        <v>159672.70287585061</v>
      </c>
      <c r="G142" s="35">
        <v>153363.62137672782</v>
      </c>
      <c r="H142" s="35">
        <v>160553.70873037813</v>
      </c>
      <c r="I142" s="35">
        <v>160148.14983826235</v>
      </c>
      <c r="J142" s="35">
        <v>157618.83693418506</v>
      </c>
      <c r="K142" s="35">
        <v>133624.67041799985</v>
      </c>
      <c r="L142" s="35">
        <v>168055.1978630423</v>
      </c>
      <c r="M142" s="35">
        <v>154218.06932615591</v>
      </c>
      <c r="N142" s="35">
        <v>179495.52105377207</v>
      </c>
    </row>
    <row r="143" spans="1:14" x14ac:dyDescent="0.2">
      <c r="A143" s="2" t="s">
        <v>10</v>
      </c>
      <c r="B143" s="35">
        <v>240689.33475263891</v>
      </c>
      <c r="C143" s="35">
        <v>239336.1726527054</v>
      </c>
      <c r="D143" s="35">
        <v>242748.71349860122</v>
      </c>
      <c r="E143" s="35">
        <v>252511.07478489541</v>
      </c>
      <c r="F143" s="35">
        <v>251194.50652954713</v>
      </c>
      <c r="G143" s="35">
        <v>238741.69116578822</v>
      </c>
      <c r="H143" s="35">
        <v>253322.86954232454</v>
      </c>
      <c r="I143" s="35">
        <v>251645.7769164179</v>
      </c>
      <c r="J143" s="35">
        <v>254333.2135722455</v>
      </c>
      <c r="K143" s="35">
        <v>207517.89186389648</v>
      </c>
      <c r="L143" s="35">
        <v>255125.25792467111</v>
      </c>
      <c r="M143" s="35">
        <v>247938.47244331794</v>
      </c>
      <c r="N143" s="35">
        <v>266829.80515586602</v>
      </c>
    </row>
    <row r="144" spans="1:14" x14ac:dyDescent="0.2">
      <c r="A144" s="2" t="s">
        <v>11</v>
      </c>
      <c r="B144" s="35">
        <v>218380.36578518548</v>
      </c>
      <c r="C144" s="35">
        <v>233438.57465965732</v>
      </c>
      <c r="D144" s="35">
        <v>232387.65434150389</v>
      </c>
      <c r="E144" s="35">
        <v>243333.0788004598</v>
      </c>
      <c r="F144" s="35">
        <v>243001.88527102073</v>
      </c>
      <c r="G144" s="35">
        <v>233182.27021336285</v>
      </c>
      <c r="H144" s="35">
        <v>244580.16023514743</v>
      </c>
      <c r="I144" s="35">
        <v>236154.30513890041</v>
      </c>
      <c r="J144" s="35">
        <v>241755.06528306881</v>
      </c>
      <c r="K144" s="35">
        <v>195420.87468453031</v>
      </c>
      <c r="L144" s="35">
        <v>242979.02334247335</v>
      </c>
      <c r="M144" s="35">
        <v>220523.06432987118</v>
      </c>
      <c r="N144" s="35">
        <v>257318.72817172133</v>
      </c>
    </row>
    <row r="145" spans="1:14" x14ac:dyDescent="0.2">
      <c r="A145" s="2" t="s">
        <v>12</v>
      </c>
      <c r="B145" s="35">
        <v>133799.89676665462</v>
      </c>
      <c r="C145" s="35">
        <v>133915.00028010033</v>
      </c>
      <c r="D145" s="35">
        <v>134401.84783009026</v>
      </c>
      <c r="E145" s="35">
        <v>138372.92022083024</v>
      </c>
      <c r="F145" s="35">
        <v>137724.72458479489</v>
      </c>
      <c r="G145" s="35">
        <v>133878.8739065624</v>
      </c>
      <c r="H145" s="35">
        <v>141145.94630380513</v>
      </c>
      <c r="I145" s="35">
        <v>139894.29348524663</v>
      </c>
      <c r="J145" s="35">
        <v>138660.4665682459</v>
      </c>
      <c r="K145" s="35">
        <v>114941.61796118433</v>
      </c>
      <c r="L145" s="35">
        <v>137085.26694204501</v>
      </c>
      <c r="M145" s="35">
        <v>132236.77782893274</v>
      </c>
      <c r="N145" s="35">
        <v>147236.91293866589</v>
      </c>
    </row>
    <row r="146" spans="1:14" x14ac:dyDescent="0.2">
      <c r="A146" s="7" t="s">
        <v>79</v>
      </c>
      <c r="B146" s="11">
        <v>1531798.1053460427</v>
      </c>
      <c r="C146" s="11">
        <v>1555519.5996628706</v>
      </c>
      <c r="D146" s="11">
        <v>1558952.4671292254</v>
      </c>
      <c r="E146" s="11">
        <v>1630381.3011801236</v>
      </c>
      <c r="F146" s="11">
        <v>1626415.2641650382</v>
      </c>
      <c r="G146" s="11">
        <v>1561752.6228147561</v>
      </c>
      <c r="H146" s="11">
        <v>1641578.3241591309</v>
      </c>
      <c r="I146" s="11">
        <v>1614701.373775451</v>
      </c>
      <c r="J146" s="11">
        <v>1636477.902065787</v>
      </c>
      <c r="K146" s="11">
        <v>1316927.8429182766</v>
      </c>
      <c r="L146" s="11">
        <v>1648111.0792586447</v>
      </c>
      <c r="M146" s="11">
        <v>1541439.3378465446</v>
      </c>
      <c r="N146" s="11">
        <v>1739621.4808662718</v>
      </c>
    </row>
    <row r="147" spans="1:14" x14ac:dyDescent="0.2">
      <c r="A147" s="9" t="s">
        <v>154</v>
      </c>
      <c r="B147" s="147" t="s">
        <v>174</v>
      </c>
      <c r="C147" s="148"/>
      <c r="D147" s="148"/>
      <c r="E147" s="148"/>
      <c r="F147" s="148"/>
      <c r="G147" s="148"/>
      <c r="H147" s="148"/>
      <c r="I147" s="148"/>
      <c r="J147" s="148"/>
      <c r="K147" s="148"/>
      <c r="L147" s="148"/>
      <c r="M147" s="148"/>
      <c r="N147" s="149"/>
    </row>
    <row r="148" spans="1:14" x14ac:dyDescent="0.2">
      <c r="A148" s="2" t="s">
        <v>4</v>
      </c>
      <c r="B148" s="35">
        <v>62964.626262792626</v>
      </c>
      <c r="C148" s="35">
        <v>65014.092283068174</v>
      </c>
      <c r="D148" s="35">
        <v>70150.322256941756</v>
      </c>
      <c r="E148" s="35">
        <v>73999.667474348811</v>
      </c>
      <c r="F148" s="35">
        <v>71887.870199823112</v>
      </c>
      <c r="G148" s="35">
        <v>70195.415075598721</v>
      </c>
      <c r="H148" s="35">
        <v>72794.983598726394</v>
      </c>
      <c r="I148" s="35">
        <v>70532.281923118047</v>
      </c>
      <c r="J148" s="35">
        <v>72245.63757089182</v>
      </c>
      <c r="K148" s="35">
        <v>59975.043748080912</v>
      </c>
      <c r="L148" s="35">
        <v>74181.35927821722</v>
      </c>
      <c r="M148" s="35">
        <v>73894.569339348003</v>
      </c>
      <c r="N148" s="35">
        <v>81120.624111720928</v>
      </c>
    </row>
    <row r="149" spans="1:14" x14ac:dyDescent="0.2">
      <c r="A149" s="2" t="s">
        <v>5</v>
      </c>
      <c r="B149" s="35">
        <v>230817.38146634941</v>
      </c>
      <c r="C149" s="35">
        <v>237066.65177599437</v>
      </c>
      <c r="D149" s="35">
        <v>255998.42891432441</v>
      </c>
      <c r="E149" s="35">
        <v>267917.90189994883</v>
      </c>
      <c r="F149" s="35">
        <v>264309.48930902837</v>
      </c>
      <c r="G149" s="35">
        <v>242637.43857890973</v>
      </c>
      <c r="H149" s="35">
        <v>258111.89294663715</v>
      </c>
      <c r="I149" s="35">
        <v>263987.09347128036</v>
      </c>
      <c r="J149" s="35">
        <v>268153.99242606264</v>
      </c>
      <c r="K149" s="35">
        <v>220766.53305732782</v>
      </c>
      <c r="L149" s="35">
        <v>269044.58661691262</v>
      </c>
      <c r="M149" s="35">
        <v>270948.4543443704</v>
      </c>
      <c r="N149" s="35">
        <v>301575.98191892123</v>
      </c>
    </row>
    <row r="150" spans="1:14" x14ac:dyDescent="0.2">
      <c r="A150" s="2" t="s">
        <v>6</v>
      </c>
      <c r="B150" s="35">
        <v>9236.1206381897009</v>
      </c>
      <c r="C150" s="35">
        <v>9614.7554431802255</v>
      </c>
      <c r="D150" s="35">
        <v>10446.208567454218</v>
      </c>
      <c r="E150" s="35">
        <v>10761.46279908227</v>
      </c>
      <c r="F150" s="35">
        <v>10963.683242028379</v>
      </c>
      <c r="G150" s="35">
        <v>9989.3105773282787</v>
      </c>
      <c r="H150" s="35">
        <v>11033.172692446484</v>
      </c>
      <c r="I150" s="35">
        <v>11124.643146436547</v>
      </c>
      <c r="J150" s="35">
        <v>11027.927892494268</v>
      </c>
      <c r="K150" s="35">
        <v>8813.9902192263598</v>
      </c>
      <c r="L150" s="35">
        <v>10899.874817147416</v>
      </c>
      <c r="M150" s="35">
        <v>10798.799106694943</v>
      </c>
      <c r="N150" s="35">
        <v>12013.147258510093</v>
      </c>
    </row>
    <row r="151" spans="1:14" x14ac:dyDescent="0.2">
      <c r="A151" s="2" t="s">
        <v>78</v>
      </c>
      <c r="B151" s="35">
        <v>61112.842647564037</v>
      </c>
      <c r="C151" s="35">
        <v>64167.45307568393</v>
      </c>
      <c r="D151" s="35">
        <v>68003.32821398598</v>
      </c>
      <c r="E151" s="35">
        <v>72046.427936911903</v>
      </c>
      <c r="F151" s="35">
        <v>71398.929891366526</v>
      </c>
      <c r="G151" s="35">
        <v>67689.196880616713</v>
      </c>
      <c r="H151" s="35">
        <v>70683.821410540855</v>
      </c>
      <c r="I151" s="35">
        <v>72858.926463659431</v>
      </c>
      <c r="J151" s="35">
        <v>71645.874206153429</v>
      </c>
      <c r="K151" s="35">
        <v>59212.731571349708</v>
      </c>
      <c r="L151" s="35">
        <v>70633.84474732024</v>
      </c>
      <c r="M151" s="35">
        <v>71688.624630909122</v>
      </c>
      <c r="N151" s="35">
        <v>79481.610566675241</v>
      </c>
    </row>
    <row r="152" spans="1:14" x14ac:dyDescent="0.2">
      <c r="A152" s="2" t="s">
        <v>7</v>
      </c>
      <c r="B152" s="35">
        <v>174024.84978543871</v>
      </c>
      <c r="C152" s="35">
        <v>183770.71708165508</v>
      </c>
      <c r="D152" s="35">
        <v>193136.55563283505</v>
      </c>
      <c r="E152" s="35">
        <v>206028.82319561724</v>
      </c>
      <c r="F152" s="35">
        <v>206928.04904014265</v>
      </c>
      <c r="G152" s="35">
        <v>198212.44147558551</v>
      </c>
      <c r="H152" s="35">
        <v>206814.85924211331</v>
      </c>
      <c r="I152" s="35">
        <v>208723.51582033708</v>
      </c>
      <c r="J152" s="35">
        <v>205331.21308001611</v>
      </c>
      <c r="K152" s="35">
        <v>157897.21208704589</v>
      </c>
      <c r="L152" s="35">
        <v>202515.18169626236</v>
      </c>
      <c r="M152" s="35">
        <v>200835.8038929902</v>
      </c>
      <c r="N152" s="35">
        <v>224251.76468764863</v>
      </c>
    </row>
    <row r="153" spans="1:14" x14ac:dyDescent="0.2">
      <c r="A153" s="2" t="s">
        <v>8</v>
      </c>
      <c r="B153" s="35">
        <v>178304.45175268964</v>
      </c>
      <c r="C153" s="35">
        <v>188209.57005846206</v>
      </c>
      <c r="D153" s="35">
        <v>208242.30688898102</v>
      </c>
      <c r="E153" s="35">
        <v>219046.33455096115</v>
      </c>
      <c r="F153" s="35">
        <v>217728.18677611504</v>
      </c>
      <c r="G153" s="35">
        <v>206688.38083614814</v>
      </c>
      <c r="H153" s="35">
        <v>219299.85296794339</v>
      </c>
      <c r="I153" s="35">
        <v>218217.59755180721</v>
      </c>
      <c r="J153" s="35">
        <v>209637.30594741611</v>
      </c>
      <c r="K153" s="35">
        <v>165641.45745036323</v>
      </c>
      <c r="L153" s="35">
        <v>217516.04849531586</v>
      </c>
      <c r="M153" s="35">
        <v>218528.20686731249</v>
      </c>
      <c r="N153" s="35">
        <v>238509.7053116436</v>
      </c>
    </row>
    <row r="154" spans="1:14" x14ac:dyDescent="0.2">
      <c r="A154" s="2" t="s">
        <v>9</v>
      </c>
      <c r="B154" s="35">
        <v>144688.92503313394</v>
      </c>
      <c r="C154" s="35">
        <v>148516.38278045587</v>
      </c>
      <c r="D154" s="35">
        <v>161639.59906350027</v>
      </c>
      <c r="E154" s="35">
        <v>169686.15239655954</v>
      </c>
      <c r="F154" s="35">
        <v>155924.69824209856</v>
      </c>
      <c r="G154" s="35">
        <v>159940.79983772183</v>
      </c>
      <c r="H154" s="35">
        <v>168358.50339625566</v>
      </c>
      <c r="I154" s="35">
        <v>165697.45898516438</v>
      </c>
      <c r="J154" s="35">
        <v>168825.18781531052</v>
      </c>
      <c r="K154" s="35">
        <v>132003.21420086233</v>
      </c>
      <c r="L154" s="35">
        <v>165854.44125957895</v>
      </c>
      <c r="M154" s="35">
        <v>167781.73398806163</v>
      </c>
      <c r="N154" s="35">
        <v>184607.23117168341</v>
      </c>
    </row>
    <row r="155" spans="1:14" x14ac:dyDescent="0.2">
      <c r="A155" s="2" t="s">
        <v>10</v>
      </c>
      <c r="B155" s="35">
        <v>217349.92511939158</v>
      </c>
      <c r="C155" s="35">
        <v>238441.42287838273</v>
      </c>
      <c r="D155" s="35">
        <v>242378.62071310444</v>
      </c>
      <c r="E155" s="35">
        <v>276334.92812344659</v>
      </c>
      <c r="F155" s="35">
        <v>277100.07714665937</v>
      </c>
      <c r="G155" s="35">
        <v>261177.61214729681</v>
      </c>
      <c r="H155" s="35">
        <v>272948.39766912349</v>
      </c>
      <c r="I155" s="35">
        <v>275693.39527151239</v>
      </c>
      <c r="J155" s="35">
        <v>274051.89447984146</v>
      </c>
      <c r="K155" s="35">
        <v>239030.44416528146</v>
      </c>
      <c r="L155" s="35">
        <v>295342.40427073138</v>
      </c>
      <c r="M155" s="35">
        <v>296287.94121516938</v>
      </c>
      <c r="N155" s="35">
        <v>323690.65482313844</v>
      </c>
    </row>
    <row r="156" spans="1:14" x14ac:dyDescent="0.2">
      <c r="A156" s="2" t="s">
        <v>11</v>
      </c>
      <c r="B156" s="35">
        <v>204166.49809493573</v>
      </c>
      <c r="C156" s="35">
        <v>206081.19377324666</v>
      </c>
      <c r="D156" s="35">
        <v>230609.15722811926</v>
      </c>
      <c r="E156" s="35">
        <v>242028.21107885183</v>
      </c>
      <c r="F156" s="35">
        <v>233221.91688126087</v>
      </c>
      <c r="G156" s="35">
        <v>232714.87168216353</v>
      </c>
      <c r="H156" s="35">
        <v>242392.91143668228</v>
      </c>
      <c r="I156" s="35">
        <v>240798.39639148506</v>
      </c>
      <c r="J156" s="35">
        <v>232149.2802243616</v>
      </c>
      <c r="K156" s="35">
        <v>189923.96025537085</v>
      </c>
      <c r="L156" s="35">
        <v>240224.91473381064</v>
      </c>
      <c r="M156" s="35">
        <v>239047.13501686821</v>
      </c>
      <c r="N156" s="35">
        <v>265983.77041992371</v>
      </c>
    </row>
    <row r="157" spans="1:14" x14ac:dyDescent="0.2">
      <c r="A157" s="2" t="s">
        <v>12</v>
      </c>
      <c r="B157" s="35">
        <v>117970.53389977899</v>
      </c>
      <c r="C157" s="35">
        <v>127462.23161649269</v>
      </c>
      <c r="D157" s="35">
        <v>134747.22188010215</v>
      </c>
      <c r="E157" s="35">
        <v>152817.73529456896</v>
      </c>
      <c r="F157" s="35">
        <v>155904.44297797809</v>
      </c>
      <c r="G157" s="35">
        <v>145378.15151649996</v>
      </c>
      <c r="H157" s="35">
        <v>154652.49633865996</v>
      </c>
      <c r="I157" s="35">
        <v>155041.09528846806</v>
      </c>
      <c r="J157" s="35">
        <v>154400.59803006917</v>
      </c>
      <c r="K157" s="35">
        <v>115712.16922216237</v>
      </c>
      <c r="L157" s="35">
        <v>152810.57966726922</v>
      </c>
      <c r="M157" s="35">
        <v>153492.34377675568</v>
      </c>
      <c r="N157" s="35">
        <v>169580.78582293383</v>
      </c>
    </row>
    <row r="158" spans="1:14" x14ac:dyDescent="0.2">
      <c r="A158" s="7" t="s">
        <v>79</v>
      </c>
      <c r="B158" s="11">
        <v>1400636.1547002643</v>
      </c>
      <c r="C158" s="11">
        <v>1468344.4707666216</v>
      </c>
      <c r="D158" s="11">
        <v>1575351.7493593486</v>
      </c>
      <c r="E158" s="11">
        <v>1690667.6447502973</v>
      </c>
      <c r="F158" s="11">
        <v>1665367.3437065012</v>
      </c>
      <c r="G158" s="11">
        <v>1594623.6186078694</v>
      </c>
      <c r="H158" s="11">
        <v>1677090.891699129</v>
      </c>
      <c r="I158" s="11">
        <v>1682674.4043132686</v>
      </c>
      <c r="J158" s="11">
        <v>1667468.9116726173</v>
      </c>
      <c r="K158" s="11">
        <v>1348976.7559770709</v>
      </c>
      <c r="L158" s="11">
        <v>1699023.2355825657</v>
      </c>
      <c r="M158" s="11">
        <v>1703303.6121784803</v>
      </c>
      <c r="N158" s="11">
        <v>1880815.2760927991</v>
      </c>
    </row>
    <row r="159" spans="1:14" x14ac:dyDescent="0.2">
      <c r="A159" s="9" t="s">
        <v>154</v>
      </c>
      <c r="B159" s="144" t="s">
        <v>187</v>
      </c>
      <c r="C159" s="145"/>
      <c r="D159" s="145"/>
      <c r="E159" s="145"/>
      <c r="F159" s="145"/>
      <c r="G159" s="145"/>
      <c r="H159" s="145"/>
      <c r="I159" s="145"/>
      <c r="J159" s="145"/>
      <c r="K159" s="145"/>
      <c r="L159" s="145"/>
      <c r="M159" s="145"/>
      <c r="N159" s="146"/>
    </row>
    <row r="160" spans="1:14" x14ac:dyDescent="0.2">
      <c r="A160" s="2" t="s">
        <v>4</v>
      </c>
      <c r="B160" s="35">
        <v>50756.118245033918</v>
      </c>
      <c r="C160" s="35">
        <v>66181.757935669084</v>
      </c>
      <c r="D160" s="35">
        <v>72970.239893460865</v>
      </c>
      <c r="E160" s="35">
        <v>70002.91901272074</v>
      </c>
      <c r="F160" s="35">
        <v>70526.727359676705</v>
      </c>
      <c r="G160" s="35">
        <v>70226.468874610844</v>
      </c>
      <c r="H160" s="35">
        <v>74485.831287260691</v>
      </c>
      <c r="I160" s="35">
        <v>72994.4855806017</v>
      </c>
      <c r="J160" s="35">
        <v>72858.126344858552</v>
      </c>
      <c r="K160" s="35">
        <v>62703.082842542542</v>
      </c>
      <c r="L160" s="35">
        <v>73668.664767520997</v>
      </c>
      <c r="M160" s="35">
        <v>72088.547283018866</v>
      </c>
      <c r="N160" s="35">
        <v>61429.874094339626</v>
      </c>
    </row>
    <row r="161" spans="1:14" x14ac:dyDescent="0.2">
      <c r="A161" s="2" t="s">
        <v>5</v>
      </c>
      <c r="B161" s="35">
        <v>185938.32265579505</v>
      </c>
      <c r="C161" s="35">
        <v>243903.59806412712</v>
      </c>
      <c r="D161" s="35">
        <v>268042.34257579781</v>
      </c>
      <c r="E161" s="35">
        <v>253209.39675761957</v>
      </c>
      <c r="F161" s="35">
        <v>244803.19933083054</v>
      </c>
      <c r="G161" s="35">
        <v>242759.91107997077</v>
      </c>
      <c r="H161" s="35">
        <v>250561.70422931449</v>
      </c>
      <c r="I161" s="35">
        <v>257494.77903769538</v>
      </c>
      <c r="J161" s="35">
        <v>264546.11398974399</v>
      </c>
      <c r="K161" s="35">
        <v>223043.28506906691</v>
      </c>
      <c r="L161" s="35">
        <v>267402.4740060597</v>
      </c>
      <c r="M161" s="35">
        <v>268462.30179031065</v>
      </c>
      <c r="N161" s="35">
        <v>217912.72628527053</v>
      </c>
    </row>
    <row r="162" spans="1:14" x14ac:dyDescent="0.2">
      <c r="A162" s="2" t="s">
        <v>6</v>
      </c>
      <c r="B162" s="35">
        <v>7499.4776888139722</v>
      </c>
      <c r="C162" s="35">
        <v>9727.2098141124716</v>
      </c>
      <c r="D162" s="35">
        <v>10820.499789296249</v>
      </c>
      <c r="E162" s="35">
        <v>10135.815912037804</v>
      </c>
      <c r="F162" s="35">
        <v>10200.075803836875</v>
      </c>
      <c r="G162" s="35">
        <v>10338.053079885487</v>
      </c>
      <c r="H162" s="35">
        <v>10582.385353748185</v>
      </c>
      <c r="I162" s="35">
        <v>11009.910942548111</v>
      </c>
      <c r="J162" s="35">
        <v>10878.409280848489</v>
      </c>
      <c r="K162" s="35">
        <v>8910.1002893172226</v>
      </c>
      <c r="L162" s="35">
        <v>10882.299948494639</v>
      </c>
      <c r="M162" s="35">
        <v>10937.225218897787</v>
      </c>
      <c r="N162" s="35">
        <v>9387.8765247809242</v>
      </c>
    </row>
    <row r="163" spans="1:14" x14ac:dyDescent="0.2">
      <c r="A163" s="2" t="s">
        <v>78</v>
      </c>
      <c r="B163" s="35">
        <v>49045.871274833196</v>
      </c>
      <c r="C163" s="35">
        <v>66178.221703556308</v>
      </c>
      <c r="D163" s="35">
        <v>70899.481957329248</v>
      </c>
      <c r="E163" s="35">
        <v>66544.244330485555</v>
      </c>
      <c r="F163" s="35">
        <v>65630.252089246613</v>
      </c>
      <c r="G163" s="35">
        <v>69343.008524143253</v>
      </c>
      <c r="H163" s="35">
        <v>72224.573846441752</v>
      </c>
      <c r="I163" s="35">
        <v>72984.605746233749</v>
      </c>
      <c r="J163" s="35">
        <v>71211.442678809093</v>
      </c>
      <c r="K163" s="35">
        <v>58708.948119417662</v>
      </c>
      <c r="L163" s="35">
        <v>70417.621349847526</v>
      </c>
      <c r="M163" s="35">
        <v>70303.883190126071</v>
      </c>
      <c r="N163" s="35">
        <v>60666.976790167435</v>
      </c>
    </row>
    <row r="164" spans="1:14" x14ac:dyDescent="0.2">
      <c r="A164" s="2" t="s">
        <v>7</v>
      </c>
      <c r="B164" s="35">
        <v>141504.76930694733</v>
      </c>
      <c r="C164" s="35">
        <v>186855.20062828247</v>
      </c>
      <c r="D164" s="35">
        <v>203184.66205730446</v>
      </c>
      <c r="E164" s="35">
        <v>190368.08536767951</v>
      </c>
      <c r="F164" s="35">
        <v>175420.32780566745</v>
      </c>
      <c r="G164" s="35">
        <v>189725.90120402141</v>
      </c>
      <c r="H164" s="35">
        <v>202782.40681020173</v>
      </c>
      <c r="I164" s="35">
        <v>202466.80818291637</v>
      </c>
      <c r="J164" s="35">
        <v>205009.89726178205</v>
      </c>
      <c r="K164" s="35">
        <v>167752.6276016531</v>
      </c>
      <c r="L164" s="35">
        <v>205568.79947300511</v>
      </c>
      <c r="M164" s="35">
        <v>203773.41071200397</v>
      </c>
      <c r="N164" s="35">
        <v>172687.6660098221</v>
      </c>
    </row>
    <row r="165" spans="1:14" x14ac:dyDescent="0.2">
      <c r="A165" s="2" t="s">
        <v>8</v>
      </c>
      <c r="B165" s="35">
        <v>148962.4153878433</v>
      </c>
      <c r="C165" s="35">
        <v>198056.65712527774</v>
      </c>
      <c r="D165" s="35">
        <v>217845.34487512591</v>
      </c>
      <c r="E165" s="35">
        <v>206942.01995028998</v>
      </c>
      <c r="F165" s="35">
        <v>204559.86854056467</v>
      </c>
      <c r="G165" s="35">
        <v>206652.78102256072</v>
      </c>
      <c r="H165" s="35">
        <v>217114.83605754894</v>
      </c>
      <c r="I165" s="35">
        <v>219591.28494554572</v>
      </c>
      <c r="J165" s="35">
        <v>217990.10368236568</v>
      </c>
      <c r="K165" s="35">
        <v>181549.80251851221</v>
      </c>
      <c r="L165" s="35">
        <v>219817.37826014913</v>
      </c>
      <c r="M165" s="35">
        <v>216304.37751513606</v>
      </c>
      <c r="N165" s="35">
        <v>185979.27641641704</v>
      </c>
    </row>
    <row r="166" spans="1:14" x14ac:dyDescent="0.2">
      <c r="A166" s="2" t="s">
        <v>9</v>
      </c>
      <c r="B166" s="35">
        <v>118287.5206407822</v>
      </c>
      <c r="C166" s="35">
        <v>153287.01394072737</v>
      </c>
      <c r="D166" s="35">
        <v>169165.16255243914</v>
      </c>
      <c r="E166" s="35">
        <v>156929.05088514977</v>
      </c>
      <c r="F166" s="35">
        <v>161724.01131201099</v>
      </c>
      <c r="G166" s="35">
        <v>160722.82509046141</v>
      </c>
      <c r="H166" s="35">
        <v>167742.7772132415</v>
      </c>
      <c r="I166" s="35">
        <v>165649.40596181323</v>
      </c>
      <c r="J166" s="35">
        <v>168800.18199243207</v>
      </c>
      <c r="K166" s="35">
        <v>135118.59319423896</v>
      </c>
      <c r="L166" s="35">
        <v>166176.51023528894</v>
      </c>
      <c r="M166" s="35">
        <v>165940.00007599624</v>
      </c>
      <c r="N166" s="35">
        <v>145374.28291521908</v>
      </c>
    </row>
    <row r="167" spans="1:14" x14ac:dyDescent="0.2">
      <c r="A167" s="2" t="s">
        <v>10</v>
      </c>
      <c r="B167" s="35">
        <v>205809.86914072471</v>
      </c>
      <c r="C167" s="35">
        <v>266086.80357688916</v>
      </c>
      <c r="D167" s="35">
        <v>297025.33354903635</v>
      </c>
      <c r="E167" s="35">
        <v>280419.89209817711</v>
      </c>
      <c r="F167" s="35">
        <v>279499.75510344713</v>
      </c>
      <c r="G167" s="35">
        <v>281042.53432262177</v>
      </c>
      <c r="H167" s="35">
        <v>294173.65302087937</v>
      </c>
      <c r="I167" s="35">
        <v>293917.78158249496</v>
      </c>
      <c r="J167" s="35">
        <v>295758.14117977041</v>
      </c>
      <c r="K167" s="35">
        <v>244485.28127260221</v>
      </c>
      <c r="L167" s="35">
        <v>293679.43709254276</v>
      </c>
      <c r="M167" s="35">
        <v>294833.45831711404</v>
      </c>
      <c r="N167" s="35">
        <v>250784.0634003224</v>
      </c>
    </row>
    <row r="168" spans="1:14" x14ac:dyDescent="0.2">
      <c r="A168" s="2" t="s">
        <v>11</v>
      </c>
      <c r="B168" s="35">
        <v>168181.22769417582</v>
      </c>
      <c r="C168" s="35">
        <v>218735.65365218808</v>
      </c>
      <c r="D168" s="35">
        <v>240263.17478581006</v>
      </c>
      <c r="E168" s="35">
        <v>225170.45582961765</v>
      </c>
      <c r="F168" s="35">
        <v>227413.00178655691</v>
      </c>
      <c r="G168" s="35">
        <v>225873.49660444132</v>
      </c>
      <c r="H168" s="35">
        <v>239219.05521042523</v>
      </c>
      <c r="I168" s="35">
        <v>234239.37948602048</v>
      </c>
      <c r="J168" s="35">
        <v>213051.17724162032</v>
      </c>
      <c r="K168" s="35">
        <v>191522.27027820123</v>
      </c>
      <c r="L168" s="35">
        <v>237151.63726036885</v>
      </c>
      <c r="M168" s="35">
        <v>239779.08199241938</v>
      </c>
      <c r="N168" s="35">
        <v>188965.36248909164</v>
      </c>
    </row>
    <row r="169" spans="1:14" x14ac:dyDescent="0.2">
      <c r="A169" s="2" t="s">
        <v>12</v>
      </c>
      <c r="B169" s="35">
        <v>107408.95096778686</v>
      </c>
      <c r="C169" s="35">
        <v>138945.78843550777</v>
      </c>
      <c r="D169" s="35">
        <v>155104.78619099176</v>
      </c>
      <c r="E169" s="35">
        <v>144666.2113858487</v>
      </c>
      <c r="F169" s="35">
        <v>123819.36636400728</v>
      </c>
      <c r="G169" s="35">
        <v>135254.47637081315</v>
      </c>
      <c r="H169" s="35">
        <v>152563.86665666319</v>
      </c>
      <c r="I169" s="35">
        <v>155004.61424209972</v>
      </c>
      <c r="J169" s="35">
        <v>153159.41400495858</v>
      </c>
      <c r="K169" s="35">
        <v>126326.52064636932</v>
      </c>
      <c r="L169" s="35">
        <v>151259.96524823323</v>
      </c>
      <c r="M169" s="35">
        <v>152186.69032870233</v>
      </c>
      <c r="N169" s="35">
        <v>129883.27666856928</v>
      </c>
    </row>
    <row r="170" spans="1:14" x14ac:dyDescent="0.2">
      <c r="A170" s="7" t="s">
        <v>79</v>
      </c>
      <c r="B170" s="11">
        <v>1183394.5430027363</v>
      </c>
      <c r="C170" s="11">
        <v>1547957.9048763376</v>
      </c>
      <c r="D170" s="11">
        <v>1705321.0282265919</v>
      </c>
      <c r="E170" s="11">
        <v>1604388.0915296262</v>
      </c>
      <c r="F170" s="11">
        <v>1563596.5854958454</v>
      </c>
      <c r="G170" s="11">
        <v>1591939.4561735301</v>
      </c>
      <c r="H170" s="11">
        <v>1681451.089685725</v>
      </c>
      <c r="I170" s="11">
        <v>1685353.0557079695</v>
      </c>
      <c r="J170" s="11">
        <v>1673263.0076571894</v>
      </c>
      <c r="K170" s="11">
        <v>1400120.5118319213</v>
      </c>
      <c r="L170" s="11">
        <v>1696024.7876415106</v>
      </c>
      <c r="M170" s="11">
        <v>1694608.9764237255</v>
      </c>
      <c r="N170" s="11">
        <v>1423071.3815940002</v>
      </c>
    </row>
    <row r="171" spans="1:14" x14ac:dyDescent="0.2">
      <c r="A171" s="9" t="s">
        <v>154</v>
      </c>
      <c r="B171" s="144" t="s">
        <v>232</v>
      </c>
      <c r="C171" s="145"/>
      <c r="D171" s="145"/>
      <c r="E171" s="145"/>
      <c r="F171" s="145"/>
      <c r="G171" s="145"/>
      <c r="H171" s="145"/>
      <c r="I171" s="145"/>
      <c r="J171" s="145"/>
      <c r="K171" s="145"/>
      <c r="L171" s="145"/>
      <c r="M171" s="145"/>
      <c r="N171" s="146"/>
    </row>
    <row r="172" spans="1:14" x14ac:dyDescent="0.2">
      <c r="A172" s="2" t="s">
        <v>4</v>
      </c>
      <c r="B172" s="35">
        <v>76446.074609164411</v>
      </c>
      <c r="C172" s="35">
        <v>69527.248717075476</v>
      </c>
      <c r="D172" s="35">
        <v>67914.062339622644</v>
      </c>
      <c r="E172" s="35">
        <v>73884.062179016182</v>
      </c>
      <c r="F172" s="35">
        <v>73818.046334605882</v>
      </c>
      <c r="G172" s="35">
        <v>68490.040808478661</v>
      </c>
      <c r="H172" s="35">
        <v>72877.247416002094</v>
      </c>
      <c r="I172" s="35">
        <v>72384.57059633208</v>
      </c>
      <c r="J172" s="35">
        <v>73326.414004120408</v>
      </c>
      <c r="K172" s="35">
        <v>62467.40688597456</v>
      </c>
      <c r="L172" s="35">
        <v>67770.231248399417</v>
      </c>
      <c r="M172" s="35">
        <v>71671.325138793138</v>
      </c>
      <c r="N172" s="35">
        <v>72040.035759243707</v>
      </c>
    </row>
    <row r="173" spans="1:14" x14ac:dyDescent="0.2">
      <c r="A173" s="2" t="s">
        <v>5</v>
      </c>
      <c r="B173" s="35">
        <v>281657.87404355116</v>
      </c>
      <c r="C173" s="35">
        <v>254436.12507593457</v>
      </c>
      <c r="D173" s="35">
        <v>252522.86839010817</v>
      </c>
      <c r="E173" s="35">
        <v>261943.54528633502</v>
      </c>
      <c r="F173" s="35">
        <v>271191.98669748055</v>
      </c>
      <c r="G173" s="35">
        <v>249944.80810259818</v>
      </c>
      <c r="H173" s="35">
        <v>263585.99085742357</v>
      </c>
      <c r="I173" s="35">
        <v>262442.07563262712</v>
      </c>
      <c r="J173" s="35">
        <v>250658.73547187584</v>
      </c>
      <c r="K173" s="35">
        <v>217654.28412594073</v>
      </c>
      <c r="L173" s="35">
        <v>248799.58973515997</v>
      </c>
      <c r="M173" s="35">
        <v>262125.40464623462</v>
      </c>
      <c r="N173" s="35">
        <v>264402.27794568927</v>
      </c>
    </row>
    <row r="174" spans="1:14" x14ac:dyDescent="0.2">
      <c r="A174" s="2" t="s">
        <v>6</v>
      </c>
      <c r="B174" s="35">
        <v>11142.053378283466</v>
      </c>
      <c r="C174" s="35">
        <v>10399.254483307581</v>
      </c>
      <c r="D174" s="35">
        <v>10086.305192676875</v>
      </c>
      <c r="E174" s="35">
        <v>10822.460098053951</v>
      </c>
      <c r="F174" s="35">
        <v>10840.424919230229</v>
      </c>
      <c r="G174" s="35">
        <v>10485.176991150442</v>
      </c>
      <c r="H174" s="35">
        <v>10977.00552512057</v>
      </c>
      <c r="I174" s="35">
        <v>10954.729175445991</v>
      </c>
      <c r="J174" s="35">
        <v>10851.287165800441</v>
      </c>
      <c r="K174" s="35">
        <v>8985.29328521364</v>
      </c>
      <c r="L174" s="35">
        <v>10284.017511822822</v>
      </c>
      <c r="M174" s="35">
        <v>10472.293861497401</v>
      </c>
      <c r="N174" s="35">
        <v>10637.58266610479</v>
      </c>
    </row>
    <row r="175" spans="1:14" x14ac:dyDescent="0.2">
      <c r="A175" s="2" t="s">
        <v>78</v>
      </c>
      <c r="B175" s="35">
        <v>75814.077689385434</v>
      </c>
      <c r="C175" s="35">
        <v>68436.398743523547</v>
      </c>
      <c r="D175" s="35">
        <v>66683.186180861929</v>
      </c>
      <c r="E175" s="35">
        <v>69110.036023976965</v>
      </c>
      <c r="F175" s="35">
        <v>71354.997333216743</v>
      </c>
      <c r="G175" s="35">
        <v>64190.532609105256</v>
      </c>
      <c r="H175" s="35">
        <v>71763.230456271704</v>
      </c>
      <c r="I175" s="35">
        <v>68200.6252010022</v>
      </c>
      <c r="J175" s="35">
        <v>70393.225888008936</v>
      </c>
      <c r="K175" s="35">
        <v>57419.595580688285</v>
      </c>
      <c r="L175" s="35">
        <v>68196.246512216341</v>
      </c>
      <c r="M175" s="35">
        <v>69796.229960621567</v>
      </c>
      <c r="N175" s="35">
        <v>72346.421775737748</v>
      </c>
    </row>
    <row r="176" spans="1:14" x14ac:dyDescent="0.2">
      <c r="A176" s="2" t="s">
        <v>7</v>
      </c>
      <c r="B176" s="35">
        <v>214409.79502662987</v>
      </c>
      <c r="C176" s="35">
        <v>193208.07297275169</v>
      </c>
      <c r="D176" s="35">
        <v>189039.0753876337</v>
      </c>
      <c r="E176" s="35">
        <v>203084.09108445459</v>
      </c>
      <c r="F176" s="35">
        <v>204238.56816469517</v>
      </c>
      <c r="G176" s="35">
        <v>192530.38425123779</v>
      </c>
      <c r="H176" s="35">
        <v>202833.02710870255</v>
      </c>
      <c r="I176" s="35">
        <v>199145.74316194584</v>
      </c>
      <c r="J176" s="35">
        <v>200642.59461685122</v>
      </c>
      <c r="K176" s="35">
        <v>156199.49909228273</v>
      </c>
      <c r="L176" s="35">
        <v>200815.34414636414</v>
      </c>
      <c r="M176" s="35">
        <v>197799.09536713886</v>
      </c>
      <c r="N176" s="35">
        <v>203406.3004264753</v>
      </c>
    </row>
    <row r="177" spans="1:14" x14ac:dyDescent="0.2">
      <c r="A177" s="2" t="s">
        <v>8</v>
      </c>
      <c r="B177" s="35">
        <v>227387.23479478684</v>
      </c>
      <c r="C177" s="35">
        <v>205694.30531274513</v>
      </c>
      <c r="D177" s="35">
        <v>205053.18420962905</v>
      </c>
      <c r="E177" s="35">
        <v>218371.03945666109</v>
      </c>
      <c r="F177" s="35">
        <v>217113.36504457818</v>
      </c>
      <c r="G177" s="35">
        <v>205892.50887762831</v>
      </c>
      <c r="H177" s="35">
        <v>218755.60530990403</v>
      </c>
      <c r="I177" s="35">
        <v>217446.75224078877</v>
      </c>
      <c r="J177" s="35">
        <v>217698.893041367</v>
      </c>
      <c r="K177" s="35">
        <v>183791.24366564114</v>
      </c>
      <c r="L177" s="35">
        <v>214195.75641903284</v>
      </c>
      <c r="M177" s="35">
        <v>214335.25882779539</v>
      </c>
      <c r="N177" s="35">
        <v>220956.92177062115</v>
      </c>
    </row>
    <row r="178" spans="1:14" x14ac:dyDescent="0.2">
      <c r="A178" s="2" t="s">
        <v>9</v>
      </c>
      <c r="B178" s="35">
        <v>179220.36354240435</v>
      </c>
      <c r="C178" s="35">
        <v>159357.50834401359</v>
      </c>
      <c r="D178" s="35">
        <v>156175.2423787532</v>
      </c>
      <c r="E178" s="35">
        <v>162210.55246710806</v>
      </c>
      <c r="F178" s="35">
        <v>166042.87852135621</v>
      </c>
      <c r="G178" s="35">
        <v>158408.32167187519</v>
      </c>
      <c r="H178" s="35">
        <v>167723.1786538469</v>
      </c>
      <c r="I178" s="35">
        <v>166695.52917911403</v>
      </c>
      <c r="J178" s="35">
        <v>166700.17415485095</v>
      </c>
      <c r="K178" s="35">
        <v>136450.95783206163</v>
      </c>
      <c r="L178" s="35">
        <v>168092.34947198426</v>
      </c>
      <c r="M178" s="35">
        <v>165790.81248583304</v>
      </c>
      <c r="N178" s="35">
        <v>168185.36105609615</v>
      </c>
    </row>
    <row r="179" spans="1:14" x14ac:dyDescent="0.2">
      <c r="A179" s="2" t="s">
        <v>10</v>
      </c>
      <c r="B179" s="35">
        <v>310204.75843688101</v>
      </c>
      <c r="C179" s="35">
        <v>274377.21320737712</v>
      </c>
      <c r="D179" s="35">
        <v>279766.52456789411</v>
      </c>
      <c r="E179" s="35">
        <v>295021.75924646942</v>
      </c>
      <c r="F179" s="35">
        <v>293703.72180241306</v>
      </c>
      <c r="G179" s="35">
        <v>281224.16645321855</v>
      </c>
      <c r="H179" s="35">
        <v>294686.30625855428</v>
      </c>
      <c r="I179" s="35">
        <v>295153.54486769554</v>
      </c>
      <c r="J179" s="35">
        <v>289357.0704043163</v>
      </c>
      <c r="K179" s="35">
        <v>247932.42306303003</v>
      </c>
      <c r="L179" s="35">
        <v>289253.92629430577</v>
      </c>
      <c r="M179" s="35">
        <v>292467.36193801597</v>
      </c>
      <c r="N179" s="35">
        <v>297088.68276314577</v>
      </c>
    </row>
    <row r="180" spans="1:14" x14ac:dyDescent="0.2">
      <c r="A180" s="2" t="s">
        <v>11</v>
      </c>
      <c r="B180" s="35">
        <v>251574.44047451857</v>
      </c>
      <c r="C180" s="35">
        <v>228230.5668789465</v>
      </c>
      <c r="D180" s="35">
        <v>229369.49905608385</v>
      </c>
      <c r="E180" s="35">
        <v>241016.56590710732</v>
      </c>
      <c r="F180" s="35">
        <v>239739.95612979491</v>
      </c>
      <c r="G180" s="35">
        <v>224842.8004326981</v>
      </c>
      <c r="H180" s="35">
        <v>237157.0190031071</v>
      </c>
      <c r="I180" s="35">
        <v>232385.70757729141</v>
      </c>
      <c r="J180" s="35">
        <v>171796.96539075396</v>
      </c>
      <c r="K180" s="35">
        <v>172196.49329349108</v>
      </c>
      <c r="L180" s="35">
        <v>224356.99026031716</v>
      </c>
      <c r="M180" s="35">
        <v>234550.80233295145</v>
      </c>
      <c r="N180" s="35">
        <v>237894.12809575308</v>
      </c>
    </row>
    <row r="181" spans="1:14" x14ac:dyDescent="0.2">
      <c r="A181" s="2" t="s">
        <v>12</v>
      </c>
      <c r="B181" s="35">
        <v>163940.73094242523</v>
      </c>
      <c r="C181" s="35">
        <v>151439.66988651507</v>
      </c>
      <c r="D181" s="35">
        <v>158337.46107225964</v>
      </c>
      <c r="E181" s="35">
        <v>159978.28247846189</v>
      </c>
      <c r="F181" s="35">
        <v>168253.74295354891</v>
      </c>
      <c r="G181" s="35">
        <v>159694.53749758122</v>
      </c>
      <c r="H181" s="35">
        <v>167478.22421279363</v>
      </c>
      <c r="I181" s="35">
        <v>166587.12500908104</v>
      </c>
      <c r="J181" s="35">
        <v>164855.71452876128</v>
      </c>
      <c r="K181" s="35">
        <v>134997.52145266114</v>
      </c>
      <c r="L181" s="35">
        <v>149946.13314423285</v>
      </c>
      <c r="M181" s="35">
        <v>167351.03383390227</v>
      </c>
      <c r="N181" s="35">
        <v>167492.72122971358</v>
      </c>
    </row>
    <row r="182" spans="1:14" x14ac:dyDescent="0.2">
      <c r="A182" s="7" t="s">
        <v>79</v>
      </c>
      <c r="B182" s="11">
        <v>1791797.4029380304</v>
      </c>
      <c r="C182" s="11">
        <v>1615106.3636221902</v>
      </c>
      <c r="D182" s="11">
        <v>1614947.4087755233</v>
      </c>
      <c r="E182" s="11">
        <v>1695442.3942276449</v>
      </c>
      <c r="F182" s="11">
        <v>1716297.6879009199</v>
      </c>
      <c r="G182" s="11">
        <v>1615703.2776955715</v>
      </c>
      <c r="H182" s="11">
        <v>1707836.8348017265</v>
      </c>
      <c r="I182" s="11">
        <v>1691396.4026413241</v>
      </c>
      <c r="J182" s="11">
        <v>1616281.0746667064</v>
      </c>
      <c r="K182" s="11">
        <v>1378094.718276985</v>
      </c>
      <c r="L182" s="11">
        <v>1641710.5847438357</v>
      </c>
      <c r="M182" s="11">
        <v>1686359.6183927839</v>
      </c>
      <c r="N182" s="11">
        <v>1714450.4334885804</v>
      </c>
    </row>
    <row r="183" spans="1:14" x14ac:dyDescent="0.2">
      <c r="A183" s="9" t="s">
        <v>154</v>
      </c>
      <c r="B183" s="144" t="s">
        <v>244</v>
      </c>
      <c r="C183" s="145"/>
      <c r="D183" s="145"/>
      <c r="E183" s="145"/>
      <c r="F183" s="145"/>
      <c r="G183" s="145"/>
      <c r="H183" s="145"/>
      <c r="I183" s="145"/>
      <c r="J183" s="145"/>
      <c r="K183" s="145"/>
      <c r="L183" s="145"/>
      <c r="M183" s="145"/>
      <c r="N183" s="146"/>
    </row>
    <row r="184" spans="1:14" x14ac:dyDescent="0.2">
      <c r="A184" s="2" t="s">
        <v>4</v>
      </c>
      <c r="B184" s="35">
        <v>63968.461930508616</v>
      </c>
      <c r="C184" s="35">
        <v>68993.972317781619</v>
      </c>
      <c r="D184" s="35">
        <v>69150.787878869683</v>
      </c>
      <c r="E184" s="35">
        <v>73800.305963730134</v>
      </c>
      <c r="F184" s="35">
        <v>70512.411422924692</v>
      </c>
      <c r="G184" s="35">
        <v>68734.404681163564</v>
      </c>
      <c r="H184" s="35">
        <v>70940.621429998544</v>
      </c>
      <c r="I184" s="35">
        <v>71451.626333200635</v>
      </c>
      <c r="J184" s="35">
        <v>71289.205651408585</v>
      </c>
      <c r="K184" s="35">
        <v>61590.373235347965</v>
      </c>
      <c r="L184" s="35">
        <v>73249.701604846938</v>
      </c>
      <c r="M184" s="35"/>
      <c r="N184" s="35"/>
    </row>
    <row r="185" spans="1:14" x14ac:dyDescent="0.2">
      <c r="A185" s="2" t="s">
        <v>5</v>
      </c>
      <c r="B185" s="35">
        <v>241045.4646193379</v>
      </c>
      <c r="C185" s="35">
        <v>248490.93904497084</v>
      </c>
      <c r="D185" s="35">
        <v>247691.5478316684</v>
      </c>
      <c r="E185" s="35">
        <v>260222.5693379601</v>
      </c>
      <c r="F185" s="35">
        <v>262537.80863342492</v>
      </c>
      <c r="G185" s="35">
        <v>252660.68751643255</v>
      </c>
      <c r="H185" s="35">
        <v>262330.3531760957</v>
      </c>
      <c r="I185" s="35">
        <v>265844.28502562968</v>
      </c>
      <c r="J185" s="35">
        <v>254285.77343182359</v>
      </c>
      <c r="K185" s="35">
        <v>218261.05595403485</v>
      </c>
      <c r="L185" s="35">
        <v>258094.83711329917</v>
      </c>
      <c r="M185" s="35"/>
      <c r="N185" s="35"/>
    </row>
    <row r="186" spans="1:14" x14ac:dyDescent="0.2">
      <c r="A186" s="2" t="s">
        <v>6</v>
      </c>
      <c r="B186" s="35">
        <v>9509.4363440558118</v>
      </c>
      <c r="C186" s="35">
        <v>10337.4931872454</v>
      </c>
      <c r="D186" s="35">
        <v>10258.554384979165</v>
      </c>
      <c r="E186" s="35">
        <v>11009.786580512244</v>
      </c>
      <c r="F186" s="35">
        <v>11086.98042796273</v>
      </c>
      <c r="G186" s="35">
        <v>10311.32275132275</v>
      </c>
      <c r="H186" s="35">
        <v>10758.883540844117</v>
      </c>
      <c r="I186" s="35">
        <v>10877.720245289729</v>
      </c>
      <c r="J186" s="35">
        <v>10880.035460362604</v>
      </c>
      <c r="K186" s="35">
        <v>8970.5014974445785</v>
      </c>
      <c r="L186" s="35">
        <v>10444.192439862545</v>
      </c>
      <c r="M186" s="35"/>
      <c r="N186" s="35"/>
    </row>
    <row r="187" spans="1:14" x14ac:dyDescent="0.2">
      <c r="A187" s="2" t="s">
        <v>78</v>
      </c>
      <c r="B187" s="35">
        <v>66077.374577758819</v>
      </c>
      <c r="C187" s="35">
        <v>68186.983982928126</v>
      </c>
      <c r="D187" s="35">
        <v>70384</v>
      </c>
      <c r="E187" s="35">
        <v>71838.809766757331</v>
      </c>
      <c r="F187" s="35">
        <v>72687.71451762176</v>
      </c>
      <c r="G187" s="35">
        <v>69168.582490155342</v>
      </c>
      <c r="H187" s="35">
        <v>72938.006449629</v>
      </c>
      <c r="I187" s="35">
        <v>72119.617857502235</v>
      </c>
      <c r="J187" s="35">
        <v>71330.135019975147</v>
      </c>
      <c r="K187" s="35">
        <v>58299.037814093623</v>
      </c>
      <c r="L187" s="35">
        <v>71142.442072522157</v>
      </c>
      <c r="M187" s="35"/>
      <c r="N187" s="35"/>
    </row>
    <row r="188" spans="1:14" x14ac:dyDescent="0.2">
      <c r="A188" s="2" t="s">
        <v>7</v>
      </c>
      <c r="B188" s="35">
        <v>182541.55161117535</v>
      </c>
      <c r="C188" s="35">
        <v>193442.40899568622</v>
      </c>
      <c r="D188" s="35">
        <v>188384.69167241099</v>
      </c>
      <c r="E188" s="35">
        <v>202244.38784834958</v>
      </c>
      <c r="F188" s="35">
        <v>200440.47275840328</v>
      </c>
      <c r="G188" s="35">
        <v>181184.30374066514</v>
      </c>
      <c r="H188" s="35">
        <v>200559.21638524137</v>
      </c>
      <c r="I188" s="35">
        <v>197102.7834310428</v>
      </c>
      <c r="J188" s="35">
        <v>198686.3703440972</v>
      </c>
      <c r="K188" s="35">
        <v>153332.21719743087</v>
      </c>
      <c r="L188" s="35">
        <v>197744.68579493024</v>
      </c>
      <c r="M188" s="35"/>
      <c r="N188" s="35"/>
    </row>
    <row r="189" spans="1:14" x14ac:dyDescent="0.2">
      <c r="A189" s="2" t="s">
        <v>8</v>
      </c>
      <c r="B189" s="35">
        <v>195339.40407470852</v>
      </c>
      <c r="C189" s="35">
        <v>209256.72305752893</v>
      </c>
      <c r="D189" s="35">
        <v>206709.77306543427</v>
      </c>
      <c r="E189" s="35">
        <v>217929.76754956594</v>
      </c>
      <c r="F189" s="35">
        <v>216719.29805564132</v>
      </c>
      <c r="G189" s="35">
        <v>207196.03215012193</v>
      </c>
      <c r="H189" s="35">
        <v>219154.33986333181</v>
      </c>
      <c r="I189" s="35">
        <v>218948.32633493392</v>
      </c>
      <c r="J189" s="35">
        <v>215738.02297024147</v>
      </c>
      <c r="K189" s="35">
        <v>181514.68985479794</v>
      </c>
      <c r="L189" s="35">
        <v>216769.26491307473</v>
      </c>
      <c r="M189" s="35"/>
      <c r="N189" s="35"/>
    </row>
    <row r="190" spans="1:14" x14ac:dyDescent="0.2">
      <c r="A190" s="2" t="s">
        <v>9</v>
      </c>
      <c r="B190" s="35">
        <v>151838.41802951807</v>
      </c>
      <c r="C190" s="35">
        <v>159506.70767402489</v>
      </c>
      <c r="D190" s="35">
        <v>160986.28345800773</v>
      </c>
      <c r="E190" s="35">
        <v>169145.89400091866</v>
      </c>
      <c r="F190" s="35">
        <v>168731.23873822918</v>
      </c>
      <c r="G190" s="35">
        <v>160788.18267282241</v>
      </c>
      <c r="H190" s="35">
        <v>166285.91423190455</v>
      </c>
      <c r="I190" s="35">
        <v>163739.42454949606</v>
      </c>
      <c r="J190" s="35">
        <v>166727.8726741214</v>
      </c>
      <c r="K190" s="35">
        <v>134070.68580098357</v>
      </c>
      <c r="L190" s="35">
        <v>166720.12127773458</v>
      </c>
      <c r="M190" s="35"/>
      <c r="N190" s="35"/>
    </row>
    <row r="191" spans="1:14" x14ac:dyDescent="0.2">
      <c r="A191" s="2" t="s">
        <v>10</v>
      </c>
      <c r="B191" s="35">
        <v>267376.03386473865</v>
      </c>
      <c r="C191" s="35">
        <v>281648.38677176752</v>
      </c>
      <c r="D191" s="35">
        <v>279314.12086837512</v>
      </c>
      <c r="E191" s="35">
        <v>295742.90436491149</v>
      </c>
      <c r="F191" s="35">
        <v>293886.36987602687</v>
      </c>
      <c r="G191" s="35">
        <v>277595.72780660109</v>
      </c>
      <c r="H191" s="35">
        <v>294254.10236657946</v>
      </c>
      <c r="I191" s="35">
        <v>289551.85480708757</v>
      </c>
      <c r="J191" s="35">
        <v>291508.41815173428</v>
      </c>
      <c r="K191" s="35">
        <v>236423.45928036718</v>
      </c>
      <c r="L191" s="35">
        <v>296291.92751809675</v>
      </c>
      <c r="M191" s="35"/>
      <c r="N191" s="35"/>
    </row>
    <row r="192" spans="1:14" x14ac:dyDescent="0.2">
      <c r="A192" s="2" t="s">
        <v>11</v>
      </c>
      <c r="B192" s="35">
        <v>215333.22271621722</v>
      </c>
      <c r="C192" s="35">
        <v>223712.0429995876</v>
      </c>
      <c r="D192" s="35">
        <v>218220.58976444119</v>
      </c>
      <c r="E192" s="35">
        <v>228476.33726607892</v>
      </c>
      <c r="F192" s="35">
        <v>230554.97112044739</v>
      </c>
      <c r="G192" s="35">
        <v>220558.5581251854</v>
      </c>
      <c r="H192" s="35">
        <v>229472.38204264094</v>
      </c>
      <c r="I192" s="35">
        <v>221034.89271518239</v>
      </c>
      <c r="J192" s="35">
        <v>218776.03780794714</v>
      </c>
      <c r="K192" s="35">
        <v>189703.27350580174</v>
      </c>
      <c r="L192" s="35">
        <v>231147.63190686808</v>
      </c>
      <c r="M192" s="35"/>
      <c r="N192" s="35"/>
    </row>
    <row r="193" spans="1:14" x14ac:dyDescent="0.2">
      <c r="A193" s="2" t="s">
        <v>12</v>
      </c>
      <c r="B193" s="35">
        <v>149643.30385194355</v>
      </c>
      <c r="C193" s="35">
        <v>162095.90348745431</v>
      </c>
      <c r="D193" s="35">
        <v>162365.38366285778</v>
      </c>
      <c r="E193" s="35">
        <v>172837.25039131372</v>
      </c>
      <c r="F193" s="35">
        <v>172281.89742457971</v>
      </c>
      <c r="G193" s="35">
        <v>161435.58429712558</v>
      </c>
      <c r="H193" s="35">
        <v>168115.95565322385</v>
      </c>
      <c r="I193" s="35">
        <v>170758.7681377597</v>
      </c>
      <c r="J193" s="35">
        <v>167691.92478563511</v>
      </c>
      <c r="K193" s="35">
        <v>139595.16482067772</v>
      </c>
      <c r="L193" s="35">
        <v>170884.82013676316</v>
      </c>
      <c r="M193" s="35"/>
      <c r="N193" s="35"/>
    </row>
    <row r="194" spans="1:14" x14ac:dyDescent="0.2">
      <c r="A194" s="7" t="s">
        <v>79</v>
      </c>
      <c r="B194" s="11">
        <v>1542672.6716199624</v>
      </c>
      <c r="C194" s="11">
        <v>1625671.5615189753</v>
      </c>
      <c r="D194" s="11">
        <v>1613465.7325870444</v>
      </c>
      <c r="E194" s="11">
        <v>1703248.0130700984</v>
      </c>
      <c r="F194" s="11">
        <v>1699439.1629752619</v>
      </c>
      <c r="G194" s="11">
        <v>1609633.3862315957</v>
      </c>
      <c r="H194" s="11">
        <v>1694809.7751394894</v>
      </c>
      <c r="I194" s="11">
        <v>1681429.2994371247</v>
      </c>
      <c r="J194" s="11">
        <v>1666913.7962973465</v>
      </c>
      <c r="K194" s="11">
        <v>1381760.4589609802</v>
      </c>
      <c r="L194" s="11">
        <v>1692489.6247779983</v>
      </c>
      <c r="M194" s="11"/>
      <c r="N194" s="11"/>
    </row>
  </sheetData>
  <printOptions horizontalCentered="1"/>
  <pageMargins left="0.70866141732283472" right="0.70866141732283472" top="0.35433070866141736" bottom="0.74803149606299213" header="0.31496062992125984" footer="0.31496062992125984"/>
  <pageSetup paperSize="9" scale="26" orientation="portrait" r:id="rId1"/>
  <headerFooter scaleWithDoc="0">
    <oddFooter>&amp;C&amp;10Page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tabColor rgb="FF00B0F0"/>
    <pageSetUpPr fitToPage="1"/>
  </sheetPr>
  <dimension ref="A1:N194"/>
  <sheetViews>
    <sheetView showGridLines="0" view="pageBreakPreview" zoomScale="75" zoomScaleNormal="100" zoomScaleSheetLayoutView="75" workbookViewId="0">
      <pane xSplit="1" ySplit="14" topLeftCell="B162" activePane="bottomRight" state="frozen"/>
      <selection activeCell="O22" sqref="O22:O23"/>
      <selection pane="topRight" activeCell="O22" sqref="O22:O23"/>
      <selection pane="bottomLeft" activeCell="O22" sqref="O22:O23"/>
      <selection pane="bottomRight" activeCell="B184" sqref="B184:L194"/>
    </sheetView>
  </sheetViews>
  <sheetFormatPr defaultRowHeight="15" x14ac:dyDescent="0.2"/>
  <cols>
    <col min="1" max="1" width="18" style="34" customWidth="1"/>
    <col min="2" max="2" width="11.21875" style="34" bestFit="1" customWidth="1"/>
    <col min="3" max="3" width="11" style="34" bestFit="1" customWidth="1"/>
    <col min="4" max="4" width="10.88671875" style="34" bestFit="1" customWidth="1"/>
    <col min="5" max="5" width="11.21875" style="34" bestFit="1" customWidth="1"/>
    <col min="6" max="6" width="11.44140625" style="34" bestFit="1" customWidth="1"/>
    <col min="7" max="7" width="10.88671875" style="34" bestFit="1" customWidth="1"/>
    <col min="8" max="9" width="11.44140625" style="34" bestFit="1" customWidth="1"/>
    <col min="10" max="10" width="10.6640625" style="34" bestFit="1" customWidth="1"/>
    <col min="11" max="11" width="10.109375" style="34" bestFit="1" customWidth="1"/>
    <col min="12" max="13" width="10.88671875" style="34" customWidth="1"/>
    <col min="14" max="14" width="10.77734375" style="34" bestFit="1" customWidth="1"/>
    <col min="15" max="16384" width="8.88671875" style="34"/>
  </cols>
  <sheetData>
    <row r="1" spans="1:14" ht="29.25" customHeight="1" x14ac:dyDescent="0.2">
      <c r="A1" s="137" t="s">
        <v>236</v>
      </c>
      <c r="B1" s="137"/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</row>
    <row r="2" spans="1:14" x14ac:dyDescent="0.2">
      <c r="A2" s="9" t="s">
        <v>155</v>
      </c>
      <c r="B2" s="10" t="s">
        <v>14</v>
      </c>
      <c r="C2" s="10" t="s">
        <v>15</v>
      </c>
      <c r="D2" s="10" t="s">
        <v>16</v>
      </c>
      <c r="E2" s="10" t="s">
        <v>17</v>
      </c>
      <c r="F2" s="10" t="s">
        <v>18</v>
      </c>
      <c r="G2" s="10" t="s">
        <v>19</v>
      </c>
      <c r="H2" s="10" t="s">
        <v>20</v>
      </c>
      <c r="I2" s="10" t="s">
        <v>21</v>
      </c>
      <c r="J2" s="10" t="s">
        <v>143</v>
      </c>
      <c r="K2" s="10" t="s">
        <v>173</v>
      </c>
      <c r="L2" s="10" t="s">
        <v>174</v>
      </c>
      <c r="M2" s="10" t="s">
        <v>187</v>
      </c>
      <c r="N2" s="10" t="s">
        <v>232</v>
      </c>
    </row>
    <row r="3" spans="1:14" x14ac:dyDescent="0.2">
      <c r="A3" s="2" t="s">
        <v>4</v>
      </c>
      <c r="B3" s="13">
        <v>2476066</v>
      </c>
      <c r="C3" s="13">
        <v>2501408</v>
      </c>
      <c r="D3" s="13">
        <v>2517789</v>
      </c>
      <c r="E3" s="13">
        <v>2502763</v>
      </c>
      <c r="F3" s="13">
        <v>2552432</v>
      </c>
      <c r="G3" s="13">
        <v>2564461</v>
      </c>
      <c r="H3" s="13">
        <v>2535213</v>
      </c>
      <c r="I3" s="13">
        <v>2585026.1319272779</v>
      </c>
      <c r="J3" s="13">
        <v>2642653.5573682776</v>
      </c>
      <c r="K3" s="35">
        <v>2667277.6313278861</v>
      </c>
      <c r="L3" s="35">
        <v>2671914.7325576921</v>
      </c>
      <c r="M3" s="35">
        <v>2814751.8890926898</v>
      </c>
      <c r="N3" s="35">
        <f>SUM(B172:N172)</f>
        <v>2780590.1358072516</v>
      </c>
    </row>
    <row r="4" spans="1:14" x14ac:dyDescent="0.2">
      <c r="A4" s="2" t="s">
        <v>5</v>
      </c>
      <c r="B4" s="13">
        <v>7356562</v>
      </c>
      <c r="C4" s="13">
        <v>7520837</v>
      </c>
      <c r="D4" s="13">
        <v>7519811</v>
      </c>
      <c r="E4" s="13">
        <v>8265896</v>
      </c>
      <c r="F4" s="13">
        <v>8386113</v>
      </c>
      <c r="G4" s="13">
        <v>8508383</v>
      </c>
      <c r="H4" s="13">
        <v>8292761</v>
      </c>
      <c r="I4" s="13">
        <v>8338608.6491793105</v>
      </c>
      <c r="J4" s="13">
        <v>8632373.2791900933</v>
      </c>
      <c r="K4" s="35">
        <v>8986258.8496502209</v>
      </c>
      <c r="L4" s="35">
        <v>9369193.9173335023</v>
      </c>
      <c r="M4" s="35">
        <v>9713381.500274647</v>
      </c>
      <c r="N4" s="35">
        <f t="shared" ref="N4:N13" si="0">SUM(B173:N173)</f>
        <v>9715930.1989901252</v>
      </c>
    </row>
    <row r="5" spans="1:14" x14ac:dyDescent="0.2">
      <c r="A5" s="2" t="s">
        <v>6</v>
      </c>
      <c r="B5" s="13">
        <v>130752</v>
      </c>
      <c r="C5" s="13">
        <v>128561</v>
      </c>
      <c r="D5" s="13">
        <v>77241</v>
      </c>
      <c r="E5" s="13">
        <v>152285</v>
      </c>
      <c r="F5" s="13">
        <v>152014</v>
      </c>
      <c r="G5" s="13">
        <v>148242</v>
      </c>
      <c r="H5" s="13">
        <v>145165</v>
      </c>
      <c r="I5" s="13">
        <v>151796.53851993455</v>
      </c>
      <c r="J5" s="13">
        <v>162818.88540877198</v>
      </c>
      <c r="K5" s="35">
        <v>189531.240049324</v>
      </c>
      <c r="L5" s="35">
        <v>215239.2228777431</v>
      </c>
      <c r="M5" s="35">
        <v>221161.75619530195</v>
      </c>
      <c r="N5" s="35">
        <f t="shared" si="0"/>
        <v>216903.0293787673</v>
      </c>
    </row>
    <row r="6" spans="1:14" x14ac:dyDescent="0.2">
      <c r="A6" s="2" t="s">
        <v>78</v>
      </c>
      <c r="B6" s="13">
        <v>2837803</v>
      </c>
      <c r="C6" s="13">
        <v>2494855</v>
      </c>
      <c r="D6" s="13">
        <v>2651529</v>
      </c>
      <c r="E6" s="13">
        <v>2613956</v>
      </c>
      <c r="F6" s="13">
        <v>2582002</v>
      </c>
      <c r="G6" s="13">
        <v>2545063</v>
      </c>
      <c r="H6" s="13">
        <v>2419215</v>
      </c>
      <c r="I6" s="13">
        <v>2618496.5141367931</v>
      </c>
      <c r="J6" s="13">
        <v>3083575.9435278336</v>
      </c>
      <c r="K6" s="35">
        <v>3120235.6540368171</v>
      </c>
      <c r="L6" s="35">
        <v>3154496.9451193204</v>
      </c>
      <c r="M6" s="35">
        <v>3094536.0383117199</v>
      </c>
      <c r="N6" s="35">
        <f t="shared" si="0"/>
        <v>3014039.1142006069</v>
      </c>
    </row>
    <row r="7" spans="1:14" x14ac:dyDescent="0.2">
      <c r="A7" s="2" t="s">
        <v>7</v>
      </c>
      <c r="B7" s="13">
        <v>6794545</v>
      </c>
      <c r="C7" s="13">
        <v>6661410</v>
      </c>
      <c r="D7" s="13">
        <v>6902338</v>
      </c>
      <c r="E7" s="13">
        <v>6683523</v>
      </c>
      <c r="F7" s="13">
        <v>6512947</v>
      </c>
      <c r="G7" s="13">
        <v>6397694</v>
      </c>
      <c r="H7" s="13">
        <v>6247336</v>
      </c>
      <c r="I7" s="13">
        <v>6605999.8598933239</v>
      </c>
      <c r="J7" s="13">
        <v>6987982.4863166455</v>
      </c>
      <c r="K7" s="35">
        <v>6961797.4897478204</v>
      </c>
      <c r="L7" s="35">
        <v>6954115.0872800834</v>
      </c>
      <c r="M7" s="35">
        <v>7153404.8385696309</v>
      </c>
      <c r="N7" s="35">
        <f t="shared" si="0"/>
        <v>7347806.0837127957</v>
      </c>
    </row>
    <row r="8" spans="1:14" x14ac:dyDescent="0.2">
      <c r="A8" s="2" t="s">
        <v>8</v>
      </c>
      <c r="B8" s="13">
        <v>4853878</v>
      </c>
      <c r="C8" s="13">
        <v>5015888</v>
      </c>
      <c r="D8" s="13">
        <v>5377701</v>
      </c>
      <c r="E8" s="13">
        <v>5245885</v>
      </c>
      <c r="F8" s="13">
        <v>4801119</v>
      </c>
      <c r="G8" s="13">
        <v>4164205</v>
      </c>
      <c r="H8" s="13">
        <v>4623018</v>
      </c>
      <c r="I8" s="13">
        <v>5746013.187528058</v>
      </c>
      <c r="J8" s="13">
        <v>7050911.4039495895</v>
      </c>
      <c r="K8" s="35">
        <v>6890203.7159550823</v>
      </c>
      <c r="L8" s="35">
        <v>7464426.3312455546</v>
      </c>
      <c r="M8" s="35">
        <v>7775095.5871029552</v>
      </c>
      <c r="N8" s="35">
        <f t="shared" si="0"/>
        <v>8064303.3213111097</v>
      </c>
    </row>
    <row r="9" spans="1:14" x14ac:dyDescent="0.2">
      <c r="A9" s="2" t="s">
        <v>9</v>
      </c>
      <c r="B9" s="13">
        <v>4688674</v>
      </c>
      <c r="C9" s="13">
        <v>4886790</v>
      </c>
      <c r="D9" s="13">
        <v>4987857</v>
      </c>
      <c r="E9" s="13">
        <v>5010923</v>
      </c>
      <c r="F9" s="13">
        <v>5107143</v>
      </c>
      <c r="G9" s="13">
        <v>4747549</v>
      </c>
      <c r="H9" s="13">
        <v>4618737</v>
      </c>
      <c r="I9" s="13">
        <v>5063546.3455363782</v>
      </c>
      <c r="J9" s="13">
        <v>5217080.4837448783</v>
      </c>
      <c r="K9" s="35">
        <v>5352965.7843360333</v>
      </c>
      <c r="L9" s="35">
        <v>5637675.5358027304</v>
      </c>
      <c r="M9" s="35">
        <v>5801059.4695809726</v>
      </c>
      <c r="N9" s="35">
        <f t="shared" si="0"/>
        <v>5759383.1679265583</v>
      </c>
    </row>
    <row r="10" spans="1:14" x14ac:dyDescent="0.2">
      <c r="A10" s="2" t="s">
        <v>10</v>
      </c>
      <c r="B10" s="13">
        <v>8399339</v>
      </c>
      <c r="C10" s="13">
        <v>8340490</v>
      </c>
      <c r="D10" s="13">
        <v>7904075</v>
      </c>
      <c r="E10" s="13">
        <v>8549601</v>
      </c>
      <c r="F10" s="13">
        <v>8582700</v>
      </c>
      <c r="G10" s="13">
        <v>8591895</v>
      </c>
      <c r="H10" s="13">
        <v>8543371</v>
      </c>
      <c r="I10" s="13">
        <v>8390898.2492015585</v>
      </c>
      <c r="J10" s="13">
        <v>8400618.6432878282</v>
      </c>
      <c r="K10" s="35">
        <v>8136795.5603829883</v>
      </c>
      <c r="L10" s="35">
        <v>10020075.008641906</v>
      </c>
      <c r="M10" s="35">
        <v>11271008.771151451</v>
      </c>
      <c r="N10" s="35">
        <f t="shared" si="0"/>
        <v>10855224.680521149</v>
      </c>
    </row>
    <row r="11" spans="1:14" x14ac:dyDescent="0.2">
      <c r="A11" s="2" t="s">
        <v>11</v>
      </c>
      <c r="B11" s="13">
        <v>8539785</v>
      </c>
      <c r="C11" s="13">
        <v>7710360</v>
      </c>
      <c r="D11" s="13">
        <v>8193323</v>
      </c>
      <c r="E11" s="13">
        <v>8178892</v>
      </c>
      <c r="F11" s="13">
        <v>8777555</v>
      </c>
      <c r="G11" s="13">
        <v>8635946</v>
      </c>
      <c r="H11" s="13">
        <v>8552913</v>
      </c>
      <c r="I11" s="13">
        <v>8564546.4692140073</v>
      </c>
      <c r="J11" s="13">
        <v>8962336.3314795475</v>
      </c>
      <c r="K11" s="35">
        <v>8796824.1335823312</v>
      </c>
      <c r="L11" s="35">
        <v>9106945.3708286695</v>
      </c>
      <c r="M11" s="35">
        <v>9153375.8929160517</v>
      </c>
      <c r="N11" s="35">
        <f t="shared" si="0"/>
        <v>8911752.2108209059</v>
      </c>
    </row>
    <row r="12" spans="1:14" x14ac:dyDescent="0.2">
      <c r="A12" s="2" t="s">
        <v>12</v>
      </c>
      <c r="B12" s="13">
        <v>3792155</v>
      </c>
      <c r="C12" s="13">
        <v>3826514</v>
      </c>
      <c r="D12" s="13">
        <v>3640868</v>
      </c>
      <c r="E12" s="13">
        <v>3426711</v>
      </c>
      <c r="F12" s="13">
        <v>3352516</v>
      </c>
      <c r="G12" s="13">
        <v>3443789</v>
      </c>
      <c r="H12" s="13">
        <v>3586473</v>
      </c>
      <c r="I12" s="13">
        <v>3770936.2844466064</v>
      </c>
      <c r="J12" s="13">
        <v>4447969.092323916</v>
      </c>
      <c r="K12" s="35">
        <v>4499270.8883740511</v>
      </c>
      <c r="L12" s="35">
        <v>4638929.6969949054</v>
      </c>
      <c r="M12" s="35">
        <v>5035957.88481298</v>
      </c>
      <c r="N12" s="35">
        <f t="shared" si="0"/>
        <v>5501783.7734459937</v>
      </c>
    </row>
    <row r="13" spans="1:14" x14ac:dyDescent="0.2">
      <c r="A13" s="7" t="s">
        <v>79</v>
      </c>
      <c r="B13" s="16">
        <v>49869559</v>
      </c>
      <c r="C13" s="16">
        <v>49087113</v>
      </c>
      <c r="D13" s="16">
        <v>49772532</v>
      </c>
      <c r="E13" s="16">
        <v>50630435</v>
      </c>
      <c r="F13" s="16">
        <v>50806541</v>
      </c>
      <c r="G13" s="16">
        <v>49747227</v>
      </c>
      <c r="H13" s="16">
        <v>49564202</v>
      </c>
      <c r="I13" s="16">
        <v>51835868.229583248</v>
      </c>
      <c r="J13" s="16">
        <v>55007801.006241634</v>
      </c>
      <c r="K13" s="11">
        <v>55601160.947442561</v>
      </c>
      <c r="L13" s="11">
        <v>59233011.848682106</v>
      </c>
      <c r="M13" s="11">
        <v>62033733.628008395</v>
      </c>
      <c r="N13" s="11">
        <f t="shared" si="0"/>
        <v>62167715.716115259</v>
      </c>
    </row>
    <row r="14" spans="1:14" s="2" customFormat="1" ht="12.75" x14ac:dyDescent="0.2">
      <c r="A14" s="6"/>
      <c r="B14" s="3">
        <v>1</v>
      </c>
      <c r="C14" s="3">
        <v>2</v>
      </c>
      <c r="D14" s="3">
        <v>3</v>
      </c>
      <c r="E14" s="3">
        <v>4</v>
      </c>
      <c r="F14" s="3">
        <v>5</v>
      </c>
      <c r="G14" s="3">
        <v>6</v>
      </c>
      <c r="H14" s="3">
        <v>7</v>
      </c>
      <c r="I14" s="3">
        <v>8</v>
      </c>
      <c r="J14" s="3">
        <v>9</v>
      </c>
      <c r="K14" s="3">
        <v>10</v>
      </c>
      <c r="L14" s="3">
        <v>11</v>
      </c>
      <c r="M14" s="3">
        <v>12</v>
      </c>
      <c r="N14" s="3">
        <v>13</v>
      </c>
    </row>
    <row r="15" spans="1:14" s="2" customFormat="1" ht="12.75" x14ac:dyDescent="0.2">
      <c r="A15" s="9" t="s">
        <v>155</v>
      </c>
      <c r="B15" s="138" t="s">
        <v>3</v>
      </c>
      <c r="C15" s="139"/>
      <c r="D15" s="139"/>
      <c r="E15" s="139"/>
      <c r="F15" s="139"/>
      <c r="G15" s="139"/>
      <c r="H15" s="139"/>
      <c r="I15" s="139"/>
      <c r="J15" s="139"/>
      <c r="K15" s="139"/>
      <c r="L15" s="139"/>
      <c r="M15" s="139"/>
      <c r="N15" s="140"/>
    </row>
    <row r="16" spans="1:14" s="2" customFormat="1" ht="12.75" x14ac:dyDescent="0.2">
      <c r="A16" s="2" t="s">
        <v>4</v>
      </c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</row>
    <row r="17" spans="1:14" s="2" customFormat="1" ht="12.75" x14ac:dyDescent="0.2">
      <c r="A17" s="2" t="s">
        <v>5</v>
      </c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</row>
    <row r="18" spans="1:14" s="2" customFormat="1" ht="12.75" x14ac:dyDescent="0.2">
      <c r="A18" s="2" t="s">
        <v>6</v>
      </c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</row>
    <row r="19" spans="1:14" s="2" customFormat="1" ht="12.75" x14ac:dyDescent="0.2">
      <c r="A19" s="2" t="s">
        <v>78</v>
      </c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</row>
    <row r="20" spans="1:14" s="2" customFormat="1" ht="12.75" x14ac:dyDescent="0.2">
      <c r="A20" s="2" t="s">
        <v>7</v>
      </c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</row>
    <row r="21" spans="1:14" s="2" customFormat="1" ht="12.75" x14ac:dyDescent="0.2">
      <c r="A21" s="2" t="s">
        <v>8</v>
      </c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</row>
    <row r="22" spans="1:14" s="2" customFormat="1" ht="12.75" x14ac:dyDescent="0.2">
      <c r="A22" s="2" t="s">
        <v>9</v>
      </c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</row>
    <row r="23" spans="1:14" s="2" customFormat="1" ht="12.75" x14ac:dyDescent="0.2">
      <c r="A23" s="2" t="s">
        <v>10</v>
      </c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</row>
    <row r="24" spans="1:14" s="2" customFormat="1" ht="12.75" x14ac:dyDescent="0.2">
      <c r="A24" s="2" t="s">
        <v>11</v>
      </c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</row>
    <row r="25" spans="1:14" s="2" customFormat="1" ht="12.75" x14ac:dyDescent="0.2">
      <c r="A25" s="2" t="s">
        <v>12</v>
      </c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</row>
    <row r="26" spans="1:14" s="2" customFormat="1" ht="12.75" x14ac:dyDescent="0.2">
      <c r="A26" s="7" t="s">
        <v>79</v>
      </c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</row>
    <row r="27" spans="1:14" x14ac:dyDescent="0.2">
      <c r="A27" s="9" t="s">
        <v>155</v>
      </c>
      <c r="B27" s="141" t="s">
        <v>14</v>
      </c>
      <c r="C27" s="142"/>
      <c r="D27" s="142"/>
      <c r="E27" s="142"/>
      <c r="F27" s="142"/>
      <c r="G27" s="142"/>
      <c r="H27" s="142"/>
      <c r="I27" s="142"/>
      <c r="J27" s="142"/>
      <c r="K27" s="142"/>
      <c r="L27" s="142"/>
      <c r="M27" s="142"/>
      <c r="N27" s="143"/>
    </row>
    <row r="28" spans="1:14" x14ac:dyDescent="0.2">
      <c r="A28" s="2" t="s">
        <v>4</v>
      </c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</row>
    <row r="29" spans="1:14" x14ac:dyDescent="0.2">
      <c r="A29" s="2" t="s">
        <v>5</v>
      </c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</row>
    <row r="30" spans="1:14" x14ac:dyDescent="0.2">
      <c r="A30" s="2" t="s">
        <v>6</v>
      </c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</row>
    <row r="31" spans="1:14" x14ac:dyDescent="0.2">
      <c r="A31" s="2" t="s">
        <v>78</v>
      </c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</row>
    <row r="32" spans="1:14" x14ac:dyDescent="0.2">
      <c r="A32" s="2" t="s">
        <v>7</v>
      </c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</row>
    <row r="33" spans="1:14" x14ac:dyDescent="0.2">
      <c r="A33" s="2" t="s">
        <v>8</v>
      </c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</row>
    <row r="34" spans="1:14" x14ac:dyDescent="0.2">
      <c r="A34" s="2" t="s">
        <v>9</v>
      </c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</row>
    <row r="35" spans="1:14" x14ac:dyDescent="0.2">
      <c r="A35" s="2" t="s">
        <v>10</v>
      </c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</row>
    <row r="36" spans="1:14" x14ac:dyDescent="0.2">
      <c r="A36" s="2" t="s">
        <v>11</v>
      </c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</row>
    <row r="37" spans="1:14" x14ac:dyDescent="0.2">
      <c r="A37" s="2" t="s">
        <v>12</v>
      </c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</row>
    <row r="38" spans="1:14" x14ac:dyDescent="0.2">
      <c r="A38" s="7" t="s">
        <v>79</v>
      </c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</row>
    <row r="39" spans="1:14" x14ac:dyDescent="0.2">
      <c r="A39" s="9" t="s">
        <v>155</v>
      </c>
      <c r="B39" s="144" t="s">
        <v>15</v>
      </c>
      <c r="C39" s="145"/>
      <c r="D39" s="145"/>
      <c r="E39" s="145"/>
      <c r="F39" s="145"/>
      <c r="G39" s="145"/>
      <c r="H39" s="145"/>
      <c r="I39" s="145"/>
      <c r="J39" s="145"/>
      <c r="K39" s="145"/>
      <c r="L39" s="145"/>
      <c r="M39" s="145"/>
      <c r="N39" s="146"/>
    </row>
    <row r="40" spans="1:14" x14ac:dyDescent="0.2">
      <c r="A40" s="2" t="s">
        <v>4</v>
      </c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</row>
    <row r="41" spans="1:14" x14ac:dyDescent="0.2">
      <c r="A41" s="2" t="s">
        <v>5</v>
      </c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</row>
    <row r="42" spans="1:14" x14ac:dyDescent="0.2">
      <c r="A42" s="2" t="s">
        <v>6</v>
      </c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</row>
    <row r="43" spans="1:14" x14ac:dyDescent="0.2">
      <c r="A43" s="2" t="s">
        <v>78</v>
      </c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</row>
    <row r="44" spans="1:14" x14ac:dyDescent="0.2">
      <c r="A44" s="2" t="s">
        <v>7</v>
      </c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</row>
    <row r="45" spans="1:14" x14ac:dyDescent="0.2">
      <c r="A45" s="2" t="s">
        <v>8</v>
      </c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</row>
    <row r="46" spans="1:14" x14ac:dyDescent="0.2">
      <c r="A46" s="2" t="s">
        <v>9</v>
      </c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</row>
    <row r="47" spans="1:14" x14ac:dyDescent="0.2">
      <c r="A47" s="2" t="s">
        <v>10</v>
      </c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</row>
    <row r="48" spans="1:14" x14ac:dyDescent="0.2">
      <c r="A48" s="2" t="s">
        <v>11</v>
      </c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</row>
    <row r="49" spans="1:14" x14ac:dyDescent="0.2">
      <c r="A49" s="2" t="s">
        <v>12</v>
      </c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</row>
    <row r="50" spans="1:14" x14ac:dyDescent="0.2">
      <c r="A50" s="7" t="s">
        <v>79</v>
      </c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</row>
    <row r="51" spans="1:14" x14ac:dyDescent="0.2">
      <c r="A51" s="9" t="s">
        <v>155</v>
      </c>
      <c r="B51" s="147" t="s">
        <v>16</v>
      </c>
      <c r="C51" s="148"/>
      <c r="D51" s="148"/>
      <c r="E51" s="148"/>
      <c r="F51" s="148"/>
      <c r="G51" s="148"/>
      <c r="H51" s="148"/>
      <c r="I51" s="148"/>
      <c r="J51" s="148"/>
      <c r="K51" s="148"/>
      <c r="L51" s="148"/>
      <c r="M51" s="148"/>
      <c r="N51" s="149"/>
    </row>
    <row r="52" spans="1:14" x14ac:dyDescent="0.2">
      <c r="A52" s="2" t="s">
        <v>4</v>
      </c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</row>
    <row r="53" spans="1:14" x14ac:dyDescent="0.2">
      <c r="A53" s="2" t="s">
        <v>5</v>
      </c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</row>
    <row r="54" spans="1:14" x14ac:dyDescent="0.2">
      <c r="A54" s="2" t="s">
        <v>6</v>
      </c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</row>
    <row r="55" spans="1:14" x14ac:dyDescent="0.2">
      <c r="A55" s="2" t="s">
        <v>78</v>
      </c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</row>
    <row r="56" spans="1:14" x14ac:dyDescent="0.2">
      <c r="A56" s="2" t="s">
        <v>7</v>
      </c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</row>
    <row r="57" spans="1:14" x14ac:dyDescent="0.2">
      <c r="A57" s="2" t="s">
        <v>8</v>
      </c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</row>
    <row r="58" spans="1:14" x14ac:dyDescent="0.2">
      <c r="A58" s="2" t="s">
        <v>9</v>
      </c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</row>
    <row r="59" spans="1:14" x14ac:dyDescent="0.2">
      <c r="A59" s="2" t="s">
        <v>10</v>
      </c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</row>
    <row r="60" spans="1:14" x14ac:dyDescent="0.2">
      <c r="A60" s="2" t="s">
        <v>11</v>
      </c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</row>
    <row r="61" spans="1:14" x14ac:dyDescent="0.2">
      <c r="A61" s="2" t="s">
        <v>12</v>
      </c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</row>
    <row r="62" spans="1:14" x14ac:dyDescent="0.2">
      <c r="A62" s="7" t="s">
        <v>79</v>
      </c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</row>
    <row r="63" spans="1:14" x14ac:dyDescent="0.2">
      <c r="A63" s="9" t="s">
        <v>155</v>
      </c>
      <c r="B63" s="144" t="s">
        <v>17</v>
      </c>
      <c r="C63" s="145"/>
      <c r="D63" s="145"/>
      <c r="E63" s="145"/>
      <c r="F63" s="145"/>
      <c r="G63" s="145"/>
      <c r="H63" s="145"/>
      <c r="I63" s="145"/>
      <c r="J63" s="145"/>
      <c r="K63" s="145"/>
      <c r="L63" s="145"/>
      <c r="M63" s="145"/>
      <c r="N63" s="146"/>
    </row>
    <row r="64" spans="1:14" x14ac:dyDescent="0.2">
      <c r="A64" s="2" t="s">
        <v>4</v>
      </c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</row>
    <row r="65" spans="1:14" x14ac:dyDescent="0.2">
      <c r="A65" s="2" t="s">
        <v>5</v>
      </c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</row>
    <row r="66" spans="1:14" x14ac:dyDescent="0.2">
      <c r="A66" s="2" t="s">
        <v>6</v>
      </c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</row>
    <row r="67" spans="1:14" x14ac:dyDescent="0.2">
      <c r="A67" s="2" t="s">
        <v>78</v>
      </c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</row>
    <row r="68" spans="1:14" x14ac:dyDescent="0.2">
      <c r="A68" s="2" t="s">
        <v>7</v>
      </c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</row>
    <row r="69" spans="1:14" x14ac:dyDescent="0.2">
      <c r="A69" s="2" t="s">
        <v>8</v>
      </c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</row>
    <row r="70" spans="1:14" x14ac:dyDescent="0.2">
      <c r="A70" s="2" t="s">
        <v>9</v>
      </c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</row>
    <row r="71" spans="1:14" x14ac:dyDescent="0.2">
      <c r="A71" s="2" t="s">
        <v>10</v>
      </c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</row>
    <row r="72" spans="1:14" x14ac:dyDescent="0.2">
      <c r="A72" s="2" t="s">
        <v>11</v>
      </c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</row>
    <row r="73" spans="1:14" x14ac:dyDescent="0.2">
      <c r="A73" s="2" t="s">
        <v>12</v>
      </c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</row>
    <row r="74" spans="1:14" x14ac:dyDescent="0.2">
      <c r="A74" s="7" t="s">
        <v>79</v>
      </c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</row>
    <row r="75" spans="1:14" x14ac:dyDescent="0.2">
      <c r="A75" s="9" t="s">
        <v>155</v>
      </c>
      <c r="B75" s="147" t="s">
        <v>18</v>
      </c>
      <c r="C75" s="148"/>
      <c r="D75" s="148"/>
      <c r="E75" s="148"/>
      <c r="F75" s="148"/>
      <c r="G75" s="148"/>
      <c r="H75" s="148"/>
      <c r="I75" s="148"/>
      <c r="J75" s="148"/>
      <c r="K75" s="148"/>
      <c r="L75" s="148"/>
      <c r="M75" s="148"/>
      <c r="N75" s="149"/>
    </row>
    <row r="76" spans="1:14" x14ac:dyDescent="0.2">
      <c r="A76" s="2" t="s">
        <v>4</v>
      </c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</row>
    <row r="77" spans="1:14" x14ac:dyDescent="0.2">
      <c r="A77" s="2" t="s">
        <v>5</v>
      </c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</row>
    <row r="78" spans="1:14" x14ac:dyDescent="0.2">
      <c r="A78" s="2" t="s">
        <v>6</v>
      </c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</row>
    <row r="79" spans="1:14" x14ac:dyDescent="0.2">
      <c r="A79" s="2" t="s">
        <v>78</v>
      </c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</row>
    <row r="80" spans="1:14" x14ac:dyDescent="0.2">
      <c r="A80" s="2" t="s">
        <v>7</v>
      </c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</row>
    <row r="81" spans="1:14" x14ac:dyDescent="0.2">
      <c r="A81" s="2" t="s">
        <v>8</v>
      </c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</row>
    <row r="82" spans="1:14" x14ac:dyDescent="0.2">
      <c r="A82" s="2" t="s">
        <v>9</v>
      </c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</row>
    <row r="83" spans="1:14" x14ac:dyDescent="0.2">
      <c r="A83" s="2" t="s">
        <v>10</v>
      </c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</row>
    <row r="84" spans="1:14" x14ac:dyDescent="0.2">
      <c r="A84" s="2" t="s">
        <v>11</v>
      </c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</row>
    <row r="85" spans="1:14" x14ac:dyDescent="0.2">
      <c r="A85" s="2" t="s">
        <v>12</v>
      </c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</row>
    <row r="86" spans="1:14" x14ac:dyDescent="0.2">
      <c r="A86" s="7" t="s">
        <v>79</v>
      </c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</row>
    <row r="87" spans="1:14" x14ac:dyDescent="0.2">
      <c r="A87" s="9" t="s">
        <v>155</v>
      </c>
      <c r="B87" s="144" t="s">
        <v>19</v>
      </c>
      <c r="C87" s="145"/>
      <c r="D87" s="145"/>
      <c r="E87" s="145"/>
      <c r="F87" s="145"/>
      <c r="G87" s="145"/>
      <c r="H87" s="145"/>
      <c r="I87" s="145"/>
      <c r="J87" s="145"/>
      <c r="K87" s="145"/>
      <c r="L87" s="145"/>
      <c r="M87" s="145"/>
      <c r="N87" s="146"/>
    </row>
    <row r="88" spans="1:14" x14ac:dyDescent="0.2">
      <c r="A88" s="2" t="s">
        <v>4</v>
      </c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</row>
    <row r="89" spans="1:14" x14ac:dyDescent="0.2">
      <c r="A89" s="2" t="s">
        <v>5</v>
      </c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</row>
    <row r="90" spans="1:14" x14ac:dyDescent="0.2">
      <c r="A90" s="2" t="s">
        <v>6</v>
      </c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</row>
    <row r="91" spans="1:14" x14ac:dyDescent="0.2">
      <c r="A91" s="2" t="s">
        <v>78</v>
      </c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</row>
    <row r="92" spans="1:14" x14ac:dyDescent="0.2">
      <c r="A92" s="2" t="s">
        <v>7</v>
      </c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</row>
    <row r="93" spans="1:14" x14ac:dyDescent="0.2">
      <c r="A93" s="2" t="s">
        <v>8</v>
      </c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</row>
    <row r="94" spans="1:14" x14ac:dyDescent="0.2">
      <c r="A94" s="2" t="s">
        <v>9</v>
      </c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</row>
    <row r="95" spans="1:14" x14ac:dyDescent="0.2">
      <c r="A95" s="2" t="s">
        <v>10</v>
      </c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</row>
    <row r="96" spans="1:14" x14ac:dyDescent="0.2">
      <c r="A96" s="2" t="s">
        <v>11</v>
      </c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</row>
    <row r="97" spans="1:14" x14ac:dyDescent="0.2">
      <c r="A97" s="2" t="s">
        <v>12</v>
      </c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</row>
    <row r="98" spans="1:14" x14ac:dyDescent="0.2">
      <c r="A98" s="7" t="s">
        <v>79</v>
      </c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</row>
    <row r="99" spans="1:14" x14ac:dyDescent="0.2">
      <c r="A99" s="9" t="s">
        <v>155</v>
      </c>
      <c r="B99" s="147" t="s">
        <v>20</v>
      </c>
      <c r="C99" s="148"/>
      <c r="D99" s="148"/>
      <c r="E99" s="148"/>
      <c r="F99" s="148"/>
      <c r="G99" s="148"/>
      <c r="H99" s="148"/>
      <c r="I99" s="148"/>
      <c r="J99" s="148"/>
      <c r="K99" s="148"/>
      <c r="L99" s="148"/>
      <c r="M99" s="148"/>
      <c r="N99" s="149"/>
    </row>
    <row r="100" spans="1:14" x14ac:dyDescent="0.2">
      <c r="A100" s="2" t="s">
        <v>4</v>
      </c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</row>
    <row r="101" spans="1:14" x14ac:dyDescent="0.2">
      <c r="A101" s="2" t="s">
        <v>5</v>
      </c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</row>
    <row r="102" spans="1:14" x14ac:dyDescent="0.2">
      <c r="A102" s="2" t="s">
        <v>6</v>
      </c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</row>
    <row r="103" spans="1:14" x14ac:dyDescent="0.2">
      <c r="A103" s="2" t="s">
        <v>78</v>
      </c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</row>
    <row r="104" spans="1:14" x14ac:dyDescent="0.2">
      <c r="A104" s="2" t="s">
        <v>7</v>
      </c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</row>
    <row r="105" spans="1:14" x14ac:dyDescent="0.2">
      <c r="A105" s="2" t="s">
        <v>8</v>
      </c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</row>
    <row r="106" spans="1:14" x14ac:dyDescent="0.2">
      <c r="A106" s="2" t="s">
        <v>9</v>
      </c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</row>
    <row r="107" spans="1:14" x14ac:dyDescent="0.2">
      <c r="A107" s="2" t="s">
        <v>10</v>
      </c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</row>
    <row r="108" spans="1:14" x14ac:dyDescent="0.2">
      <c r="A108" s="2" t="s">
        <v>11</v>
      </c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</row>
    <row r="109" spans="1:14" x14ac:dyDescent="0.2">
      <c r="A109" s="2" t="s">
        <v>12</v>
      </c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</row>
    <row r="110" spans="1:14" x14ac:dyDescent="0.2">
      <c r="A110" s="7" t="s">
        <v>79</v>
      </c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</row>
    <row r="111" spans="1:14" x14ac:dyDescent="0.2">
      <c r="A111" s="9" t="s">
        <v>155</v>
      </c>
      <c r="B111" s="144" t="s">
        <v>21</v>
      </c>
      <c r="C111" s="145"/>
      <c r="D111" s="145"/>
      <c r="E111" s="145"/>
      <c r="F111" s="145"/>
      <c r="G111" s="145"/>
      <c r="H111" s="145"/>
      <c r="I111" s="145"/>
      <c r="J111" s="145"/>
      <c r="K111" s="145"/>
      <c r="L111" s="145"/>
      <c r="M111" s="145"/>
      <c r="N111" s="146"/>
    </row>
    <row r="112" spans="1:14" x14ac:dyDescent="0.2">
      <c r="A112" s="2" t="s">
        <v>4</v>
      </c>
      <c r="B112" s="13">
        <v>198836</v>
      </c>
      <c r="C112" s="13">
        <v>198751</v>
      </c>
      <c r="D112" s="13">
        <v>176756.32973092503</v>
      </c>
      <c r="E112" s="13">
        <v>183286.41284199024</v>
      </c>
      <c r="F112" s="13">
        <v>205261.25758837696</v>
      </c>
      <c r="G112" s="13">
        <v>204367.57537862231</v>
      </c>
      <c r="H112" s="35">
        <v>203499.15530455491</v>
      </c>
      <c r="I112" s="35">
        <v>203714.28103190771</v>
      </c>
      <c r="J112" s="35">
        <v>206950.66781783427</v>
      </c>
      <c r="K112" s="35">
        <v>197713.55165036174</v>
      </c>
      <c r="L112" s="35">
        <v>201501.37246610716</v>
      </c>
      <c r="M112" s="35">
        <v>204603.43490283057</v>
      </c>
      <c r="N112" s="35">
        <v>199785.09321376658</v>
      </c>
    </row>
    <row r="113" spans="1:14" x14ac:dyDescent="0.2">
      <c r="A113" s="2" t="s">
        <v>5</v>
      </c>
      <c r="B113" s="13">
        <v>676958</v>
      </c>
      <c r="C113" s="13">
        <v>665530</v>
      </c>
      <c r="D113" s="13">
        <v>589218.22689818824</v>
      </c>
      <c r="E113" s="13">
        <v>583751.48231751507</v>
      </c>
      <c r="F113" s="13">
        <v>659508.17824910814</v>
      </c>
      <c r="G113" s="13">
        <v>656433.60751837329</v>
      </c>
      <c r="H113" s="35">
        <v>647315.20186322869</v>
      </c>
      <c r="I113" s="35">
        <v>664149.81141330011</v>
      </c>
      <c r="J113" s="35">
        <v>661266.87947395572</v>
      </c>
      <c r="K113" s="35">
        <v>626998.83709685132</v>
      </c>
      <c r="L113" s="35">
        <v>662656.0280819959</v>
      </c>
      <c r="M113" s="35">
        <v>625981.98064985708</v>
      </c>
      <c r="N113" s="35">
        <v>618840.41561693826</v>
      </c>
    </row>
    <row r="114" spans="1:14" x14ac:dyDescent="0.2">
      <c r="A114" s="2" t="s">
        <v>6</v>
      </c>
      <c r="B114" s="13">
        <v>12228</v>
      </c>
      <c r="C114" s="13">
        <v>11658</v>
      </c>
      <c r="D114" s="13">
        <v>10534.97430962591</v>
      </c>
      <c r="E114" s="13">
        <v>11038.740043967116</v>
      </c>
      <c r="F114" s="13">
        <v>11740.277311745056</v>
      </c>
      <c r="G114" s="13">
        <v>11287.152833361462</v>
      </c>
      <c r="H114" s="35">
        <v>12369.565713537993</v>
      </c>
      <c r="I114" s="35">
        <v>12389.313955862839</v>
      </c>
      <c r="J114" s="35">
        <v>11305.83882693884</v>
      </c>
      <c r="K114" s="35">
        <v>10496.801353112805</v>
      </c>
      <c r="L114" s="35">
        <v>12218.418632818975</v>
      </c>
      <c r="M114" s="35">
        <v>12213.428258945856</v>
      </c>
      <c r="N114" s="35">
        <v>12316.027280017695</v>
      </c>
    </row>
    <row r="115" spans="1:14" x14ac:dyDescent="0.2">
      <c r="A115" s="2" t="s">
        <v>78</v>
      </c>
      <c r="B115" s="13">
        <v>225768</v>
      </c>
      <c r="C115" s="13">
        <v>195702</v>
      </c>
      <c r="D115" s="13">
        <v>180743.5897443532</v>
      </c>
      <c r="E115" s="13">
        <v>182831.48922517925</v>
      </c>
      <c r="F115" s="13">
        <v>156574.62262658984</v>
      </c>
      <c r="G115" s="13">
        <v>195565.85871402454</v>
      </c>
      <c r="H115" s="35">
        <v>182604.64677132317</v>
      </c>
      <c r="I115" s="35">
        <v>189871.59786565296</v>
      </c>
      <c r="J115" s="35">
        <v>198569.00765796023</v>
      </c>
      <c r="K115" s="35">
        <v>219283.10737350665</v>
      </c>
      <c r="L115" s="35">
        <v>230548.49341939649</v>
      </c>
      <c r="M115" s="35">
        <v>233538.50094822174</v>
      </c>
      <c r="N115" s="35">
        <v>226895.59979058453</v>
      </c>
    </row>
    <row r="116" spans="1:14" x14ac:dyDescent="0.2">
      <c r="A116" s="2" t="s">
        <v>7</v>
      </c>
      <c r="B116" s="13">
        <v>576731</v>
      </c>
      <c r="C116" s="13">
        <v>461497</v>
      </c>
      <c r="D116" s="13">
        <v>439808.44659801887</v>
      </c>
      <c r="E116" s="13">
        <v>460824.72115450574</v>
      </c>
      <c r="F116" s="13">
        <v>521754.25113397511</v>
      </c>
      <c r="G116" s="13">
        <v>490089.29270928819</v>
      </c>
      <c r="H116" s="35">
        <v>496069.0218033042</v>
      </c>
      <c r="I116" s="35">
        <v>499964.41298355546</v>
      </c>
      <c r="J116" s="35">
        <v>532291.74975574482</v>
      </c>
      <c r="K116" s="35">
        <v>525449.37123190565</v>
      </c>
      <c r="L116" s="35">
        <v>537860.81036675407</v>
      </c>
      <c r="M116" s="35">
        <v>527581.40774905635</v>
      </c>
      <c r="N116" s="35">
        <v>536078.37440721528</v>
      </c>
    </row>
    <row r="117" spans="1:14" x14ac:dyDescent="0.2">
      <c r="A117" s="2" t="s">
        <v>8</v>
      </c>
      <c r="B117" s="13">
        <v>433093</v>
      </c>
      <c r="C117" s="13">
        <v>398085</v>
      </c>
      <c r="D117" s="13">
        <v>357963.27104118792</v>
      </c>
      <c r="E117" s="13">
        <v>357526.94316379388</v>
      </c>
      <c r="F117" s="13">
        <v>484082.37294763955</v>
      </c>
      <c r="G117" s="13">
        <v>470649.91558140633</v>
      </c>
      <c r="H117" s="35">
        <v>437400.69321283867</v>
      </c>
      <c r="I117" s="35">
        <v>480544.61012238264</v>
      </c>
      <c r="J117" s="35">
        <v>477278.68245121953</v>
      </c>
      <c r="K117" s="35">
        <v>451603.27930448484</v>
      </c>
      <c r="L117" s="35">
        <v>458820.50544797117</v>
      </c>
      <c r="M117" s="35">
        <v>442964.0752443868</v>
      </c>
      <c r="N117" s="35">
        <v>496000.8390107475</v>
      </c>
    </row>
    <row r="118" spans="1:14" x14ac:dyDescent="0.2">
      <c r="A118" s="2" t="s">
        <v>9</v>
      </c>
      <c r="B118" s="13">
        <v>423649</v>
      </c>
      <c r="C118" s="13">
        <v>364216</v>
      </c>
      <c r="D118" s="13">
        <v>351155.66056252865</v>
      </c>
      <c r="E118" s="13">
        <v>355380.32710662752</v>
      </c>
      <c r="F118" s="13">
        <v>409446.28741978272</v>
      </c>
      <c r="G118" s="13">
        <v>375202.27412690478</v>
      </c>
      <c r="H118" s="35">
        <v>351236.73092476442</v>
      </c>
      <c r="I118" s="35">
        <v>426714.42064520548</v>
      </c>
      <c r="J118" s="35">
        <v>417809.02952221991</v>
      </c>
      <c r="K118" s="35">
        <v>397933.87445006461</v>
      </c>
      <c r="L118" s="35">
        <v>399445.41541575239</v>
      </c>
      <c r="M118" s="35">
        <v>381940.78593316989</v>
      </c>
      <c r="N118" s="35">
        <v>409416.53942935809</v>
      </c>
    </row>
    <row r="119" spans="1:14" x14ac:dyDescent="0.2">
      <c r="A119" s="2" t="s">
        <v>10</v>
      </c>
      <c r="B119" s="13">
        <v>744739</v>
      </c>
      <c r="C119" s="13">
        <v>684175</v>
      </c>
      <c r="D119" s="13">
        <v>600485.94641072629</v>
      </c>
      <c r="E119" s="13">
        <v>598750.30737643177</v>
      </c>
      <c r="F119" s="13">
        <v>661301.6083993013</v>
      </c>
      <c r="G119" s="13">
        <v>634781.22175740055</v>
      </c>
      <c r="H119" s="35">
        <v>638823.46424445789</v>
      </c>
      <c r="I119" s="35">
        <v>657260.27791817812</v>
      </c>
      <c r="J119" s="35">
        <v>650305.45288498607</v>
      </c>
      <c r="K119" s="35">
        <v>607821.52500910871</v>
      </c>
      <c r="L119" s="35">
        <v>660901.427969096</v>
      </c>
      <c r="M119" s="35">
        <v>606203.33222529758</v>
      </c>
      <c r="N119" s="35">
        <v>645349.68500657415</v>
      </c>
    </row>
    <row r="120" spans="1:14" x14ac:dyDescent="0.2">
      <c r="A120" s="2" t="s">
        <v>11</v>
      </c>
      <c r="B120" s="13">
        <v>758584</v>
      </c>
      <c r="C120" s="13">
        <v>682234</v>
      </c>
      <c r="D120" s="13">
        <v>610365.87469110917</v>
      </c>
      <c r="E120" s="13">
        <v>558645.70162166934</v>
      </c>
      <c r="F120" s="13">
        <v>649402.1529649531</v>
      </c>
      <c r="G120" s="13">
        <v>676419.81043614494</v>
      </c>
      <c r="H120" s="35">
        <v>672542.91727842425</v>
      </c>
      <c r="I120" s="35">
        <v>658924.09423528612</v>
      </c>
      <c r="J120" s="35">
        <v>672255.30228653946</v>
      </c>
      <c r="K120" s="35">
        <v>644921.30893238203</v>
      </c>
      <c r="L120" s="35">
        <v>666959.19003990828</v>
      </c>
      <c r="M120" s="35">
        <v>664568.06653028179</v>
      </c>
      <c r="N120" s="35">
        <v>648724.05019730935</v>
      </c>
    </row>
    <row r="121" spans="1:14" x14ac:dyDescent="0.2">
      <c r="A121" s="2" t="s">
        <v>12</v>
      </c>
      <c r="B121" s="13">
        <v>339166</v>
      </c>
      <c r="C121" s="13">
        <v>299211</v>
      </c>
      <c r="D121" s="13">
        <v>228745.09321133216</v>
      </c>
      <c r="E121" s="13">
        <v>247013.22206851072</v>
      </c>
      <c r="F121" s="13">
        <v>304859.91075203987</v>
      </c>
      <c r="G121" s="13">
        <v>270304.51613628789</v>
      </c>
      <c r="H121" s="35">
        <v>311606.00778889714</v>
      </c>
      <c r="I121" s="35">
        <v>288401.29948251392</v>
      </c>
      <c r="J121" s="35">
        <v>290348.04733689479</v>
      </c>
      <c r="K121" s="35">
        <v>299389.77630128688</v>
      </c>
      <c r="L121" s="35">
        <v>305937.25847049663</v>
      </c>
      <c r="M121" s="35">
        <v>294462.58822980872</v>
      </c>
      <c r="N121" s="35">
        <v>291491.564668537</v>
      </c>
    </row>
    <row r="122" spans="1:14" x14ac:dyDescent="0.2">
      <c r="A122" s="7" t="s">
        <v>79</v>
      </c>
      <c r="B122" s="11">
        <v>4389752</v>
      </c>
      <c r="C122" s="11">
        <v>3961059</v>
      </c>
      <c r="D122" s="11">
        <v>3545777.4131979956</v>
      </c>
      <c r="E122" s="11">
        <v>3539049.3469201913</v>
      </c>
      <c r="F122" s="11">
        <v>4063930.9193935115</v>
      </c>
      <c r="G122" s="11">
        <v>3985101.2251918148</v>
      </c>
      <c r="H122" s="11">
        <v>3953467.4049053313</v>
      </c>
      <c r="I122" s="11">
        <v>4081934.1196538452</v>
      </c>
      <c r="J122" s="11">
        <v>4118380.6580142928</v>
      </c>
      <c r="K122" s="11">
        <v>3981611.4327030652</v>
      </c>
      <c r="L122" s="11">
        <v>4136848.920310297</v>
      </c>
      <c r="M122" s="11">
        <v>3994057.6006718567</v>
      </c>
      <c r="N122" s="11">
        <v>4084898.1886210488</v>
      </c>
    </row>
    <row r="123" spans="1:14" x14ac:dyDescent="0.2">
      <c r="A123" s="9" t="s">
        <v>155</v>
      </c>
      <c r="B123" s="147" t="s">
        <v>143</v>
      </c>
      <c r="C123" s="148"/>
      <c r="D123" s="148"/>
      <c r="E123" s="148"/>
      <c r="F123" s="148"/>
      <c r="G123" s="148"/>
      <c r="H123" s="148"/>
      <c r="I123" s="148"/>
      <c r="J123" s="148"/>
      <c r="K123" s="148"/>
      <c r="L123" s="148"/>
      <c r="M123" s="148"/>
      <c r="N123" s="149"/>
    </row>
    <row r="124" spans="1:14" x14ac:dyDescent="0.2">
      <c r="A124" s="2" t="s">
        <v>4</v>
      </c>
      <c r="B124" s="35"/>
      <c r="C124" s="35"/>
      <c r="D124" s="35"/>
      <c r="E124" s="35"/>
      <c r="F124" s="35"/>
      <c r="G124" s="35"/>
      <c r="H124" s="35"/>
      <c r="I124" s="35"/>
      <c r="J124" s="35"/>
      <c r="K124" s="35"/>
      <c r="L124" s="35"/>
      <c r="M124" s="35"/>
      <c r="N124" s="35"/>
    </row>
    <row r="125" spans="1:14" x14ac:dyDescent="0.2">
      <c r="A125" s="2" t="s">
        <v>5</v>
      </c>
      <c r="B125" s="35"/>
      <c r="C125" s="35"/>
      <c r="D125" s="35"/>
      <c r="E125" s="35"/>
      <c r="F125" s="35"/>
      <c r="G125" s="35"/>
      <c r="H125" s="35"/>
      <c r="I125" s="35"/>
      <c r="J125" s="35"/>
      <c r="K125" s="35"/>
      <c r="L125" s="35"/>
      <c r="M125" s="35"/>
      <c r="N125" s="35"/>
    </row>
    <row r="126" spans="1:14" x14ac:dyDescent="0.2">
      <c r="A126" s="2" t="s">
        <v>6</v>
      </c>
      <c r="B126" s="35"/>
      <c r="C126" s="35"/>
      <c r="D126" s="35"/>
      <c r="E126" s="35"/>
      <c r="F126" s="35"/>
      <c r="G126" s="35"/>
      <c r="H126" s="35"/>
      <c r="I126" s="35"/>
      <c r="J126" s="35"/>
      <c r="K126" s="35"/>
      <c r="L126" s="35"/>
      <c r="M126" s="35"/>
      <c r="N126" s="35"/>
    </row>
    <row r="127" spans="1:14" x14ac:dyDescent="0.2">
      <c r="A127" s="2" t="s">
        <v>78</v>
      </c>
      <c r="B127" s="35"/>
      <c r="C127" s="35"/>
      <c r="D127" s="35"/>
      <c r="E127" s="35"/>
      <c r="F127" s="35"/>
      <c r="G127" s="35"/>
      <c r="H127" s="35"/>
      <c r="I127" s="35"/>
      <c r="J127" s="35"/>
      <c r="K127" s="35"/>
      <c r="L127" s="35"/>
      <c r="M127" s="35"/>
      <c r="N127" s="35"/>
    </row>
    <row r="128" spans="1:14" x14ac:dyDescent="0.2">
      <c r="A128" s="2" t="s">
        <v>7</v>
      </c>
      <c r="B128" s="35"/>
      <c r="C128" s="35"/>
      <c r="D128" s="35"/>
      <c r="E128" s="35"/>
      <c r="F128" s="35"/>
      <c r="G128" s="35"/>
      <c r="H128" s="35"/>
      <c r="I128" s="35"/>
      <c r="J128" s="35"/>
      <c r="K128" s="35"/>
      <c r="L128" s="35"/>
      <c r="M128" s="35"/>
      <c r="N128" s="35"/>
    </row>
    <row r="129" spans="1:14" x14ac:dyDescent="0.2">
      <c r="A129" s="2" t="s">
        <v>8</v>
      </c>
      <c r="B129" s="35"/>
      <c r="C129" s="35"/>
      <c r="D129" s="35"/>
      <c r="E129" s="35"/>
      <c r="F129" s="35"/>
      <c r="G129" s="35"/>
      <c r="H129" s="35"/>
      <c r="I129" s="35"/>
      <c r="J129" s="35"/>
      <c r="K129" s="35"/>
      <c r="L129" s="35"/>
      <c r="M129" s="35"/>
      <c r="N129" s="35"/>
    </row>
    <row r="130" spans="1:14" x14ac:dyDescent="0.2">
      <c r="A130" s="2" t="s">
        <v>9</v>
      </c>
      <c r="B130" s="35"/>
      <c r="C130" s="35"/>
      <c r="D130" s="35"/>
      <c r="E130" s="35"/>
      <c r="F130" s="35"/>
      <c r="G130" s="35"/>
      <c r="H130" s="35"/>
      <c r="I130" s="35"/>
      <c r="J130" s="35"/>
      <c r="K130" s="35"/>
      <c r="L130" s="35"/>
      <c r="M130" s="35"/>
      <c r="N130" s="35"/>
    </row>
    <row r="131" spans="1:14" x14ac:dyDescent="0.2">
      <c r="A131" s="2" t="s">
        <v>10</v>
      </c>
      <c r="B131" s="35"/>
      <c r="C131" s="35"/>
      <c r="D131" s="35"/>
      <c r="E131" s="35"/>
      <c r="F131" s="35"/>
      <c r="G131" s="35"/>
      <c r="H131" s="35"/>
      <c r="I131" s="35"/>
      <c r="J131" s="35"/>
      <c r="K131" s="35"/>
      <c r="L131" s="35"/>
      <c r="M131" s="35"/>
      <c r="N131" s="35"/>
    </row>
    <row r="132" spans="1:14" x14ac:dyDescent="0.2">
      <c r="A132" s="2" t="s">
        <v>11</v>
      </c>
      <c r="B132" s="35"/>
      <c r="C132" s="35"/>
      <c r="D132" s="35"/>
      <c r="E132" s="35"/>
      <c r="F132" s="35"/>
      <c r="G132" s="35"/>
      <c r="H132" s="35"/>
      <c r="I132" s="35"/>
      <c r="J132" s="35"/>
      <c r="K132" s="35"/>
      <c r="L132" s="35"/>
      <c r="M132" s="35"/>
      <c r="N132" s="35"/>
    </row>
    <row r="133" spans="1:14" x14ac:dyDescent="0.2">
      <c r="A133" s="2" t="s">
        <v>12</v>
      </c>
      <c r="B133" s="35"/>
      <c r="C133" s="35"/>
      <c r="D133" s="35"/>
      <c r="E133" s="35"/>
      <c r="F133" s="35"/>
      <c r="G133" s="35"/>
      <c r="H133" s="35"/>
      <c r="I133" s="35"/>
      <c r="J133" s="35"/>
      <c r="K133" s="35"/>
      <c r="L133" s="35"/>
      <c r="M133" s="35"/>
      <c r="N133" s="35"/>
    </row>
    <row r="134" spans="1:14" x14ac:dyDescent="0.2">
      <c r="A134" s="7" t="s">
        <v>79</v>
      </c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</row>
    <row r="135" spans="1:14" x14ac:dyDescent="0.2">
      <c r="A135" s="9" t="s">
        <v>155</v>
      </c>
      <c r="B135" s="144" t="s">
        <v>173</v>
      </c>
      <c r="C135" s="145"/>
      <c r="D135" s="145"/>
      <c r="E135" s="145"/>
      <c r="F135" s="145"/>
      <c r="G135" s="145"/>
      <c r="H135" s="145"/>
      <c r="I135" s="145"/>
      <c r="J135" s="145"/>
      <c r="K135" s="145"/>
      <c r="L135" s="145"/>
      <c r="M135" s="145"/>
      <c r="N135" s="146"/>
    </row>
    <row r="136" spans="1:14" x14ac:dyDescent="0.2">
      <c r="A136" s="2" t="s">
        <v>4</v>
      </c>
      <c r="B136" s="35">
        <v>201721.47194051062</v>
      </c>
      <c r="C136" s="35">
        <v>206498.95397646999</v>
      </c>
      <c r="D136" s="35">
        <v>201674.29071762518</v>
      </c>
      <c r="E136" s="35">
        <v>208130.7306504373</v>
      </c>
      <c r="F136" s="35">
        <v>204313.13407373626</v>
      </c>
      <c r="G136" s="35">
        <v>210181.44211203675</v>
      </c>
      <c r="H136" s="35">
        <v>206344.80662594677</v>
      </c>
      <c r="I136" s="35">
        <v>204916.28574059615</v>
      </c>
      <c r="J136" s="35">
        <v>206422.60377752804</v>
      </c>
      <c r="K136" s="35">
        <v>201213.98916659955</v>
      </c>
      <c r="L136" s="35">
        <v>206254.89291739804</v>
      </c>
      <c r="M136" s="35">
        <v>193263.72426571883</v>
      </c>
      <c r="N136" s="35">
        <v>216341.30536328265</v>
      </c>
    </row>
    <row r="137" spans="1:14" x14ac:dyDescent="0.2">
      <c r="A137" s="2" t="s">
        <v>5</v>
      </c>
      <c r="B137" s="35">
        <v>648256.16017861187</v>
      </c>
      <c r="C137" s="35">
        <v>644729.10968387476</v>
      </c>
      <c r="D137" s="35">
        <v>673374.14882134693</v>
      </c>
      <c r="E137" s="35">
        <v>664784.40503363789</v>
      </c>
      <c r="F137" s="35">
        <v>672377.27557268715</v>
      </c>
      <c r="G137" s="35">
        <v>632128.80128104833</v>
      </c>
      <c r="H137" s="35">
        <v>674421.63035122561</v>
      </c>
      <c r="I137" s="35">
        <v>667860.6922217391</v>
      </c>
      <c r="J137" s="35">
        <v>750137.25794570101</v>
      </c>
      <c r="K137" s="35">
        <v>718630.88018673146</v>
      </c>
      <c r="L137" s="35">
        <v>745481.38635016209</v>
      </c>
      <c r="M137" s="35">
        <v>706176.63615777087</v>
      </c>
      <c r="N137" s="35">
        <v>787900.46586568374</v>
      </c>
    </row>
    <row r="138" spans="1:14" x14ac:dyDescent="0.2">
      <c r="A138" s="2" t="s">
        <v>6</v>
      </c>
      <c r="B138" s="35">
        <v>12266.834021901443</v>
      </c>
      <c r="C138" s="35">
        <v>11665.250184241795</v>
      </c>
      <c r="D138" s="35">
        <v>11672.276582307015</v>
      </c>
      <c r="E138" s="35">
        <v>13094.213770311711</v>
      </c>
      <c r="F138" s="35">
        <v>12712.128026504486</v>
      </c>
      <c r="G138" s="35">
        <v>12572.99260892116</v>
      </c>
      <c r="H138" s="35">
        <v>16801.797414299206</v>
      </c>
      <c r="I138" s="35">
        <v>17241.096636098118</v>
      </c>
      <c r="J138" s="35">
        <v>16744.049819731234</v>
      </c>
      <c r="K138" s="35">
        <v>14772.687070430575</v>
      </c>
      <c r="L138" s="35">
        <v>17224.974048994867</v>
      </c>
      <c r="M138" s="35">
        <v>15362.467627757986</v>
      </c>
      <c r="N138" s="35">
        <v>17400.472237824397</v>
      </c>
    </row>
    <row r="139" spans="1:14" x14ac:dyDescent="0.2">
      <c r="A139" s="2" t="s">
        <v>78</v>
      </c>
      <c r="B139" s="35">
        <v>227048.07554196077</v>
      </c>
      <c r="C139" s="35">
        <v>230829.11885468176</v>
      </c>
      <c r="D139" s="35">
        <v>246449.38871651684</v>
      </c>
      <c r="E139" s="35">
        <v>223934.19521517228</v>
      </c>
      <c r="F139" s="35">
        <v>236777.10399457865</v>
      </c>
      <c r="G139" s="35">
        <v>251080.95849696614</v>
      </c>
      <c r="H139" s="35">
        <v>242320.75866331876</v>
      </c>
      <c r="I139" s="35">
        <v>243739.95360178174</v>
      </c>
      <c r="J139" s="35">
        <v>239497.51994624455</v>
      </c>
      <c r="K139" s="35">
        <v>236937.03274781496</v>
      </c>
      <c r="L139" s="35">
        <v>246127.43592762901</v>
      </c>
      <c r="M139" s="35">
        <v>235323.45953886776</v>
      </c>
      <c r="N139" s="35">
        <v>260170.6527912842</v>
      </c>
    </row>
    <row r="140" spans="1:14" x14ac:dyDescent="0.2">
      <c r="A140" s="2" t="s">
        <v>7</v>
      </c>
      <c r="B140" s="35">
        <v>512069.42897315562</v>
      </c>
      <c r="C140" s="35">
        <v>538607.66119760415</v>
      </c>
      <c r="D140" s="35">
        <v>513394.91399518389</v>
      </c>
      <c r="E140" s="35">
        <v>506444.17063947802</v>
      </c>
      <c r="F140" s="35">
        <v>540204.09615751484</v>
      </c>
      <c r="G140" s="35">
        <v>556086.17820951936</v>
      </c>
      <c r="H140" s="35">
        <v>561776.58452283463</v>
      </c>
      <c r="I140" s="35">
        <v>527997.56935150607</v>
      </c>
      <c r="J140" s="35">
        <v>543191.32181395753</v>
      </c>
      <c r="K140" s="35">
        <v>481045.14006868878</v>
      </c>
      <c r="L140" s="35">
        <v>547986.93613264058</v>
      </c>
      <c r="M140" s="35">
        <v>550999.46675953362</v>
      </c>
      <c r="N140" s="35">
        <v>581994.02192620235</v>
      </c>
    </row>
    <row r="141" spans="1:14" x14ac:dyDescent="0.2">
      <c r="A141" s="2" t="s">
        <v>8</v>
      </c>
      <c r="B141" s="35">
        <v>530211.35912413243</v>
      </c>
      <c r="C141" s="35">
        <v>567776.4619739434</v>
      </c>
      <c r="D141" s="35">
        <v>532692.26193001401</v>
      </c>
      <c r="E141" s="35">
        <v>535423.93071098905</v>
      </c>
      <c r="F141" s="35">
        <v>539428.75721979816</v>
      </c>
      <c r="G141" s="35">
        <v>540165.80734308902</v>
      </c>
      <c r="H141" s="35">
        <v>506825.42867357854</v>
      </c>
      <c r="I141" s="35">
        <v>533621.5218105535</v>
      </c>
      <c r="J141" s="35">
        <v>551052.4068820487</v>
      </c>
      <c r="K141" s="35">
        <v>479315.63862538326</v>
      </c>
      <c r="L141" s="35">
        <v>506101.54367394978</v>
      </c>
      <c r="M141" s="35">
        <v>498847.52138251101</v>
      </c>
      <c r="N141" s="35">
        <v>568741.07660509087</v>
      </c>
    </row>
    <row r="142" spans="1:14" x14ac:dyDescent="0.2">
      <c r="A142" s="2" t="s">
        <v>9</v>
      </c>
      <c r="B142" s="35">
        <v>396806.29189045366</v>
      </c>
      <c r="C142" s="35">
        <v>408009.78159826028</v>
      </c>
      <c r="D142" s="35">
        <v>434268.55371037335</v>
      </c>
      <c r="E142" s="35">
        <v>422281.83986302244</v>
      </c>
      <c r="F142" s="35">
        <v>400628.19149185438</v>
      </c>
      <c r="G142" s="35">
        <v>422873.2003504649</v>
      </c>
      <c r="H142" s="35">
        <v>394636.38187561644</v>
      </c>
      <c r="I142" s="35">
        <v>406093.32009265409</v>
      </c>
      <c r="J142" s="35">
        <v>436305.70723189152</v>
      </c>
      <c r="K142" s="35">
        <v>418553.47550119075</v>
      </c>
      <c r="L142" s="35">
        <v>379352.79207911476</v>
      </c>
      <c r="M142" s="35">
        <v>377845.06917041272</v>
      </c>
      <c r="N142" s="35">
        <v>455311.17948072485</v>
      </c>
    </row>
    <row r="143" spans="1:14" x14ac:dyDescent="0.2">
      <c r="A143" s="2" t="s">
        <v>10</v>
      </c>
      <c r="B143" s="35">
        <v>603305.43004960148</v>
      </c>
      <c r="C143" s="35">
        <v>630980.7329537475</v>
      </c>
      <c r="D143" s="35">
        <v>654272.5991340836</v>
      </c>
      <c r="E143" s="35">
        <v>584141.51884871314</v>
      </c>
      <c r="F143" s="35">
        <v>603763.88529876841</v>
      </c>
      <c r="G143" s="35">
        <v>617690.64153001248</v>
      </c>
      <c r="H143" s="35">
        <v>629624.26519289915</v>
      </c>
      <c r="I143" s="35">
        <v>602098.12667356012</v>
      </c>
      <c r="J143" s="35">
        <v>637671.18398066401</v>
      </c>
      <c r="K143" s="35">
        <v>636349.45326803997</v>
      </c>
      <c r="L143" s="35">
        <v>656162.44950819854</v>
      </c>
      <c r="M143" s="35">
        <v>582772.93599939439</v>
      </c>
      <c r="N143" s="35">
        <v>697962.33794530435</v>
      </c>
    </row>
    <row r="144" spans="1:14" x14ac:dyDescent="0.2">
      <c r="A144" s="2" t="s">
        <v>11</v>
      </c>
      <c r="B144" s="35">
        <v>646296.74902024772</v>
      </c>
      <c r="C144" s="35">
        <v>682794.23990496597</v>
      </c>
      <c r="D144" s="35">
        <v>680952.98468883685</v>
      </c>
      <c r="E144" s="35">
        <v>699300.22245460376</v>
      </c>
      <c r="F144" s="35">
        <v>671309.05060968781</v>
      </c>
      <c r="G144" s="35">
        <v>699125.12702017161</v>
      </c>
      <c r="H144" s="35">
        <v>693353.74494849821</v>
      </c>
      <c r="I144" s="35">
        <v>677678.74819135037</v>
      </c>
      <c r="J144" s="35">
        <v>638070.18854643067</v>
      </c>
      <c r="K144" s="35">
        <v>655055.21063334332</v>
      </c>
      <c r="L144" s="35">
        <v>684465.81941312819</v>
      </c>
      <c r="M144" s="35">
        <v>644390.90859243635</v>
      </c>
      <c r="N144" s="35">
        <v>724031.13955863065</v>
      </c>
    </row>
    <row r="145" spans="1:14" x14ac:dyDescent="0.2">
      <c r="A145" s="2" t="s">
        <v>12</v>
      </c>
      <c r="B145" s="35">
        <v>340040.86287401541</v>
      </c>
      <c r="C145" s="35">
        <v>350656.93122604291</v>
      </c>
      <c r="D145" s="35">
        <v>353272.49346462137</v>
      </c>
      <c r="E145" s="35">
        <v>341633.40493617422</v>
      </c>
      <c r="F145" s="35">
        <v>344706.85121009534</v>
      </c>
      <c r="G145" s="35">
        <v>351518.774584628</v>
      </c>
      <c r="H145" s="35">
        <v>347633.59876736859</v>
      </c>
      <c r="I145" s="35">
        <v>346026.13011512265</v>
      </c>
      <c r="J145" s="35">
        <v>343786.39435021335</v>
      </c>
      <c r="K145" s="35">
        <v>332513.36940177309</v>
      </c>
      <c r="L145" s="35">
        <v>345433.38895588327</v>
      </c>
      <c r="M145" s="35">
        <v>332234.95883728366</v>
      </c>
      <c r="N145" s="35">
        <v>369813.72965082934</v>
      </c>
    </row>
    <row r="146" spans="1:14" x14ac:dyDescent="0.2">
      <c r="A146" s="7" t="s">
        <v>79</v>
      </c>
      <c r="B146" s="11">
        <v>4118022.6636145907</v>
      </c>
      <c r="C146" s="11">
        <v>4272548.2415538328</v>
      </c>
      <c r="D146" s="11">
        <v>4302023.9117609095</v>
      </c>
      <c r="E146" s="11">
        <v>4199168.6321225399</v>
      </c>
      <c r="F146" s="11">
        <v>4226220.4736552257</v>
      </c>
      <c r="G146" s="11">
        <v>4293423.9235368576</v>
      </c>
      <c r="H146" s="11">
        <v>4273738.9970355853</v>
      </c>
      <c r="I146" s="11">
        <v>4227273.4444349622</v>
      </c>
      <c r="J146" s="11">
        <v>4362878.6342944112</v>
      </c>
      <c r="K146" s="11">
        <v>4174386.876669996</v>
      </c>
      <c r="L146" s="11">
        <v>4334591.6190070994</v>
      </c>
      <c r="M146" s="11">
        <v>4137217.1483316873</v>
      </c>
      <c r="N146" s="11">
        <v>4679666.3814248573</v>
      </c>
    </row>
    <row r="147" spans="1:14" x14ac:dyDescent="0.2">
      <c r="A147" s="9" t="s">
        <v>155</v>
      </c>
      <c r="B147" s="147" t="s">
        <v>174</v>
      </c>
      <c r="C147" s="148"/>
      <c r="D147" s="148"/>
      <c r="E147" s="148"/>
      <c r="F147" s="148"/>
      <c r="G147" s="148"/>
      <c r="H147" s="148"/>
      <c r="I147" s="148"/>
      <c r="J147" s="148"/>
      <c r="K147" s="148"/>
      <c r="L147" s="148"/>
      <c r="M147" s="148"/>
      <c r="N147" s="149"/>
    </row>
    <row r="148" spans="1:14" x14ac:dyDescent="0.2">
      <c r="A148" s="2" t="s">
        <v>4</v>
      </c>
      <c r="B148" s="35">
        <v>197741.4242126258</v>
      </c>
      <c r="C148" s="35">
        <v>201760.47687418363</v>
      </c>
      <c r="D148" s="35">
        <v>213270.74557800015</v>
      </c>
      <c r="E148" s="35">
        <v>209798.57022081636</v>
      </c>
      <c r="F148" s="35">
        <v>205737.34164826229</v>
      </c>
      <c r="G148" s="35">
        <v>210309.88201596643</v>
      </c>
      <c r="H148" s="35">
        <v>202575.50616626424</v>
      </c>
      <c r="I148" s="35">
        <v>184532.32655991515</v>
      </c>
      <c r="J148" s="35">
        <v>201826.15407936042</v>
      </c>
      <c r="K148" s="35">
        <v>201363.39836457808</v>
      </c>
      <c r="L148" s="35">
        <v>205624.33523268925</v>
      </c>
      <c r="M148" s="35">
        <v>208481.4225563581</v>
      </c>
      <c r="N148" s="35">
        <v>228893.14904867252</v>
      </c>
    </row>
    <row r="149" spans="1:14" x14ac:dyDescent="0.2">
      <c r="A149" s="2" t="s">
        <v>5</v>
      </c>
      <c r="B149" s="35">
        <v>688325.3787277136</v>
      </c>
      <c r="C149" s="35">
        <v>682315.32433281501</v>
      </c>
      <c r="D149" s="35">
        <v>753093.86776092032</v>
      </c>
      <c r="E149" s="35">
        <v>741738.42219014955</v>
      </c>
      <c r="F149" s="35">
        <v>732806.13677896815</v>
      </c>
      <c r="G149" s="35">
        <v>727491.29331344739</v>
      </c>
      <c r="H149" s="35">
        <v>705661.84855074203</v>
      </c>
      <c r="I149" s="35">
        <v>711188.32497497834</v>
      </c>
      <c r="J149" s="35">
        <v>712729.66836190363</v>
      </c>
      <c r="K149" s="35">
        <v>688122.95998099493</v>
      </c>
      <c r="L149" s="35">
        <v>686986.38848159683</v>
      </c>
      <c r="M149" s="35">
        <v>722577.21331673139</v>
      </c>
      <c r="N149" s="35">
        <v>816157.09056254197</v>
      </c>
    </row>
    <row r="150" spans="1:14" x14ac:dyDescent="0.2">
      <c r="A150" s="2" t="s">
        <v>6</v>
      </c>
      <c r="B150" s="35">
        <v>16253.729689841986</v>
      </c>
      <c r="C150" s="35">
        <v>15545.329915250268</v>
      </c>
      <c r="D150" s="35">
        <v>16816.599192497626</v>
      </c>
      <c r="E150" s="35">
        <v>16665.129577098007</v>
      </c>
      <c r="F150" s="35">
        <v>16616.546056376239</v>
      </c>
      <c r="G150" s="35">
        <v>16208.253248590017</v>
      </c>
      <c r="H150" s="35">
        <v>16630.463151468204</v>
      </c>
      <c r="I150" s="35">
        <v>16814.301454608234</v>
      </c>
      <c r="J150" s="35">
        <v>16838.820591753625</v>
      </c>
      <c r="K150" s="35">
        <v>14972.268012186893</v>
      </c>
      <c r="L150" s="35">
        <v>16843.145360171759</v>
      </c>
      <c r="M150" s="35">
        <v>16849.570507844615</v>
      </c>
      <c r="N150" s="35">
        <v>18185.066120055599</v>
      </c>
    </row>
    <row r="151" spans="1:14" x14ac:dyDescent="0.2">
      <c r="A151" s="2" t="s">
        <v>78</v>
      </c>
      <c r="B151" s="35">
        <v>238801.50168672358</v>
      </c>
      <c r="C151" s="35">
        <v>222538.82499497608</v>
      </c>
      <c r="D151" s="35">
        <v>240690.08684020871</v>
      </c>
      <c r="E151" s="35">
        <v>253743.02794797733</v>
      </c>
      <c r="F151" s="35">
        <v>247832.79669228732</v>
      </c>
      <c r="G151" s="35">
        <v>245057.11603797053</v>
      </c>
      <c r="H151" s="35">
        <v>244696.78219807748</v>
      </c>
      <c r="I151" s="35">
        <v>244963.78369680187</v>
      </c>
      <c r="J151" s="35">
        <v>242368.52702753578</v>
      </c>
      <c r="K151" s="35">
        <v>233865.97132159973</v>
      </c>
      <c r="L151" s="35">
        <v>230307.80005862046</v>
      </c>
      <c r="M151" s="35">
        <v>233543.63718498801</v>
      </c>
      <c r="N151" s="35">
        <v>276087.08943155414</v>
      </c>
    </row>
    <row r="152" spans="1:14" x14ac:dyDescent="0.2">
      <c r="A152" s="2" t="s">
        <v>7</v>
      </c>
      <c r="B152" s="35">
        <v>505083.81494513189</v>
      </c>
      <c r="C152" s="35">
        <v>460296.83164100628</v>
      </c>
      <c r="D152" s="35">
        <v>512342.94866711018</v>
      </c>
      <c r="E152" s="35">
        <v>559718.75361278141</v>
      </c>
      <c r="F152" s="35">
        <v>559032.06936940912</v>
      </c>
      <c r="G152" s="35">
        <v>554908.6938747745</v>
      </c>
      <c r="H152" s="35">
        <v>512380.96545804269</v>
      </c>
      <c r="I152" s="35">
        <v>498418.56380923197</v>
      </c>
      <c r="J152" s="35">
        <v>542629.36394125025</v>
      </c>
      <c r="K152" s="35">
        <v>497877.53157761297</v>
      </c>
      <c r="L152" s="35">
        <v>585456.40078895236</v>
      </c>
      <c r="M152" s="35">
        <v>551236.54793354345</v>
      </c>
      <c r="N152" s="35">
        <v>614732.60166123637</v>
      </c>
    </row>
    <row r="153" spans="1:14" x14ac:dyDescent="0.2">
      <c r="A153" s="2" t="s">
        <v>8</v>
      </c>
      <c r="B153" s="35">
        <v>484599.55271698814</v>
      </c>
      <c r="C153" s="35">
        <v>553805.86942532263</v>
      </c>
      <c r="D153" s="35">
        <v>587731.83036841801</v>
      </c>
      <c r="E153" s="35">
        <v>575259.76060241647</v>
      </c>
      <c r="F153" s="35">
        <v>608797.03749487246</v>
      </c>
      <c r="G153" s="35">
        <v>567515.01117860677</v>
      </c>
      <c r="H153" s="35">
        <v>576667.03951710323</v>
      </c>
      <c r="I153" s="35">
        <v>607630.14303218527</v>
      </c>
      <c r="J153" s="35">
        <v>553184.41061857494</v>
      </c>
      <c r="K153" s="35">
        <v>523376.62848222791</v>
      </c>
      <c r="L153" s="35">
        <v>604391.08975935797</v>
      </c>
      <c r="M153" s="35">
        <v>591677.27982604457</v>
      </c>
      <c r="N153" s="35">
        <v>629790.67822343623</v>
      </c>
    </row>
    <row r="154" spans="1:14" x14ac:dyDescent="0.2">
      <c r="A154" s="2" t="s">
        <v>9</v>
      </c>
      <c r="B154" s="35">
        <v>407200.2859009325</v>
      </c>
      <c r="C154" s="35">
        <v>429689.08402972168</v>
      </c>
      <c r="D154" s="35">
        <v>447969.54095641337</v>
      </c>
      <c r="E154" s="35">
        <v>435928.26409828063</v>
      </c>
      <c r="F154" s="35">
        <v>381691.82047571405</v>
      </c>
      <c r="G154" s="35">
        <v>419006.64110080537</v>
      </c>
      <c r="H154" s="35">
        <v>418409.64889632992</v>
      </c>
      <c r="I154" s="35">
        <v>449804.49777773966</v>
      </c>
      <c r="J154" s="35">
        <v>421474.744215079</v>
      </c>
      <c r="K154" s="35">
        <v>429806.59267222648</v>
      </c>
      <c r="L154" s="35">
        <v>452188.99145728513</v>
      </c>
      <c r="M154" s="35">
        <v>457915.78689269337</v>
      </c>
      <c r="N154" s="35">
        <v>486589.63732950855</v>
      </c>
    </row>
    <row r="155" spans="1:14" x14ac:dyDescent="0.2">
      <c r="A155" s="2" t="s">
        <v>10</v>
      </c>
      <c r="B155" s="35">
        <v>613183.02708348725</v>
      </c>
      <c r="C155" s="35">
        <v>676691.07033662323</v>
      </c>
      <c r="D155" s="35">
        <v>667834.15273668128</v>
      </c>
      <c r="E155" s="35">
        <v>784033.49904293963</v>
      </c>
      <c r="F155" s="35">
        <v>783746.46388302068</v>
      </c>
      <c r="G155" s="35">
        <v>702637.3392492095</v>
      </c>
      <c r="H155" s="35">
        <v>751391.88092474022</v>
      </c>
      <c r="I155" s="35">
        <v>785156.76983473613</v>
      </c>
      <c r="J155" s="35">
        <v>776517.31760381232</v>
      </c>
      <c r="K155" s="35">
        <v>813082.96396940807</v>
      </c>
      <c r="L155" s="35">
        <v>859107.26866666088</v>
      </c>
      <c r="M155" s="35">
        <v>859012.5017804685</v>
      </c>
      <c r="N155" s="35">
        <v>947680.75353011955</v>
      </c>
    </row>
    <row r="156" spans="1:14" x14ac:dyDescent="0.2">
      <c r="A156" s="2" t="s">
        <v>11</v>
      </c>
      <c r="B156" s="35">
        <v>646429.62128046947</v>
      </c>
      <c r="C156" s="35">
        <v>661363.09662821586</v>
      </c>
      <c r="D156" s="35">
        <v>719186.2600890568</v>
      </c>
      <c r="E156" s="35">
        <v>698416.18588093889</v>
      </c>
      <c r="F156" s="35">
        <v>682491.89138948941</v>
      </c>
      <c r="G156" s="35">
        <v>721327.78063390311</v>
      </c>
      <c r="H156" s="35">
        <v>708005.77325101383</v>
      </c>
      <c r="I156" s="35">
        <v>704474.19278549263</v>
      </c>
      <c r="J156" s="35">
        <v>692117.653701187</v>
      </c>
      <c r="K156" s="35">
        <v>671487.51089269493</v>
      </c>
      <c r="L156" s="35">
        <v>701831.28116707061</v>
      </c>
      <c r="M156" s="35">
        <v>707361.80970114435</v>
      </c>
      <c r="N156" s="35">
        <v>792452.31342799275</v>
      </c>
    </row>
    <row r="157" spans="1:14" x14ac:dyDescent="0.2">
      <c r="A157" s="2" t="s">
        <v>12</v>
      </c>
      <c r="B157" s="35">
        <v>332476.45709186967</v>
      </c>
      <c r="C157" s="35">
        <v>342626.45413374866</v>
      </c>
      <c r="D157" s="35">
        <v>334229.56980624562</v>
      </c>
      <c r="E157" s="35">
        <v>357519.24896613404</v>
      </c>
      <c r="F157" s="35">
        <v>350749.34556081909</v>
      </c>
      <c r="G157" s="35">
        <v>367129.43216052873</v>
      </c>
      <c r="H157" s="35">
        <v>361539.59066164616</v>
      </c>
      <c r="I157" s="35">
        <v>360056.07959380012</v>
      </c>
      <c r="J157" s="35">
        <v>361184.25379427057</v>
      </c>
      <c r="K157" s="35">
        <v>348904.78094368894</v>
      </c>
      <c r="L157" s="35">
        <v>360160.45035889908</v>
      </c>
      <c r="M157" s="35">
        <v>364048.88319638814</v>
      </c>
      <c r="N157" s="35">
        <v>398305.15072686627</v>
      </c>
    </row>
    <row r="158" spans="1:14" x14ac:dyDescent="0.2">
      <c r="A158" s="7" t="s">
        <v>79</v>
      </c>
      <c r="B158" s="11">
        <v>4130094.7933357838</v>
      </c>
      <c r="C158" s="11">
        <v>4246632.3623118633</v>
      </c>
      <c r="D158" s="11">
        <v>4493165.601995552</v>
      </c>
      <c r="E158" s="11">
        <v>4632820.8621395323</v>
      </c>
      <c r="F158" s="11">
        <v>4569501.449349219</v>
      </c>
      <c r="G158" s="11">
        <v>4531591.4428138025</v>
      </c>
      <c r="H158" s="11">
        <v>4497959.4987754282</v>
      </c>
      <c r="I158" s="11">
        <v>4563038.9835194889</v>
      </c>
      <c r="J158" s="11">
        <v>4520870.9139347272</v>
      </c>
      <c r="K158" s="11">
        <v>4422860.6062172186</v>
      </c>
      <c r="L158" s="11">
        <v>4702897.1513313046</v>
      </c>
      <c r="M158" s="11">
        <v>4712704.652896205</v>
      </c>
      <c r="N158" s="11">
        <v>5208873.5300619835</v>
      </c>
    </row>
    <row r="159" spans="1:14" x14ac:dyDescent="0.2">
      <c r="A159" s="9" t="s">
        <v>155</v>
      </c>
      <c r="B159" s="144" t="s">
        <v>187</v>
      </c>
      <c r="C159" s="145"/>
      <c r="D159" s="145"/>
      <c r="E159" s="145"/>
      <c r="F159" s="145"/>
      <c r="G159" s="145"/>
      <c r="H159" s="145"/>
      <c r="I159" s="145"/>
      <c r="J159" s="145"/>
      <c r="K159" s="145"/>
      <c r="L159" s="145"/>
      <c r="M159" s="145"/>
      <c r="N159" s="146"/>
    </row>
    <row r="160" spans="1:14" x14ac:dyDescent="0.2">
      <c r="A160" s="2" t="s">
        <v>4</v>
      </c>
      <c r="B160" s="35">
        <v>265512.66535416408</v>
      </c>
      <c r="C160" s="35">
        <v>219312.70705485053</v>
      </c>
      <c r="D160" s="35">
        <v>215316.37698277878</v>
      </c>
      <c r="E160" s="35">
        <v>208040.03997099254</v>
      </c>
      <c r="F160" s="35">
        <v>205302.54673969574</v>
      </c>
      <c r="G160" s="35">
        <v>219986.37371961249</v>
      </c>
      <c r="H160" s="35">
        <v>217379.50074524194</v>
      </c>
      <c r="I160" s="35">
        <v>202866.64734626681</v>
      </c>
      <c r="J160" s="35">
        <v>216712.92386422871</v>
      </c>
      <c r="K160" s="35">
        <v>210564.75179325219</v>
      </c>
      <c r="L160" s="35">
        <v>216849.66107847504</v>
      </c>
      <c r="M160" s="35">
        <v>213418.99855693622</v>
      </c>
      <c r="N160" s="35">
        <v>203488.69588619517</v>
      </c>
    </row>
    <row r="161" spans="1:14" x14ac:dyDescent="0.2">
      <c r="A161" s="2" t="s">
        <v>5</v>
      </c>
      <c r="B161" s="35">
        <v>925823.01809977659</v>
      </c>
      <c r="C161" s="35">
        <v>778452.45057597524</v>
      </c>
      <c r="D161" s="35">
        <v>747461.05795000191</v>
      </c>
      <c r="E161" s="35">
        <v>714871.87820869347</v>
      </c>
      <c r="F161" s="35">
        <v>706983.0403590214</v>
      </c>
      <c r="G161" s="35">
        <v>716799.58183376375</v>
      </c>
      <c r="H161" s="35">
        <v>720647.45986732922</v>
      </c>
      <c r="I161" s="35">
        <v>741016.86613724416</v>
      </c>
      <c r="J161" s="35">
        <v>744777.23738903773</v>
      </c>
      <c r="K161" s="35">
        <v>728299.11091895739</v>
      </c>
      <c r="L161" s="35">
        <v>733222.84698141355</v>
      </c>
      <c r="M161" s="35">
        <v>750751.56037807337</v>
      </c>
      <c r="N161" s="35">
        <v>704275.39157535869</v>
      </c>
    </row>
    <row r="162" spans="1:14" x14ac:dyDescent="0.2">
      <c r="A162" s="2" t="s">
        <v>6</v>
      </c>
      <c r="B162" s="35">
        <v>23928.848954723391</v>
      </c>
      <c r="C162" s="35">
        <v>16835.762723716383</v>
      </c>
      <c r="D162" s="35">
        <v>16840.990026689145</v>
      </c>
      <c r="E162" s="35">
        <v>15929.213160618561</v>
      </c>
      <c r="F162" s="35">
        <v>15865.204820329373</v>
      </c>
      <c r="G162" s="35">
        <v>16936.191878921811</v>
      </c>
      <c r="H162" s="35">
        <v>16819.117853631134</v>
      </c>
      <c r="I162" s="35">
        <v>16849.757550217728</v>
      </c>
      <c r="J162" s="35">
        <v>16894.4099032552</v>
      </c>
      <c r="K162" s="35">
        <v>15061.843803188873</v>
      </c>
      <c r="L162" s="35">
        <v>16788.165665871958</v>
      </c>
      <c r="M162" s="35">
        <v>16876.254436484523</v>
      </c>
      <c r="N162" s="35">
        <v>15535.995417653878</v>
      </c>
    </row>
    <row r="163" spans="1:14" x14ac:dyDescent="0.2">
      <c r="A163" s="2" t="s">
        <v>78</v>
      </c>
      <c r="B163" s="35">
        <v>317210.32622494805</v>
      </c>
      <c r="C163" s="35">
        <v>243982.91152265092</v>
      </c>
      <c r="D163" s="35">
        <v>237598.78759943153</v>
      </c>
      <c r="E163" s="35">
        <v>216224.6991909295</v>
      </c>
      <c r="F163" s="35">
        <v>221377.38379866668</v>
      </c>
      <c r="G163" s="35">
        <v>255601.04361508827</v>
      </c>
      <c r="H163" s="35">
        <v>225879.60653694265</v>
      </c>
      <c r="I163" s="35">
        <v>247018.3753515828</v>
      </c>
      <c r="J163" s="35">
        <v>230071.69881638308</v>
      </c>
      <c r="K163" s="35">
        <v>213896.93738359265</v>
      </c>
      <c r="L163" s="35">
        <v>250206.28097948513</v>
      </c>
      <c r="M163" s="35">
        <v>231323.61219438355</v>
      </c>
      <c r="N163" s="35">
        <v>204144.37509763491</v>
      </c>
    </row>
    <row r="164" spans="1:14" x14ac:dyDescent="0.2">
      <c r="A164" s="2" t="s">
        <v>7</v>
      </c>
      <c r="B164" s="35">
        <v>764467.89081067743</v>
      </c>
      <c r="C164" s="35">
        <v>538511.31800840306</v>
      </c>
      <c r="D164" s="35">
        <v>495235.01641279407</v>
      </c>
      <c r="E164" s="35">
        <v>480458.97608229658</v>
      </c>
      <c r="F164" s="35">
        <v>531530.5602628747</v>
      </c>
      <c r="G164" s="35">
        <v>535802.84018718265</v>
      </c>
      <c r="H164" s="35">
        <v>550812.74141483044</v>
      </c>
      <c r="I164" s="35">
        <v>547349.61980400898</v>
      </c>
      <c r="J164" s="35">
        <v>535098.44396408449</v>
      </c>
      <c r="K164" s="35">
        <v>550117.26183003467</v>
      </c>
      <c r="L164" s="35">
        <v>580881.80698316754</v>
      </c>
      <c r="M164" s="35">
        <v>555287.33048894105</v>
      </c>
      <c r="N164" s="35">
        <v>487851.0323203358</v>
      </c>
    </row>
    <row r="165" spans="1:14" x14ac:dyDescent="0.2">
      <c r="A165" s="2" t="s">
        <v>8</v>
      </c>
      <c r="B165" s="35">
        <v>666420.05642316106</v>
      </c>
      <c r="C165" s="35">
        <v>604019.08310588566</v>
      </c>
      <c r="D165" s="35">
        <v>603520.26583212567</v>
      </c>
      <c r="E165" s="35">
        <v>574384.09283860342</v>
      </c>
      <c r="F165" s="35">
        <v>543972.14620907092</v>
      </c>
      <c r="G165" s="35">
        <v>609166.7099002318</v>
      </c>
      <c r="H165" s="35">
        <v>616917.52313142479</v>
      </c>
      <c r="I165" s="35">
        <v>619753.60147799447</v>
      </c>
      <c r="J165" s="35">
        <v>616282.74914427241</v>
      </c>
      <c r="K165" s="35">
        <v>600539.86874405353</v>
      </c>
      <c r="L165" s="35">
        <v>527842.97929736774</v>
      </c>
      <c r="M165" s="35">
        <v>608544.52912416158</v>
      </c>
      <c r="N165" s="35">
        <v>583731.98187460285</v>
      </c>
    </row>
    <row r="166" spans="1:14" x14ac:dyDescent="0.2">
      <c r="A166" s="2" t="s">
        <v>9</v>
      </c>
      <c r="B166" s="35">
        <v>502991.62868517556</v>
      </c>
      <c r="C166" s="35">
        <v>454405.30317952496</v>
      </c>
      <c r="D166" s="35">
        <v>467582.54585187545</v>
      </c>
      <c r="E166" s="35">
        <v>427148.07163238828</v>
      </c>
      <c r="F166" s="35">
        <v>421026.04878984095</v>
      </c>
      <c r="G166" s="35">
        <v>457934.14412176854</v>
      </c>
      <c r="H166" s="35">
        <v>460013.11575958418</v>
      </c>
      <c r="I166" s="35">
        <v>461624.59989765816</v>
      </c>
      <c r="J166" s="35">
        <v>455197.04676013999</v>
      </c>
      <c r="K166" s="35">
        <v>433525.38435780758</v>
      </c>
      <c r="L166" s="35">
        <v>412279.29776604456</v>
      </c>
      <c r="M166" s="35">
        <v>439384.6190728161</v>
      </c>
      <c r="N166" s="35">
        <v>407947.66370634793</v>
      </c>
    </row>
    <row r="167" spans="1:14" x14ac:dyDescent="0.2">
      <c r="A167" s="2" t="s">
        <v>10</v>
      </c>
      <c r="B167" s="35">
        <v>1098400.2845039056</v>
      </c>
      <c r="C167" s="35">
        <v>880581.51948287641</v>
      </c>
      <c r="D167" s="35">
        <v>855709.39039329952</v>
      </c>
      <c r="E167" s="35">
        <v>818806.94719111954</v>
      </c>
      <c r="F167" s="35">
        <v>821846.10389958986</v>
      </c>
      <c r="G167" s="35">
        <v>866235.87709409744</v>
      </c>
      <c r="H167" s="35">
        <v>856416.82296172704</v>
      </c>
      <c r="I167" s="35">
        <v>853999.54457320808</v>
      </c>
      <c r="J167" s="35">
        <v>858421.56231130264</v>
      </c>
      <c r="K167" s="35">
        <v>829697.706731254</v>
      </c>
      <c r="L167" s="35">
        <v>859845.56690497498</v>
      </c>
      <c r="M167" s="35">
        <v>852546.08371561905</v>
      </c>
      <c r="N167" s="35">
        <v>818501.3613884768</v>
      </c>
    </row>
    <row r="168" spans="1:14" x14ac:dyDescent="0.2">
      <c r="A168" s="2" t="s">
        <v>11</v>
      </c>
      <c r="B168" s="35">
        <v>913226.108846377</v>
      </c>
      <c r="C168" s="35">
        <v>730254.77040936402</v>
      </c>
      <c r="D168" s="35">
        <v>703808.8173387947</v>
      </c>
      <c r="E168" s="35">
        <v>670263.25640891225</v>
      </c>
      <c r="F168" s="35">
        <v>680288.3487717571</v>
      </c>
      <c r="G168" s="35">
        <v>715205.16083043267</v>
      </c>
      <c r="H168" s="35">
        <v>707853.78350747027</v>
      </c>
      <c r="I168" s="35">
        <v>683397.56491949898</v>
      </c>
      <c r="J168" s="35">
        <v>674271.53262109356</v>
      </c>
      <c r="K168" s="35">
        <v>680584.9919535541</v>
      </c>
      <c r="L168" s="35">
        <v>683598.32532058214</v>
      </c>
      <c r="M168" s="35">
        <v>679950.13567735255</v>
      </c>
      <c r="N168" s="35">
        <v>630673.09631086397</v>
      </c>
    </row>
    <row r="169" spans="1:14" x14ac:dyDescent="0.2">
      <c r="A169" s="2" t="s">
        <v>12</v>
      </c>
      <c r="B169" s="35">
        <v>505350.43372705649</v>
      </c>
      <c r="C169" s="35">
        <v>386625.72299153847</v>
      </c>
      <c r="D169" s="35">
        <v>387972.52477905969</v>
      </c>
      <c r="E169" s="35">
        <v>368467.65043315629</v>
      </c>
      <c r="F169" s="35">
        <v>325272.17674650362</v>
      </c>
      <c r="G169" s="35">
        <v>376677.38218830596</v>
      </c>
      <c r="H169" s="35">
        <v>387970.62770945526</v>
      </c>
      <c r="I169" s="35">
        <v>388606.24603051657</v>
      </c>
      <c r="J169" s="35">
        <v>389224.75476506655</v>
      </c>
      <c r="K169" s="35">
        <v>375331.19354173547</v>
      </c>
      <c r="L169" s="35">
        <v>388967.96247356484</v>
      </c>
      <c r="M169" s="35">
        <v>388714.38624228886</v>
      </c>
      <c r="N169" s="35">
        <v>366776.82318473118</v>
      </c>
    </row>
    <row r="170" spans="1:14" x14ac:dyDescent="0.2">
      <c r="A170" s="7" t="s">
        <v>79</v>
      </c>
      <c r="B170" s="11">
        <v>5983331.2616299652</v>
      </c>
      <c r="C170" s="11">
        <v>4852981.5490547856</v>
      </c>
      <c r="D170" s="11">
        <v>4731045.7731668511</v>
      </c>
      <c r="E170" s="11">
        <v>4494594.82511771</v>
      </c>
      <c r="F170" s="11">
        <v>4473463.5603973502</v>
      </c>
      <c r="G170" s="11">
        <v>4770345.305369406</v>
      </c>
      <c r="H170" s="11">
        <v>4760710.2994876364</v>
      </c>
      <c r="I170" s="11">
        <v>4762482.823088197</v>
      </c>
      <c r="J170" s="11">
        <v>4736952.3595388634</v>
      </c>
      <c r="K170" s="11">
        <v>4637619.05105743</v>
      </c>
      <c r="L170" s="11">
        <v>4670482.8934509475</v>
      </c>
      <c r="M170" s="11">
        <v>4736797.5098870564</v>
      </c>
      <c r="N170" s="11">
        <v>4422926.416762202</v>
      </c>
    </row>
    <row r="171" spans="1:14" x14ac:dyDescent="0.2">
      <c r="A171" s="9" t="s">
        <v>155</v>
      </c>
      <c r="B171" s="144" t="s">
        <v>232</v>
      </c>
      <c r="C171" s="145"/>
      <c r="D171" s="145"/>
      <c r="E171" s="145"/>
      <c r="F171" s="145"/>
      <c r="G171" s="145"/>
      <c r="H171" s="145"/>
      <c r="I171" s="145"/>
      <c r="J171" s="145"/>
      <c r="K171" s="145"/>
      <c r="L171" s="145"/>
      <c r="M171" s="145"/>
      <c r="N171" s="146"/>
    </row>
    <row r="172" spans="1:14" x14ac:dyDescent="0.2">
      <c r="A172" s="2" t="s">
        <v>4</v>
      </c>
      <c r="B172" s="35">
        <v>232682.2126287735</v>
      </c>
      <c r="C172" s="35">
        <v>220367.9942821544</v>
      </c>
      <c r="D172" s="35">
        <v>216458.2406112621</v>
      </c>
      <c r="E172" s="35">
        <v>214608.98344620602</v>
      </c>
      <c r="F172" s="35">
        <v>213374.31445227226</v>
      </c>
      <c r="G172" s="35">
        <v>209862.09776380315</v>
      </c>
      <c r="H172" s="35">
        <v>213901.01089938678</v>
      </c>
      <c r="I172" s="35">
        <v>212709.96359837428</v>
      </c>
      <c r="J172" s="35">
        <v>212205.07979165495</v>
      </c>
      <c r="K172" s="35">
        <v>212182.68896466313</v>
      </c>
      <c r="L172" s="35">
        <v>208624.04903635109</v>
      </c>
      <c r="M172" s="35">
        <v>211218.89199881797</v>
      </c>
      <c r="N172" s="35">
        <v>202394.60833353153</v>
      </c>
    </row>
    <row r="173" spans="1:14" x14ac:dyDescent="0.2">
      <c r="A173" s="2" t="s">
        <v>5</v>
      </c>
      <c r="B173" s="35">
        <v>778133.98800715047</v>
      </c>
      <c r="C173" s="35">
        <v>728332.81202992459</v>
      </c>
      <c r="D173" s="35">
        <v>737032.17772633769</v>
      </c>
      <c r="E173" s="35">
        <v>720092.87697068404</v>
      </c>
      <c r="F173" s="35">
        <v>755234.50677477918</v>
      </c>
      <c r="G173" s="35">
        <v>770926.97119242419</v>
      </c>
      <c r="H173" s="35">
        <v>762250.87455703947</v>
      </c>
      <c r="I173" s="35">
        <v>766114.80707414984</v>
      </c>
      <c r="J173" s="35">
        <v>753212.99382861413</v>
      </c>
      <c r="K173" s="35">
        <v>737361.33015938394</v>
      </c>
      <c r="L173" s="35">
        <v>734014.94414858299</v>
      </c>
      <c r="M173" s="35">
        <v>750861.1604370951</v>
      </c>
      <c r="N173" s="35">
        <v>722360.75608395878</v>
      </c>
    </row>
    <row r="174" spans="1:14" x14ac:dyDescent="0.2">
      <c r="A174" s="2" t="s">
        <v>6</v>
      </c>
      <c r="B174" s="35">
        <v>18058.972503449193</v>
      </c>
      <c r="C174" s="35">
        <v>16948.641043038086</v>
      </c>
      <c r="D174" s="35">
        <v>16792.253640492578</v>
      </c>
      <c r="E174" s="35">
        <v>16922.385481081608</v>
      </c>
      <c r="F174" s="35">
        <v>16836.752358759535</v>
      </c>
      <c r="G174" s="35">
        <v>17056.622424780046</v>
      </c>
      <c r="H174" s="35">
        <v>16882.947382687402</v>
      </c>
      <c r="I174" s="35">
        <v>16803.469175869319</v>
      </c>
      <c r="J174" s="35">
        <v>16871.78826909274</v>
      </c>
      <c r="K174" s="35">
        <v>15925.522175128459</v>
      </c>
      <c r="L174" s="35">
        <v>15756.148025381946</v>
      </c>
      <c r="M174" s="35">
        <v>16083.019056144567</v>
      </c>
      <c r="N174" s="35">
        <v>15964.507842861825</v>
      </c>
    </row>
    <row r="175" spans="1:14" x14ac:dyDescent="0.2">
      <c r="A175" s="2" t="s">
        <v>78</v>
      </c>
      <c r="B175" s="35">
        <v>257116.59866164305</v>
      </c>
      <c r="C175" s="35">
        <v>252383.38891568108</v>
      </c>
      <c r="D175" s="35">
        <v>210125.415076128</v>
      </c>
      <c r="E175" s="35">
        <v>231720.59733222611</v>
      </c>
      <c r="F175" s="35">
        <v>239469.58326462502</v>
      </c>
      <c r="G175" s="35">
        <v>234562.76776319041</v>
      </c>
      <c r="H175" s="35">
        <v>226802.93727914648</v>
      </c>
      <c r="I175" s="35">
        <v>225766.90453857978</v>
      </c>
      <c r="J175" s="35">
        <v>226431.55838151462</v>
      </c>
      <c r="K175" s="35">
        <v>220540.35193814256</v>
      </c>
      <c r="L175" s="35">
        <v>231029.9218354107</v>
      </c>
      <c r="M175" s="35">
        <v>232804.97712337505</v>
      </c>
      <c r="N175" s="35">
        <v>225284.11209094382</v>
      </c>
    </row>
    <row r="176" spans="1:14" x14ac:dyDescent="0.2">
      <c r="A176" s="2" t="s">
        <v>7</v>
      </c>
      <c r="B176" s="35">
        <v>623936.10325317434</v>
      </c>
      <c r="C176" s="35">
        <v>582540.97586057917</v>
      </c>
      <c r="D176" s="35">
        <v>533172.19318232406</v>
      </c>
      <c r="E176" s="35">
        <v>577082.30605843093</v>
      </c>
      <c r="F176" s="35">
        <v>581761.94173940306</v>
      </c>
      <c r="G176" s="35">
        <v>581943.49853261886</v>
      </c>
      <c r="H176" s="35">
        <v>530979.85932014603</v>
      </c>
      <c r="I176" s="35">
        <v>575377.4658097215</v>
      </c>
      <c r="J176" s="35">
        <v>558933.875333498</v>
      </c>
      <c r="K176" s="35">
        <v>526237.0408223531</v>
      </c>
      <c r="L176" s="35">
        <v>565845.05469862744</v>
      </c>
      <c r="M176" s="35">
        <v>565164.31250366184</v>
      </c>
      <c r="N176" s="35">
        <v>544831.45659825718</v>
      </c>
    </row>
    <row r="177" spans="1:14" x14ac:dyDescent="0.2">
      <c r="A177" s="2" t="s">
        <v>8</v>
      </c>
      <c r="B177" s="35">
        <v>663054.49364228849</v>
      </c>
      <c r="C177" s="35">
        <v>627300.24049625918</v>
      </c>
      <c r="D177" s="35">
        <v>623838.21062939207</v>
      </c>
      <c r="E177" s="35">
        <v>615879.45609448222</v>
      </c>
      <c r="F177" s="35">
        <v>616079.8589906384</v>
      </c>
      <c r="G177" s="35">
        <v>625459.80856843991</v>
      </c>
      <c r="H177" s="35">
        <v>623437.69344539708</v>
      </c>
      <c r="I177" s="35">
        <v>636582.39015096705</v>
      </c>
      <c r="J177" s="35">
        <v>636098.5542642246</v>
      </c>
      <c r="K177" s="35">
        <v>618477.24799671199</v>
      </c>
      <c r="L177" s="35">
        <v>538731.87821500655</v>
      </c>
      <c r="M177" s="35">
        <v>631905.07548856165</v>
      </c>
      <c r="N177" s="35">
        <v>607458.41332874051</v>
      </c>
    </row>
    <row r="178" spans="1:14" x14ac:dyDescent="0.2">
      <c r="A178" s="2" t="s">
        <v>9</v>
      </c>
      <c r="B178" s="35">
        <v>499025.24403267459</v>
      </c>
      <c r="C178" s="35">
        <v>461287.77681901632</v>
      </c>
      <c r="D178" s="35">
        <v>439419.51326304715</v>
      </c>
      <c r="E178" s="35">
        <v>445094.47559464251</v>
      </c>
      <c r="F178" s="35">
        <v>447645.41615688667</v>
      </c>
      <c r="G178" s="35">
        <v>452644.34119421954</v>
      </c>
      <c r="H178" s="35">
        <v>451094.46115564456</v>
      </c>
      <c r="I178" s="35">
        <v>451065.74520481413</v>
      </c>
      <c r="J178" s="35">
        <v>454621.17436301458</v>
      </c>
      <c r="K178" s="35">
        <v>433957.87776171981</v>
      </c>
      <c r="L178" s="35">
        <v>372683.43592468166</v>
      </c>
      <c r="M178" s="35">
        <v>429021.9689540515</v>
      </c>
      <c r="N178" s="35">
        <v>421821.73750214465</v>
      </c>
    </row>
    <row r="179" spans="1:14" x14ac:dyDescent="0.2">
      <c r="A179" s="2" t="s">
        <v>10</v>
      </c>
      <c r="B179" s="35">
        <v>848312.91844786284</v>
      </c>
      <c r="C179" s="35">
        <v>809718.62148186285</v>
      </c>
      <c r="D179" s="35">
        <v>872439.40824972908</v>
      </c>
      <c r="E179" s="35">
        <v>828360.46623641369</v>
      </c>
      <c r="F179" s="35">
        <v>730481.75294491486</v>
      </c>
      <c r="G179" s="35">
        <v>781588.51569858799</v>
      </c>
      <c r="H179" s="35">
        <v>839105.15467839781</v>
      </c>
      <c r="I179" s="35">
        <v>858379.53470230359</v>
      </c>
      <c r="J179" s="35">
        <v>872902.79532157118</v>
      </c>
      <c r="K179" s="35">
        <v>851416.67487770878</v>
      </c>
      <c r="L179" s="35">
        <v>870967.08446810814</v>
      </c>
      <c r="M179" s="35">
        <v>882283.5579351855</v>
      </c>
      <c r="N179" s="35">
        <v>809268.19547850429</v>
      </c>
    </row>
    <row r="180" spans="1:14" x14ac:dyDescent="0.2">
      <c r="A180" s="2" t="s">
        <v>11</v>
      </c>
      <c r="B180" s="35">
        <v>764374.19753048918</v>
      </c>
      <c r="C180" s="35">
        <v>720730.4533150458</v>
      </c>
      <c r="D180" s="35">
        <v>716172.75856609677</v>
      </c>
      <c r="E180" s="35">
        <v>697330.15936195722</v>
      </c>
      <c r="F180" s="35">
        <v>700271.57408634922</v>
      </c>
      <c r="G180" s="35">
        <v>703186.5574042818</v>
      </c>
      <c r="H180" s="35">
        <v>686005.13478027808</v>
      </c>
      <c r="I180" s="35">
        <v>687195.99433424103</v>
      </c>
      <c r="J180" s="35">
        <v>525542.21475995216</v>
      </c>
      <c r="K180" s="35">
        <v>636263.8024683448</v>
      </c>
      <c r="L180" s="35">
        <v>686889.80930507299</v>
      </c>
      <c r="M180" s="35">
        <v>708433.64460174111</v>
      </c>
      <c r="N180" s="35">
        <v>679355.91030705464</v>
      </c>
    </row>
    <row r="181" spans="1:14" x14ac:dyDescent="0.2">
      <c r="A181" s="2" t="s">
        <v>12</v>
      </c>
      <c r="B181" s="35">
        <v>419813.60426211718</v>
      </c>
      <c r="C181" s="35">
        <v>410114.96230522875</v>
      </c>
      <c r="D181" s="35">
        <v>429098.9346248614</v>
      </c>
      <c r="E181" s="35">
        <v>415547.57625045022</v>
      </c>
      <c r="F181" s="35">
        <v>424818.51419821696</v>
      </c>
      <c r="G181" s="35">
        <v>440779.12414065422</v>
      </c>
      <c r="H181" s="35">
        <v>436942.08018303604</v>
      </c>
      <c r="I181" s="35">
        <v>434178.00049955369</v>
      </c>
      <c r="J181" s="35">
        <v>430005.82285165525</v>
      </c>
      <c r="K181" s="35">
        <v>410940.22235232533</v>
      </c>
      <c r="L181" s="35">
        <v>404510.17003266065</v>
      </c>
      <c r="M181" s="35">
        <v>434056.43954881612</v>
      </c>
      <c r="N181" s="35">
        <v>410978.32219641755</v>
      </c>
    </row>
    <row r="182" spans="1:14" x14ac:dyDescent="0.2">
      <c r="A182" s="7" t="s">
        <v>79</v>
      </c>
      <c r="B182" s="11">
        <v>5104508.3329696227</v>
      </c>
      <c r="C182" s="11">
        <v>4829725.8665487906</v>
      </c>
      <c r="D182" s="11">
        <v>4794549.10556967</v>
      </c>
      <c r="E182" s="11">
        <v>4762639.2828265745</v>
      </c>
      <c r="F182" s="11">
        <v>4725974.2149668448</v>
      </c>
      <c r="G182" s="11">
        <v>4818010.3046829998</v>
      </c>
      <c r="H182" s="11">
        <v>4787402.15368116</v>
      </c>
      <c r="I182" s="11">
        <v>4864174.2750885747</v>
      </c>
      <c r="J182" s="11">
        <v>4686825.8571647927</v>
      </c>
      <c r="K182" s="11">
        <v>4663302.7595164813</v>
      </c>
      <c r="L182" s="11">
        <v>4629052.4956898848</v>
      </c>
      <c r="M182" s="11">
        <v>4861833.0476474511</v>
      </c>
      <c r="N182" s="11">
        <v>4639718.0197624145</v>
      </c>
    </row>
    <row r="183" spans="1:14" x14ac:dyDescent="0.2">
      <c r="A183" s="9" t="s">
        <v>155</v>
      </c>
      <c r="B183" s="144" t="s">
        <v>244</v>
      </c>
      <c r="C183" s="145"/>
      <c r="D183" s="145"/>
      <c r="E183" s="145"/>
      <c r="F183" s="145"/>
      <c r="G183" s="145"/>
      <c r="H183" s="145"/>
      <c r="I183" s="145"/>
      <c r="J183" s="145"/>
      <c r="K183" s="145"/>
      <c r="L183" s="145"/>
      <c r="M183" s="145"/>
      <c r="N183" s="146"/>
    </row>
    <row r="184" spans="1:14" x14ac:dyDescent="0.2">
      <c r="A184" s="2" t="s">
        <v>4</v>
      </c>
      <c r="B184" s="35">
        <v>229609.06740813167</v>
      </c>
      <c r="C184" s="35">
        <v>219561.20324372585</v>
      </c>
      <c r="D184" s="35">
        <v>219387.56174769928</v>
      </c>
      <c r="E184" s="35">
        <v>215588.47174169763</v>
      </c>
      <c r="F184" s="35">
        <v>206124.6471830878</v>
      </c>
      <c r="G184" s="35">
        <v>214163.73270323878</v>
      </c>
      <c r="H184" s="35">
        <v>209541.21501689241</v>
      </c>
      <c r="I184" s="35">
        <v>196438.74758613223</v>
      </c>
      <c r="J184" s="35">
        <v>194900.02320329536</v>
      </c>
      <c r="K184" s="35">
        <v>207754.57293005654</v>
      </c>
      <c r="L184" s="35">
        <v>216100.36165644036</v>
      </c>
      <c r="M184" s="35"/>
      <c r="N184" s="35"/>
    </row>
    <row r="185" spans="1:14" x14ac:dyDescent="0.2">
      <c r="A185" s="2" t="s">
        <v>5</v>
      </c>
      <c r="B185" s="35">
        <v>827831.83727244812</v>
      </c>
      <c r="C185" s="35">
        <v>774215.32662014221</v>
      </c>
      <c r="D185" s="35">
        <v>767276.32024915121</v>
      </c>
      <c r="E185" s="35">
        <v>753655.76458397834</v>
      </c>
      <c r="F185" s="35">
        <v>750847.57885182451</v>
      </c>
      <c r="G185" s="35">
        <v>727405.1667479116</v>
      </c>
      <c r="H185" s="35">
        <v>759370.58382145991</v>
      </c>
      <c r="I185" s="35">
        <v>753538.65520994016</v>
      </c>
      <c r="J185" s="35">
        <v>735494.83296368748</v>
      </c>
      <c r="K185" s="35">
        <v>706485.99955126364</v>
      </c>
      <c r="L185" s="35">
        <v>758371.9739829842</v>
      </c>
      <c r="M185" s="35"/>
      <c r="N185" s="35"/>
    </row>
    <row r="186" spans="1:14" x14ac:dyDescent="0.2">
      <c r="A186" s="2" t="s">
        <v>6</v>
      </c>
      <c r="B186" s="35">
        <v>17959.043738634988</v>
      </c>
      <c r="C186" s="35">
        <v>16880.337652856429</v>
      </c>
      <c r="D186" s="35">
        <v>16814.234591297791</v>
      </c>
      <c r="E186" s="35">
        <v>16697.695572784629</v>
      </c>
      <c r="F186" s="35">
        <v>16845.28488070704</v>
      </c>
      <c r="G186" s="35">
        <v>16871.22552202897</v>
      </c>
      <c r="H186" s="35">
        <v>17043.313763796832</v>
      </c>
      <c r="I186" s="35">
        <v>17472.419094796027</v>
      </c>
      <c r="J186" s="35">
        <v>17386.672910413989</v>
      </c>
      <c r="K186" s="35">
        <v>15010.553866962213</v>
      </c>
      <c r="L186" s="35">
        <v>17413.499859162865</v>
      </c>
      <c r="M186" s="35"/>
      <c r="N186" s="35"/>
    </row>
    <row r="187" spans="1:14" x14ac:dyDescent="0.2">
      <c r="A187" s="2" t="s">
        <v>78</v>
      </c>
      <c r="B187" s="35">
        <v>256702.95870350767</v>
      </c>
      <c r="C187" s="35">
        <v>256194.67735352318</v>
      </c>
      <c r="D187" s="35">
        <v>137591</v>
      </c>
      <c r="E187" s="35">
        <v>218156.04148172881</v>
      </c>
      <c r="F187" s="35">
        <v>241243.20451806733</v>
      </c>
      <c r="G187" s="35">
        <v>241084.17916541628</v>
      </c>
      <c r="H187" s="35">
        <v>234692.57326640599</v>
      </c>
      <c r="I187" s="35">
        <v>246789.81113218301</v>
      </c>
      <c r="J187" s="35">
        <v>243308.68588068581</v>
      </c>
      <c r="K187" s="35">
        <v>231567.74654245266</v>
      </c>
      <c r="L187" s="35">
        <v>235952.92556513599</v>
      </c>
      <c r="M187" s="35"/>
      <c r="N187" s="35"/>
    </row>
    <row r="188" spans="1:14" x14ac:dyDescent="0.2">
      <c r="A188" s="2" t="s">
        <v>7</v>
      </c>
      <c r="B188" s="35">
        <v>599842.91069855099</v>
      </c>
      <c r="C188" s="35">
        <v>589415.45726643025</v>
      </c>
      <c r="D188" s="35">
        <v>540185.74234850705</v>
      </c>
      <c r="E188" s="35">
        <v>553625.99167267792</v>
      </c>
      <c r="F188" s="35">
        <v>558617.84922638361</v>
      </c>
      <c r="G188" s="35">
        <v>558705.36572592892</v>
      </c>
      <c r="H188" s="35">
        <v>552170.69105711416</v>
      </c>
      <c r="I188" s="35">
        <v>580082.15346788045</v>
      </c>
      <c r="J188" s="35">
        <v>582634.295431345</v>
      </c>
      <c r="K188" s="35">
        <v>501080.97553959384</v>
      </c>
      <c r="L188" s="35">
        <v>577481.33446886111</v>
      </c>
      <c r="M188" s="35"/>
      <c r="N188" s="35"/>
    </row>
    <row r="189" spans="1:14" x14ac:dyDescent="0.2">
      <c r="A189" s="2" t="s">
        <v>8</v>
      </c>
      <c r="B189" s="35">
        <v>678996.77795260912</v>
      </c>
      <c r="C189" s="35">
        <v>649379.03568455088</v>
      </c>
      <c r="D189" s="35">
        <v>642131.83699004399</v>
      </c>
      <c r="E189" s="35">
        <v>628899.57025779551</v>
      </c>
      <c r="F189" s="35">
        <v>633425.94790834934</v>
      </c>
      <c r="G189" s="35">
        <v>634653.90790739749</v>
      </c>
      <c r="H189" s="35">
        <v>626427.31993560633</v>
      </c>
      <c r="I189" s="35">
        <v>632409.80703293509</v>
      </c>
      <c r="J189" s="35">
        <v>633484.75574515085</v>
      </c>
      <c r="K189" s="35">
        <v>610421.81660144101</v>
      </c>
      <c r="L189" s="35">
        <v>633855.68481878703</v>
      </c>
      <c r="M189" s="35"/>
      <c r="N189" s="35"/>
    </row>
    <row r="190" spans="1:14" x14ac:dyDescent="0.2">
      <c r="A190" s="2" t="s">
        <v>9</v>
      </c>
      <c r="B190" s="35">
        <v>435738.83697016491</v>
      </c>
      <c r="C190" s="35">
        <v>459135.4736569447</v>
      </c>
      <c r="D190" s="35">
        <v>457733.68247543497</v>
      </c>
      <c r="E190" s="35">
        <v>434195.31320109853</v>
      </c>
      <c r="F190" s="35">
        <v>445028.06283457356</v>
      </c>
      <c r="G190" s="35">
        <v>441403.60191975499</v>
      </c>
      <c r="H190" s="35">
        <v>439618.71573755017</v>
      </c>
      <c r="I190" s="35">
        <v>446967.76922265301</v>
      </c>
      <c r="J190" s="35">
        <v>447604.5572630323</v>
      </c>
      <c r="K190" s="35">
        <v>420340.70909662009</v>
      </c>
      <c r="L190" s="35">
        <v>443598.18299789011</v>
      </c>
      <c r="M190" s="35"/>
      <c r="N190" s="35"/>
    </row>
    <row r="191" spans="1:14" x14ac:dyDescent="0.2">
      <c r="A191" s="2" t="s">
        <v>10</v>
      </c>
      <c r="B191" s="35">
        <v>938750.81157207792</v>
      </c>
      <c r="C191" s="35">
        <v>856692.01401762001</v>
      </c>
      <c r="D191" s="35">
        <v>892404.10627160314</v>
      </c>
      <c r="E191" s="35">
        <v>876520.7446645851</v>
      </c>
      <c r="F191" s="35">
        <v>868921.48050389695</v>
      </c>
      <c r="G191" s="35">
        <v>868367.38488458155</v>
      </c>
      <c r="H191" s="35">
        <v>825941.89299939643</v>
      </c>
      <c r="I191" s="35">
        <v>872724.62709157786</v>
      </c>
      <c r="J191" s="35">
        <v>878153.65108273888</v>
      </c>
      <c r="K191" s="35">
        <v>780954.76123205619</v>
      </c>
      <c r="L191" s="35">
        <v>887617.84952244652</v>
      </c>
      <c r="M191" s="35"/>
      <c r="N191" s="35"/>
    </row>
    <row r="192" spans="1:14" x14ac:dyDescent="0.2">
      <c r="A192" s="2" t="s">
        <v>11</v>
      </c>
      <c r="B192" s="35">
        <v>763775.04745481</v>
      </c>
      <c r="C192" s="35">
        <v>710660.09641743952</v>
      </c>
      <c r="D192" s="35">
        <v>695516.99337100727</v>
      </c>
      <c r="E192" s="35">
        <v>687120.42656029854</v>
      </c>
      <c r="F192" s="35">
        <v>686198.52034952445</v>
      </c>
      <c r="G192" s="35">
        <v>707606.89457955386</v>
      </c>
      <c r="H192" s="35">
        <v>673759.72065387457</v>
      </c>
      <c r="I192" s="35">
        <v>686609.58810986043</v>
      </c>
      <c r="J192" s="35">
        <v>670618.68352022034</v>
      </c>
      <c r="K192" s="35">
        <v>672355.32640776434</v>
      </c>
      <c r="L192" s="35">
        <v>705855.16360778117</v>
      </c>
      <c r="M192" s="35"/>
      <c r="N192" s="35"/>
    </row>
    <row r="193" spans="1:14" x14ac:dyDescent="0.2">
      <c r="A193" s="2" t="s">
        <v>12</v>
      </c>
      <c r="B193" s="35">
        <v>431239.14329164661</v>
      </c>
      <c r="C193" s="35">
        <v>442446.44596936263</v>
      </c>
      <c r="D193" s="35">
        <v>439179.63310894696</v>
      </c>
      <c r="E193" s="35">
        <v>424804.44196183269</v>
      </c>
      <c r="F193" s="35">
        <v>422421.23778452154</v>
      </c>
      <c r="G193" s="35">
        <v>435661.47979156661</v>
      </c>
      <c r="H193" s="35">
        <v>433709.09583301685</v>
      </c>
      <c r="I193" s="35">
        <v>433928.39339742978</v>
      </c>
      <c r="J193" s="35">
        <v>432996.90795306326</v>
      </c>
      <c r="K193" s="35">
        <v>419498.55077753495</v>
      </c>
      <c r="L193" s="35">
        <v>435166.09504992631</v>
      </c>
      <c r="M193" s="35"/>
      <c r="N193" s="35"/>
    </row>
    <row r="194" spans="1:14" x14ac:dyDescent="0.2">
      <c r="A194" s="7" t="s">
        <v>79</v>
      </c>
      <c r="B194" s="11">
        <v>5180446.4350625817</v>
      </c>
      <c r="C194" s="11">
        <v>4974580.0678825956</v>
      </c>
      <c r="D194" s="11">
        <v>4808221.111153692</v>
      </c>
      <c r="E194" s="11">
        <v>4809264.4616984781</v>
      </c>
      <c r="F194" s="11">
        <v>4829673.8140409365</v>
      </c>
      <c r="G194" s="11">
        <v>4845922.9389473787</v>
      </c>
      <c r="H194" s="11">
        <v>4772275.1220851131</v>
      </c>
      <c r="I194" s="11">
        <v>4866961.9713453883</v>
      </c>
      <c r="J194" s="11">
        <v>4836583.0659536328</v>
      </c>
      <c r="K194" s="11">
        <v>4565471.0125457458</v>
      </c>
      <c r="L194" s="11">
        <v>4911413.0715294154</v>
      </c>
      <c r="M194" s="11"/>
      <c r="N194" s="11"/>
    </row>
  </sheetData>
  <printOptions horizontalCentered="1"/>
  <pageMargins left="0.70866141732283472" right="0.70866141732283472" top="0.35433070866141736" bottom="0.74803149606299213" header="0.31496062992125984" footer="0.31496062992125984"/>
  <pageSetup paperSize="9" scale="26" orientation="portrait" r:id="rId1"/>
  <headerFooter scaleWithDoc="0">
    <oddFooter>&amp;C&amp;10Page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rgb="FF00B0F0"/>
    <pageSetUpPr fitToPage="1"/>
  </sheetPr>
  <dimension ref="A1:N194"/>
  <sheetViews>
    <sheetView showGridLines="0" view="pageBreakPreview" zoomScale="75" zoomScaleNormal="100" zoomScaleSheetLayoutView="75" workbookViewId="0">
      <pane xSplit="1" ySplit="14" topLeftCell="B167" activePane="bottomRight" state="frozen"/>
      <selection activeCell="O22" sqref="O22:O23"/>
      <selection pane="topRight" activeCell="O22" sqref="O22:O23"/>
      <selection pane="bottomLeft" activeCell="O22" sqref="O22:O23"/>
      <selection pane="bottomRight" activeCell="L184" sqref="L184"/>
    </sheetView>
  </sheetViews>
  <sheetFormatPr defaultRowHeight="15" x14ac:dyDescent="0.2"/>
  <cols>
    <col min="1" max="1" width="21.5546875" style="4" customWidth="1"/>
    <col min="2" max="4" width="8.88671875" style="4"/>
    <col min="5" max="5" width="8.88671875" style="36"/>
    <col min="6" max="102" width="8.88671875" style="4"/>
    <col min="103" max="103" width="15.21875" style="4" bestFit="1" customWidth="1"/>
    <col min="104" max="245" width="8.88671875" style="4"/>
    <col min="246" max="246" width="15.21875" style="4" bestFit="1" customWidth="1"/>
    <col min="247" max="358" width="8.88671875" style="4"/>
    <col min="359" max="359" width="15.21875" style="4" bestFit="1" customWidth="1"/>
    <col min="360" max="501" width="8.88671875" style="4"/>
    <col min="502" max="502" width="15.21875" style="4" bestFit="1" customWidth="1"/>
    <col min="503" max="614" width="8.88671875" style="4"/>
    <col min="615" max="615" width="15.21875" style="4" bestFit="1" customWidth="1"/>
    <col min="616" max="757" width="8.88671875" style="4"/>
    <col min="758" max="758" width="15.21875" style="4" bestFit="1" customWidth="1"/>
    <col min="759" max="870" width="8.88671875" style="4"/>
    <col min="871" max="871" width="15.21875" style="4" bestFit="1" customWidth="1"/>
    <col min="872" max="1013" width="8.88671875" style="4"/>
    <col min="1014" max="1014" width="15.21875" style="4" bestFit="1" customWidth="1"/>
    <col min="1015" max="1126" width="8.88671875" style="4"/>
    <col min="1127" max="1127" width="15.21875" style="4" bestFit="1" customWidth="1"/>
    <col min="1128" max="1269" width="8.88671875" style="4"/>
    <col min="1270" max="1270" width="15.21875" style="4" bestFit="1" customWidth="1"/>
    <col min="1271" max="1382" width="8.88671875" style="4"/>
    <col min="1383" max="1383" width="15.21875" style="4" bestFit="1" customWidth="1"/>
    <col min="1384" max="1525" width="8.88671875" style="4"/>
    <col min="1526" max="1526" width="15.21875" style="4" bestFit="1" customWidth="1"/>
    <col min="1527" max="1638" width="8.88671875" style="4"/>
    <col min="1639" max="1639" width="15.21875" style="4" bestFit="1" customWidth="1"/>
    <col min="1640" max="1781" width="8.88671875" style="4"/>
    <col min="1782" max="1782" width="15.21875" style="4" bestFit="1" customWidth="1"/>
    <col min="1783" max="1894" width="8.88671875" style="4"/>
    <col min="1895" max="1895" width="15.21875" style="4" bestFit="1" customWidth="1"/>
    <col min="1896" max="2037" width="8.88671875" style="4"/>
    <col min="2038" max="2038" width="15.21875" style="4" bestFit="1" customWidth="1"/>
    <col min="2039" max="2150" width="8.88671875" style="4"/>
    <col min="2151" max="2151" width="15.21875" style="4" bestFit="1" customWidth="1"/>
    <col min="2152" max="2293" width="8.88671875" style="4"/>
    <col min="2294" max="2294" width="15.21875" style="4" bestFit="1" customWidth="1"/>
    <col min="2295" max="2406" width="8.88671875" style="4"/>
    <col min="2407" max="2407" width="15.21875" style="4" bestFit="1" customWidth="1"/>
    <col min="2408" max="2549" width="8.88671875" style="4"/>
    <col min="2550" max="2550" width="15.21875" style="4" bestFit="1" customWidth="1"/>
    <col min="2551" max="2662" width="8.88671875" style="4"/>
    <col min="2663" max="2663" width="15.21875" style="4" bestFit="1" customWidth="1"/>
    <col min="2664" max="2805" width="8.88671875" style="4"/>
    <col min="2806" max="2806" width="15.21875" style="4" bestFit="1" customWidth="1"/>
    <col min="2807" max="2918" width="8.88671875" style="4"/>
    <col min="2919" max="2919" width="15.21875" style="4" bestFit="1" customWidth="1"/>
    <col min="2920" max="3061" width="8.88671875" style="4"/>
    <col min="3062" max="3062" width="15.21875" style="4" bestFit="1" customWidth="1"/>
    <col min="3063" max="3174" width="8.88671875" style="4"/>
    <col min="3175" max="3175" width="15.21875" style="4" bestFit="1" customWidth="1"/>
    <col min="3176" max="3317" width="8.88671875" style="4"/>
    <col min="3318" max="3318" width="15.21875" style="4" bestFit="1" customWidth="1"/>
    <col min="3319" max="3430" width="8.88671875" style="4"/>
    <col min="3431" max="3431" width="15.21875" style="4" bestFit="1" customWidth="1"/>
    <col min="3432" max="3573" width="8.88671875" style="4"/>
    <col min="3574" max="3574" width="15.21875" style="4" bestFit="1" customWidth="1"/>
    <col min="3575" max="3686" width="8.88671875" style="4"/>
    <col min="3687" max="3687" width="15.21875" style="4" bestFit="1" customWidth="1"/>
    <col min="3688" max="3829" width="8.88671875" style="4"/>
    <col min="3830" max="3830" width="15.21875" style="4" bestFit="1" customWidth="1"/>
    <col min="3831" max="3942" width="8.88671875" style="4"/>
    <col min="3943" max="3943" width="15.21875" style="4" bestFit="1" customWidth="1"/>
    <col min="3944" max="4085" width="8.88671875" style="4"/>
    <col min="4086" max="4086" width="15.21875" style="4" bestFit="1" customWidth="1"/>
    <col min="4087" max="4198" width="8.88671875" style="4"/>
    <col min="4199" max="4199" width="15.21875" style="4" bestFit="1" customWidth="1"/>
    <col min="4200" max="4341" width="8.88671875" style="4"/>
    <col min="4342" max="4342" width="15.21875" style="4" bestFit="1" customWidth="1"/>
    <col min="4343" max="4454" width="8.88671875" style="4"/>
    <col min="4455" max="4455" width="15.21875" style="4" bestFit="1" customWidth="1"/>
    <col min="4456" max="4597" width="8.88671875" style="4"/>
    <col min="4598" max="4598" width="15.21875" style="4" bestFit="1" customWidth="1"/>
    <col min="4599" max="4710" width="8.88671875" style="4"/>
    <col min="4711" max="4711" width="15.21875" style="4" bestFit="1" customWidth="1"/>
    <col min="4712" max="4853" width="8.88671875" style="4"/>
    <col min="4854" max="4854" width="15.21875" style="4" bestFit="1" customWidth="1"/>
    <col min="4855" max="4966" width="8.88671875" style="4"/>
    <col min="4967" max="4967" width="15.21875" style="4" bestFit="1" customWidth="1"/>
    <col min="4968" max="5109" width="8.88671875" style="4"/>
    <col min="5110" max="5110" width="15.21875" style="4" bestFit="1" customWidth="1"/>
    <col min="5111" max="5222" width="8.88671875" style="4"/>
    <col min="5223" max="5223" width="15.21875" style="4" bestFit="1" customWidth="1"/>
    <col min="5224" max="5365" width="8.88671875" style="4"/>
    <col min="5366" max="5366" width="15.21875" style="4" bestFit="1" customWidth="1"/>
    <col min="5367" max="5478" width="8.88671875" style="4"/>
    <col min="5479" max="5479" width="15.21875" style="4" bestFit="1" customWidth="1"/>
    <col min="5480" max="5621" width="8.88671875" style="4"/>
    <col min="5622" max="5622" width="15.21875" style="4" bestFit="1" customWidth="1"/>
    <col min="5623" max="5734" width="8.88671875" style="4"/>
    <col min="5735" max="5735" width="15.21875" style="4" bestFit="1" customWidth="1"/>
    <col min="5736" max="5877" width="8.88671875" style="4"/>
    <col min="5878" max="5878" width="15.21875" style="4" bestFit="1" customWidth="1"/>
    <col min="5879" max="5990" width="8.88671875" style="4"/>
    <col min="5991" max="5991" width="15.21875" style="4" bestFit="1" customWidth="1"/>
    <col min="5992" max="6133" width="8.88671875" style="4"/>
    <col min="6134" max="6134" width="15.21875" style="4" bestFit="1" customWidth="1"/>
    <col min="6135" max="6246" width="8.88671875" style="4"/>
    <col min="6247" max="6247" width="15.21875" style="4" bestFit="1" customWidth="1"/>
    <col min="6248" max="6389" width="8.88671875" style="4"/>
    <col min="6390" max="6390" width="15.21875" style="4" bestFit="1" customWidth="1"/>
    <col min="6391" max="6502" width="8.88671875" style="4"/>
    <col min="6503" max="6503" width="15.21875" style="4" bestFit="1" customWidth="1"/>
    <col min="6504" max="6645" width="8.88671875" style="4"/>
    <col min="6646" max="6646" width="15.21875" style="4" bestFit="1" customWidth="1"/>
    <col min="6647" max="6758" width="8.88671875" style="4"/>
    <col min="6759" max="6759" width="15.21875" style="4" bestFit="1" customWidth="1"/>
    <col min="6760" max="6901" width="8.88671875" style="4"/>
    <col min="6902" max="6902" width="15.21875" style="4" bestFit="1" customWidth="1"/>
    <col min="6903" max="7014" width="8.88671875" style="4"/>
    <col min="7015" max="7015" width="15.21875" style="4" bestFit="1" customWidth="1"/>
    <col min="7016" max="7157" width="8.88671875" style="4"/>
    <col min="7158" max="7158" width="15.21875" style="4" bestFit="1" customWidth="1"/>
    <col min="7159" max="7270" width="8.88671875" style="4"/>
    <col min="7271" max="7271" width="15.21875" style="4" bestFit="1" customWidth="1"/>
    <col min="7272" max="7413" width="8.88671875" style="4"/>
    <col min="7414" max="7414" width="15.21875" style="4" bestFit="1" customWidth="1"/>
    <col min="7415" max="7526" width="8.88671875" style="4"/>
    <col min="7527" max="7527" width="15.21875" style="4" bestFit="1" customWidth="1"/>
    <col min="7528" max="7669" width="8.88671875" style="4"/>
    <col min="7670" max="7670" width="15.21875" style="4" bestFit="1" customWidth="1"/>
    <col min="7671" max="7782" width="8.88671875" style="4"/>
    <col min="7783" max="7783" width="15.21875" style="4" bestFit="1" customWidth="1"/>
    <col min="7784" max="7925" width="8.88671875" style="4"/>
    <col min="7926" max="7926" width="15.21875" style="4" bestFit="1" customWidth="1"/>
    <col min="7927" max="8038" width="8.88671875" style="4"/>
    <col min="8039" max="8039" width="15.21875" style="4" bestFit="1" customWidth="1"/>
    <col min="8040" max="8181" width="8.88671875" style="4"/>
    <col min="8182" max="8182" width="15.21875" style="4" bestFit="1" customWidth="1"/>
    <col min="8183" max="8294" width="8.88671875" style="4"/>
    <col min="8295" max="8295" width="15.21875" style="4" bestFit="1" customWidth="1"/>
    <col min="8296" max="8437" width="8.88671875" style="4"/>
    <col min="8438" max="8438" width="15.21875" style="4" bestFit="1" customWidth="1"/>
    <col min="8439" max="8550" width="8.88671875" style="4"/>
    <col min="8551" max="8551" width="15.21875" style="4" bestFit="1" customWidth="1"/>
    <col min="8552" max="8693" width="8.88671875" style="4"/>
    <col min="8694" max="8694" width="15.21875" style="4" bestFit="1" customWidth="1"/>
    <col min="8695" max="8806" width="8.88671875" style="4"/>
    <col min="8807" max="8807" width="15.21875" style="4" bestFit="1" customWidth="1"/>
    <col min="8808" max="8949" width="8.88671875" style="4"/>
    <col min="8950" max="8950" width="15.21875" style="4" bestFit="1" customWidth="1"/>
    <col min="8951" max="9062" width="8.88671875" style="4"/>
    <col min="9063" max="9063" width="15.21875" style="4" bestFit="1" customWidth="1"/>
    <col min="9064" max="9205" width="8.88671875" style="4"/>
    <col min="9206" max="9206" width="15.21875" style="4" bestFit="1" customWidth="1"/>
    <col min="9207" max="9318" width="8.88671875" style="4"/>
    <col min="9319" max="9319" width="15.21875" style="4" bestFit="1" customWidth="1"/>
    <col min="9320" max="9461" width="8.88671875" style="4"/>
    <col min="9462" max="9462" width="15.21875" style="4" bestFit="1" customWidth="1"/>
    <col min="9463" max="9574" width="8.88671875" style="4"/>
    <col min="9575" max="9575" width="15.21875" style="4" bestFit="1" customWidth="1"/>
    <col min="9576" max="9717" width="8.88671875" style="4"/>
    <col min="9718" max="9718" width="15.21875" style="4" bestFit="1" customWidth="1"/>
    <col min="9719" max="9830" width="8.88671875" style="4"/>
    <col min="9831" max="9831" width="15.21875" style="4" bestFit="1" customWidth="1"/>
    <col min="9832" max="9973" width="8.88671875" style="4"/>
    <col min="9974" max="9974" width="15.21875" style="4" bestFit="1" customWidth="1"/>
    <col min="9975" max="10086" width="8.88671875" style="4"/>
    <col min="10087" max="10087" width="15.21875" style="4" bestFit="1" customWidth="1"/>
    <col min="10088" max="10229" width="8.88671875" style="4"/>
    <col min="10230" max="10230" width="15.21875" style="4" bestFit="1" customWidth="1"/>
    <col min="10231" max="10342" width="8.88671875" style="4"/>
    <col min="10343" max="10343" width="15.21875" style="4" bestFit="1" customWidth="1"/>
    <col min="10344" max="10485" width="8.88671875" style="4"/>
    <col min="10486" max="10486" width="15.21875" style="4" bestFit="1" customWidth="1"/>
    <col min="10487" max="10598" width="8.88671875" style="4"/>
    <col min="10599" max="10599" width="15.21875" style="4" bestFit="1" customWidth="1"/>
    <col min="10600" max="10741" width="8.88671875" style="4"/>
    <col min="10742" max="10742" width="15.21875" style="4" bestFit="1" customWidth="1"/>
    <col min="10743" max="10854" width="8.88671875" style="4"/>
    <col min="10855" max="10855" width="15.21875" style="4" bestFit="1" customWidth="1"/>
    <col min="10856" max="10997" width="8.88671875" style="4"/>
    <col min="10998" max="10998" width="15.21875" style="4" bestFit="1" customWidth="1"/>
    <col min="10999" max="11110" width="8.88671875" style="4"/>
    <col min="11111" max="11111" width="15.21875" style="4" bestFit="1" customWidth="1"/>
    <col min="11112" max="11253" width="8.88671875" style="4"/>
    <col min="11254" max="11254" width="15.21875" style="4" bestFit="1" customWidth="1"/>
    <col min="11255" max="11366" width="8.88671875" style="4"/>
    <col min="11367" max="11367" width="15.21875" style="4" bestFit="1" customWidth="1"/>
    <col min="11368" max="11509" width="8.88671875" style="4"/>
    <col min="11510" max="11510" width="15.21875" style="4" bestFit="1" customWidth="1"/>
    <col min="11511" max="11622" width="8.88671875" style="4"/>
    <col min="11623" max="11623" width="15.21875" style="4" bestFit="1" customWidth="1"/>
    <col min="11624" max="11765" width="8.88671875" style="4"/>
    <col min="11766" max="11766" width="15.21875" style="4" bestFit="1" customWidth="1"/>
    <col min="11767" max="11878" width="8.88671875" style="4"/>
    <col min="11879" max="11879" width="15.21875" style="4" bestFit="1" customWidth="1"/>
    <col min="11880" max="12021" width="8.88671875" style="4"/>
    <col min="12022" max="12022" width="15.21875" style="4" bestFit="1" customWidth="1"/>
    <col min="12023" max="12134" width="8.88671875" style="4"/>
    <col min="12135" max="12135" width="15.21875" style="4" bestFit="1" customWidth="1"/>
    <col min="12136" max="12277" width="8.88671875" style="4"/>
    <col min="12278" max="12278" width="15.21875" style="4" bestFit="1" customWidth="1"/>
    <col min="12279" max="12390" width="8.88671875" style="4"/>
    <col min="12391" max="12391" width="15.21875" style="4" bestFit="1" customWidth="1"/>
    <col min="12392" max="12533" width="8.88671875" style="4"/>
    <col min="12534" max="12534" width="15.21875" style="4" bestFit="1" customWidth="1"/>
    <col min="12535" max="12646" width="8.88671875" style="4"/>
    <col min="12647" max="12647" width="15.21875" style="4" bestFit="1" customWidth="1"/>
    <col min="12648" max="12789" width="8.88671875" style="4"/>
    <col min="12790" max="12790" width="15.21875" style="4" bestFit="1" customWidth="1"/>
    <col min="12791" max="12902" width="8.88671875" style="4"/>
    <col min="12903" max="12903" width="15.21875" style="4" bestFit="1" customWidth="1"/>
    <col min="12904" max="13045" width="8.88671875" style="4"/>
    <col min="13046" max="13046" width="15.21875" style="4" bestFit="1" customWidth="1"/>
    <col min="13047" max="13158" width="8.88671875" style="4"/>
    <col min="13159" max="13159" width="15.21875" style="4" bestFit="1" customWidth="1"/>
    <col min="13160" max="13301" width="8.88671875" style="4"/>
    <col min="13302" max="13302" width="15.21875" style="4" bestFit="1" customWidth="1"/>
    <col min="13303" max="13414" width="8.88671875" style="4"/>
    <col min="13415" max="13415" width="15.21875" style="4" bestFit="1" customWidth="1"/>
    <col min="13416" max="13557" width="8.88671875" style="4"/>
    <col min="13558" max="13558" width="15.21875" style="4" bestFit="1" customWidth="1"/>
    <col min="13559" max="13670" width="8.88671875" style="4"/>
    <col min="13671" max="13671" width="15.21875" style="4" bestFit="1" customWidth="1"/>
    <col min="13672" max="13813" width="8.88671875" style="4"/>
    <col min="13814" max="13814" width="15.21875" style="4" bestFit="1" customWidth="1"/>
    <col min="13815" max="13926" width="8.88671875" style="4"/>
    <col min="13927" max="13927" width="15.21875" style="4" bestFit="1" customWidth="1"/>
    <col min="13928" max="14069" width="8.88671875" style="4"/>
    <col min="14070" max="14070" width="15.21875" style="4" bestFit="1" customWidth="1"/>
    <col min="14071" max="14182" width="8.88671875" style="4"/>
    <col min="14183" max="14183" width="15.21875" style="4" bestFit="1" customWidth="1"/>
    <col min="14184" max="14325" width="8.88671875" style="4"/>
    <col min="14326" max="14326" width="15.21875" style="4" bestFit="1" customWidth="1"/>
    <col min="14327" max="14438" width="8.88671875" style="4"/>
    <col min="14439" max="14439" width="15.21875" style="4" bestFit="1" customWidth="1"/>
    <col min="14440" max="14581" width="8.88671875" style="4"/>
    <col min="14582" max="14582" width="15.21875" style="4" bestFit="1" customWidth="1"/>
    <col min="14583" max="14694" width="8.88671875" style="4"/>
    <col min="14695" max="14695" width="15.21875" style="4" bestFit="1" customWidth="1"/>
    <col min="14696" max="14837" width="8.88671875" style="4"/>
    <col min="14838" max="14838" width="15.21875" style="4" bestFit="1" customWidth="1"/>
    <col min="14839" max="14950" width="8.88671875" style="4"/>
    <col min="14951" max="14951" width="15.21875" style="4" bestFit="1" customWidth="1"/>
    <col min="14952" max="15093" width="8.88671875" style="4"/>
    <col min="15094" max="15094" width="15.21875" style="4" bestFit="1" customWidth="1"/>
    <col min="15095" max="15206" width="8.88671875" style="4"/>
    <col min="15207" max="15207" width="15.21875" style="4" bestFit="1" customWidth="1"/>
    <col min="15208" max="15349" width="8.88671875" style="4"/>
    <col min="15350" max="15350" width="15.21875" style="4" bestFit="1" customWidth="1"/>
    <col min="15351" max="15462" width="8.88671875" style="4"/>
    <col min="15463" max="15463" width="15.21875" style="4" bestFit="1" customWidth="1"/>
    <col min="15464" max="15605" width="8.88671875" style="4"/>
    <col min="15606" max="15606" width="15.21875" style="4" bestFit="1" customWidth="1"/>
    <col min="15607" max="15718" width="8.88671875" style="4"/>
    <col min="15719" max="15719" width="15.21875" style="4" bestFit="1" customWidth="1"/>
    <col min="15720" max="15861" width="8.88671875" style="4"/>
    <col min="15862" max="15862" width="15.21875" style="4" bestFit="1" customWidth="1"/>
    <col min="15863" max="15974" width="8.88671875" style="4"/>
    <col min="15975" max="15975" width="15.21875" style="4" bestFit="1" customWidth="1"/>
    <col min="15976" max="16117" width="8.88671875" style="4"/>
    <col min="16118" max="16118" width="15.21875" style="4" bestFit="1" customWidth="1"/>
    <col min="16119" max="16230" width="8.88671875" style="4"/>
    <col min="16231" max="16231" width="15.21875" style="4" bestFit="1" customWidth="1"/>
    <col min="16232" max="16384" width="8.88671875" style="4"/>
  </cols>
  <sheetData>
    <row r="1" spans="1:14" ht="29.25" customHeight="1" x14ac:dyDescent="0.2">
      <c r="A1" s="137" t="s">
        <v>23</v>
      </c>
      <c r="B1" s="137"/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</row>
    <row r="2" spans="1:14" x14ac:dyDescent="0.2">
      <c r="A2" s="12" t="s">
        <v>23</v>
      </c>
      <c r="B2" s="10" t="s">
        <v>14</v>
      </c>
      <c r="C2" s="10" t="s">
        <v>15</v>
      </c>
      <c r="D2" s="10" t="s">
        <v>16</v>
      </c>
      <c r="E2" s="10" t="s">
        <v>17</v>
      </c>
      <c r="F2" s="10" t="s">
        <v>18</v>
      </c>
      <c r="G2" s="10" t="s">
        <v>19</v>
      </c>
      <c r="H2" s="10" t="s">
        <v>20</v>
      </c>
      <c r="I2" s="10" t="s">
        <v>21</v>
      </c>
      <c r="J2" s="10" t="s">
        <v>143</v>
      </c>
      <c r="K2" s="10" t="s">
        <v>173</v>
      </c>
      <c r="L2" s="79" t="s">
        <v>174</v>
      </c>
      <c r="M2" s="79" t="s">
        <v>187</v>
      </c>
      <c r="N2" s="10" t="s">
        <v>232</v>
      </c>
    </row>
    <row r="3" spans="1:14" x14ac:dyDescent="0.2">
      <c r="A3" s="2" t="s">
        <v>4</v>
      </c>
      <c r="B3" s="23">
        <f>'Operated KMs'!B3/'Scheduled kilometres'!B3</f>
        <v>0.95098206438739818</v>
      </c>
      <c r="C3" s="23">
        <f>'Operated KMs'!C3/'Scheduled kilometres'!C3</f>
        <v>0.95480194010989472</v>
      </c>
      <c r="D3" s="59">
        <f>'Operated KMs'!D3/'Scheduled kilometres'!D3</f>
        <v>0.95416876270505657</v>
      </c>
      <c r="E3" s="23">
        <f>'Operated KMs'!E3/'Scheduled kilometres'!E3</f>
        <v>0.93969437510490805</v>
      </c>
      <c r="F3" s="23">
        <f>'Operated KMs'!F3/'Scheduled kilometres'!F3</f>
        <v>0.96048484694984371</v>
      </c>
      <c r="G3" s="23">
        <f>'Operated KMs'!G3/'Scheduled kilometres'!G3</f>
        <v>0.96707231761291623</v>
      </c>
      <c r="H3" s="23">
        <f>'Operated KMs'!H3/'Scheduled kilometres'!H3</f>
        <v>0.95843267623211659</v>
      </c>
      <c r="I3" s="23">
        <f>'Operated KMs'!I3/'Scheduled kilometres'!I3</f>
        <v>0.9754717587227234</v>
      </c>
      <c r="J3" s="23">
        <f>'Operated KMs'!J3/'Scheduled kilometres'!J3</f>
        <v>0.95930051546910433</v>
      </c>
      <c r="K3" s="59">
        <f>'Operated KMs'!K3/'Scheduled kilometres'!K3</f>
        <v>0.97828618203042206</v>
      </c>
      <c r="L3" s="59">
        <f>'Operated KMs'!L3/'Scheduled kilometres'!L3</f>
        <v>0.97762169702269197</v>
      </c>
      <c r="M3" s="59">
        <f>'Operated KMs'!M3/'Scheduled kilometres'!M3</f>
        <v>0.9710048828147182</v>
      </c>
      <c r="N3" s="59">
        <f>'Operated KMs'!N3/'Scheduled kilometres'!N3</f>
        <v>0.96731289127918085</v>
      </c>
    </row>
    <row r="4" spans="1:14" x14ac:dyDescent="0.2">
      <c r="A4" s="2" t="s">
        <v>5</v>
      </c>
      <c r="B4" s="23">
        <f>'Operated KMs'!B4/'Scheduled kilometres'!B4</f>
        <v>0.96170345075312402</v>
      </c>
      <c r="C4" s="23">
        <f>'Operated KMs'!C4/'Scheduled kilometres'!C4</f>
        <v>0.97140296627762057</v>
      </c>
      <c r="D4" s="59">
        <f>'Operated KMs'!D4/'Scheduled kilometres'!D4</f>
        <v>0.9675855523941157</v>
      </c>
      <c r="E4" s="23">
        <f>'Operated KMs'!E4/'Scheduled kilometres'!E4</f>
        <v>0.95461356074786186</v>
      </c>
      <c r="F4" s="23">
        <f>'Operated KMs'!F4/'Scheduled kilometres'!F4</f>
        <v>0.96864174119414603</v>
      </c>
      <c r="G4" s="23">
        <f>'Operated KMs'!G4/'Scheduled kilometres'!G4</f>
        <v>0.97513983467042853</v>
      </c>
      <c r="H4" s="23">
        <f>'Operated KMs'!H4/'Scheduled kilometres'!H4</f>
        <v>0.96333592245989974</v>
      </c>
      <c r="I4" s="23">
        <f>'Operated KMs'!I4/'Scheduled kilometres'!I4</f>
        <v>0.96733509818034458</v>
      </c>
      <c r="J4" s="23">
        <f>'Operated KMs'!J4/'Scheduled kilometres'!J4</f>
        <v>0.97626623998247786</v>
      </c>
      <c r="K4" s="59">
        <f>'Operated KMs'!K4/'Scheduled kilometres'!K4</f>
        <v>0.97210297269241008</v>
      </c>
      <c r="L4" s="59">
        <f>'Operated KMs'!L4/'Scheduled kilometres'!L4</f>
        <v>0.96298347412604979</v>
      </c>
      <c r="M4" s="59">
        <f>'Operated KMs'!M4/'Scheduled kilometres'!M4</f>
        <v>0.96039708460367657</v>
      </c>
      <c r="N4" s="59">
        <f>'Operated KMs'!N4/'Scheduled kilometres'!N4</f>
        <v>0.96183056465204508</v>
      </c>
    </row>
    <row r="5" spans="1:14" x14ac:dyDescent="0.2">
      <c r="A5" s="2" t="s">
        <v>6</v>
      </c>
      <c r="B5" s="23">
        <f>'Operated KMs'!B5/'Scheduled kilometres'!B5</f>
        <v>0.96495956873315369</v>
      </c>
      <c r="C5" s="23">
        <f>'Operated KMs'!C5/'Scheduled kilometres'!C5</f>
        <v>0.96546542827657378</v>
      </c>
      <c r="D5" s="59">
        <f>'Operated KMs'!D5/'Scheduled kilometres'!D5</f>
        <v>0.97681626411436218</v>
      </c>
      <c r="E5" s="23">
        <f>'Operated KMs'!E5/'Scheduled kilometres'!E5</f>
        <v>0.95498285476543576</v>
      </c>
      <c r="F5" s="23">
        <f>'Operated KMs'!F5/'Scheduled kilometres'!F5</f>
        <v>0.93509535829931933</v>
      </c>
      <c r="G5" s="23">
        <f>'Operated KMs'!G5/'Scheduled kilometres'!G5</f>
        <v>0.95183247143470351</v>
      </c>
      <c r="H5" s="23">
        <f>'Operated KMs'!H5/'Scheduled kilometres'!H5</f>
        <v>0.95843071728675933</v>
      </c>
      <c r="I5" s="23">
        <f>'Operated KMs'!I5/'Scheduled kilometres'!I5</f>
        <v>0.98036480338906473</v>
      </c>
      <c r="J5" s="23">
        <f>'Operated KMs'!J5/'Scheduled kilometres'!J5</f>
        <v>0.98266946426961677</v>
      </c>
      <c r="K5" s="59">
        <f>'Operated KMs'!K5/'Scheduled kilometres'!K5</f>
        <v>0.97495727778949925</v>
      </c>
      <c r="L5" s="59">
        <f>'Operated KMs'!L5/'Scheduled kilometres'!L5</f>
        <v>0.9761022300233626</v>
      </c>
      <c r="M5" s="59">
        <f>'Operated KMs'!M5/'Scheduled kilometres'!M5</f>
        <v>0.97592583812655664</v>
      </c>
      <c r="N5" s="59">
        <f>'Operated KMs'!N5/'Scheduled kilometres'!N5</f>
        <v>0.97587934630767037</v>
      </c>
    </row>
    <row r="6" spans="1:14" x14ac:dyDescent="0.2">
      <c r="A6" s="2" t="s">
        <v>78</v>
      </c>
      <c r="B6" s="23">
        <f>'Operated KMs'!B6/'Scheduled kilometres'!B6</f>
        <v>0.9288729134807151</v>
      </c>
      <c r="C6" s="23">
        <f>'Operated KMs'!C6/'Scheduled kilometres'!C6</f>
        <v>0.85077127280249887</v>
      </c>
      <c r="D6" s="59">
        <f>'Operated KMs'!D6/'Scheduled kilometres'!D6</f>
        <v>0.90128435771549953</v>
      </c>
      <c r="E6" s="23">
        <f>'Operated KMs'!E6/'Scheduled kilometres'!E6</f>
        <v>0.8745457275254771</v>
      </c>
      <c r="F6" s="23">
        <f>'Operated KMs'!F6/'Scheduled kilometres'!F6</f>
        <v>0.888684982896355</v>
      </c>
      <c r="G6" s="23">
        <f>'Operated KMs'!G6/'Scheduled kilometres'!G6</f>
        <v>0.90820124408357406</v>
      </c>
      <c r="H6" s="23">
        <f>'Operated KMs'!H6/'Scheduled kilometres'!H6</f>
        <v>0.91990083308534099</v>
      </c>
      <c r="I6" s="23">
        <f>'Operated KMs'!I6/'Scheduled kilometres'!I6</f>
        <v>0.94583355789443946</v>
      </c>
      <c r="J6" s="23">
        <f>'Operated KMs'!J6/'Scheduled kilometres'!J6</f>
        <v>0.95040421208666526</v>
      </c>
      <c r="K6" s="59">
        <f>'Operated KMs'!K6/'Scheduled kilometres'!K6</f>
        <v>0.94902421650111102</v>
      </c>
      <c r="L6" s="59">
        <f>'Operated KMs'!L6/'Scheduled kilometres'!L6</f>
        <v>0.95898720082858824</v>
      </c>
      <c r="M6" s="59">
        <f>'Operated KMs'!M6/'Scheduled kilometres'!M6</f>
        <v>0.9460694016162291</v>
      </c>
      <c r="N6" s="59">
        <f>'Operated KMs'!N6/'Scheduled kilometres'!N6</f>
        <v>0.93242613443580902</v>
      </c>
    </row>
    <row r="7" spans="1:14" x14ac:dyDescent="0.2">
      <c r="A7" s="2" t="s">
        <v>7</v>
      </c>
      <c r="B7" s="23">
        <f>'Operated KMs'!B7/'Scheduled kilometres'!B7</f>
        <v>0.96560268742549771</v>
      </c>
      <c r="C7" s="23">
        <f>'Operated KMs'!C7/'Scheduled kilometres'!C7</f>
        <v>0.93130929107523841</v>
      </c>
      <c r="D7" s="59">
        <f>'Operated KMs'!D7/'Scheduled kilometres'!D7</f>
        <v>0.95394431502385746</v>
      </c>
      <c r="E7" s="23">
        <f>'Operated KMs'!E7/'Scheduled kilometres'!E7</f>
        <v>0.95641094096085477</v>
      </c>
      <c r="F7" s="23">
        <f>'Operated KMs'!F7/'Scheduled kilometres'!F7</f>
        <v>0.96572074923715889</v>
      </c>
      <c r="G7" s="23">
        <f>'Operated KMs'!G7/'Scheduled kilometres'!G7</f>
        <v>0.97467938700581469</v>
      </c>
      <c r="H7" s="23">
        <f>'Operated KMs'!H7/'Scheduled kilometres'!H7</f>
        <v>0.95926910492338957</v>
      </c>
      <c r="I7" s="23">
        <f>'Operated KMs'!I7/'Scheduled kilometres'!I7</f>
        <v>0.97684993714323975</v>
      </c>
      <c r="J7" s="23">
        <f>'Operated KMs'!J7/'Scheduled kilometres'!J7</f>
        <v>0.9769072844270501</v>
      </c>
      <c r="K7" s="59">
        <f>'Operated KMs'!K7/'Scheduled kilometres'!K7</f>
        <v>0.97801928341847744</v>
      </c>
      <c r="L7" s="59">
        <f>'Operated KMs'!L7/'Scheduled kilometres'!L7</f>
        <v>0.97567169439518342</v>
      </c>
      <c r="M7" s="59">
        <f>'Operated KMs'!M7/'Scheduled kilometres'!M7</f>
        <v>0.97206610785849445</v>
      </c>
      <c r="N7" s="59">
        <f>'Operated KMs'!N7/'Scheduled kilometres'!N7</f>
        <v>0.97558330784915304</v>
      </c>
    </row>
    <row r="8" spans="1:14" x14ac:dyDescent="0.2">
      <c r="A8" s="2" t="s">
        <v>8</v>
      </c>
      <c r="B8" s="23">
        <f>'Operated KMs'!B8/'Scheduled kilometres'!B8</f>
        <v>0.96866996004669714</v>
      </c>
      <c r="C8" s="23">
        <f>'Operated KMs'!C8/'Scheduled kilometres'!C8</f>
        <v>0.96451537550079303</v>
      </c>
      <c r="D8" s="59">
        <f>'Operated KMs'!D8/'Scheduled kilometres'!D8</f>
        <v>0.9659764991007016</v>
      </c>
      <c r="E8" s="23">
        <f>'Operated KMs'!E8/'Scheduled kilometres'!E8</f>
        <v>0.94766908327606059</v>
      </c>
      <c r="F8" s="23">
        <f>'Operated KMs'!F8/'Scheduled kilometres'!F8</f>
        <v>0.94941189260611225</v>
      </c>
      <c r="G8" s="23">
        <f>'Operated KMs'!G8/'Scheduled kilometres'!G8</f>
        <v>0.95501810222740413</v>
      </c>
      <c r="H8" s="23">
        <f>'Operated KMs'!H8/'Scheduled kilometres'!H8</f>
        <v>0.93732427062970647</v>
      </c>
      <c r="I8" s="23">
        <f>'Operated KMs'!I8/'Scheduled kilometres'!I8</f>
        <v>0.96488471216402838</v>
      </c>
      <c r="J8" s="23">
        <f>'Operated KMs'!J8/'Scheduled kilometres'!J8</f>
        <v>0.97673264312559915</v>
      </c>
      <c r="K8" s="59">
        <f>'Operated KMs'!K8/'Scheduled kilometres'!K8</f>
        <v>0.9778919743490454</v>
      </c>
      <c r="L8" s="59">
        <f>'Operated KMs'!L8/'Scheduled kilometres'!L8</f>
        <v>0.98030822872611745</v>
      </c>
      <c r="M8" s="59">
        <f>'Operated KMs'!M8/'Scheduled kilometres'!M8</f>
        <v>0.9801179546451334</v>
      </c>
      <c r="N8" s="59">
        <f>'Operated KMs'!N8/'Scheduled kilometres'!N8</f>
        <v>0.98590574373406437</v>
      </c>
    </row>
    <row r="9" spans="1:14" x14ac:dyDescent="0.2">
      <c r="A9" s="2" t="s">
        <v>9</v>
      </c>
      <c r="B9" s="23">
        <f>'Operated KMs'!B9/'Scheduled kilometres'!B9</f>
        <v>0.96210038965443667</v>
      </c>
      <c r="C9" s="23">
        <f>'Operated KMs'!C9/'Scheduled kilometres'!C9</f>
        <v>0.96452913840679344</v>
      </c>
      <c r="D9" s="59">
        <f>'Operated KMs'!D9/'Scheduled kilometres'!D9</f>
        <v>0.95777423522469385</v>
      </c>
      <c r="E9" s="23">
        <f>'Operated KMs'!E9/'Scheduled kilometres'!E9</f>
        <v>0.96540469483985691</v>
      </c>
      <c r="F9" s="23">
        <f>'Operated KMs'!F9/'Scheduled kilometres'!F9</f>
        <v>0.969363697039622</v>
      </c>
      <c r="G9" s="23">
        <f>'Operated KMs'!G9/'Scheduled kilometres'!G9</f>
        <v>0.965443622390043</v>
      </c>
      <c r="H9" s="23">
        <f>'Operated KMs'!H9/'Scheduled kilometres'!H9</f>
        <v>0.93833144210738739</v>
      </c>
      <c r="I9" s="23">
        <f>'Operated KMs'!I9/'Scheduled kilometres'!I9</f>
        <v>0.96176933365159212</v>
      </c>
      <c r="J9" s="23">
        <f>'Operated KMs'!J9/'Scheduled kilometres'!J9</f>
        <v>0.96702241793136978</v>
      </c>
      <c r="K9" s="59">
        <f>'Operated KMs'!K9/'Scheduled kilometres'!K9</f>
        <v>0.97308664976044512</v>
      </c>
      <c r="L9" s="59">
        <f>'Operated KMs'!L9/'Scheduled kilometres'!L9</f>
        <v>0.97771885005503989</v>
      </c>
      <c r="M9" s="59">
        <f>'Operated KMs'!M9/'Scheduled kilometres'!M9</f>
        <v>0.97479669204362651</v>
      </c>
      <c r="N9" s="59">
        <f>'Operated KMs'!N9/'Scheduled kilometres'!N9</f>
        <v>0.97752313264106672</v>
      </c>
    </row>
    <row r="10" spans="1:14" x14ac:dyDescent="0.2">
      <c r="A10" s="2" t="s">
        <v>10</v>
      </c>
      <c r="B10" s="23">
        <f>'Operated KMs'!B10/'Scheduled kilometres'!B10</f>
        <v>0.93524954084866796</v>
      </c>
      <c r="C10" s="23">
        <f>'Operated KMs'!C10/'Scheduled kilometres'!C10</f>
        <v>0.90631995444758606</v>
      </c>
      <c r="D10" s="59">
        <f>'Operated KMs'!D10/'Scheduled kilometres'!D10</f>
        <v>0.90583588404882931</v>
      </c>
      <c r="E10" s="23">
        <f>'Operated KMs'!E10/'Scheduled kilometres'!E10</f>
        <v>0.95813247261725643</v>
      </c>
      <c r="F10" s="23">
        <f>'Operated KMs'!F10/'Scheduled kilometres'!F10</f>
        <v>0.98186154276821147</v>
      </c>
      <c r="G10" s="23">
        <f>'Operated KMs'!G10/'Scheduled kilometres'!G10</f>
        <v>0.9811072764078359</v>
      </c>
      <c r="H10" s="23">
        <f>'Operated KMs'!H10/'Scheduled kilometres'!H10</f>
        <v>0.97408909140783273</v>
      </c>
      <c r="I10" s="23">
        <f>'Operated KMs'!I10/'Scheduled kilometres'!I10</f>
        <v>0.98646574553543276</v>
      </c>
      <c r="J10" s="23">
        <f>'Operated KMs'!J10/'Scheduled kilometres'!J10</f>
        <v>0.98727626514180644</v>
      </c>
      <c r="K10" s="59">
        <f>'Operated KMs'!K10/'Scheduled kilometres'!K10</f>
        <v>0.98572139794265312</v>
      </c>
      <c r="L10" s="59">
        <f>'Operated KMs'!L10/'Scheduled kilometres'!L10</f>
        <v>0.98935919881833057</v>
      </c>
      <c r="M10" s="59">
        <f>'Operated KMs'!M10/'Scheduled kilometres'!M10</f>
        <v>0.98379524867313495</v>
      </c>
      <c r="N10" s="59">
        <f>'Operated KMs'!N10/'Scheduled kilometres'!N10</f>
        <v>0.98884956792314904</v>
      </c>
    </row>
    <row r="11" spans="1:14" x14ac:dyDescent="0.2">
      <c r="A11" s="2" t="s">
        <v>11</v>
      </c>
      <c r="B11" s="23">
        <f>'Operated KMs'!B11/'Scheduled kilometres'!B11</f>
        <v>0.94167194817963484</v>
      </c>
      <c r="C11" s="23">
        <f>'Operated KMs'!C11/'Scheduled kilometres'!C11</f>
        <v>0.90765017543596893</v>
      </c>
      <c r="D11" s="59">
        <f>'Operated KMs'!D11/'Scheduled kilometres'!D11</f>
        <v>0.93620229686339818</v>
      </c>
      <c r="E11" s="23">
        <f>'Operated KMs'!E11/'Scheduled kilometres'!E11</f>
        <v>0.93237162693900355</v>
      </c>
      <c r="F11" s="23">
        <f>'Operated KMs'!F11/'Scheduled kilometres'!F11</f>
        <v>0.96708193674028409</v>
      </c>
      <c r="G11" s="23">
        <f>'Operated KMs'!G11/'Scheduled kilometres'!G11</f>
        <v>0.96075939270206179</v>
      </c>
      <c r="H11" s="23">
        <f>'Operated KMs'!H11/'Scheduled kilometres'!H11</f>
        <v>0.95749775340383636</v>
      </c>
      <c r="I11" s="23">
        <f>'Operated KMs'!I11/'Scheduled kilometres'!I11</f>
        <v>0.96414375944760133</v>
      </c>
      <c r="J11" s="23">
        <f>'Operated KMs'!J11/'Scheduled kilometres'!J11</f>
        <v>0.97850970119114267</v>
      </c>
      <c r="K11" s="59">
        <f>'Operated KMs'!K11/'Scheduled kilometres'!K11</f>
        <v>0.97176784513104997</v>
      </c>
      <c r="L11" s="59">
        <f>'Operated KMs'!L11/'Scheduled kilometres'!L11</f>
        <v>0.9701531880952351</v>
      </c>
      <c r="M11" s="59">
        <f>'Operated KMs'!M11/'Scheduled kilometres'!M11</f>
        <v>0.9560312544383015</v>
      </c>
      <c r="N11" s="59">
        <f>'Operated KMs'!N11/'Scheduled kilometres'!N11</f>
        <v>0.93397051100062156</v>
      </c>
    </row>
    <row r="12" spans="1:14" x14ac:dyDescent="0.2">
      <c r="A12" s="2" t="s">
        <v>12</v>
      </c>
      <c r="B12" s="23">
        <f>'Operated KMs'!B12/'Scheduled kilometres'!B12</f>
        <v>0.96548635043558906</v>
      </c>
      <c r="C12" s="23">
        <f>'Operated KMs'!C12/'Scheduled kilometres'!C12</f>
        <v>0.96545009523127989</v>
      </c>
      <c r="D12" s="59">
        <f>'Operated KMs'!D12/'Scheduled kilometres'!D12</f>
        <v>0.96376192518294834</v>
      </c>
      <c r="E12" s="23">
        <f>'Operated KMs'!E12/'Scheduled kilometres'!E12</f>
        <v>0.95965132015018928</v>
      </c>
      <c r="F12" s="23">
        <f>'Operated KMs'!F12/'Scheduled kilometres'!F12</f>
        <v>0.97775124764790133</v>
      </c>
      <c r="G12" s="23">
        <f>'Operated KMs'!G12/'Scheduled kilometres'!G12</f>
        <v>0.9649434117250395</v>
      </c>
      <c r="H12" s="23">
        <f>'Operated KMs'!H12/'Scheduled kilometres'!H12</f>
        <v>0.95700028762474831</v>
      </c>
      <c r="I12" s="23">
        <f>'Operated KMs'!I12/'Scheduled kilometres'!I12</f>
        <v>0.97089169319515367</v>
      </c>
      <c r="J12" s="23">
        <f>'Operated KMs'!J12/'Scheduled kilometres'!J12</f>
        <v>0.983564968813466</v>
      </c>
      <c r="K12" s="59">
        <f>'Operated KMs'!K12/'Scheduled kilometres'!K12</f>
        <v>0.9737866184187608</v>
      </c>
      <c r="L12" s="59">
        <f>'Operated KMs'!L12/'Scheduled kilometres'!L12</f>
        <v>0.98092383292974561</v>
      </c>
      <c r="M12" s="59">
        <f>'Operated KMs'!M12/'Scheduled kilometres'!M12</f>
        <v>0.98201708284658606</v>
      </c>
      <c r="N12" s="59">
        <f>'Operated KMs'!N12/'Scheduled kilometres'!N12</f>
        <v>0.98001459074924124</v>
      </c>
    </row>
    <row r="13" spans="1:14" x14ac:dyDescent="0.2">
      <c r="A13" s="7" t="s">
        <v>79</v>
      </c>
      <c r="B13" s="24">
        <f>'Operated KMs'!B13/'Scheduled kilometres'!B13</f>
        <v>0.95298427853232104</v>
      </c>
      <c r="C13" s="24">
        <f>'Operated KMs'!C13/'Scheduled kilometres'!C13</f>
        <v>0.93538933822506731</v>
      </c>
      <c r="D13" s="25">
        <f>'Operated KMs'!D13/'Scheduled kilometres'!D13</f>
        <v>0.94475821452977193</v>
      </c>
      <c r="E13" s="24">
        <f>'Operated KMs'!E13/'Scheduled kilometres'!E13</f>
        <v>0.94754859951884485</v>
      </c>
      <c r="F13" s="24">
        <f>'Operated KMs'!F13/'Scheduled kilometres'!F13</f>
        <v>0.96420919648058356</v>
      </c>
      <c r="G13" s="24">
        <f>'Operated KMs'!G13/'Scheduled kilometres'!G13</f>
        <v>0.96616383200625766</v>
      </c>
      <c r="H13" s="24">
        <f>'Operated KMs'!H13/'Scheduled kilometres'!H13</f>
        <v>0.95580143092769698</v>
      </c>
      <c r="I13" s="24">
        <f>'Operated KMs'!I13/'Scheduled kilometres'!I13</f>
        <v>0.9698895077139682</v>
      </c>
      <c r="J13" s="24">
        <f>'Operated KMs'!J13/'Scheduled kilometres'!J13</f>
        <v>0.97594976978514447</v>
      </c>
      <c r="K13" s="25">
        <f>'Operated KMs'!K13/'Scheduled kilometres'!K13</f>
        <v>0.97480080291470939</v>
      </c>
      <c r="L13" s="25">
        <f>'Operated KMs'!L13/'Scheduled kilometres'!L13</f>
        <v>0.97550704908082619</v>
      </c>
      <c r="M13" s="25">
        <f>'Operated KMs'!M13/'Scheduled kilometres'!M13</f>
        <v>0.9707077237106394</v>
      </c>
      <c r="N13" s="25">
        <f>'Operated KMs'!N13/'Scheduled kilometres'!N13</f>
        <v>0.96901097395656088</v>
      </c>
    </row>
    <row r="14" spans="1:14" s="2" customFormat="1" ht="12.75" x14ac:dyDescent="0.2">
      <c r="A14" s="6"/>
      <c r="B14" s="3">
        <v>1</v>
      </c>
      <c r="C14" s="3">
        <v>2</v>
      </c>
      <c r="D14" s="3">
        <v>3</v>
      </c>
      <c r="E14" s="70">
        <v>4</v>
      </c>
      <c r="F14" s="3">
        <v>5</v>
      </c>
      <c r="G14" s="3">
        <v>6</v>
      </c>
      <c r="H14" s="3">
        <v>7</v>
      </c>
      <c r="I14" s="3">
        <v>8</v>
      </c>
      <c r="J14" s="3">
        <v>9</v>
      </c>
      <c r="K14" s="3">
        <v>10</v>
      </c>
      <c r="L14" s="3">
        <v>11</v>
      </c>
      <c r="M14" s="3">
        <v>12</v>
      </c>
      <c r="N14" s="3">
        <v>13</v>
      </c>
    </row>
    <row r="15" spans="1:14" s="2" customFormat="1" ht="12.75" x14ac:dyDescent="0.2">
      <c r="A15" s="12" t="s">
        <v>23</v>
      </c>
      <c r="B15" s="138" t="s">
        <v>3</v>
      </c>
      <c r="C15" s="139"/>
      <c r="D15" s="139"/>
      <c r="E15" s="139"/>
      <c r="F15" s="139"/>
      <c r="G15" s="139"/>
      <c r="H15" s="139"/>
      <c r="I15" s="139"/>
      <c r="J15" s="139"/>
      <c r="K15" s="139"/>
      <c r="L15" s="139"/>
      <c r="M15" s="139"/>
      <c r="N15" s="140"/>
    </row>
    <row r="16" spans="1:14" s="2" customFormat="1" ht="12.75" x14ac:dyDescent="0.2">
      <c r="A16" s="2" t="s">
        <v>4</v>
      </c>
      <c r="B16" s="23">
        <v>0.92357824593614968</v>
      </c>
      <c r="C16" s="23">
        <v>0.92888517425031836</v>
      </c>
      <c r="D16" s="23">
        <v>0.93991829956332529</v>
      </c>
      <c r="E16" s="59">
        <v>0.95701250104145164</v>
      </c>
      <c r="F16" s="23">
        <v>0.93478245238112345</v>
      </c>
      <c r="G16" s="23">
        <v>0.96059312109255357</v>
      </c>
      <c r="H16" s="23">
        <v>0.95949089470940374</v>
      </c>
      <c r="I16" s="23">
        <v>0.93184964136120951</v>
      </c>
      <c r="J16" s="23">
        <v>0.95228387338021891</v>
      </c>
      <c r="K16" s="23">
        <v>0.95760548319253114</v>
      </c>
      <c r="L16" s="23">
        <v>0.96112563956793617</v>
      </c>
      <c r="M16" s="23">
        <v>0.9370169957697424</v>
      </c>
      <c r="N16" s="23">
        <v>0.85855145556690504</v>
      </c>
    </row>
    <row r="17" spans="1:14" s="2" customFormat="1" ht="12.75" x14ac:dyDescent="0.2">
      <c r="A17" s="2" t="s">
        <v>5</v>
      </c>
      <c r="B17" s="23">
        <v>0.70253230401329358</v>
      </c>
      <c r="C17" s="23">
        <v>0.90660923292264461</v>
      </c>
      <c r="D17" s="23">
        <v>0.95743645918912923</v>
      </c>
      <c r="E17" s="59">
        <v>0.94176546398503769</v>
      </c>
      <c r="F17" s="23">
        <v>0.94620714618129176</v>
      </c>
      <c r="G17" s="23">
        <v>0.93696497547566782</v>
      </c>
      <c r="H17" s="23">
        <v>0.94562603935922984</v>
      </c>
      <c r="I17" s="23">
        <v>0.92872630277345569</v>
      </c>
      <c r="J17" s="23">
        <v>0.95032460694631393</v>
      </c>
      <c r="K17" s="23">
        <v>0.96487288962094453</v>
      </c>
      <c r="L17" s="23">
        <v>0.97475939337810269</v>
      </c>
      <c r="M17" s="23">
        <v>0.97837731776709502</v>
      </c>
      <c r="N17" s="23">
        <v>0.95835508960557203</v>
      </c>
    </row>
    <row r="18" spans="1:14" s="2" customFormat="1" ht="12.75" x14ac:dyDescent="0.2">
      <c r="A18" s="2" t="s">
        <v>6</v>
      </c>
      <c r="B18" s="23">
        <v>0.89841554559043346</v>
      </c>
      <c r="C18" s="23">
        <v>0.94865025055229268</v>
      </c>
      <c r="D18" s="23">
        <v>0.95985775095640913</v>
      </c>
      <c r="E18" s="59">
        <v>0.94988704046005334</v>
      </c>
      <c r="F18" s="23">
        <v>0.94680632573423706</v>
      </c>
      <c r="G18" s="23">
        <v>0.94444743790074892</v>
      </c>
      <c r="H18" s="23">
        <v>0.94485520640788667</v>
      </c>
      <c r="I18" s="23">
        <v>0.93853974121996298</v>
      </c>
      <c r="J18" s="23">
        <v>0.97150338878619835</v>
      </c>
      <c r="K18" s="23">
        <v>0.97722035683718478</v>
      </c>
      <c r="L18" s="23">
        <v>0.9864448552064079</v>
      </c>
      <c r="M18" s="23">
        <v>0.98731772437872256</v>
      </c>
      <c r="N18" s="23">
        <v>0.97903450758087007</v>
      </c>
    </row>
    <row r="19" spans="1:14" s="2" customFormat="1" ht="12.75" x14ac:dyDescent="0.2">
      <c r="A19" s="2" t="s">
        <v>78</v>
      </c>
      <c r="B19" s="23">
        <v>0.86157424935201088</v>
      </c>
      <c r="C19" s="23">
        <v>0.87611249678669934</v>
      </c>
      <c r="D19" s="23">
        <v>0.82448246946342518</v>
      </c>
      <c r="E19" s="59">
        <v>0.85986955840952017</v>
      </c>
      <c r="F19" s="23">
        <v>0.85357257497106209</v>
      </c>
      <c r="G19" s="23">
        <v>0.82135882045742326</v>
      </c>
      <c r="H19" s="23">
        <v>0.85879817150792737</v>
      </c>
      <c r="I19" s="23">
        <v>0.84410117162652953</v>
      </c>
      <c r="J19" s="23">
        <v>0.78490759101077889</v>
      </c>
      <c r="K19" s="23">
        <v>0.86283222391254966</v>
      </c>
      <c r="L19" s="23">
        <v>0.88493682631685988</v>
      </c>
      <c r="M19" s="23">
        <v>0.88949622300244702</v>
      </c>
      <c r="N19" s="23">
        <v>0.90416158635312793</v>
      </c>
    </row>
    <row r="20" spans="1:14" s="2" customFormat="1" ht="12.75" x14ac:dyDescent="0.2">
      <c r="A20" s="2" t="s">
        <v>7</v>
      </c>
      <c r="B20" s="23">
        <v>0.97248425936153771</v>
      </c>
      <c r="C20" s="23">
        <v>0.97378244252112378</v>
      </c>
      <c r="D20" s="23">
        <v>0.92933106739561455</v>
      </c>
      <c r="E20" s="59">
        <v>0.95829105961608685</v>
      </c>
      <c r="F20" s="23">
        <v>0.94841320301709853</v>
      </c>
      <c r="G20" s="23">
        <v>0.93872477461935222</v>
      </c>
      <c r="H20" s="23">
        <v>0.96350948891867649</v>
      </c>
      <c r="I20" s="23">
        <v>0.95231729841280244</v>
      </c>
      <c r="J20" s="23">
        <v>0.94342097305796624</v>
      </c>
      <c r="K20" s="23">
        <v>0.97178457851831945</v>
      </c>
      <c r="L20" s="23">
        <v>0.96140748860993708</v>
      </c>
      <c r="M20" s="23">
        <v>0.95241501055773403</v>
      </c>
      <c r="N20" s="23">
        <v>0.956849407611019</v>
      </c>
    </row>
    <row r="21" spans="1:14" s="2" customFormat="1" ht="12.75" x14ac:dyDescent="0.2">
      <c r="A21" s="2" t="s">
        <v>8</v>
      </c>
      <c r="B21" s="23">
        <v>0.97184760652041147</v>
      </c>
      <c r="C21" s="23">
        <v>0.97938602554522913</v>
      </c>
      <c r="D21" s="23">
        <v>0.96034037460104149</v>
      </c>
      <c r="E21" s="59">
        <v>0.96315765559520594</v>
      </c>
      <c r="F21" s="23">
        <v>0.9485659833588993</v>
      </c>
      <c r="G21" s="23">
        <v>0.95532484894510927</v>
      </c>
      <c r="H21" s="23">
        <v>0.94013365477271382</v>
      </c>
      <c r="I21" s="23">
        <v>0.90915638536945143</v>
      </c>
      <c r="J21" s="23">
        <v>0.96039209031443151</v>
      </c>
      <c r="K21" s="23">
        <v>0.95620457898475497</v>
      </c>
      <c r="L21" s="23">
        <v>0.94110355525393685</v>
      </c>
      <c r="M21" s="23">
        <v>0.98022589089096035</v>
      </c>
      <c r="N21" s="23">
        <v>0.95498258114636703</v>
      </c>
    </row>
    <row r="22" spans="1:14" s="2" customFormat="1" ht="12.75" x14ac:dyDescent="0.2">
      <c r="A22" s="2" t="s">
        <v>9</v>
      </c>
      <c r="B22" s="23">
        <v>0.95645358371651823</v>
      </c>
      <c r="C22" s="23">
        <v>0.97142676233912073</v>
      </c>
      <c r="D22" s="23">
        <v>0.95261655425393443</v>
      </c>
      <c r="E22" s="59">
        <v>0.96095881345089007</v>
      </c>
      <c r="F22" s="23">
        <v>0.94851215821299695</v>
      </c>
      <c r="G22" s="23">
        <v>0.95606625203888129</v>
      </c>
      <c r="H22" s="23">
        <v>0.9642526438014889</v>
      </c>
      <c r="I22" s="23">
        <v>0.93531720947605845</v>
      </c>
      <c r="J22" s="23">
        <v>0.90120241826347192</v>
      </c>
      <c r="K22" s="23">
        <v>0.92083781852913815</v>
      </c>
      <c r="L22" s="23">
        <v>0.93708062880503717</v>
      </c>
      <c r="M22" s="23">
        <v>0.95242304373727071</v>
      </c>
      <c r="N22" s="23">
        <v>0.95424292976810743</v>
      </c>
    </row>
    <row r="23" spans="1:14" s="2" customFormat="1" ht="12.75" x14ac:dyDescent="0.2">
      <c r="A23" s="2" t="s">
        <v>10</v>
      </c>
      <c r="B23" s="23">
        <v>0.96686386556958126</v>
      </c>
      <c r="C23" s="23">
        <v>0.96200780620353865</v>
      </c>
      <c r="D23" s="23">
        <v>0.96683919585586542</v>
      </c>
      <c r="E23" s="59">
        <v>0.92740028881420045</v>
      </c>
      <c r="F23" s="23">
        <v>0.96043501041520241</v>
      </c>
      <c r="G23" s="23">
        <v>0.95009889217158194</v>
      </c>
      <c r="H23" s="23">
        <v>0.94663261381428621</v>
      </c>
      <c r="I23" s="23">
        <v>0.67983369754593126</v>
      </c>
      <c r="J23" s="23">
        <v>0.78181854970969478</v>
      </c>
      <c r="K23" s="23">
        <v>0.83219741566542593</v>
      </c>
      <c r="L23" s="23">
        <v>0.91791478703147567</v>
      </c>
      <c r="M23" s="23">
        <v>0.94752676217130338</v>
      </c>
      <c r="N23" s="23">
        <v>0.94670967681787033</v>
      </c>
    </row>
    <row r="24" spans="1:14" s="2" customFormat="1" ht="12.75" x14ac:dyDescent="0.2">
      <c r="A24" s="2" t="s">
        <v>11</v>
      </c>
      <c r="B24" s="23">
        <v>0.93822889316034686</v>
      </c>
      <c r="C24" s="23">
        <v>0.92929308903360752</v>
      </c>
      <c r="D24" s="23">
        <v>0.9256368165970309</v>
      </c>
      <c r="E24" s="59">
        <v>0.90105436372501235</v>
      </c>
      <c r="F24" s="23">
        <v>0.90748835723532684</v>
      </c>
      <c r="G24" s="23">
        <v>0.91328230574324321</v>
      </c>
      <c r="H24" s="23">
        <v>0.9234846316994344</v>
      </c>
      <c r="I24" s="23">
        <v>0.92482719135621227</v>
      </c>
      <c r="J24" s="23">
        <v>0.95639832392393065</v>
      </c>
      <c r="K24" s="23">
        <v>0.94142027837720943</v>
      </c>
      <c r="L24" s="23">
        <v>0.95154268265030018</v>
      </c>
      <c r="M24" s="23">
        <v>0.91421966599500493</v>
      </c>
      <c r="N24" s="23">
        <v>0.90681607694475919</v>
      </c>
    </row>
    <row r="25" spans="1:14" s="2" customFormat="1" ht="12.75" x14ac:dyDescent="0.2">
      <c r="A25" s="2" t="s">
        <v>12</v>
      </c>
      <c r="B25" s="23">
        <v>0.94933376896788868</v>
      </c>
      <c r="C25" s="23">
        <v>0.9293696345351975</v>
      </c>
      <c r="D25" s="23">
        <v>0.94317395847129637</v>
      </c>
      <c r="E25" s="59">
        <v>0.92172844692824762</v>
      </c>
      <c r="F25" s="23">
        <v>0.89052974050336109</v>
      </c>
      <c r="G25" s="23">
        <v>0.91562795853997125</v>
      </c>
      <c r="H25" s="23">
        <v>0.9356721715408759</v>
      </c>
      <c r="I25" s="23">
        <v>0.90043428560262628</v>
      </c>
      <c r="J25" s="23">
        <v>0.89496541347506631</v>
      </c>
      <c r="K25" s="23">
        <v>0.95280445530488156</v>
      </c>
      <c r="L25" s="23">
        <v>0.96605507056972173</v>
      </c>
      <c r="M25" s="23">
        <v>0.95154955447866185</v>
      </c>
      <c r="N25" s="23">
        <v>0.95877425752328582</v>
      </c>
    </row>
    <row r="26" spans="1:14" s="2" customFormat="1" ht="12.75" x14ac:dyDescent="0.2">
      <c r="A26" s="7" t="s">
        <v>79</v>
      </c>
      <c r="B26" s="25">
        <v>0.91673957646805337</v>
      </c>
      <c r="C26" s="25">
        <v>0.94428829297916395</v>
      </c>
      <c r="D26" s="25">
        <v>0.940465045255655</v>
      </c>
      <c r="E26" s="25">
        <v>0.93351973759711715</v>
      </c>
      <c r="F26" s="25">
        <v>0.93271804667898683</v>
      </c>
      <c r="G26" s="25">
        <v>0.93288038304899856</v>
      </c>
      <c r="H26" s="25">
        <v>0.94143783931221281</v>
      </c>
      <c r="I26" s="25">
        <v>0.88177210373377701</v>
      </c>
      <c r="J26" s="25">
        <v>0.90509807206924575</v>
      </c>
      <c r="K26" s="25">
        <v>0.92774968485881615</v>
      </c>
      <c r="L26" s="25">
        <v>0.94583220626793563</v>
      </c>
      <c r="M26" s="25">
        <v>0.94764129856976709</v>
      </c>
      <c r="N26" s="25">
        <v>0.93909292285262125</v>
      </c>
    </row>
    <row r="27" spans="1:14" x14ac:dyDescent="0.2">
      <c r="A27" s="12" t="s">
        <v>23</v>
      </c>
      <c r="B27" s="141" t="s">
        <v>14</v>
      </c>
      <c r="C27" s="142"/>
      <c r="D27" s="142"/>
      <c r="E27" s="142"/>
      <c r="F27" s="142"/>
      <c r="G27" s="142"/>
      <c r="H27" s="142"/>
      <c r="I27" s="142"/>
      <c r="J27" s="142"/>
      <c r="K27" s="142"/>
      <c r="L27" s="142"/>
      <c r="M27" s="142"/>
      <c r="N27" s="143"/>
    </row>
    <row r="28" spans="1:14" x14ac:dyDescent="0.2">
      <c r="A28" s="2" t="s">
        <v>4</v>
      </c>
      <c r="B28" s="23">
        <v>0.96274134224826757</v>
      </c>
      <c r="C28" s="23">
        <v>0.95860474662691342</v>
      </c>
      <c r="D28" s="23">
        <v>0.94389190055667282</v>
      </c>
      <c r="E28" s="59">
        <v>0.91035912396171659</v>
      </c>
      <c r="F28" s="23">
        <v>0.9280928635290685</v>
      </c>
      <c r="G28" s="23">
        <v>0.96601527476207449</v>
      </c>
      <c r="H28" s="23">
        <v>0.96655168544612835</v>
      </c>
      <c r="I28" s="23">
        <v>0.96375338613714423</v>
      </c>
      <c r="J28" s="23">
        <v>0.93850056045756314</v>
      </c>
      <c r="K28" s="23">
        <v>0.96258596645967176</v>
      </c>
      <c r="L28" s="23">
        <v>0.95418648769060521</v>
      </c>
      <c r="M28" s="23">
        <v>0.94275287904349736</v>
      </c>
      <c r="N28" s="23">
        <v>0.96671659771426766</v>
      </c>
    </row>
    <row r="29" spans="1:14" x14ac:dyDescent="0.2">
      <c r="A29" s="2" t="s">
        <v>5</v>
      </c>
      <c r="B29" s="23">
        <v>0.97507331553882282</v>
      </c>
      <c r="C29" s="23">
        <v>0.95189044677716295</v>
      </c>
      <c r="D29" s="23">
        <v>0.95925884492345193</v>
      </c>
      <c r="E29" s="59">
        <v>0.91622922965205955</v>
      </c>
      <c r="F29" s="23">
        <v>0.93935322035632052</v>
      </c>
      <c r="G29" s="23">
        <v>0.95897960910796309</v>
      </c>
      <c r="H29" s="23">
        <v>0.96946281887769969</v>
      </c>
      <c r="I29" s="23">
        <v>0.95998356045237432</v>
      </c>
      <c r="J29" s="23">
        <v>0.98389321231674676</v>
      </c>
      <c r="K29" s="23">
        <v>0.98502205895456085</v>
      </c>
      <c r="L29" s="23">
        <v>0.97685670510442701</v>
      </c>
      <c r="M29" s="23">
        <v>0.96051096917522916</v>
      </c>
      <c r="N29" s="23">
        <v>0.96727152142193928</v>
      </c>
    </row>
    <row r="30" spans="1:14" x14ac:dyDescent="0.2">
      <c r="A30" s="2" t="s">
        <v>6</v>
      </c>
      <c r="B30" s="23">
        <v>0.99387651821862344</v>
      </c>
      <c r="C30" s="23">
        <v>0.96519835841313262</v>
      </c>
      <c r="D30" s="23">
        <v>0.9605043375181852</v>
      </c>
      <c r="E30" s="59">
        <v>0.94752515917026092</v>
      </c>
      <c r="F30" s="23">
        <v>0.94213390840008215</v>
      </c>
      <c r="G30" s="23">
        <v>0.93022253354167783</v>
      </c>
      <c r="H30" s="23">
        <v>0.94993838570548372</v>
      </c>
      <c r="I30" s="23">
        <v>0.97941055658246046</v>
      </c>
      <c r="J30" s="23">
        <v>0.97966728280961179</v>
      </c>
      <c r="K30" s="23">
        <v>0.98563709732576432</v>
      </c>
      <c r="L30" s="23">
        <v>0.98839597453275829</v>
      </c>
      <c r="M30" s="23">
        <v>0.96498254261655381</v>
      </c>
      <c r="N30" s="23">
        <v>0.95884136906603945</v>
      </c>
    </row>
    <row r="31" spans="1:14" x14ac:dyDescent="0.2">
      <c r="A31" s="2" t="s">
        <v>78</v>
      </c>
      <c r="B31" s="23">
        <v>0.90297218854476657</v>
      </c>
      <c r="C31" s="23">
        <v>0.92733761318167074</v>
      </c>
      <c r="D31" s="23">
        <v>0.92968446344652134</v>
      </c>
      <c r="E31" s="59">
        <v>0.89673021812452058</v>
      </c>
      <c r="F31" s="23">
        <v>0.91449809282766392</v>
      </c>
      <c r="G31" s="23">
        <v>0.94865371961667</v>
      </c>
      <c r="H31" s="23">
        <v>0.92262144896967313</v>
      </c>
      <c r="I31" s="23">
        <v>0.92815749215650678</v>
      </c>
      <c r="J31" s="23">
        <v>0.94990503323836661</v>
      </c>
      <c r="K31" s="23">
        <v>0.9375017056463717</v>
      </c>
      <c r="L31" s="23">
        <v>0.95268864449929569</v>
      </c>
      <c r="M31" s="23">
        <v>0.92780069403522558</v>
      </c>
      <c r="N31" s="23">
        <v>0.93980247576899412</v>
      </c>
    </row>
    <row r="32" spans="1:14" x14ac:dyDescent="0.2">
      <c r="A32" s="2" t="s">
        <v>7</v>
      </c>
      <c r="B32" s="23">
        <v>0.96428653005776521</v>
      </c>
      <c r="C32" s="23">
        <v>0.98158724936535402</v>
      </c>
      <c r="D32" s="23">
        <v>0.98159436176085113</v>
      </c>
      <c r="E32" s="59">
        <v>0.93747647226625641</v>
      </c>
      <c r="F32" s="23">
        <v>0.96871666842481574</v>
      </c>
      <c r="G32" s="23">
        <v>0.9743714515250691</v>
      </c>
      <c r="H32" s="23">
        <v>0.96563220496364754</v>
      </c>
      <c r="I32" s="23">
        <v>0.97658558335929857</v>
      </c>
      <c r="J32" s="23">
        <v>0.9633370608275037</v>
      </c>
      <c r="K32" s="23">
        <v>0.97501323260847272</v>
      </c>
      <c r="L32" s="23">
        <v>0.9657120413271556</v>
      </c>
      <c r="M32" s="23">
        <v>0.95130047504291471</v>
      </c>
      <c r="N32" s="23">
        <v>0.94628388381921436</v>
      </c>
    </row>
    <row r="33" spans="1:14" x14ac:dyDescent="0.2">
      <c r="A33" s="2" t="s">
        <v>8</v>
      </c>
      <c r="B33" s="23">
        <v>0.96611493314800523</v>
      </c>
      <c r="C33" s="23">
        <v>0.97704489533669692</v>
      </c>
      <c r="D33" s="23">
        <v>0.96664382959391526</v>
      </c>
      <c r="E33" s="59">
        <v>0.9399001631879369</v>
      </c>
      <c r="F33" s="23">
        <v>0.97148978592416402</v>
      </c>
      <c r="G33" s="23">
        <v>0.97226355407169829</v>
      </c>
      <c r="H33" s="23">
        <v>0.98180481838481992</v>
      </c>
      <c r="I33" s="23">
        <v>0.97978204733452845</v>
      </c>
      <c r="J33" s="23">
        <v>0.96773477763392224</v>
      </c>
      <c r="K33" s="23">
        <v>0.98143355700171964</v>
      </c>
      <c r="L33" s="23">
        <v>0.97746292732397966</v>
      </c>
      <c r="M33" s="23">
        <v>0.94895147997975626</v>
      </c>
      <c r="N33" s="23">
        <v>0.96390361090330534</v>
      </c>
    </row>
    <row r="34" spans="1:14" x14ac:dyDescent="0.2">
      <c r="A34" s="2" t="s">
        <v>9</v>
      </c>
      <c r="B34" s="23">
        <v>0.96200628694694912</v>
      </c>
      <c r="C34" s="23">
        <v>0.96575485826672203</v>
      </c>
      <c r="D34" s="23">
        <v>0.9547888356624209</v>
      </c>
      <c r="E34" s="59">
        <v>0.94381242099706908</v>
      </c>
      <c r="F34" s="23">
        <v>0.92067055596069036</v>
      </c>
      <c r="G34" s="23">
        <v>0.97663803672434435</v>
      </c>
      <c r="H34" s="23">
        <v>0.97524544509671129</v>
      </c>
      <c r="I34" s="23">
        <v>0.96397956533033158</v>
      </c>
      <c r="J34" s="23">
        <v>0.97136499613734595</v>
      </c>
      <c r="K34" s="23">
        <v>0.96626126951710178</v>
      </c>
      <c r="L34" s="23">
        <v>0.98057522348209614</v>
      </c>
      <c r="M34" s="23">
        <v>0.96487671302234512</v>
      </c>
      <c r="N34" s="23">
        <v>0.97037739245215093</v>
      </c>
    </row>
    <row r="35" spans="1:14" x14ac:dyDescent="0.2">
      <c r="A35" s="2" t="s">
        <v>10</v>
      </c>
      <c r="B35" s="23">
        <v>0.95680279669014145</v>
      </c>
      <c r="C35" s="23">
        <v>0.93158571960554737</v>
      </c>
      <c r="D35" s="23">
        <v>0.96230936561986558</v>
      </c>
      <c r="E35" s="59">
        <v>0.89736446392591362</v>
      </c>
      <c r="F35" s="23">
        <v>0.91700816121430551</v>
      </c>
      <c r="G35" s="23">
        <v>0.95341221974200574</v>
      </c>
      <c r="H35" s="23">
        <v>0.93026347899994111</v>
      </c>
      <c r="I35" s="23">
        <v>0.92861750992638903</v>
      </c>
      <c r="J35" s="23">
        <v>0.91140828130108209</v>
      </c>
      <c r="K35" s="23">
        <v>0.94452200700613564</v>
      </c>
      <c r="L35" s="23">
        <v>0.94830947316588832</v>
      </c>
      <c r="M35" s="23">
        <v>0.92459334502186918</v>
      </c>
      <c r="N35" s="23">
        <v>0.95312074775649536</v>
      </c>
    </row>
    <row r="36" spans="1:14" x14ac:dyDescent="0.2">
      <c r="A36" s="2" t="s">
        <v>11</v>
      </c>
      <c r="B36" s="23">
        <v>0.95086228020022634</v>
      </c>
      <c r="C36" s="23">
        <v>0.95968821683885697</v>
      </c>
      <c r="D36" s="23">
        <v>0.94670201292136369</v>
      </c>
      <c r="E36" s="59">
        <v>0.90797822876210277</v>
      </c>
      <c r="F36" s="23">
        <v>0.9171189146049481</v>
      </c>
      <c r="G36" s="23">
        <v>0.95646322355662217</v>
      </c>
      <c r="H36" s="23">
        <v>0.95989533258041082</v>
      </c>
      <c r="I36" s="23">
        <v>0.93148014546430713</v>
      </c>
      <c r="J36" s="23">
        <v>0.93649883183940208</v>
      </c>
      <c r="K36" s="23">
        <v>0.91601129259931435</v>
      </c>
      <c r="L36" s="23">
        <v>0.9519499937068977</v>
      </c>
      <c r="M36" s="23">
        <v>0.95937903232790345</v>
      </c>
      <c r="N36" s="23">
        <v>0.94621160489765221</v>
      </c>
    </row>
    <row r="37" spans="1:14" x14ac:dyDescent="0.2">
      <c r="A37" s="2" t="s">
        <v>12</v>
      </c>
      <c r="B37" s="23">
        <v>0.96078922796099109</v>
      </c>
      <c r="C37" s="23">
        <v>0.97192422213392593</v>
      </c>
      <c r="D37" s="23">
        <v>0.96322948704742006</v>
      </c>
      <c r="E37" s="59">
        <v>0.92759904049190078</v>
      </c>
      <c r="F37" s="23">
        <v>0.95502544588446558</v>
      </c>
      <c r="G37" s="23">
        <v>0.977945730183992</v>
      </c>
      <c r="H37" s="23">
        <v>0.9622312365676432</v>
      </c>
      <c r="I37" s="23">
        <v>0.96557129964738608</v>
      </c>
      <c r="J37" s="23">
        <v>0.95642968161046837</v>
      </c>
      <c r="K37" s="23">
        <v>0.97449629868039911</v>
      </c>
      <c r="L37" s="23">
        <v>0.98051470759268122</v>
      </c>
      <c r="M37" s="23">
        <v>0.97921299182196253</v>
      </c>
      <c r="N37" s="23">
        <v>0.97841836773753954</v>
      </c>
    </row>
    <row r="38" spans="1:14" x14ac:dyDescent="0.2">
      <c r="A38" s="7" t="s">
        <v>79</v>
      </c>
      <c r="B38" s="25">
        <v>0.95865413800621591</v>
      </c>
      <c r="C38" s="25">
        <v>0.95808696361233137</v>
      </c>
      <c r="D38" s="25">
        <v>0.95886737749755624</v>
      </c>
      <c r="E38" s="25">
        <v>0.91934232303800034</v>
      </c>
      <c r="F38" s="25">
        <v>0.93662314311883099</v>
      </c>
      <c r="G38" s="25">
        <v>0.9639775189743699</v>
      </c>
      <c r="H38" s="25">
        <v>0.95913578045191206</v>
      </c>
      <c r="I38" s="25">
        <v>0.95287152649002071</v>
      </c>
      <c r="J38" s="25">
        <v>0.9513410328133175</v>
      </c>
      <c r="K38" s="25">
        <v>0.95830377754886442</v>
      </c>
      <c r="L38" s="25">
        <v>0.96428281504615709</v>
      </c>
      <c r="M38" s="25">
        <v>0.95088831563356324</v>
      </c>
      <c r="N38" s="25">
        <v>0.95755841192275692</v>
      </c>
    </row>
    <row r="39" spans="1:14" x14ac:dyDescent="0.2">
      <c r="A39" s="12" t="s">
        <v>23</v>
      </c>
      <c r="B39" s="144" t="s">
        <v>15</v>
      </c>
      <c r="C39" s="145"/>
      <c r="D39" s="145"/>
      <c r="E39" s="145"/>
      <c r="F39" s="145"/>
      <c r="G39" s="145"/>
      <c r="H39" s="145"/>
      <c r="I39" s="145"/>
      <c r="J39" s="145"/>
      <c r="K39" s="145"/>
      <c r="L39" s="145"/>
      <c r="M39" s="145"/>
      <c r="N39" s="146"/>
    </row>
    <row r="40" spans="1:14" x14ac:dyDescent="0.2">
      <c r="A40" s="2" t="s">
        <v>4</v>
      </c>
      <c r="B40" s="23">
        <v>0.95598668842811518</v>
      </c>
      <c r="C40" s="23">
        <v>0.97665397782525565</v>
      </c>
      <c r="D40" s="23">
        <v>0.96527472685762039</v>
      </c>
      <c r="E40" s="59">
        <v>0.90644076058657785</v>
      </c>
      <c r="F40" s="23">
        <v>0.94837727208099798</v>
      </c>
      <c r="G40" s="23">
        <v>0.96729464292292622</v>
      </c>
      <c r="H40" s="23">
        <v>0.98009197171096862</v>
      </c>
      <c r="I40" s="23">
        <v>0.94163354202456839</v>
      </c>
      <c r="J40" s="23">
        <v>0.96027994550624196</v>
      </c>
      <c r="K40" s="23">
        <v>0.95028081056639513</v>
      </c>
      <c r="L40" s="23">
        <v>0.96273347830469913</v>
      </c>
      <c r="M40" s="23">
        <v>0.9333676431680541</v>
      </c>
      <c r="N40" s="23">
        <v>0.96284450989189663</v>
      </c>
    </row>
    <row r="41" spans="1:14" x14ac:dyDescent="0.2">
      <c r="A41" s="2" t="s">
        <v>5</v>
      </c>
      <c r="B41" s="23">
        <v>0.98604513616972322</v>
      </c>
      <c r="C41" s="23">
        <v>0.97915048395532789</v>
      </c>
      <c r="D41" s="23">
        <v>0.9607703735896207</v>
      </c>
      <c r="E41" s="59">
        <v>0.93348930054851431</v>
      </c>
      <c r="F41" s="23">
        <v>0.97061551165597404</v>
      </c>
      <c r="G41" s="23">
        <v>0.95360922124868386</v>
      </c>
      <c r="H41" s="23">
        <v>0.97081944662426023</v>
      </c>
      <c r="I41" s="23">
        <v>0.98011479058328921</v>
      </c>
      <c r="J41" s="23">
        <v>0.9723396149205924</v>
      </c>
      <c r="K41" s="23">
        <v>0.98593024586615452</v>
      </c>
      <c r="L41" s="23">
        <v>0.97228190242712098</v>
      </c>
      <c r="M41" s="23">
        <v>0.99051145057665024</v>
      </c>
      <c r="N41" s="23">
        <v>0.97320886696907694</v>
      </c>
    </row>
    <row r="42" spans="1:14" x14ac:dyDescent="0.2">
      <c r="A42" s="2" t="s">
        <v>6</v>
      </c>
      <c r="B42" s="23">
        <v>0.93898322687853764</v>
      </c>
      <c r="C42" s="23">
        <v>0.99087413189462192</v>
      </c>
      <c r="D42" s="23">
        <v>0.96699764678872757</v>
      </c>
      <c r="E42" s="59">
        <v>0.92135603977152525</v>
      </c>
      <c r="F42" s="23">
        <v>0.9795132470733211</v>
      </c>
      <c r="G42" s="23">
        <v>0.97505253515814427</v>
      </c>
      <c r="H42" s="23">
        <v>0.9850071883343603</v>
      </c>
      <c r="I42" s="23">
        <v>0.95974532758266595</v>
      </c>
      <c r="J42" s="23">
        <v>0.97068186485931407</v>
      </c>
      <c r="K42" s="23">
        <v>0.98068776476451536</v>
      </c>
      <c r="L42" s="23">
        <v>0.94252813672363489</v>
      </c>
      <c r="M42" s="23">
        <v>0.98374322634431011</v>
      </c>
      <c r="N42" s="23">
        <v>0.95986913849509259</v>
      </c>
    </row>
    <row r="43" spans="1:14" x14ac:dyDescent="0.2">
      <c r="A43" s="2" t="s">
        <v>78</v>
      </c>
      <c r="B43" s="23">
        <v>0.94203396720449073</v>
      </c>
      <c r="C43" s="23">
        <v>0.94018987853596214</v>
      </c>
      <c r="D43" s="23">
        <v>0.94781426137108415</v>
      </c>
      <c r="E43" s="59">
        <v>0.40098483043443728</v>
      </c>
      <c r="F43" s="23">
        <v>0.53666847196467837</v>
      </c>
      <c r="G43" s="23">
        <v>0.8445786180493482</v>
      </c>
      <c r="H43" s="23">
        <v>0.87542017172614384</v>
      </c>
      <c r="I43" s="23">
        <v>0.90926517367400361</v>
      </c>
      <c r="J43" s="23">
        <v>0.90693458175688579</v>
      </c>
      <c r="K43" s="23">
        <v>0.91829014435566303</v>
      </c>
      <c r="L43" s="23">
        <v>0.94773466969890918</v>
      </c>
      <c r="M43" s="23">
        <v>0.93860135248891619</v>
      </c>
      <c r="N43" s="23">
        <v>0.94925577027065489</v>
      </c>
    </row>
    <row r="44" spans="1:14" x14ac:dyDescent="0.2">
      <c r="A44" s="2" t="s">
        <v>7</v>
      </c>
      <c r="B44" s="23">
        <v>0.94464621104100677</v>
      </c>
      <c r="C44" s="23">
        <v>0.96244537178329337</v>
      </c>
      <c r="D44" s="23">
        <v>0.9549632839237332</v>
      </c>
      <c r="E44" s="59">
        <v>0.89472523762007006</v>
      </c>
      <c r="F44" s="23">
        <v>0.94316719495235035</v>
      </c>
      <c r="G44" s="23">
        <v>0.94213868866028305</v>
      </c>
      <c r="H44" s="23">
        <v>0.93698846506666944</v>
      </c>
      <c r="I44" s="23">
        <v>0.94631626001892033</v>
      </c>
      <c r="J44" s="23">
        <v>0.91769556708788425</v>
      </c>
      <c r="K44" s="23">
        <v>0.92384046869938119</v>
      </c>
      <c r="L44" s="23">
        <v>0.92137864558368843</v>
      </c>
      <c r="M44" s="23">
        <v>0.90784182305630023</v>
      </c>
      <c r="N44" s="23">
        <v>0.91156344464526706</v>
      </c>
    </row>
    <row r="45" spans="1:14" x14ac:dyDescent="0.2">
      <c r="A45" s="2" t="s">
        <v>8</v>
      </c>
      <c r="B45" s="23">
        <v>0.97481756946393494</v>
      </c>
      <c r="C45" s="23">
        <v>0.96481361985653835</v>
      </c>
      <c r="D45" s="23">
        <v>0.96559217674755526</v>
      </c>
      <c r="E45" s="59">
        <v>0.94631982133634618</v>
      </c>
      <c r="F45" s="23">
        <v>0.97123637248656036</v>
      </c>
      <c r="G45" s="23">
        <v>0.97921349387218104</v>
      </c>
      <c r="H45" s="23">
        <v>0.97609802305233773</v>
      </c>
      <c r="I45" s="23">
        <v>0.96897744899176697</v>
      </c>
      <c r="J45" s="23">
        <v>0.95871221685338459</v>
      </c>
      <c r="K45" s="23">
        <v>0.95693072805895918</v>
      </c>
      <c r="L45" s="23">
        <v>0.97310143602431021</v>
      </c>
      <c r="M45" s="23">
        <v>0.93604134541335537</v>
      </c>
      <c r="N45" s="23">
        <v>0.96478170753636627</v>
      </c>
    </row>
    <row r="46" spans="1:14" x14ac:dyDescent="0.2">
      <c r="A46" s="2" t="s">
        <v>9</v>
      </c>
      <c r="B46" s="23">
        <v>0.9807952496238953</v>
      </c>
      <c r="C46" s="23">
        <v>0.97162306557401623</v>
      </c>
      <c r="D46" s="23">
        <v>0.95874437264800716</v>
      </c>
      <c r="E46" s="59">
        <v>0.8907874070003905</v>
      </c>
      <c r="F46" s="23">
        <v>0.97149070965911777</v>
      </c>
      <c r="G46" s="23">
        <v>0.9609578690984607</v>
      </c>
      <c r="H46" s="23">
        <v>0.98067779334481686</v>
      </c>
      <c r="I46" s="23">
        <v>0.97392089453762543</v>
      </c>
      <c r="J46" s="23">
        <v>0.96207842870427074</v>
      </c>
      <c r="K46" s="23">
        <v>0.96939539881130288</v>
      </c>
      <c r="L46" s="23">
        <v>0.97620918931246825</v>
      </c>
      <c r="M46" s="23">
        <v>0.97288565232680813</v>
      </c>
      <c r="N46" s="23">
        <v>0.97403813530569328</v>
      </c>
    </row>
    <row r="47" spans="1:14" x14ac:dyDescent="0.2">
      <c r="A47" s="2" t="s">
        <v>10</v>
      </c>
      <c r="B47" s="23">
        <v>0.95329716241212059</v>
      </c>
      <c r="C47" s="23">
        <v>0.94812967735476539</v>
      </c>
      <c r="D47" s="23">
        <v>0.97760966390173953</v>
      </c>
      <c r="E47" s="59">
        <v>0.8813371715820264</v>
      </c>
      <c r="F47" s="23">
        <v>0.95651489528299227</v>
      </c>
      <c r="G47" s="23">
        <v>0.93380085430674986</v>
      </c>
      <c r="H47" s="23">
        <v>0.71002362511817663</v>
      </c>
      <c r="I47" s="23">
        <v>0.8711999421415878</v>
      </c>
      <c r="J47" s="23">
        <v>0.89485883792472309</v>
      </c>
      <c r="K47" s="23">
        <v>0.91756390377275399</v>
      </c>
      <c r="L47" s="23">
        <v>0.86709492480309591</v>
      </c>
      <c r="M47" s="23">
        <v>0.92560561448464762</v>
      </c>
      <c r="N47" s="23">
        <v>0.94205698243645453</v>
      </c>
    </row>
    <row r="48" spans="1:14" x14ac:dyDescent="0.2">
      <c r="A48" s="2" t="s">
        <v>11</v>
      </c>
      <c r="B48" s="23">
        <v>0.97553396252355418</v>
      </c>
      <c r="C48" s="23">
        <v>0.9706041537608816</v>
      </c>
      <c r="D48" s="23">
        <v>0.96530302267608936</v>
      </c>
      <c r="E48" s="59">
        <v>0.58398885797489153</v>
      </c>
      <c r="F48" s="23">
        <v>0.73753198641190476</v>
      </c>
      <c r="G48" s="23">
        <v>0.94554353267445057</v>
      </c>
      <c r="H48" s="23">
        <v>0.94760952798887355</v>
      </c>
      <c r="I48" s="23">
        <v>0.93841149683600444</v>
      </c>
      <c r="J48" s="23">
        <v>0.95106864808223568</v>
      </c>
      <c r="K48" s="23">
        <v>0.96156545745937794</v>
      </c>
      <c r="L48" s="23">
        <v>0.93967807818235338</v>
      </c>
      <c r="M48" s="23">
        <v>0.95535053080346255</v>
      </c>
      <c r="N48" s="23">
        <v>0.93597020179652279</v>
      </c>
    </row>
    <row r="49" spans="1:14" x14ac:dyDescent="0.2">
      <c r="A49" s="2" t="s">
        <v>12</v>
      </c>
      <c r="B49" s="23">
        <v>0.97189262683720923</v>
      </c>
      <c r="C49" s="23">
        <v>0.98105032914800094</v>
      </c>
      <c r="D49" s="23">
        <v>0.9796727732478927</v>
      </c>
      <c r="E49" s="59">
        <v>0.90799674456458557</v>
      </c>
      <c r="F49" s="23">
        <v>0.95681410083455054</v>
      </c>
      <c r="G49" s="23">
        <v>0.97153066494663465</v>
      </c>
      <c r="H49" s="23">
        <v>0.97665240243732265</v>
      </c>
      <c r="I49" s="23">
        <v>0.97963745127408386</v>
      </c>
      <c r="J49" s="23">
        <v>0.9499013797530772</v>
      </c>
      <c r="K49" s="23">
        <v>0.9618929841783852</v>
      </c>
      <c r="L49" s="23">
        <v>0.96536894206525692</v>
      </c>
      <c r="M49" s="23">
        <v>0.975926425574277</v>
      </c>
      <c r="N49" s="23">
        <v>0.97214991941109963</v>
      </c>
    </row>
    <row r="50" spans="1:14" x14ac:dyDescent="0.2">
      <c r="A50" s="7" t="s">
        <v>79</v>
      </c>
      <c r="B50" s="25">
        <v>0.9660564216837747</v>
      </c>
      <c r="C50" s="25">
        <v>0.9658199878872693</v>
      </c>
      <c r="D50" s="25">
        <v>0.96501416959428366</v>
      </c>
      <c r="E50" s="25">
        <v>0.8274674276565599</v>
      </c>
      <c r="F50" s="25">
        <v>0.90379248105927024</v>
      </c>
      <c r="G50" s="25">
        <v>0.94709271972342401</v>
      </c>
      <c r="H50" s="25">
        <v>0.91451718656581182</v>
      </c>
      <c r="I50" s="25">
        <v>0.94266764415729565</v>
      </c>
      <c r="J50" s="25">
        <v>0.94015121716400385</v>
      </c>
      <c r="K50" s="25">
        <v>0.95015543588394424</v>
      </c>
      <c r="L50" s="25">
        <v>0.94086717571039069</v>
      </c>
      <c r="M50" s="25">
        <v>0.94860073245927401</v>
      </c>
      <c r="N50" s="25">
        <v>0.95055884925291134</v>
      </c>
    </row>
    <row r="51" spans="1:14" x14ac:dyDescent="0.2">
      <c r="A51" s="12" t="s">
        <v>23</v>
      </c>
      <c r="B51" s="147" t="s">
        <v>16</v>
      </c>
      <c r="C51" s="148"/>
      <c r="D51" s="148"/>
      <c r="E51" s="148"/>
      <c r="F51" s="148"/>
      <c r="G51" s="148"/>
      <c r="H51" s="148"/>
      <c r="I51" s="148"/>
      <c r="J51" s="148"/>
      <c r="K51" s="148"/>
      <c r="L51" s="148"/>
      <c r="M51" s="148"/>
      <c r="N51" s="149"/>
    </row>
    <row r="52" spans="1:14" x14ac:dyDescent="0.2">
      <c r="A52" s="2" t="s">
        <v>4</v>
      </c>
      <c r="B52" s="23">
        <v>0.94915700645106904</v>
      </c>
      <c r="C52" s="23">
        <v>0.95825143457819439</v>
      </c>
      <c r="D52" s="23">
        <v>0.97152680275047698</v>
      </c>
      <c r="E52" s="59">
        <v>0.943734302279291</v>
      </c>
      <c r="F52" s="23">
        <v>0.96557687462301389</v>
      </c>
      <c r="G52" s="23">
        <v>0.95779241818770933</v>
      </c>
      <c r="H52" s="23">
        <v>0.9562379666082359</v>
      </c>
      <c r="I52" s="23">
        <v>0.94003778844219665</v>
      </c>
      <c r="J52" s="23">
        <v>0.95815971723325388</v>
      </c>
      <c r="K52" s="23">
        <v>0.97869610839211718</v>
      </c>
      <c r="L52" s="23">
        <v>0.93117250067488522</v>
      </c>
      <c r="M52" s="23">
        <v>0.94757216458465665</v>
      </c>
      <c r="N52" s="23">
        <v>0.94859515380550063</v>
      </c>
    </row>
    <row r="53" spans="1:14" x14ac:dyDescent="0.2">
      <c r="A53" s="2" t="s">
        <v>5</v>
      </c>
      <c r="B53" s="23">
        <v>0.99369124366708528</v>
      </c>
      <c r="C53" s="23">
        <v>0.98942290264645161</v>
      </c>
      <c r="D53" s="23">
        <v>0.9549669165114798</v>
      </c>
      <c r="E53" s="59">
        <v>0.97284594153348314</v>
      </c>
      <c r="F53" s="23">
        <v>0.96976188890018689</v>
      </c>
      <c r="G53" s="23">
        <v>0.97739727690011879</v>
      </c>
      <c r="H53" s="23">
        <v>0.97786323453984092</v>
      </c>
      <c r="I53" s="23">
        <v>0.96644847439884229</v>
      </c>
      <c r="J53" s="23">
        <v>0.88640796421962453</v>
      </c>
      <c r="K53" s="23">
        <v>0.97302464317639437</v>
      </c>
      <c r="L53" s="23">
        <v>0.97345156769120611</v>
      </c>
      <c r="M53" s="23">
        <v>0.96794763574090192</v>
      </c>
      <c r="N53" s="23">
        <v>0.9783019900099732</v>
      </c>
    </row>
    <row r="54" spans="1:14" x14ac:dyDescent="0.2">
      <c r="A54" s="2" t="s">
        <v>6</v>
      </c>
      <c r="B54" s="23">
        <v>0</v>
      </c>
      <c r="C54" s="23">
        <v>0</v>
      </c>
      <c r="D54" s="23">
        <v>0</v>
      </c>
      <c r="E54" s="59">
        <v>0</v>
      </c>
      <c r="F54" s="23">
        <v>0</v>
      </c>
      <c r="G54" s="23">
        <v>0.96226826608506</v>
      </c>
      <c r="H54" s="23">
        <v>0.97218642611683848</v>
      </c>
      <c r="I54" s="23">
        <v>0.99236641221374045</v>
      </c>
      <c r="J54" s="23">
        <v>0.93952330131625761</v>
      </c>
      <c r="K54" s="23">
        <v>0.94555383936451909</v>
      </c>
      <c r="L54" s="23">
        <v>0.98762066499821233</v>
      </c>
      <c r="M54" s="23">
        <v>0.99941902037897745</v>
      </c>
      <c r="N54" s="23">
        <v>0.99562030747229169</v>
      </c>
    </row>
    <row r="55" spans="1:14" x14ac:dyDescent="0.2">
      <c r="A55" s="2" t="s">
        <v>78</v>
      </c>
      <c r="B55" s="23">
        <v>0.93441992209686231</v>
      </c>
      <c r="C55" s="23">
        <v>0.89816803163366554</v>
      </c>
      <c r="D55" s="23">
        <v>0.93890480024284984</v>
      </c>
      <c r="E55" s="59">
        <v>0.89687083500361464</v>
      </c>
      <c r="F55" s="23">
        <v>0.92371773537777446</v>
      </c>
      <c r="G55" s="23">
        <v>0.92371115588532604</v>
      </c>
      <c r="H55" s="23">
        <v>0.9153879780035985</v>
      </c>
      <c r="I55" s="23">
        <v>0.89275197962675579</v>
      </c>
      <c r="J55" s="23">
        <v>0.89273604340204471</v>
      </c>
      <c r="K55" s="23">
        <v>0.88687305719813425</v>
      </c>
      <c r="L55" s="23">
        <v>0.85351490025974686</v>
      </c>
      <c r="M55" s="23">
        <v>0.87757334183673474</v>
      </c>
      <c r="N55" s="23">
        <v>0.88848098991091828</v>
      </c>
    </row>
    <row r="56" spans="1:14" x14ac:dyDescent="0.2">
      <c r="A56" s="2" t="s">
        <v>7</v>
      </c>
      <c r="B56" s="23">
        <v>0.93871710444879075</v>
      </c>
      <c r="C56" s="23">
        <v>0.94676947079860896</v>
      </c>
      <c r="D56" s="23">
        <v>0.95313710199711865</v>
      </c>
      <c r="E56" s="59">
        <v>0.95816762706948955</v>
      </c>
      <c r="F56" s="23">
        <v>0.96428250055448184</v>
      </c>
      <c r="G56" s="23">
        <v>0.96278196838159502</v>
      </c>
      <c r="H56" s="23">
        <v>0.96042116664672506</v>
      </c>
      <c r="I56" s="23">
        <v>0.95398446254768887</v>
      </c>
      <c r="J56" s="23">
        <v>0.94601260299022305</v>
      </c>
      <c r="K56" s="23">
        <v>0.96541643093722351</v>
      </c>
      <c r="L56" s="23">
        <v>0.93533507092571599</v>
      </c>
      <c r="M56" s="23">
        <v>0.95722056144429468</v>
      </c>
      <c r="N56" s="23">
        <v>0.95957065361026428</v>
      </c>
    </row>
    <row r="57" spans="1:14" x14ac:dyDescent="0.2">
      <c r="A57" s="2" t="s">
        <v>8</v>
      </c>
      <c r="B57" s="23">
        <v>0.9790491906999802</v>
      </c>
      <c r="C57" s="23">
        <v>0.96337874916413868</v>
      </c>
      <c r="D57" s="23">
        <v>0.96999489640373315</v>
      </c>
      <c r="E57" s="59">
        <v>0.96236736798215938</v>
      </c>
      <c r="F57" s="23">
        <v>0.96643225945248223</v>
      </c>
      <c r="G57" s="23">
        <v>0.96281112146053804</v>
      </c>
      <c r="H57" s="23">
        <v>0.97234243315989022</v>
      </c>
      <c r="I57" s="23">
        <v>0.95597562406399017</v>
      </c>
      <c r="J57" s="23">
        <v>0.96601543591674288</v>
      </c>
      <c r="K57" s="23">
        <v>0.97459193943637312</v>
      </c>
      <c r="L57" s="23">
        <v>0.974204001505943</v>
      </c>
      <c r="M57" s="23">
        <v>0.95047691345744889</v>
      </c>
      <c r="N57" s="23">
        <v>0.95984742836131209</v>
      </c>
    </row>
    <row r="58" spans="1:14" x14ac:dyDescent="0.2">
      <c r="A58" s="2" t="s">
        <v>9</v>
      </c>
      <c r="B58" s="23">
        <v>0.97300932143858077</v>
      </c>
      <c r="C58" s="23">
        <v>0.96419358870921923</v>
      </c>
      <c r="D58" s="23">
        <v>0.96932629553909111</v>
      </c>
      <c r="E58" s="59">
        <v>0.93772239075182418</v>
      </c>
      <c r="F58" s="23">
        <v>0.95422490573691821</v>
      </c>
      <c r="G58" s="23">
        <v>0.95717007842751622</v>
      </c>
      <c r="H58" s="23">
        <v>0.96354740440761943</v>
      </c>
      <c r="I58" s="23">
        <v>0.97000950697029742</v>
      </c>
      <c r="J58" s="23">
        <v>0.94458705790068009</v>
      </c>
      <c r="K58" s="23">
        <v>0.962575354203005</v>
      </c>
      <c r="L58" s="23">
        <v>0.95620254631865687</v>
      </c>
      <c r="M58" s="23">
        <v>0.95483861446049856</v>
      </c>
      <c r="N58" s="23">
        <v>0.944029580478015</v>
      </c>
    </row>
    <row r="59" spans="1:14" x14ac:dyDescent="0.2">
      <c r="A59" s="2" t="s">
        <v>10</v>
      </c>
      <c r="B59" s="23">
        <v>0.8961634777064168</v>
      </c>
      <c r="C59" s="23">
        <v>0.89593523521729113</v>
      </c>
      <c r="D59" s="23">
        <v>0.8812763024234509</v>
      </c>
      <c r="E59" s="59">
        <v>0.87863694253882296</v>
      </c>
      <c r="F59" s="23">
        <v>0.88684239925522013</v>
      </c>
      <c r="G59" s="23">
        <v>0.89574514443918085</v>
      </c>
      <c r="H59" s="23">
        <v>0.919888826718674</v>
      </c>
      <c r="I59" s="23">
        <v>0.91233308036714167</v>
      </c>
      <c r="J59" s="23">
        <v>0.88404891451882306</v>
      </c>
      <c r="K59" s="23">
        <v>0.93493532992698258</v>
      </c>
      <c r="L59" s="23">
        <v>0.90784635419991577</v>
      </c>
      <c r="M59" s="23">
        <v>0.93762049461843899</v>
      </c>
      <c r="N59" s="23">
        <v>0.94562887866942125</v>
      </c>
    </row>
    <row r="60" spans="1:14" x14ac:dyDescent="0.2">
      <c r="A60" s="2" t="s">
        <v>11</v>
      </c>
      <c r="B60" s="23">
        <v>0.94498621647521697</v>
      </c>
      <c r="C60" s="23">
        <v>0.9488600715818335</v>
      </c>
      <c r="D60" s="23">
        <v>0.94569071018852413</v>
      </c>
      <c r="E60" s="59">
        <v>0.92096716431273362</v>
      </c>
      <c r="F60" s="23">
        <v>0.92991354806725279</v>
      </c>
      <c r="G60" s="23">
        <v>0.96198001971636382</v>
      </c>
      <c r="H60" s="23">
        <v>0.93309142859554572</v>
      </c>
      <c r="I60" s="23">
        <v>0.93840867679325612</v>
      </c>
      <c r="J60" s="23">
        <v>0.90801782444404455</v>
      </c>
      <c r="K60" s="23">
        <v>0.93192176400036919</v>
      </c>
      <c r="L60" s="23">
        <v>0.92660496250058033</v>
      </c>
      <c r="M60" s="23">
        <v>0.92289658201677549</v>
      </c>
      <c r="N60" s="23">
        <v>0.95890099047474475</v>
      </c>
    </row>
    <row r="61" spans="1:14" x14ac:dyDescent="0.2">
      <c r="A61" s="2" t="s">
        <v>12</v>
      </c>
      <c r="B61" s="23">
        <v>0.9711689250734804</v>
      </c>
      <c r="C61" s="23">
        <v>0.95768851685592704</v>
      </c>
      <c r="D61" s="23">
        <v>0.98084828429138649</v>
      </c>
      <c r="E61" s="59">
        <v>0.92339993848779178</v>
      </c>
      <c r="F61" s="23">
        <v>0.92700931627980421</v>
      </c>
      <c r="G61" s="23">
        <v>0.94940960636319982</v>
      </c>
      <c r="H61" s="23">
        <v>0.97438045856909095</v>
      </c>
      <c r="I61" s="23">
        <v>0.98265123690705225</v>
      </c>
      <c r="J61" s="23">
        <v>0.95044609215826736</v>
      </c>
      <c r="K61" s="23">
        <v>0.97371945663553694</v>
      </c>
      <c r="L61" s="23">
        <v>0.98901454183452264</v>
      </c>
      <c r="M61" s="23">
        <v>0.96320122340977232</v>
      </c>
      <c r="N61" s="23">
        <v>0.98171021492861565</v>
      </c>
    </row>
    <row r="62" spans="1:14" x14ac:dyDescent="0.2">
      <c r="A62" s="7" t="s">
        <v>79</v>
      </c>
      <c r="B62" s="25">
        <v>0.95117491349574346</v>
      </c>
      <c r="C62" s="25">
        <v>0.94754498223003802</v>
      </c>
      <c r="D62" s="25">
        <v>0.94590177457625824</v>
      </c>
      <c r="E62" s="25">
        <v>0.93285293639200018</v>
      </c>
      <c r="F62" s="25">
        <v>0.94107957350315319</v>
      </c>
      <c r="G62" s="25">
        <v>0.95004145012180619</v>
      </c>
      <c r="H62" s="25">
        <v>0.95152548315915486</v>
      </c>
      <c r="I62" s="25">
        <v>0.94641085526573132</v>
      </c>
      <c r="J62" s="25">
        <v>0.9203278488527854</v>
      </c>
      <c r="K62" s="25">
        <v>0.95367811205414166</v>
      </c>
      <c r="L62" s="25">
        <v>0.94092006720064902</v>
      </c>
      <c r="M62" s="25">
        <v>0.94495104995145496</v>
      </c>
      <c r="N62" s="25">
        <v>0.95608165289509484</v>
      </c>
    </row>
    <row r="63" spans="1:14" x14ac:dyDescent="0.2">
      <c r="A63" s="12" t="s">
        <v>23</v>
      </c>
      <c r="B63" s="144" t="s">
        <v>17</v>
      </c>
      <c r="C63" s="145"/>
      <c r="D63" s="145"/>
      <c r="E63" s="145"/>
      <c r="F63" s="145"/>
      <c r="G63" s="145"/>
      <c r="H63" s="145"/>
      <c r="I63" s="145"/>
      <c r="J63" s="145"/>
      <c r="K63" s="145"/>
      <c r="L63" s="145"/>
      <c r="M63" s="145"/>
      <c r="N63" s="146"/>
    </row>
    <row r="64" spans="1:14" x14ac:dyDescent="0.2">
      <c r="A64" s="2" t="s">
        <v>4</v>
      </c>
      <c r="B64" s="23">
        <v>0.95050466325327743</v>
      </c>
      <c r="C64" s="23">
        <v>0.92870090198089161</v>
      </c>
      <c r="D64" s="23">
        <v>0.93381401775739403</v>
      </c>
      <c r="E64" s="59">
        <v>0.89759841347096814</v>
      </c>
      <c r="F64" s="23">
        <v>0.93749159452706399</v>
      </c>
      <c r="G64" s="23">
        <v>0.90496024099367456</v>
      </c>
      <c r="H64" s="23">
        <v>0.95118896311184675</v>
      </c>
      <c r="I64" s="23">
        <v>0.94783844417032759</v>
      </c>
      <c r="J64" s="23">
        <v>0.96265085750582258</v>
      </c>
      <c r="K64" s="23">
        <v>0.95537065052950088</v>
      </c>
      <c r="L64" s="23">
        <v>0.96893140121181309</v>
      </c>
      <c r="M64" s="23">
        <v>0.93706426556456845</v>
      </c>
      <c r="N64" s="23">
        <v>0.9405072696602137</v>
      </c>
    </row>
    <row r="65" spans="1:14" x14ac:dyDescent="0.2">
      <c r="A65" s="2" t="s">
        <v>5</v>
      </c>
      <c r="B65" s="23">
        <v>0.97394378294321338</v>
      </c>
      <c r="C65" s="23">
        <v>0.97765874359343941</v>
      </c>
      <c r="D65" s="23">
        <v>0.96558683408090973</v>
      </c>
      <c r="E65" s="59">
        <v>0.92656442086168378</v>
      </c>
      <c r="F65" s="23">
        <v>0.96959964146997313</v>
      </c>
      <c r="G65" s="23">
        <v>0.89565936426116854</v>
      </c>
      <c r="H65" s="23">
        <v>0.97033605877872564</v>
      </c>
      <c r="I65" s="23">
        <v>0.94799501171816203</v>
      </c>
      <c r="J65" s="23">
        <v>0.9522898655394354</v>
      </c>
      <c r="K65" s="23">
        <v>0.93837990912311653</v>
      </c>
      <c r="L65" s="23">
        <v>0.96587112171837708</v>
      </c>
      <c r="M65" s="23">
        <v>0.9642551954401698</v>
      </c>
      <c r="N65" s="23">
        <v>0.96195486742408665</v>
      </c>
    </row>
    <row r="66" spans="1:14" x14ac:dyDescent="0.2">
      <c r="A66" s="2" t="s">
        <v>6</v>
      </c>
      <c r="B66" s="23">
        <v>0.99916519347868804</v>
      </c>
      <c r="C66" s="23">
        <v>0.99794680354643039</v>
      </c>
      <c r="D66" s="23">
        <v>0.98528041736538119</v>
      </c>
      <c r="E66" s="59">
        <v>0.99195090496731442</v>
      </c>
      <c r="F66" s="23">
        <v>0.98683872074080425</v>
      </c>
      <c r="G66" s="23">
        <v>0.86880138468195578</v>
      </c>
      <c r="H66" s="23">
        <v>0.94789162762273382</v>
      </c>
      <c r="I66" s="23">
        <v>0.94356805984712966</v>
      </c>
      <c r="J66" s="23">
        <v>0.92466254675556991</v>
      </c>
      <c r="K66" s="23">
        <v>0.94575556583886056</v>
      </c>
      <c r="L66" s="23">
        <v>0.94991055456171736</v>
      </c>
      <c r="M66" s="23">
        <v>0.95682224751992195</v>
      </c>
      <c r="N66" s="23">
        <v>0.92968184334937609</v>
      </c>
    </row>
    <row r="67" spans="1:14" x14ac:dyDescent="0.2">
      <c r="A67" s="2" t="s">
        <v>78</v>
      </c>
      <c r="B67" s="23">
        <v>0.88913229392803106</v>
      </c>
      <c r="C67" s="23">
        <v>0.90576182820836348</v>
      </c>
      <c r="D67" s="23">
        <v>0.90204207960693028</v>
      </c>
      <c r="E67" s="59">
        <v>0.88277946208996394</v>
      </c>
      <c r="F67" s="23">
        <v>0.8201120365195963</v>
      </c>
      <c r="G67" s="23">
        <v>0.81587804140363074</v>
      </c>
      <c r="H67" s="23">
        <v>0.84664309360951162</v>
      </c>
      <c r="I67" s="23">
        <v>0.89624938266452436</v>
      </c>
      <c r="J67" s="23">
        <v>0.86232292643369401</v>
      </c>
      <c r="K67" s="23">
        <v>0.8735348061117546</v>
      </c>
      <c r="L67" s="23">
        <v>0.9072469939599046</v>
      </c>
      <c r="M67" s="23">
        <v>0.87417362804928378</v>
      </c>
      <c r="N67" s="23">
        <v>0.89766938587943135</v>
      </c>
    </row>
    <row r="68" spans="1:14" x14ac:dyDescent="0.2">
      <c r="A68" s="2" t="s">
        <v>7</v>
      </c>
      <c r="B68" s="23">
        <v>0.97130721750290294</v>
      </c>
      <c r="C68" s="23">
        <v>0.96435206007156959</v>
      </c>
      <c r="D68" s="23">
        <v>0.96039365530105303</v>
      </c>
      <c r="E68" s="59">
        <v>0.95132543995207686</v>
      </c>
      <c r="F68" s="23">
        <v>0.96270861053773427</v>
      </c>
      <c r="G68" s="23">
        <v>0.87991621055830804</v>
      </c>
      <c r="H68" s="23">
        <v>0.96834889861783457</v>
      </c>
      <c r="I68" s="23">
        <v>0.97010007830580092</v>
      </c>
      <c r="J68" s="23">
        <v>0.94761757271436342</v>
      </c>
      <c r="K68" s="23">
        <v>0.97134516541724647</v>
      </c>
      <c r="L68" s="23">
        <v>0.96054082644628092</v>
      </c>
      <c r="M68" s="23">
        <v>0.96199482435855077</v>
      </c>
      <c r="N68" s="23">
        <v>0.96594295607939873</v>
      </c>
    </row>
    <row r="69" spans="1:14" x14ac:dyDescent="0.2">
      <c r="A69" s="2" t="s">
        <v>8</v>
      </c>
      <c r="B69" s="23">
        <v>0.95506403744748625</v>
      </c>
      <c r="C69" s="23">
        <v>0.96321920142132289</v>
      </c>
      <c r="D69" s="23">
        <v>0.95258863867002264</v>
      </c>
      <c r="E69" s="59">
        <v>0.95705086327578159</v>
      </c>
      <c r="F69" s="23">
        <v>0.95344614531056915</v>
      </c>
      <c r="G69" s="23">
        <v>0.95937246977108326</v>
      </c>
      <c r="H69" s="23">
        <v>0.9301630499572533</v>
      </c>
      <c r="I69" s="23">
        <v>0.95946227048491362</v>
      </c>
      <c r="J69" s="23">
        <v>0.94750083864475021</v>
      </c>
      <c r="K69" s="23">
        <v>0.94975001090206534</v>
      </c>
      <c r="L69" s="23">
        <v>0.91574906100762643</v>
      </c>
      <c r="M69" s="23">
        <v>0.92731031838000522</v>
      </c>
      <c r="N69" s="23">
        <v>0.94868947494698885</v>
      </c>
    </row>
    <row r="70" spans="1:14" x14ac:dyDescent="0.2">
      <c r="A70" s="2" t="s">
        <v>9</v>
      </c>
      <c r="B70" s="23">
        <v>0.97535727993136623</v>
      </c>
      <c r="C70" s="23">
        <v>0.97803972026385655</v>
      </c>
      <c r="D70" s="23">
        <v>0.95715563217883703</v>
      </c>
      <c r="E70" s="59">
        <v>0.96833431365743705</v>
      </c>
      <c r="F70" s="23">
        <v>0.97666340073038216</v>
      </c>
      <c r="G70" s="23">
        <v>0.89196609271324068</v>
      </c>
      <c r="H70" s="23">
        <v>0.97097789297917914</v>
      </c>
      <c r="I70" s="23">
        <v>0.97783290212484852</v>
      </c>
      <c r="J70" s="23">
        <v>0.96064771019976614</v>
      </c>
      <c r="K70" s="23">
        <v>0.98137170307560839</v>
      </c>
      <c r="L70" s="23">
        <v>0.96317079872339528</v>
      </c>
      <c r="M70" s="23">
        <v>0.9761123004926785</v>
      </c>
      <c r="N70" s="23">
        <v>0.97128289411607271</v>
      </c>
    </row>
    <row r="71" spans="1:14" x14ac:dyDescent="0.2">
      <c r="A71" s="2" t="s">
        <v>10</v>
      </c>
      <c r="B71" s="23">
        <v>0.94862319521917582</v>
      </c>
      <c r="C71" s="23">
        <v>0.96540164673961726</v>
      </c>
      <c r="D71" s="23">
        <v>0.9423065225325431</v>
      </c>
      <c r="E71" s="59">
        <v>0.94723380328747198</v>
      </c>
      <c r="F71" s="23">
        <v>0.95614524803097423</v>
      </c>
      <c r="G71" s="23">
        <v>0.94235913100421442</v>
      </c>
      <c r="H71" s="23">
        <v>0.95403470704574833</v>
      </c>
      <c r="I71" s="23">
        <v>0.94797214127483997</v>
      </c>
      <c r="J71" s="23">
        <v>0.95706497046796912</v>
      </c>
      <c r="K71" s="23">
        <v>0.96331589610975954</v>
      </c>
      <c r="L71" s="23">
        <v>0.96436155761483744</v>
      </c>
      <c r="M71" s="23">
        <v>0.97386553057455816</v>
      </c>
      <c r="N71" s="23">
        <v>0.99315259097722741</v>
      </c>
    </row>
    <row r="72" spans="1:14" x14ac:dyDescent="0.2">
      <c r="A72" s="2" t="s">
        <v>11</v>
      </c>
      <c r="B72" s="23">
        <v>0.945400732824761</v>
      </c>
      <c r="C72" s="23">
        <v>0.95880060654481425</v>
      </c>
      <c r="D72" s="23">
        <v>0.95107762859135037</v>
      </c>
      <c r="E72" s="59">
        <v>0.93459814551424625</v>
      </c>
      <c r="F72" s="23">
        <v>0.92541296543689811</v>
      </c>
      <c r="G72" s="23">
        <v>0.91970367827927479</v>
      </c>
      <c r="H72" s="23">
        <v>0.92677362808848185</v>
      </c>
      <c r="I72" s="23">
        <v>0.91938684892125933</v>
      </c>
      <c r="J72" s="23">
        <v>0.87812971473920132</v>
      </c>
      <c r="K72" s="23">
        <v>0.91954855446005124</v>
      </c>
      <c r="L72" s="23">
        <v>0.93975884394834008</v>
      </c>
      <c r="M72" s="23">
        <v>0.94782194109186979</v>
      </c>
      <c r="N72" s="23">
        <v>0.95403261864713518</v>
      </c>
    </row>
    <row r="73" spans="1:14" x14ac:dyDescent="0.2">
      <c r="A73" s="2" t="s">
        <v>12</v>
      </c>
      <c r="B73" s="23">
        <v>0.92317933040777078</v>
      </c>
      <c r="C73" s="23">
        <v>0.97822930401009023</v>
      </c>
      <c r="D73" s="23">
        <v>0.94388607358557652</v>
      </c>
      <c r="E73" s="59">
        <v>0.94732036335475234</v>
      </c>
      <c r="F73" s="23">
        <v>0.96500714471291249</v>
      </c>
      <c r="G73" s="23">
        <v>0.91318423475600696</v>
      </c>
      <c r="H73" s="23">
        <v>0.96665812841530052</v>
      </c>
      <c r="I73" s="23">
        <v>0.97336616384498109</v>
      </c>
      <c r="J73" s="23">
        <v>0.97897624527878302</v>
      </c>
      <c r="K73" s="23">
        <v>0.971442405869412</v>
      </c>
      <c r="L73" s="23">
        <v>0.97240120737243418</v>
      </c>
      <c r="M73" s="23">
        <v>0.97770721342768496</v>
      </c>
      <c r="N73" s="23">
        <v>0.96243318509460385</v>
      </c>
    </row>
    <row r="74" spans="1:14" x14ac:dyDescent="0.2">
      <c r="A74" s="7" t="s">
        <v>79</v>
      </c>
      <c r="B74" s="25">
        <v>0.95335348239291451</v>
      </c>
      <c r="C74" s="25">
        <v>0.9631533529248496</v>
      </c>
      <c r="D74" s="25">
        <v>0.95012052156362392</v>
      </c>
      <c r="E74" s="25">
        <v>0.93969917610163367</v>
      </c>
      <c r="F74" s="25">
        <v>0.94860071470568674</v>
      </c>
      <c r="G74" s="25">
        <v>0.90879075854341262</v>
      </c>
      <c r="H74" s="25">
        <v>0.94819674281258348</v>
      </c>
      <c r="I74" s="25">
        <v>0.94949881497492161</v>
      </c>
      <c r="J74" s="25">
        <v>0.93824995634005892</v>
      </c>
      <c r="K74" s="25">
        <v>0.94870238860354084</v>
      </c>
      <c r="L74" s="25">
        <v>0.95317081301452378</v>
      </c>
      <c r="M74" s="25">
        <v>0.95495283320474167</v>
      </c>
      <c r="N74" s="25">
        <v>0.96134616413013385</v>
      </c>
    </row>
    <row r="75" spans="1:14" x14ac:dyDescent="0.2">
      <c r="A75" s="12" t="s">
        <v>23</v>
      </c>
      <c r="B75" s="147" t="s">
        <v>18</v>
      </c>
      <c r="C75" s="148"/>
      <c r="D75" s="148"/>
      <c r="E75" s="148"/>
      <c r="F75" s="148"/>
      <c r="G75" s="148"/>
      <c r="H75" s="148"/>
      <c r="I75" s="148"/>
      <c r="J75" s="148"/>
      <c r="K75" s="148"/>
      <c r="L75" s="148"/>
      <c r="M75" s="148"/>
      <c r="N75" s="149"/>
    </row>
    <row r="76" spans="1:14" x14ac:dyDescent="0.2">
      <c r="A76" s="2" t="s">
        <v>4</v>
      </c>
      <c r="B76" s="23">
        <v>0.96615465963957248</v>
      </c>
      <c r="C76" s="23">
        <v>0.97277955225022128</v>
      </c>
      <c r="D76" s="23">
        <v>0.972025820167985</v>
      </c>
      <c r="E76" s="59">
        <v>0.97250927467342341</v>
      </c>
      <c r="F76" s="23">
        <v>0.95481957143854257</v>
      </c>
      <c r="G76" s="23">
        <v>0.95632442676032747</v>
      </c>
      <c r="H76" s="23">
        <v>0.95811656380507126</v>
      </c>
      <c r="I76" s="23">
        <v>0.95035248132895933</v>
      </c>
      <c r="J76" s="23">
        <v>0.96323324119831366</v>
      </c>
      <c r="K76" s="23">
        <v>0.96762825100484728</v>
      </c>
      <c r="L76" s="23">
        <v>0.96996230892720037</v>
      </c>
      <c r="M76" s="23">
        <v>0.90662782228696281</v>
      </c>
      <c r="N76" s="23">
        <v>0.97439931714525951</v>
      </c>
    </row>
    <row r="77" spans="1:14" x14ac:dyDescent="0.2">
      <c r="A77" s="2" t="s">
        <v>5</v>
      </c>
      <c r="B77" s="23">
        <v>0.96344559591407131</v>
      </c>
      <c r="C77" s="23">
        <v>0.97125402893336332</v>
      </c>
      <c r="D77" s="23">
        <v>0.98029848473140968</v>
      </c>
      <c r="E77" s="59">
        <v>0.95905380337903023</v>
      </c>
      <c r="F77" s="23">
        <v>0.95580900924783374</v>
      </c>
      <c r="G77" s="23">
        <v>0.97098429749696569</v>
      </c>
      <c r="H77" s="23">
        <v>0.96807244652134794</v>
      </c>
      <c r="I77" s="23">
        <v>0.95803192836322693</v>
      </c>
      <c r="J77" s="23">
        <v>0.97956336765739338</v>
      </c>
      <c r="K77" s="23">
        <v>0.98323104980871667</v>
      </c>
      <c r="L77" s="23">
        <v>0.97063893861714801</v>
      </c>
      <c r="M77" s="23">
        <v>0.95322555946420751</v>
      </c>
      <c r="N77" s="23">
        <v>0.97955071146712891</v>
      </c>
    </row>
    <row r="78" spans="1:14" x14ac:dyDescent="0.2">
      <c r="A78" s="2" t="s">
        <v>6</v>
      </c>
      <c r="B78" s="23">
        <v>0.94369436517739258</v>
      </c>
      <c r="C78" s="23">
        <v>0.89624771072021803</v>
      </c>
      <c r="D78" s="23">
        <v>0.94514246773712685</v>
      </c>
      <c r="E78" s="59">
        <v>0.93787607741096113</v>
      </c>
      <c r="F78" s="23">
        <v>0.91661245731013163</v>
      </c>
      <c r="G78" s="23">
        <v>0.93236509221006003</v>
      </c>
      <c r="H78" s="23">
        <v>0.94031549845503337</v>
      </c>
      <c r="I78" s="23">
        <v>0.91498617661408366</v>
      </c>
      <c r="J78" s="23">
        <v>0.92059684501544969</v>
      </c>
      <c r="K78" s="23">
        <v>0.96305263157894738</v>
      </c>
      <c r="L78" s="23">
        <v>0.9657058699768567</v>
      </c>
      <c r="M78" s="23">
        <v>0.9374209585277572</v>
      </c>
      <c r="N78" s="23">
        <v>0.94819239478410244</v>
      </c>
    </row>
    <row r="79" spans="1:14" x14ac:dyDescent="0.2">
      <c r="A79" s="2" t="s">
        <v>78</v>
      </c>
      <c r="B79" s="23">
        <v>0.88972476937524159</v>
      </c>
      <c r="C79" s="23">
        <v>0.88875013249946999</v>
      </c>
      <c r="D79" s="23">
        <v>0.86196479991388353</v>
      </c>
      <c r="E79" s="59">
        <v>0.88531695401009169</v>
      </c>
      <c r="F79" s="23">
        <v>0.86089100079466763</v>
      </c>
      <c r="G79" s="23">
        <v>0.87429156663801644</v>
      </c>
      <c r="H79" s="23">
        <v>0.90585752969434896</v>
      </c>
      <c r="I79" s="23">
        <v>0.8916131866961361</v>
      </c>
      <c r="J79" s="23">
        <v>0.90152816342047914</v>
      </c>
      <c r="K79" s="23">
        <v>0.88871932067607218</v>
      </c>
      <c r="L79" s="23">
        <v>0.92966109025483101</v>
      </c>
      <c r="M79" s="23">
        <v>0.84799340296866399</v>
      </c>
      <c r="N79" s="23">
        <v>0.92396999680432201</v>
      </c>
    </row>
    <row r="80" spans="1:14" x14ac:dyDescent="0.2">
      <c r="A80" s="2" t="s">
        <v>7</v>
      </c>
      <c r="B80" s="23">
        <v>0.97409063385844075</v>
      </c>
      <c r="C80" s="23">
        <v>0.95856608865110782</v>
      </c>
      <c r="D80" s="23">
        <v>0.93381635907951699</v>
      </c>
      <c r="E80" s="59">
        <v>0.96125567536146894</v>
      </c>
      <c r="F80" s="23">
        <v>0.96477539344147289</v>
      </c>
      <c r="G80" s="23">
        <v>0.97508531400729348</v>
      </c>
      <c r="H80" s="23">
        <v>0.96462262497739404</v>
      </c>
      <c r="I80" s="23">
        <v>0.97548972305316994</v>
      </c>
      <c r="J80" s="23">
        <v>0.97334365483709706</v>
      </c>
      <c r="K80" s="23">
        <v>0.97507356810887336</v>
      </c>
      <c r="L80" s="23">
        <v>0.98135809469804369</v>
      </c>
      <c r="M80" s="23">
        <v>0.93475497570089205</v>
      </c>
      <c r="N80" s="23">
        <v>0.98259369242867467</v>
      </c>
    </row>
    <row r="81" spans="1:14" x14ac:dyDescent="0.2">
      <c r="A81" s="2" t="s">
        <v>8</v>
      </c>
      <c r="B81" s="23">
        <v>0.94938451486214037</v>
      </c>
      <c r="C81" s="23">
        <v>0.96167336469290732</v>
      </c>
      <c r="D81" s="23">
        <v>0.95124403863541374</v>
      </c>
      <c r="E81" s="59">
        <v>0.93330991094638582</v>
      </c>
      <c r="F81" s="23">
        <v>0.94619817357804858</v>
      </c>
      <c r="G81" s="23">
        <v>0.9637384997083196</v>
      </c>
      <c r="H81" s="23">
        <v>0.97086410192586048</v>
      </c>
      <c r="I81" s="23">
        <v>0.9485921659029749</v>
      </c>
      <c r="J81" s="23">
        <v>0.9354939683609832</v>
      </c>
      <c r="K81" s="23">
        <v>0.9610545529280814</v>
      </c>
      <c r="L81" s="23">
        <v>0.94935681070681199</v>
      </c>
      <c r="M81" s="23">
        <v>0.91668564974779632</v>
      </c>
      <c r="N81" s="23">
        <v>0.9523722698404502</v>
      </c>
    </row>
    <row r="82" spans="1:14" x14ac:dyDescent="0.2">
      <c r="A82" s="2" t="s">
        <v>9</v>
      </c>
      <c r="B82" s="23">
        <v>0.97764917001515661</v>
      </c>
      <c r="C82" s="23">
        <v>0.97152836291484335</v>
      </c>
      <c r="D82" s="23">
        <v>0.97619775126598574</v>
      </c>
      <c r="E82" s="59">
        <v>0.9821229656926278</v>
      </c>
      <c r="F82" s="23">
        <v>0.97676484429114518</v>
      </c>
      <c r="G82" s="23">
        <v>0.97826926452518881</v>
      </c>
      <c r="H82" s="23">
        <v>0.9787639332429986</v>
      </c>
      <c r="I82" s="23">
        <v>0.95808402600342835</v>
      </c>
      <c r="J82" s="23">
        <v>0.97590301226230669</v>
      </c>
      <c r="K82" s="23">
        <v>0.98080825969510632</v>
      </c>
      <c r="L82" s="23">
        <v>0.9586907361197754</v>
      </c>
      <c r="M82" s="23">
        <v>0.91825287668596733</v>
      </c>
      <c r="N82" s="23">
        <v>0.96663961448197222</v>
      </c>
    </row>
    <row r="83" spans="1:14" x14ac:dyDescent="0.2">
      <c r="A83" s="2" t="s">
        <v>10</v>
      </c>
      <c r="B83" s="23">
        <v>0.98792147397551</v>
      </c>
      <c r="C83" s="23">
        <v>0.98847267860369437</v>
      </c>
      <c r="D83" s="23">
        <v>0.98008889367777385</v>
      </c>
      <c r="E83" s="59">
        <v>0.9873573484171877</v>
      </c>
      <c r="F83" s="23">
        <v>0.97551691018785325</v>
      </c>
      <c r="G83" s="23">
        <v>0.98341102320315832</v>
      </c>
      <c r="H83" s="23">
        <v>0.98239139715518209</v>
      </c>
      <c r="I83" s="23">
        <v>0.97975291546296883</v>
      </c>
      <c r="J83" s="23">
        <v>0.97347394230312656</v>
      </c>
      <c r="K83" s="23">
        <v>0.9849755014994066</v>
      </c>
      <c r="L83" s="23">
        <v>0.98433524442785914</v>
      </c>
      <c r="M83" s="23">
        <v>0.97036577928620671</v>
      </c>
      <c r="N83" s="23">
        <v>0.98622678209413184</v>
      </c>
    </row>
    <row r="84" spans="1:14" x14ac:dyDescent="0.2">
      <c r="A84" s="2" t="s">
        <v>11</v>
      </c>
      <c r="B84" s="23">
        <v>0.97589318008730175</v>
      </c>
      <c r="C84" s="23">
        <v>0.97095927776212998</v>
      </c>
      <c r="D84" s="23">
        <v>0.96000560511540523</v>
      </c>
      <c r="E84" s="59">
        <v>0.94910540572271984</v>
      </c>
      <c r="F84" s="23">
        <v>0.95851014760147601</v>
      </c>
      <c r="G84" s="23">
        <v>0.97637297436048498</v>
      </c>
      <c r="H84" s="23">
        <v>0.97782246209416612</v>
      </c>
      <c r="I84" s="23">
        <v>0.98614388908356299</v>
      </c>
      <c r="J84" s="23">
        <v>0.96447266054425218</v>
      </c>
      <c r="K84" s="23">
        <v>0.95854439680008885</v>
      </c>
      <c r="L84" s="23">
        <v>0.97465764770553531</v>
      </c>
      <c r="M84" s="23">
        <v>0.94282832017323803</v>
      </c>
      <c r="N84" s="23">
        <v>0.97573731827875476</v>
      </c>
    </row>
    <row r="85" spans="1:14" x14ac:dyDescent="0.2">
      <c r="A85" s="2" t="s">
        <v>12</v>
      </c>
      <c r="B85" s="23">
        <v>0.97711128438867401</v>
      </c>
      <c r="C85" s="23">
        <v>0.98061143569243714</v>
      </c>
      <c r="D85" s="23">
        <v>0.95274725899964152</v>
      </c>
      <c r="E85" s="59">
        <v>0.99135655581995241</v>
      </c>
      <c r="F85" s="23">
        <v>0.98473812647529224</v>
      </c>
      <c r="G85" s="23">
        <v>0.97774737435113279</v>
      </c>
      <c r="H85" s="23">
        <v>0.96321295508220928</v>
      </c>
      <c r="I85" s="23">
        <v>0.98173421229106816</v>
      </c>
      <c r="J85" s="23">
        <v>0.97306392471110859</v>
      </c>
      <c r="K85" s="23">
        <v>0.98927516114051239</v>
      </c>
      <c r="L85" s="23">
        <v>0.98631973076530821</v>
      </c>
      <c r="M85" s="23">
        <v>0.96050719290390196</v>
      </c>
      <c r="N85" s="23">
        <v>0.98802174558053613</v>
      </c>
    </row>
    <row r="86" spans="1:14" x14ac:dyDescent="0.2">
      <c r="A86" s="7" t="s">
        <v>79</v>
      </c>
      <c r="B86" s="25">
        <v>0.96780868058002423</v>
      </c>
      <c r="C86" s="25">
        <v>0.96736745971560156</v>
      </c>
      <c r="D86" s="25">
        <v>0.9586712465005327</v>
      </c>
      <c r="E86" s="25">
        <v>0.96083173900862118</v>
      </c>
      <c r="F86" s="25">
        <v>0.95840050719095926</v>
      </c>
      <c r="G86" s="25">
        <v>0.96883117112128792</v>
      </c>
      <c r="H86" s="25">
        <v>0.96896357665429522</v>
      </c>
      <c r="I86" s="25">
        <v>0.96522739496056231</v>
      </c>
      <c r="J86" s="25">
        <v>0.96504475332299766</v>
      </c>
      <c r="K86" s="25">
        <v>0.97064424753696921</v>
      </c>
      <c r="L86" s="25">
        <v>0.97084333908845533</v>
      </c>
      <c r="M86" s="25">
        <v>0.9378425241938444</v>
      </c>
      <c r="N86" s="25">
        <v>0.97361752270675272</v>
      </c>
    </row>
    <row r="87" spans="1:14" x14ac:dyDescent="0.2">
      <c r="A87" s="12" t="s">
        <v>23</v>
      </c>
      <c r="B87" s="144" t="s">
        <v>19</v>
      </c>
      <c r="C87" s="145"/>
      <c r="D87" s="145"/>
      <c r="E87" s="145"/>
      <c r="F87" s="145"/>
      <c r="G87" s="145"/>
      <c r="H87" s="145"/>
      <c r="I87" s="145"/>
      <c r="J87" s="145"/>
      <c r="K87" s="145"/>
      <c r="L87" s="145"/>
      <c r="M87" s="145"/>
      <c r="N87" s="146"/>
    </row>
    <row r="88" spans="1:14" x14ac:dyDescent="0.2">
      <c r="A88" s="2" t="s">
        <v>4</v>
      </c>
      <c r="B88" s="23">
        <v>0.97142822076854163</v>
      </c>
      <c r="C88" s="23">
        <v>0.98204966551084028</v>
      </c>
      <c r="D88" s="23">
        <v>0.902494236155437</v>
      </c>
      <c r="E88" s="59">
        <v>0.97121014396672645</v>
      </c>
      <c r="F88" s="23">
        <v>0.9791407831367348</v>
      </c>
      <c r="G88" s="23">
        <v>0.98227527093899814</v>
      </c>
      <c r="H88" s="23">
        <v>0.96054194105581348</v>
      </c>
      <c r="I88" s="23">
        <v>0.96741215857045793</v>
      </c>
      <c r="J88" s="23">
        <v>0.9778126937602164</v>
      </c>
      <c r="K88" s="23">
        <v>0.96874663307337205</v>
      </c>
      <c r="L88" s="23">
        <v>0.96112644140275227</v>
      </c>
      <c r="M88" s="23">
        <v>0.97582154028418899</v>
      </c>
      <c r="N88" s="23">
        <v>0.97412341459772878</v>
      </c>
    </row>
    <row r="89" spans="1:14" x14ac:dyDescent="0.2">
      <c r="A89" s="2" t="s">
        <v>5</v>
      </c>
      <c r="B89" s="23">
        <v>0.98068150949851618</v>
      </c>
      <c r="C89" s="23">
        <v>0.98381298858788624</v>
      </c>
      <c r="D89" s="23">
        <v>0.9298563251342119</v>
      </c>
      <c r="E89" s="59">
        <v>0.98187212017925907</v>
      </c>
      <c r="F89" s="23">
        <v>0.98039446719155687</v>
      </c>
      <c r="G89" s="23">
        <v>0.98426902479987921</v>
      </c>
      <c r="H89" s="23">
        <v>0.98343832813676402</v>
      </c>
      <c r="I89" s="23">
        <v>0.98074326503407794</v>
      </c>
      <c r="J89" s="23">
        <v>0.97442649665722614</v>
      </c>
      <c r="K89" s="23">
        <v>0.9572696846261437</v>
      </c>
      <c r="L89" s="23">
        <v>0.98044917247734986</v>
      </c>
      <c r="M89" s="23">
        <v>0.97318409357641955</v>
      </c>
      <c r="N89" s="23">
        <v>0.98534521473987757</v>
      </c>
    </row>
    <row r="90" spans="1:14" x14ac:dyDescent="0.2">
      <c r="A90" s="2" t="s">
        <v>6</v>
      </c>
      <c r="B90" s="23">
        <v>0.92878763740640435</v>
      </c>
      <c r="C90" s="23">
        <v>0.97345754142870522</v>
      </c>
      <c r="D90" s="23">
        <v>0.87529802452316074</v>
      </c>
      <c r="E90" s="59">
        <v>0.9765412125340599</v>
      </c>
      <c r="F90" s="23">
        <v>0.96351328337874664</v>
      </c>
      <c r="G90" s="23">
        <v>0.96040133779264214</v>
      </c>
      <c r="H90" s="23">
        <v>0.94520606267029972</v>
      </c>
      <c r="I90" s="23">
        <v>0.92949591280653943</v>
      </c>
      <c r="J90" s="23">
        <v>0.96866485013623982</v>
      </c>
      <c r="K90" s="23">
        <v>0.94527034467569648</v>
      </c>
      <c r="L90" s="23">
        <v>0.95817888447952559</v>
      </c>
      <c r="M90" s="23">
        <v>0.97532850630195767</v>
      </c>
      <c r="N90" s="23">
        <v>0.98147965231133938</v>
      </c>
    </row>
    <row r="91" spans="1:14" x14ac:dyDescent="0.2">
      <c r="A91" s="2" t="s">
        <v>78</v>
      </c>
      <c r="B91" s="23">
        <v>0.93550160691611839</v>
      </c>
      <c r="C91" s="23">
        <v>0.93995225625979328</v>
      </c>
      <c r="D91" s="23">
        <v>0.84843816613942769</v>
      </c>
      <c r="E91" s="59">
        <v>0.91048101097217826</v>
      </c>
      <c r="F91" s="23">
        <v>0.91032224677056595</v>
      </c>
      <c r="G91" s="23">
        <v>0.91444956349700457</v>
      </c>
      <c r="H91" s="23">
        <v>0.91533734757979346</v>
      </c>
      <c r="I91" s="23">
        <v>0.92453108580805821</v>
      </c>
      <c r="J91" s="23">
        <v>0.88332113507317289</v>
      </c>
      <c r="K91" s="23">
        <v>0.88166057225787176</v>
      </c>
      <c r="L91" s="23">
        <v>0.92113372496909529</v>
      </c>
      <c r="M91" s="23">
        <v>0.92038313306810238</v>
      </c>
      <c r="N91" s="23">
        <v>0.89637338614749351</v>
      </c>
    </row>
    <row r="92" spans="1:14" x14ac:dyDescent="0.2">
      <c r="A92" s="2" t="s">
        <v>7</v>
      </c>
      <c r="B92" s="23">
        <v>0.97716081233048901</v>
      </c>
      <c r="C92" s="23">
        <v>0.99035106624239533</v>
      </c>
      <c r="D92" s="23">
        <v>0.90942327175734661</v>
      </c>
      <c r="E92" s="59">
        <v>0.98209951202071466</v>
      </c>
      <c r="F92" s="23">
        <v>0.97714062205334884</v>
      </c>
      <c r="G92" s="23">
        <v>0.9826780965330485</v>
      </c>
      <c r="H92" s="23">
        <v>0.98308461203689401</v>
      </c>
      <c r="I92" s="23">
        <v>0.98507163170185597</v>
      </c>
      <c r="J92" s="23">
        <v>0.97923361321308855</v>
      </c>
      <c r="K92" s="23">
        <v>0.96465238732449554</v>
      </c>
      <c r="L92" s="23">
        <v>0.97012064600096237</v>
      </c>
      <c r="M92" s="23">
        <v>0.9852334665189314</v>
      </c>
      <c r="N92" s="23">
        <v>0.98741963672679622</v>
      </c>
    </row>
    <row r="93" spans="1:14" x14ac:dyDescent="0.2">
      <c r="A93" s="2" t="s">
        <v>8</v>
      </c>
      <c r="B93" s="23">
        <v>0.95899296375302823</v>
      </c>
      <c r="C93" s="23">
        <v>0.95941863141070982</v>
      </c>
      <c r="D93" s="23">
        <v>0.90948308973659209</v>
      </c>
      <c r="E93" s="59">
        <v>0.95255449889972288</v>
      </c>
      <c r="F93" s="23">
        <v>0.96090750289027094</v>
      </c>
      <c r="G93" s="23">
        <v>0.97282847546740758</v>
      </c>
      <c r="H93" s="23">
        <v>0.95728947401723596</v>
      </c>
      <c r="I93" s="23">
        <v>0.95721111988499463</v>
      </c>
      <c r="J93" s="23">
        <v>0.96695992781264095</v>
      </c>
      <c r="K93" s="23">
        <v>0.9510221393536249</v>
      </c>
      <c r="L93" s="23">
        <v>0.94876317587256986</v>
      </c>
      <c r="M93" s="23">
        <v>0.96087330577367558</v>
      </c>
      <c r="N93" s="23">
        <v>0.95872133677605065</v>
      </c>
    </row>
    <row r="94" spans="1:14" x14ac:dyDescent="0.2">
      <c r="A94" s="2" t="s">
        <v>9</v>
      </c>
      <c r="B94" s="23">
        <v>0.97450409676924632</v>
      </c>
      <c r="C94" s="23">
        <v>0.97999338594782048</v>
      </c>
      <c r="D94" s="23">
        <v>0.91082874012987192</v>
      </c>
      <c r="E94" s="59">
        <v>0.96294109836318553</v>
      </c>
      <c r="F94" s="23">
        <v>0.97510321417668522</v>
      </c>
      <c r="G94" s="23">
        <v>0.96859334723019597</v>
      </c>
      <c r="H94" s="23">
        <v>0.97924511343187093</v>
      </c>
      <c r="I94" s="23">
        <v>0.9773548506770543</v>
      </c>
      <c r="J94" s="23">
        <v>0.95979674339355758</v>
      </c>
      <c r="K94" s="23">
        <v>0.95402008193054177</v>
      </c>
      <c r="L94" s="23">
        <v>0.95567543667535815</v>
      </c>
      <c r="M94" s="23">
        <v>0.97936260526032015</v>
      </c>
      <c r="N94" s="23">
        <v>0.97465638591851478</v>
      </c>
    </row>
    <row r="95" spans="1:14" x14ac:dyDescent="0.2">
      <c r="A95" s="2" t="s">
        <v>10</v>
      </c>
      <c r="B95" s="23">
        <v>0.98297199063415386</v>
      </c>
      <c r="C95" s="23">
        <v>0.98891418357569549</v>
      </c>
      <c r="D95" s="23">
        <v>0.95715409471791579</v>
      </c>
      <c r="E95" s="59">
        <v>0.98267459522347556</v>
      </c>
      <c r="F95" s="23">
        <v>0.98421968823150252</v>
      </c>
      <c r="G95" s="23">
        <v>0.98859183491214353</v>
      </c>
      <c r="H95" s="23">
        <v>0.98343944241562442</v>
      </c>
      <c r="I95" s="23">
        <v>0.98699234718382767</v>
      </c>
      <c r="J95" s="23">
        <v>0.97986777826780203</v>
      </c>
      <c r="K95" s="23">
        <v>0.97669952318545572</v>
      </c>
      <c r="L95" s="23">
        <v>0.98275222250952898</v>
      </c>
      <c r="M95" s="23">
        <v>0.97424137177381487</v>
      </c>
      <c r="N95" s="23">
        <v>0.98660439741099537</v>
      </c>
    </row>
    <row r="96" spans="1:14" x14ac:dyDescent="0.2">
      <c r="A96" s="2" t="s">
        <v>11</v>
      </c>
      <c r="B96" s="23">
        <v>0.96829612354227179</v>
      </c>
      <c r="C96" s="23">
        <v>0.97407636984265811</v>
      </c>
      <c r="D96" s="23">
        <v>0.89182704889926712</v>
      </c>
      <c r="E96" s="59">
        <v>0.96027147310964023</v>
      </c>
      <c r="F96" s="23">
        <v>0.96284287461263884</v>
      </c>
      <c r="G96" s="23">
        <v>0.97820255925733346</v>
      </c>
      <c r="H96" s="23">
        <v>0.9783085488165526</v>
      </c>
      <c r="I96" s="23">
        <v>0.96817242224492484</v>
      </c>
      <c r="J96" s="23">
        <v>0.95203747220670831</v>
      </c>
      <c r="K96" s="23">
        <v>0.94723887748746938</v>
      </c>
      <c r="L96" s="23">
        <v>0.95979128396949631</v>
      </c>
      <c r="M96" s="23">
        <v>0.98021790398138964</v>
      </c>
      <c r="N96" s="23">
        <v>0.9670084867815133</v>
      </c>
    </row>
    <row r="97" spans="1:14" x14ac:dyDescent="0.2">
      <c r="A97" s="2" t="s">
        <v>12</v>
      </c>
      <c r="B97" s="23">
        <v>0.95210870716808771</v>
      </c>
      <c r="C97" s="23">
        <v>0.94089574436117029</v>
      </c>
      <c r="D97" s="23">
        <v>0.90850320852127053</v>
      </c>
      <c r="E97" s="59">
        <v>0.98905179519749198</v>
      </c>
      <c r="F97" s="23">
        <v>0.95025673150835577</v>
      </c>
      <c r="G97" s="23">
        <v>0.97482325264656722</v>
      </c>
      <c r="H97" s="23">
        <v>0.97496166266283557</v>
      </c>
      <c r="I97" s="23">
        <v>0.96450842123666869</v>
      </c>
      <c r="J97" s="23">
        <v>0.9769116118798884</v>
      </c>
      <c r="K97" s="23">
        <v>0.97213803865640447</v>
      </c>
      <c r="L97" s="23">
        <v>0.97681123614361232</v>
      </c>
      <c r="M97" s="23">
        <v>0.98952274223099779</v>
      </c>
      <c r="N97" s="23">
        <v>0.97613499777031587</v>
      </c>
    </row>
    <row r="98" spans="1:14" x14ac:dyDescent="0.2">
      <c r="A98" s="7" t="s">
        <v>79</v>
      </c>
      <c r="B98" s="25">
        <v>0.97070618621181903</v>
      </c>
      <c r="C98" s="25">
        <v>0.97585339421640005</v>
      </c>
      <c r="D98" s="25">
        <v>0.91451758828667162</v>
      </c>
      <c r="E98" s="25">
        <v>0.97001805432942101</v>
      </c>
      <c r="F98" s="25">
        <v>0.96952870714454431</v>
      </c>
      <c r="G98" s="25">
        <v>0.97668072691106067</v>
      </c>
      <c r="H98" s="25">
        <v>0.97433916816530508</v>
      </c>
      <c r="I98" s="25">
        <v>0.97293132858575304</v>
      </c>
      <c r="J98" s="25">
        <v>0.9657046445923505</v>
      </c>
      <c r="K98" s="25">
        <v>0.95639909162203163</v>
      </c>
      <c r="L98" s="25">
        <v>0.96654255221829322</v>
      </c>
      <c r="M98" s="25">
        <v>0.97415525112500623</v>
      </c>
      <c r="N98" s="25">
        <v>0.97330934977084804</v>
      </c>
    </row>
    <row r="99" spans="1:14" x14ac:dyDescent="0.2">
      <c r="A99" s="12" t="s">
        <v>23</v>
      </c>
      <c r="B99" s="147" t="s">
        <v>20</v>
      </c>
      <c r="C99" s="148"/>
      <c r="D99" s="148"/>
      <c r="E99" s="148"/>
      <c r="F99" s="148"/>
      <c r="G99" s="148"/>
      <c r="H99" s="148"/>
      <c r="I99" s="148"/>
      <c r="J99" s="148"/>
      <c r="K99" s="148"/>
      <c r="L99" s="148"/>
      <c r="M99" s="148"/>
      <c r="N99" s="149"/>
    </row>
    <row r="100" spans="1:14" x14ac:dyDescent="0.2">
      <c r="A100" s="2" t="s">
        <v>4</v>
      </c>
      <c r="B100" s="26">
        <v>0.982741763797079</v>
      </c>
      <c r="C100" s="26">
        <v>0.97686548846342658</v>
      </c>
      <c r="D100" s="26">
        <v>0.97241259525687695</v>
      </c>
      <c r="E100" s="26">
        <v>0.98134422700445711</v>
      </c>
      <c r="F100" s="26">
        <v>0.98658361785456461</v>
      </c>
      <c r="G100" s="26">
        <v>0.95603843896506124</v>
      </c>
      <c r="H100" s="26">
        <v>0.94760402744364247</v>
      </c>
      <c r="I100" s="26">
        <v>0.94640984282438723</v>
      </c>
      <c r="J100" s="26">
        <v>0.94957227925563326</v>
      </c>
      <c r="K100" s="26">
        <v>0.89815126805490042</v>
      </c>
      <c r="L100" s="26">
        <v>0.95354928839605346</v>
      </c>
      <c r="M100" s="26">
        <v>0.95673851732473802</v>
      </c>
      <c r="N100" s="26">
        <v>0.94624234195948054</v>
      </c>
    </row>
    <row r="101" spans="1:14" x14ac:dyDescent="0.2">
      <c r="A101" s="2" t="s">
        <v>5</v>
      </c>
      <c r="B101" s="26">
        <v>0.97063868625581151</v>
      </c>
      <c r="C101" s="26">
        <v>0.96970327367602172</v>
      </c>
      <c r="D101" s="26">
        <v>0.97617534010777818</v>
      </c>
      <c r="E101" s="26">
        <v>0.98087231413068265</v>
      </c>
      <c r="F101" s="26">
        <v>0.99128300253768709</v>
      </c>
      <c r="G101" s="26">
        <v>0.95500103729771324</v>
      </c>
      <c r="H101" s="26">
        <v>0.93750600585530852</v>
      </c>
      <c r="I101" s="26">
        <v>0.94711075484018237</v>
      </c>
      <c r="J101" s="26">
        <v>0.93555997176612948</v>
      </c>
      <c r="K101" s="26">
        <v>0.93562491294860484</v>
      </c>
      <c r="L101" s="26">
        <v>0.97366851775930829</v>
      </c>
      <c r="M101" s="26">
        <v>0.96774207549237579</v>
      </c>
      <c r="N101" s="26">
        <v>0.98219298181879833</v>
      </c>
    </row>
    <row r="102" spans="1:14" x14ac:dyDescent="0.2">
      <c r="A102" s="2" t="s">
        <v>6</v>
      </c>
      <c r="B102" s="26">
        <v>0.96843838193791154</v>
      </c>
      <c r="C102" s="26">
        <v>0.96410256410256412</v>
      </c>
      <c r="D102" s="26">
        <v>0.9538461538461539</v>
      </c>
      <c r="E102" s="26">
        <v>0.97164509536784738</v>
      </c>
      <c r="F102" s="26">
        <v>0.98318290190735691</v>
      </c>
      <c r="G102" s="26">
        <v>0.9123833912566307</v>
      </c>
      <c r="H102" s="26">
        <v>0.95648841961852871</v>
      </c>
      <c r="I102" s="26">
        <v>0.93894754768392374</v>
      </c>
      <c r="J102" s="26">
        <v>0.90199250681198906</v>
      </c>
      <c r="K102" s="26">
        <v>0.9592103023770352</v>
      </c>
      <c r="L102" s="26">
        <v>0.99302762134620537</v>
      </c>
      <c r="M102" s="26">
        <v>0.97206579064986143</v>
      </c>
      <c r="N102" s="26">
        <v>0.98650996890433507</v>
      </c>
    </row>
    <row r="103" spans="1:14" x14ac:dyDescent="0.2">
      <c r="A103" s="2" t="s">
        <v>78</v>
      </c>
      <c r="B103" s="26">
        <v>0.89868021139389032</v>
      </c>
      <c r="C103" s="26">
        <v>0.94066273885462737</v>
      </c>
      <c r="D103" s="26">
        <v>0.93361018846592936</v>
      </c>
      <c r="E103" s="26">
        <v>0.90685034645836027</v>
      </c>
      <c r="F103" s="26">
        <v>0.97778584139418823</v>
      </c>
      <c r="G103" s="26">
        <v>0.89389035278820961</v>
      </c>
      <c r="H103" s="26">
        <v>0.88890547902871286</v>
      </c>
      <c r="I103" s="26">
        <v>0.88771513569746863</v>
      </c>
      <c r="J103" s="26">
        <v>0.90019125561535385</v>
      </c>
      <c r="K103" s="26">
        <v>0.91789778085119744</v>
      </c>
      <c r="L103" s="26">
        <v>0.93522549323654292</v>
      </c>
      <c r="M103" s="26">
        <v>0.94778033888761815</v>
      </c>
      <c r="N103" s="26">
        <v>0.95120377853737381</v>
      </c>
    </row>
    <row r="104" spans="1:14" x14ac:dyDescent="0.2">
      <c r="A104" s="2" t="s">
        <v>7</v>
      </c>
      <c r="B104" s="26">
        <v>0.98460978460084414</v>
      </c>
      <c r="C104" s="26">
        <v>0.98715998029664509</v>
      </c>
      <c r="D104" s="26">
        <v>0.98301160101598162</v>
      </c>
      <c r="E104" s="26">
        <v>0.92049379814073218</v>
      </c>
      <c r="F104" s="26">
        <v>0.98552457983889685</v>
      </c>
      <c r="G104" s="26">
        <v>0.93608383586834609</v>
      </c>
      <c r="H104" s="26">
        <v>0.89971485647499605</v>
      </c>
      <c r="I104" s="26">
        <v>0.943515330837982</v>
      </c>
      <c r="J104" s="26">
        <v>0.94357649730343462</v>
      </c>
      <c r="K104" s="26">
        <v>0.94985823102977918</v>
      </c>
      <c r="L104" s="26">
        <v>0.96893641562512367</v>
      </c>
      <c r="M104" s="26">
        <v>0.98675678328704319</v>
      </c>
      <c r="N104" s="26">
        <v>0.97813694815628904</v>
      </c>
    </row>
    <row r="105" spans="1:14" x14ac:dyDescent="0.2">
      <c r="A105" s="2" t="s">
        <v>8</v>
      </c>
      <c r="B105" s="26">
        <v>0.9705389904835775</v>
      </c>
      <c r="C105" s="26">
        <v>0.96615964030757917</v>
      </c>
      <c r="D105" s="26">
        <v>0.95837243185663734</v>
      </c>
      <c r="E105" s="26">
        <v>0.92718387664663393</v>
      </c>
      <c r="F105" s="26">
        <v>0.97679834992943781</v>
      </c>
      <c r="G105" s="26">
        <v>0.94982478647934077</v>
      </c>
      <c r="H105" s="26">
        <v>0.92385853715792232</v>
      </c>
      <c r="I105" s="26">
        <v>0.87373104750509456</v>
      </c>
      <c r="J105" s="26">
        <v>0.9260617807139242</v>
      </c>
      <c r="K105" s="26">
        <v>0.85842761379010302</v>
      </c>
      <c r="L105" s="26">
        <v>0.92499034725531581</v>
      </c>
      <c r="M105" s="26">
        <v>0.96299244149984342</v>
      </c>
      <c r="N105" s="26">
        <v>0.97066949211284625</v>
      </c>
    </row>
    <row r="106" spans="1:14" x14ac:dyDescent="0.2">
      <c r="A106" s="2" t="s">
        <v>9</v>
      </c>
      <c r="B106" s="26">
        <v>0.97414149696718999</v>
      </c>
      <c r="C106" s="26">
        <v>0.9852219728968673</v>
      </c>
      <c r="D106" s="26">
        <v>0.96975028853420719</v>
      </c>
      <c r="E106" s="26">
        <v>0.94218755213025052</v>
      </c>
      <c r="F106" s="26">
        <v>0.95442854001128286</v>
      </c>
      <c r="G106" s="26">
        <v>0.93871417593989237</v>
      </c>
      <c r="H106" s="26">
        <v>0.88766993849160725</v>
      </c>
      <c r="I106" s="26">
        <v>0.9060700004813359</v>
      </c>
      <c r="J106" s="26">
        <v>0.91470122703323187</v>
      </c>
      <c r="K106" s="26">
        <v>0.88522832041816202</v>
      </c>
      <c r="L106" s="26">
        <v>0.93780381906374155</v>
      </c>
      <c r="M106" s="26">
        <v>0.94204230028968172</v>
      </c>
      <c r="N106" s="26">
        <v>0.96631323039150785</v>
      </c>
    </row>
    <row r="107" spans="1:14" x14ac:dyDescent="0.2">
      <c r="A107" s="2" t="s">
        <v>10</v>
      </c>
      <c r="B107" s="26">
        <v>0.98668001370777192</v>
      </c>
      <c r="C107" s="26">
        <v>0.98553633241348737</v>
      </c>
      <c r="D107" s="26">
        <v>0.98560270531444449</v>
      </c>
      <c r="E107" s="26">
        <v>0.97938788666119114</v>
      </c>
      <c r="F107" s="26">
        <v>0.97099975038822361</v>
      </c>
      <c r="G107" s="26">
        <v>0.9711849377983317</v>
      </c>
      <c r="H107" s="26">
        <v>0.9675205157021991</v>
      </c>
      <c r="I107" s="26">
        <v>0.97006403867766489</v>
      </c>
      <c r="J107" s="26">
        <v>0.96445005195190736</v>
      </c>
      <c r="K107" s="26">
        <v>0.93529848189550924</v>
      </c>
      <c r="L107" s="26">
        <v>0.98020632328929791</v>
      </c>
      <c r="M107" s="26">
        <v>0.98109480692974826</v>
      </c>
      <c r="N107" s="26">
        <v>0.98391567070613095</v>
      </c>
    </row>
    <row r="108" spans="1:14" x14ac:dyDescent="0.2">
      <c r="A108" s="2" t="s">
        <v>11</v>
      </c>
      <c r="B108" s="26">
        <v>0.98251985079077331</v>
      </c>
      <c r="C108" s="26">
        <v>0.95966509105811437</v>
      </c>
      <c r="D108" s="26">
        <v>0.95665507120339166</v>
      </c>
      <c r="E108" s="26">
        <v>0.97290229742992052</v>
      </c>
      <c r="F108" s="26">
        <v>0.98479356900840787</v>
      </c>
      <c r="G108" s="26">
        <v>0.94952426230001918</v>
      </c>
      <c r="H108" s="26">
        <v>0.939811468612339</v>
      </c>
      <c r="I108" s="26">
        <v>0.90021237656224007</v>
      </c>
      <c r="J108" s="26">
        <v>0.9436147632679277</v>
      </c>
      <c r="K108" s="26">
        <v>0.90936165449494422</v>
      </c>
      <c r="L108" s="26">
        <v>0.98600448807440988</v>
      </c>
      <c r="M108" s="26">
        <v>0.97213712381817785</v>
      </c>
      <c r="N108" s="26">
        <v>0.98504548862048424</v>
      </c>
    </row>
    <row r="109" spans="1:14" x14ac:dyDescent="0.2">
      <c r="A109" s="2" t="s">
        <v>12</v>
      </c>
      <c r="B109" s="26">
        <v>0.9632376356191048</v>
      </c>
      <c r="C109" s="26">
        <v>0.98107264107056258</v>
      </c>
      <c r="D109" s="26">
        <v>0.97551348676070271</v>
      </c>
      <c r="E109" s="26">
        <v>0.94743513922888245</v>
      </c>
      <c r="F109" s="26">
        <v>0.97151674617616679</v>
      </c>
      <c r="G109" s="26">
        <v>0.94758089951428748</v>
      </c>
      <c r="H109" s="26">
        <v>0.94420025997516266</v>
      </c>
      <c r="I109" s="26">
        <v>0.94562656118427102</v>
      </c>
      <c r="J109" s="26">
        <v>0.94485815478157731</v>
      </c>
      <c r="K109" s="26">
        <v>0.94975154586797861</v>
      </c>
      <c r="L109" s="26">
        <v>0.96702309978304068</v>
      </c>
      <c r="M109" s="26">
        <v>0.9400786705318237</v>
      </c>
      <c r="N109" s="26">
        <v>0.96313004250889211</v>
      </c>
    </row>
    <row r="110" spans="1:14" x14ac:dyDescent="0.2">
      <c r="A110" s="7" t="s">
        <v>79</v>
      </c>
      <c r="B110" s="25">
        <v>0.97370729906399978</v>
      </c>
      <c r="C110" s="25">
        <v>0.97380673017660835</v>
      </c>
      <c r="D110" s="25">
        <v>0.97046492272746088</v>
      </c>
      <c r="E110" s="25">
        <v>0.95687925417124775</v>
      </c>
      <c r="F110" s="25">
        <v>0.97897935138701742</v>
      </c>
      <c r="G110" s="25">
        <v>0.94862501905701757</v>
      </c>
      <c r="H110" s="25">
        <v>0.93029815463423349</v>
      </c>
      <c r="I110" s="25">
        <v>0.92866466924204016</v>
      </c>
      <c r="J110" s="25">
        <v>0.93906730293676199</v>
      </c>
      <c r="K110" s="25">
        <v>0.91863647410032678</v>
      </c>
      <c r="L110" s="25">
        <v>0.96446382843874257</v>
      </c>
      <c r="M110" s="25">
        <v>0.96632153058428716</v>
      </c>
      <c r="N110" s="25">
        <v>0.97496093687325258</v>
      </c>
    </row>
    <row r="111" spans="1:14" x14ac:dyDescent="0.2">
      <c r="A111" s="12" t="s">
        <v>23</v>
      </c>
      <c r="B111" s="144" t="s">
        <v>21</v>
      </c>
      <c r="C111" s="145"/>
      <c r="D111" s="145"/>
      <c r="E111" s="145"/>
      <c r="F111" s="145"/>
      <c r="G111" s="145"/>
      <c r="H111" s="145"/>
      <c r="I111" s="145"/>
      <c r="J111" s="145"/>
      <c r="K111" s="145"/>
      <c r="L111" s="145"/>
      <c r="M111" s="145"/>
      <c r="N111" s="146"/>
    </row>
    <row r="112" spans="1:14" x14ac:dyDescent="0.2">
      <c r="A112" s="2" t="s">
        <v>4</v>
      </c>
      <c r="B112" s="23">
        <v>0.97707472795710348</v>
      </c>
      <c r="C112" s="23">
        <v>0.9726269872742348</v>
      </c>
      <c r="D112" s="23">
        <v>0.96524689549026776</v>
      </c>
      <c r="E112" s="59">
        <v>0.97937426448100107</v>
      </c>
      <c r="F112" s="23">
        <v>0.97645093337457123</v>
      </c>
      <c r="G112" s="23">
        <v>0.97508907903596964</v>
      </c>
      <c r="H112" s="59">
        <v>0.97292610358891862</v>
      </c>
      <c r="I112" s="59">
        <v>0.96177202612256718</v>
      </c>
      <c r="J112" s="59">
        <v>0.97625657221135786</v>
      </c>
      <c r="K112" s="59">
        <v>0.97901414827170785</v>
      </c>
      <c r="L112" s="59">
        <v>0.98392328090587355</v>
      </c>
      <c r="M112" s="59">
        <v>0.97145321981915234</v>
      </c>
      <c r="N112" s="59">
        <v>0.99060491462027078</v>
      </c>
    </row>
    <row r="113" spans="1:14" x14ac:dyDescent="0.2">
      <c r="A113" s="2" t="s">
        <v>5</v>
      </c>
      <c r="B113" s="23">
        <v>0.96834242001606019</v>
      </c>
      <c r="C113" s="23">
        <v>0.98116511493401992</v>
      </c>
      <c r="D113" s="23">
        <v>0.97823220624303486</v>
      </c>
      <c r="E113" s="59">
        <v>0.96882180070934154</v>
      </c>
      <c r="F113" s="23">
        <v>0.96558665888238393</v>
      </c>
      <c r="G113" s="23">
        <v>0.97156854873005605</v>
      </c>
      <c r="H113" s="59">
        <v>0.94364311114207244</v>
      </c>
      <c r="I113" s="59">
        <v>0.97331101629783778</v>
      </c>
      <c r="J113" s="59">
        <v>0.96556842271639709</v>
      </c>
      <c r="K113" s="59">
        <v>0.95533271887710625</v>
      </c>
      <c r="L113" s="59">
        <v>0.97346212814936384</v>
      </c>
      <c r="M113" s="59">
        <v>0.95448880376232437</v>
      </c>
      <c r="N113" s="59">
        <v>0.97532948731157165</v>
      </c>
    </row>
    <row r="114" spans="1:14" x14ac:dyDescent="0.2">
      <c r="A114" s="2" t="s">
        <v>6</v>
      </c>
      <c r="B114" s="23">
        <v>0.98518419647624134</v>
      </c>
      <c r="C114" s="23">
        <v>0.99304347826086958</v>
      </c>
      <c r="D114" s="23">
        <v>0.95337578451854621</v>
      </c>
      <c r="E114" s="59">
        <v>0.98023529919797792</v>
      </c>
      <c r="F114" s="23">
        <v>0.97940400435711994</v>
      </c>
      <c r="G114" s="23">
        <v>0.98113641195524892</v>
      </c>
      <c r="H114" s="59">
        <v>0.98810274313624513</v>
      </c>
      <c r="I114" s="59">
        <v>0.9844096466669755</v>
      </c>
      <c r="J114" s="59">
        <v>0.99457088352125922</v>
      </c>
      <c r="K114" s="59">
        <v>0.98411775728137973</v>
      </c>
      <c r="L114" s="59">
        <v>0.96852311347630016</v>
      </c>
      <c r="M114" s="59">
        <v>0.97433367205846477</v>
      </c>
      <c r="N114" s="59">
        <v>0.97924622581858789</v>
      </c>
    </row>
    <row r="115" spans="1:14" x14ac:dyDescent="0.2">
      <c r="A115" s="2" t="s">
        <v>78</v>
      </c>
      <c r="B115" s="23">
        <v>0.94636496550912075</v>
      </c>
      <c r="C115" s="23">
        <v>0.95867142349554413</v>
      </c>
      <c r="D115" s="23">
        <v>0.94491127529282382</v>
      </c>
      <c r="E115" s="59">
        <v>0.93836980322188845</v>
      </c>
      <c r="F115" s="23">
        <v>0.95776134353401199</v>
      </c>
      <c r="G115" s="23">
        <v>0.92144153220453262</v>
      </c>
      <c r="H115" s="59">
        <v>0.93868872227155553</v>
      </c>
      <c r="I115" s="59">
        <v>0.96198754628750027</v>
      </c>
      <c r="J115" s="59">
        <v>0.96729635302794614</v>
      </c>
      <c r="K115" s="59">
        <v>0.93431221320829794</v>
      </c>
      <c r="L115" s="59">
        <v>0.94921264964729901</v>
      </c>
      <c r="M115" s="59">
        <v>0.93657851203516207</v>
      </c>
      <c r="N115" s="59">
        <v>0.94495410743544217</v>
      </c>
    </row>
    <row r="116" spans="1:14" x14ac:dyDescent="0.2">
      <c r="A116" s="2" t="s">
        <v>7</v>
      </c>
      <c r="B116" s="23">
        <v>0.97258565859202917</v>
      </c>
      <c r="C116" s="23">
        <v>0.99030224615986395</v>
      </c>
      <c r="D116" s="23">
        <v>0.98618869076110338</v>
      </c>
      <c r="E116" s="59">
        <v>0.98068291379894712</v>
      </c>
      <c r="F116" s="23">
        <v>0.98432347018382027</v>
      </c>
      <c r="G116" s="23">
        <v>0.97756912766732196</v>
      </c>
      <c r="H116" s="59">
        <v>0.9675668366938055</v>
      </c>
      <c r="I116" s="59">
        <v>0.97875298913773212</v>
      </c>
      <c r="J116" s="59">
        <v>0.98180228563829131</v>
      </c>
      <c r="K116" s="59">
        <v>0.96398641009931951</v>
      </c>
      <c r="L116" s="59">
        <v>0.97816093997815978</v>
      </c>
      <c r="M116" s="59">
        <v>0.95923921496365905</v>
      </c>
      <c r="N116" s="59">
        <v>0.98020236595872345</v>
      </c>
    </row>
    <row r="117" spans="1:14" x14ac:dyDescent="0.2">
      <c r="A117" s="2" t="s">
        <v>8</v>
      </c>
      <c r="B117" s="23">
        <v>0.96342587539981694</v>
      </c>
      <c r="C117" s="23">
        <v>0.96873888492703197</v>
      </c>
      <c r="D117" s="23">
        <v>0.97811417797961786</v>
      </c>
      <c r="E117" s="59">
        <v>0.95991688883751924</v>
      </c>
      <c r="F117" s="23">
        <v>0.96446738274947075</v>
      </c>
      <c r="G117" s="23">
        <v>0.93589906046595128</v>
      </c>
      <c r="H117" s="59">
        <v>0.97838692690062279</v>
      </c>
      <c r="I117" s="59">
        <v>0.97693816348897466</v>
      </c>
      <c r="J117" s="59">
        <v>0.97396396591757683</v>
      </c>
      <c r="K117" s="59">
        <v>0.96907269379971639</v>
      </c>
      <c r="L117" s="59">
        <v>0.97111043866738644</v>
      </c>
      <c r="M117" s="59">
        <v>0.93508985801464672</v>
      </c>
      <c r="N117" s="59">
        <v>0.96978977703854985</v>
      </c>
    </row>
    <row r="118" spans="1:14" x14ac:dyDescent="0.2">
      <c r="A118" s="2" t="s">
        <v>9</v>
      </c>
      <c r="B118" s="23">
        <v>0.96996530838229578</v>
      </c>
      <c r="C118" s="23">
        <v>0.96923522999207345</v>
      </c>
      <c r="D118" s="23">
        <v>0.95770605409432397</v>
      </c>
      <c r="E118" s="59">
        <v>0.94917773286782547</v>
      </c>
      <c r="F118" s="23">
        <v>0.95963133227187014</v>
      </c>
      <c r="G118" s="23">
        <v>0.96443218164458888</v>
      </c>
      <c r="H118" s="59">
        <v>0.9736403658504319</v>
      </c>
      <c r="I118" s="59">
        <v>0.97295639687316648</v>
      </c>
      <c r="J118" s="59">
        <v>0.96407456403205261</v>
      </c>
      <c r="K118" s="59">
        <v>0.95551258172734033</v>
      </c>
      <c r="L118" s="59">
        <v>0.94665096512614999</v>
      </c>
      <c r="M118" s="59">
        <v>0.95609023954101102</v>
      </c>
      <c r="N118" s="59">
        <v>0.96494632337131092</v>
      </c>
    </row>
    <row r="119" spans="1:14" x14ac:dyDescent="0.2">
      <c r="A119" s="2" t="s">
        <v>10</v>
      </c>
      <c r="B119" s="23">
        <v>0.98539107453024644</v>
      </c>
      <c r="C119" s="23">
        <v>0.98168302900620685</v>
      </c>
      <c r="D119" s="23">
        <v>0.98928313282287772</v>
      </c>
      <c r="E119" s="59">
        <v>0.98864470737719179</v>
      </c>
      <c r="F119" s="23">
        <v>0.98823114815361623</v>
      </c>
      <c r="G119" s="23">
        <v>0.98682937890077849</v>
      </c>
      <c r="H119" s="59">
        <v>0.98928562424194455</v>
      </c>
      <c r="I119" s="59">
        <v>0.98507435178730163</v>
      </c>
      <c r="J119" s="59">
        <v>0.99215516144699056</v>
      </c>
      <c r="K119" s="59">
        <v>0.97809842726730656</v>
      </c>
      <c r="L119" s="59">
        <v>0.9871654779287321</v>
      </c>
      <c r="M119" s="59">
        <v>0.98938054256837649</v>
      </c>
      <c r="N119" s="59">
        <v>0.98225939647766092</v>
      </c>
    </row>
    <row r="120" spans="1:14" x14ac:dyDescent="0.2">
      <c r="A120" s="2" t="s">
        <v>11</v>
      </c>
      <c r="B120" s="23">
        <v>0.96515998654082269</v>
      </c>
      <c r="C120" s="23">
        <v>0.9601109910960054</v>
      </c>
      <c r="D120" s="23">
        <v>0.97860539308819849</v>
      </c>
      <c r="E120" s="59">
        <v>0.95653210898259511</v>
      </c>
      <c r="F120" s="23">
        <v>0.96524856936925529</v>
      </c>
      <c r="G120" s="23">
        <v>0.97663782425102463</v>
      </c>
      <c r="H120" s="59">
        <v>0.95593574142713666</v>
      </c>
      <c r="I120" s="59">
        <v>0.97563367263507128</v>
      </c>
      <c r="J120" s="59">
        <v>0.96833517175117967</v>
      </c>
      <c r="K120" s="59">
        <v>0.95960734407391679</v>
      </c>
      <c r="L120" s="59">
        <v>0.95894620648518436</v>
      </c>
      <c r="M120" s="59">
        <v>0.94410339393933174</v>
      </c>
      <c r="N120" s="59">
        <v>0.96890087234630695</v>
      </c>
    </row>
    <row r="121" spans="1:14" x14ac:dyDescent="0.2">
      <c r="A121" s="2" t="s">
        <v>12</v>
      </c>
      <c r="B121" s="23">
        <v>0.96257204301075272</v>
      </c>
      <c r="C121" s="23">
        <v>0.95523473395583225</v>
      </c>
      <c r="D121" s="23">
        <v>0.97033913962255136</v>
      </c>
      <c r="E121" s="59">
        <v>0.97230070218260944</v>
      </c>
      <c r="F121" s="23">
        <v>0.97047121656751145</v>
      </c>
      <c r="G121" s="23">
        <v>0.96374914440789672</v>
      </c>
      <c r="H121" s="59">
        <v>0.96271493968997146</v>
      </c>
      <c r="I121" s="59">
        <v>0.96237406546124593</v>
      </c>
      <c r="J121" s="59">
        <v>0.96731417560961352</v>
      </c>
      <c r="K121" s="59">
        <v>0.97924233278426598</v>
      </c>
      <c r="L121" s="59">
        <v>0.98631372568081976</v>
      </c>
      <c r="M121" s="59">
        <v>0.9880407344129245</v>
      </c>
      <c r="N121" s="59">
        <v>0.98208332747359539</v>
      </c>
    </row>
    <row r="122" spans="1:14" x14ac:dyDescent="0.2">
      <c r="A122" s="7" t="s">
        <v>79</v>
      </c>
      <c r="B122" s="25">
        <v>0.96973419472318267</v>
      </c>
      <c r="C122" s="25">
        <v>0.97290192326455693</v>
      </c>
      <c r="D122" s="25">
        <v>0.97611755347417228</v>
      </c>
      <c r="E122" s="25">
        <v>0.96810483823671623</v>
      </c>
      <c r="F122" s="25">
        <v>0.97148383415569495</v>
      </c>
      <c r="G122" s="25">
        <v>0.96780118822477756</v>
      </c>
      <c r="H122" s="25">
        <v>0.96548602791074911</v>
      </c>
      <c r="I122" s="25">
        <v>0.97477061476417015</v>
      </c>
      <c r="J122" s="25">
        <v>0.97392843026235754</v>
      </c>
      <c r="K122" s="25">
        <v>0.96410621155905996</v>
      </c>
      <c r="L122" s="25">
        <v>0.97109013174336523</v>
      </c>
      <c r="M122" s="25">
        <v>0.95890911069751239</v>
      </c>
      <c r="N122" s="25">
        <v>0.97390303212571283</v>
      </c>
    </row>
    <row r="123" spans="1:14" s="34" customFormat="1" x14ac:dyDescent="0.2">
      <c r="A123" s="12" t="s">
        <v>23</v>
      </c>
      <c r="B123" s="147" t="s">
        <v>143</v>
      </c>
      <c r="C123" s="148"/>
      <c r="D123" s="148"/>
      <c r="E123" s="148"/>
      <c r="F123" s="148"/>
      <c r="G123" s="148"/>
      <c r="H123" s="148"/>
      <c r="I123" s="148"/>
      <c r="J123" s="148"/>
      <c r="K123" s="148"/>
      <c r="L123" s="148"/>
      <c r="M123" s="148"/>
      <c r="N123" s="149"/>
    </row>
    <row r="124" spans="1:14" s="34" customFormat="1" x14ac:dyDescent="0.2">
      <c r="A124" s="2" t="s">
        <v>4</v>
      </c>
      <c r="B124" s="59">
        <v>0.95963016338770268</v>
      </c>
      <c r="C124" s="59">
        <v>0.97350199465836484</v>
      </c>
      <c r="D124" s="59">
        <v>0.98109488693782465</v>
      </c>
      <c r="E124" s="59">
        <v>0.97478516117641656</v>
      </c>
      <c r="F124" s="59">
        <v>0.98233174891026886</v>
      </c>
      <c r="G124" s="59">
        <v>0.98724521340593385</v>
      </c>
      <c r="H124" s="59">
        <v>0.9866907543112875</v>
      </c>
      <c r="I124" s="59">
        <v>0.97776565138300597</v>
      </c>
      <c r="J124" s="59">
        <v>0.99215229581239439</v>
      </c>
      <c r="K124" s="59">
        <v>0.96987131396364779</v>
      </c>
      <c r="L124" s="59">
        <v>0.90114359626135698</v>
      </c>
      <c r="M124" s="59">
        <v>0.86699000290369743</v>
      </c>
      <c r="N124" s="59">
        <v>0.91789278547183084</v>
      </c>
    </row>
    <row r="125" spans="1:14" s="34" customFormat="1" x14ac:dyDescent="0.2">
      <c r="A125" s="2" t="s">
        <v>5</v>
      </c>
      <c r="B125" s="59">
        <v>0.96098798455411882</v>
      </c>
      <c r="C125" s="59">
        <v>0.98093888471986768</v>
      </c>
      <c r="D125" s="59">
        <v>0.93892663902587092</v>
      </c>
      <c r="E125" s="59">
        <v>0.98788360442241541</v>
      </c>
      <c r="F125" s="59">
        <v>0.97041834426024531</v>
      </c>
      <c r="G125" s="59">
        <v>0.99391875596933588</v>
      </c>
      <c r="H125" s="59">
        <v>0.98689848716038497</v>
      </c>
      <c r="I125" s="59">
        <v>0.9711779517414989</v>
      </c>
      <c r="J125" s="59">
        <v>0.98500975310544669</v>
      </c>
      <c r="K125" s="59">
        <v>0.9673433284288232</v>
      </c>
      <c r="L125" s="59">
        <v>0.98092925985481338</v>
      </c>
      <c r="M125" s="59">
        <v>0.98509339046698274</v>
      </c>
      <c r="N125" s="59">
        <v>0.97891400125272154</v>
      </c>
    </row>
    <row r="126" spans="1:14" s="34" customFormat="1" x14ac:dyDescent="0.2">
      <c r="A126" s="2" t="s">
        <v>6</v>
      </c>
      <c r="B126" s="59">
        <v>0.98296220753046715</v>
      </c>
      <c r="C126" s="59">
        <v>0.98820129595193995</v>
      </c>
      <c r="D126" s="59">
        <v>0.99339901675490894</v>
      </c>
      <c r="E126" s="59">
        <v>0.97063428793295747</v>
      </c>
      <c r="F126" s="59">
        <v>0.98381452500218258</v>
      </c>
      <c r="G126" s="59">
        <v>0.9860397785465409</v>
      </c>
      <c r="H126" s="59">
        <v>0.98513129453449477</v>
      </c>
      <c r="I126" s="59">
        <v>0.98291000615399782</v>
      </c>
      <c r="J126" s="59">
        <v>0.97861792898690692</v>
      </c>
      <c r="K126" s="59">
        <v>0.99861023474745436</v>
      </c>
      <c r="L126" s="59">
        <v>0.95063837332199785</v>
      </c>
      <c r="M126" s="59">
        <v>0.98966170820813115</v>
      </c>
      <c r="N126" s="59">
        <v>0.98899850547546309</v>
      </c>
    </row>
    <row r="127" spans="1:14" s="34" customFormat="1" x14ac:dyDescent="0.2">
      <c r="A127" s="2" t="s">
        <v>78</v>
      </c>
      <c r="B127" s="59">
        <v>0.95073984750427054</v>
      </c>
      <c r="C127" s="59">
        <v>0.93174189954503372</v>
      </c>
      <c r="D127" s="59">
        <v>0.92411271392139327</v>
      </c>
      <c r="E127" s="59">
        <v>0.94149138871229221</v>
      </c>
      <c r="F127" s="59">
        <v>0.97789657057171875</v>
      </c>
      <c r="G127" s="59">
        <v>0.96501569402743914</v>
      </c>
      <c r="H127" s="59">
        <v>0.96101611621185734</v>
      </c>
      <c r="I127" s="59">
        <v>0.97155496202523428</v>
      </c>
      <c r="J127" s="59">
        <v>0.94058116195469199</v>
      </c>
      <c r="K127" s="59">
        <v>0.93607248715666658</v>
      </c>
      <c r="L127" s="59">
        <v>0.95160000918424625</v>
      </c>
      <c r="M127" s="59">
        <v>0.95704444081042439</v>
      </c>
      <c r="N127" s="59">
        <v>0.94457482341945831</v>
      </c>
    </row>
    <row r="128" spans="1:14" s="34" customFormat="1" x14ac:dyDescent="0.2">
      <c r="A128" s="2" t="s">
        <v>7</v>
      </c>
      <c r="B128" s="59">
        <v>0.98160521284994917</v>
      </c>
      <c r="C128" s="59">
        <v>0.95991241674306438</v>
      </c>
      <c r="D128" s="59">
        <v>0.96591264055119397</v>
      </c>
      <c r="E128" s="59">
        <v>0.97025465738737648</v>
      </c>
      <c r="F128" s="59">
        <v>0.97950561615951093</v>
      </c>
      <c r="G128" s="59">
        <v>0.97623708535247955</v>
      </c>
      <c r="H128" s="59">
        <v>0.98984670902667338</v>
      </c>
      <c r="I128" s="59">
        <v>0.98773973644511126</v>
      </c>
      <c r="J128" s="59">
        <v>0.97374532611000375</v>
      </c>
      <c r="K128" s="59">
        <v>0.96543545586473967</v>
      </c>
      <c r="L128" s="59">
        <v>0.98191767697262056</v>
      </c>
      <c r="M128" s="59">
        <v>0.9849351125758975</v>
      </c>
      <c r="N128" s="59">
        <v>0.98412867232444667</v>
      </c>
    </row>
    <row r="129" spans="1:14" s="34" customFormat="1" x14ac:dyDescent="0.2">
      <c r="A129" s="2" t="s">
        <v>8</v>
      </c>
      <c r="B129" s="59">
        <v>0.96022111253792952</v>
      </c>
      <c r="C129" s="59">
        <v>0.9576671321657162</v>
      </c>
      <c r="D129" s="59">
        <v>0.96376751472748212</v>
      </c>
      <c r="E129" s="59">
        <v>0.98484751326293785</v>
      </c>
      <c r="F129" s="59">
        <v>0.97504879513599119</v>
      </c>
      <c r="G129" s="59">
        <v>0.98850368251765952</v>
      </c>
      <c r="H129" s="59">
        <v>0.99056577574552473</v>
      </c>
      <c r="I129" s="59">
        <v>0.98003423874793361</v>
      </c>
      <c r="J129" s="59">
        <v>0.98134004784658946</v>
      </c>
      <c r="K129" s="59">
        <v>0.96672779164425382</v>
      </c>
      <c r="L129" s="59">
        <v>0.98439976152022757</v>
      </c>
      <c r="M129" s="59">
        <v>0.98317726198582744</v>
      </c>
      <c r="N129" s="59">
        <v>0.98250707152777816</v>
      </c>
    </row>
    <row r="130" spans="1:14" s="34" customFormat="1" x14ac:dyDescent="0.2">
      <c r="A130" s="2" t="s">
        <v>9</v>
      </c>
      <c r="B130" s="59">
        <v>0.94752008525122633</v>
      </c>
      <c r="C130" s="59">
        <v>0.95639671668158999</v>
      </c>
      <c r="D130" s="59">
        <v>0.95729162143108093</v>
      </c>
      <c r="E130" s="59">
        <v>0.97508882329659352</v>
      </c>
      <c r="F130" s="59">
        <v>0.97337979860252044</v>
      </c>
      <c r="G130" s="59">
        <v>0.98833465717720248</v>
      </c>
      <c r="H130" s="59">
        <v>0.98714838362694268</v>
      </c>
      <c r="I130" s="59">
        <v>0.97039357006625371</v>
      </c>
      <c r="J130" s="59">
        <v>0.96995187316361642</v>
      </c>
      <c r="K130" s="59">
        <v>0.93471645688882943</v>
      </c>
      <c r="L130" s="59">
        <v>0.96093264699117464</v>
      </c>
      <c r="M130" s="59">
        <v>0.97886974451542541</v>
      </c>
      <c r="N130" s="59">
        <v>0.96951914648970206</v>
      </c>
    </row>
    <row r="131" spans="1:14" s="34" customFormat="1" x14ac:dyDescent="0.2">
      <c r="A131" s="2" t="s">
        <v>10</v>
      </c>
      <c r="B131" s="59">
        <v>0.98460391282410609</v>
      </c>
      <c r="C131" s="59">
        <v>0.98394610746880362</v>
      </c>
      <c r="D131" s="59">
        <v>0.98952577547329124</v>
      </c>
      <c r="E131" s="59">
        <v>0.98557614832974205</v>
      </c>
      <c r="F131" s="59">
        <v>0.99331516515418883</v>
      </c>
      <c r="G131" s="59">
        <v>0.99702894126299768</v>
      </c>
      <c r="H131" s="59">
        <v>0.99171074640355872</v>
      </c>
      <c r="I131" s="59">
        <v>0.98469903042954565</v>
      </c>
      <c r="J131" s="59">
        <v>0.98651448737345637</v>
      </c>
      <c r="K131" s="59">
        <v>0.9840367238892278</v>
      </c>
      <c r="L131" s="59">
        <v>0.97418067969150712</v>
      </c>
      <c r="M131" s="59">
        <v>0.98946555472134756</v>
      </c>
      <c r="N131" s="59">
        <v>0.98811593884814741</v>
      </c>
    </row>
    <row r="132" spans="1:14" s="34" customFormat="1" x14ac:dyDescent="0.2">
      <c r="A132" s="2" t="s">
        <v>11</v>
      </c>
      <c r="B132" s="59">
        <v>0.97605532397114803</v>
      </c>
      <c r="C132" s="59">
        <v>0.98060762914842681</v>
      </c>
      <c r="D132" s="59">
        <v>0.97923238807412771</v>
      </c>
      <c r="E132" s="59">
        <v>0.97714068185951131</v>
      </c>
      <c r="F132" s="59">
        <v>0.97241195501665156</v>
      </c>
      <c r="G132" s="59">
        <v>0.98535435198238863</v>
      </c>
      <c r="H132" s="59">
        <v>0.97885665313839876</v>
      </c>
      <c r="I132" s="59">
        <v>0.9855777083610272</v>
      </c>
      <c r="J132" s="59">
        <v>0.97224584295228467</v>
      </c>
      <c r="K132" s="59">
        <v>0.97009102958650517</v>
      </c>
      <c r="L132" s="59">
        <v>0.98916890843989125</v>
      </c>
      <c r="M132" s="59">
        <v>0.97636892906827966</v>
      </c>
      <c r="N132" s="59">
        <v>0.97714363486662947</v>
      </c>
    </row>
    <row r="133" spans="1:14" s="34" customFormat="1" x14ac:dyDescent="0.2">
      <c r="A133" s="2" t="s">
        <v>12</v>
      </c>
      <c r="B133" s="59">
        <v>0.97592943627774975</v>
      </c>
      <c r="C133" s="59">
        <v>0.96660403762309965</v>
      </c>
      <c r="D133" s="59">
        <v>0.990586147055046</v>
      </c>
      <c r="E133" s="59">
        <v>0.98707705313627758</v>
      </c>
      <c r="F133" s="59">
        <v>0.98904529648020945</v>
      </c>
      <c r="G133" s="59">
        <v>0.99356229873104496</v>
      </c>
      <c r="H133" s="59">
        <v>0.98873676456550041</v>
      </c>
      <c r="I133" s="59">
        <v>0.98925282398538983</v>
      </c>
      <c r="J133" s="59">
        <v>0.98857351544101324</v>
      </c>
      <c r="K133" s="59">
        <v>0.98325702855219721</v>
      </c>
      <c r="L133" s="59">
        <v>0.97779839898990828</v>
      </c>
      <c r="M133" s="59">
        <v>0.98445710804832887</v>
      </c>
      <c r="N133" s="59">
        <v>0.97018275406689525</v>
      </c>
    </row>
    <row r="134" spans="1:14" s="34" customFormat="1" x14ac:dyDescent="0.2">
      <c r="A134" s="7" t="s">
        <v>79</v>
      </c>
      <c r="B134" s="25">
        <v>0.96867897694829574</v>
      </c>
      <c r="C134" s="25">
        <v>0.96911170476066444</v>
      </c>
      <c r="D134" s="25">
        <v>0.96695943352836045</v>
      </c>
      <c r="E134" s="25">
        <v>0.97870531734444621</v>
      </c>
      <c r="F134" s="25">
        <v>0.97871733831756169</v>
      </c>
      <c r="G134" s="25">
        <v>0.98760826129966472</v>
      </c>
      <c r="H134" s="25">
        <v>0.98594257144036679</v>
      </c>
      <c r="I134" s="25">
        <v>0.98046920383178016</v>
      </c>
      <c r="J134" s="25">
        <v>0.97816331071480933</v>
      </c>
      <c r="K134" s="25">
        <v>0.96650482735129473</v>
      </c>
      <c r="L134" s="25">
        <v>0.97400874895127287</v>
      </c>
      <c r="M134" s="25">
        <v>0.97643457579208393</v>
      </c>
      <c r="N134" s="25">
        <v>0.97469067365825235</v>
      </c>
    </row>
    <row r="135" spans="1:14" s="34" customFormat="1" x14ac:dyDescent="0.2">
      <c r="A135" s="12" t="s">
        <v>23</v>
      </c>
      <c r="B135" s="144" t="s">
        <v>173</v>
      </c>
      <c r="C135" s="145"/>
      <c r="D135" s="145"/>
      <c r="E135" s="145"/>
      <c r="F135" s="145"/>
      <c r="G135" s="145"/>
      <c r="H135" s="145"/>
      <c r="I135" s="145"/>
      <c r="J135" s="145"/>
      <c r="K135" s="145"/>
      <c r="L135" s="145"/>
      <c r="M135" s="145"/>
      <c r="N135" s="146"/>
    </row>
    <row r="136" spans="1:14" s="34" customFormat="1" x14ac:dyDescent="0.2">
      <c r="A136" s="2" t="s">
        <v>4</v>
      </c>
      <c r="B136" s="59">
        <v>0.97279687951566374</v>
      </c>
      <c r="C136" s="59">
        <v>0.98181049894835215</v>
      </c>
      <c r="D136" s="59">
        <v>0.98784200893232199</v>
      </c>
      <c r="E136" s="59">
        <v>0.98250687843445306</v>
      </c>
      <c r="F136" s="59">
        <v>0.9807575146423716</v>
      </c>
      <c r="G136" s="59">
        <v>0.98150289022065285</v>
      </c>
      <c r="H136" s="59">
        <v>0.98738658549269998</v>
      </c>
      <c r="I136" s="59">
        <v>0.98360063032430423</v>
      </c>
      <c r="J136" s="59">
        <v>0.98451991645403814</v>
      </c>
      <c r="K136" s="59">
        <v>0.98928419099674758</v>
      </c>
      <c r="L136" s="59">
        <v>0.98186669732374343</v>
      </c>
      <c r="M136" s="59">
        <v>0.92568790945299251</v>
      </c>
      <c r="N136" s="59">
        <v>0.97868771851191072</v>
      </c>
    </row>
    <row r="137" spans="1:14" s="34" customFormat="1" x14ac:dyDescent="0.2">
      <c r="A137" s="2" t="s">
        <v>5</v>
      </c>
      <c r="B137" s="59">
        <v>0.96398909312545589</v>
      </c>
      <c r="C137" s="59">
        <v>0.98063258912710016</v>
      </c>
      <c r="D137" s="59">
        <v>0.98691375534473469</v>
      </c>
      <c r="E137" s="59">
        <v>0.97267827683529939</v>
      </c>
      <c r="F137" s="59">
        <v>0.98163803727332066</v>
      </c>
      <c r="G137" s="59">
        <v>0.98504927429092604</v>
      </c>
      <c r="H137" s="59">
        <v>0.97362852144241596</v>
      </c>
      <c r="I137" s="59">
        <v>0.96623832102734697</v>
      </c>
      <c r="J137" s="59">
        <v>0.97853604568431518</v>
      </c>
      <c r="K137" s="59">
        <v>0.98086120513062891</v>
      </c>
      <c r="L137" s="59">
        <v>0.9727254085711462</v>
      </c>
      <c r="M137" s="59">
        <v>0.92270064574846944</v>
      </c>
      <c r="N137" s="59">
        <v>0.97616557501761103</v>
      </c>
    </row>
    <row r="138" spans="1:14" s="34" customFormat="1" x14ac:dyDescent="0.2">
      <c r="A138" s="2" t="s">
        <v>6</v>
      </c>
      <c r="B138" s="59">
        <v>0.98586840824834743</v>
      </c>
      <c r="C138" s="59">
        <v>0.97941600687097574</v>
      </c>
      <c r="D138" s="59">
        <v>0.98208678401244454</v>
      </c>
      <c r="E138" s="59">
        <v>0.98648406954482615</v>
      </c>
      <c r="F138" s="59">
        <v>0.99714186614451361</v>
      </c>
      <c r="G138" s="59">
        <v>0.98580847480985567</v>
      </c>
      <c r="H138" s="59">
        <v>0.98583546740028138</v>
      </c>
      <c r="I138" s="59">
        <v>0.98459161333036704</v>
      </c>
      <c r="J138" s="59">
        <v>0.97987598709590951</v>
      </c>
      <c r="K138" s="59">
        <v>0.9675085776397252</v>
      </c>
      <c r="L138" s="59">
        <v>0.98942721396551869</v>
      </c>
      <c r="M138" s="59">
        <v>0.89313350464875729</v>
      </c>
      <c r="N138" s="59">
        <v>0.96692860830015592</v>
      </c>
    </row>
    <row r="139" spans="1:14" s="34" customFormat="1" x14ac:dyDescent="0.2">
      <c r="A139" s="2" t="s">
        <v>78</v>
      </c>
      <c r="B139" s="59">
        <v>0.9558558550391224</v>
      </c>
      <c r="C139" s="59">
        <v>0.95853255967507078</v>
      </c>
      <c r="D139" s="59">
        <v>0.95452613276991216</v>
      </c>
      <c r="E139" s="59">
        <v>0.94428539943115941</v>
      </c>
      <c r="F139" s="59">
        <v>0.95698094773631714</v>
      </c>
      <c r="G139" s="59">
        <v>0.96781657277740996</v>
      </c>
      <c r="H139" s="59">
        <v>0.94715960708319857</v>
      </c>
      <c r="I139" s="59">
        <v>0.93931428920130378</v>
      </c>
      <c r="J139" s="59">
        <v>0.94238422230893415</v>
      </c>
      <c r="K139" s="59">
        <v>0.93417094232941456</v>
      </c>
      <c r="L139" s="59">
        <v>0.97509338431561621</v>
      </c>
      <c r="M139" s="59">
        <v>0.9001637269337357</v>
      </c>
      <c r="N139" s="59">
        <v>0.96164977274827024</v>
      </c>
    </row>
    <row r="140" spans="1:14" s="34" customFormat="1" x14ac:dyDescent="0.2">
      <c r="A140" s="2" t="s">
        <v>7</v>
      </c>
      <c r="B140" s="59">
        <v>0.97644890338307244</v>
      </c>
      <c r="C140" s="59">
        <v>0.98254125596392428</v>
      </c>
      <c r="D140" s="59">
        <v>0.98837055158927956</v>
      </c>
      <c r="E140" s="59">
        <v>0.97813628705473343</v>
      </c>
      <c r="F140" s="59">
        <v>0.98232452846808438</v>
      </c>
      <c r="G140" s="59">
        <v>0.98829957655036582</v>
      </c>
      <c r="H140" s="59">
        <v>0.98481037896563095</v>
      </c>
      <c r="I140" s="59">
        <v>0.96886198945928759</v>
      </c>
      <c r="J140" s="59">
        <v>0.98449193248550904</v>
      </c>
      <c r="K140" s="59">
        <v>0.97648162010876693</v>
      </c>
      <c r="L140" s="59">
        <v>0.98560280085624408</v>
      </c>
      <c r="M140" s="59">
        <v>0.94129285086970271</v>
      </c>
      <c r="N140" s="59">
        <v>0.97806119361419863</v>
      </c>
    </row>
    <row r="141" spans="1:14" s="34" customFormat="1" x14ac:dyDescent="0.2">
      <c r="A141" s="2" t="s">
        <v>8</v>
      </c>
      <c r="B141" s="59">
        <v>0.9918813692946753</v>
      </c>
      <c r="C141" s="59">
        <v>0.98968583618072781</v>
      </c>
      <c r="D141" s="59">
        <v>0.97897930757822782</v>
      </c>
      <c r="E141" s="59">
        <v>0.98078012416562632</v>
      </c>
      <c r="F141" s="59">
        <v>0.97759787114301333</v>
      </c>
      <c r="G141" s="59">
        <v>0.98919480738363053</v>
      </c>
      <c r="H141" s="59">
        <v>0.98413662115053147</v>
      </c>
      <c r="I141" s="59">
        <v>0.96973766495110814</v>
      </c>
      <c r="J141" s="59">
        <v>0.98092926693590599</v>
      </c>
      <c r="K141" s="59">
        <v>0.97967499394927027</v>
      </c>
      <c r="L141" s="59">
        <v>0.99058850399296583</v>
      </c>
      <c r="M141" s="59">
        <v>0.91000451910994828</v>
      </c>
      <c r="N141" s="59">
        <v>0.99008612591454337</v>
      </c>
    </row>
    <row r="142" spans="1:14" s="34" customFormat="1" x14ac:dyDescent="0.2">
      <c r="A142" s="2" t="s">
        <v>9</v>
      </c>
      <c r="B142" s="59">
        <v>0.97987847080475843</v>
      </c>
      <c r="C142" s="59">
        <v>0.98800806049057188</v>
      </c>
      <c r="D142" s="59">
        <v>0.96685344560717301</v>
      </c>
      <c r="E142" s="59">
        <v>0.97852318926044146</v>
      </c>
      <c r="F142" s="59">
        <v>0.97826620105886708</v>
      </c>
      <c r="G142" s="59">
        <v>0.98360996165299086</v>
      </c>
      <c r="H142" s="59">
        <v>0.97526621804611902</v>
      </c>
      <c r="I142" s="59">
        <v>0.97918436909239659</v>
      </c>
      <c r="J142" s="59">
        <v>0.97348111439215457</v>
      </c>
      <c r="K142" s="59">
        <v>0.97139432024498351</v>
      </c>
      <c r="L142" s="59">
        <v>0.98131376329495867</v>
      </c>
      <c r="M142" s="59">
        <v>0.90578526581547503</v>
      </c>
      <c r="N142" s="59">
        <v>0.98867883611627572</v>
      </c>
    </row>
    <row r="143" spans="1:14" s="34" customFormat="1" x14ac:dyDescent="0.2">
      <c r="A143" s="2" t="s">
        <v>10</v>
      </c>
      <c r="B143" s="59">
        <v>0.98712722535089481</v>
      </c>
      <c r="C143" s="59">
        <v>0.98259842797066033</v>
      </c>
      <c r="D143" s="59">
        <v>0.99235163538235893</v>
      </c>
      <c r="E143" s="59">
        <v>0.98234979499730879</v>
      </c>
      <c r="F143" s="59">
        <v>0.9826147329997752</v>
      </c>
      <c r="G143" s="59">
        <v>0.98151407986699635</v>
      </c>
      <c r="H143" s="59">
        <v>0.98833532800279533</v>
      </c>
      <c r="I143" s="59">
        <v>0.98447831051306078</v>
      </c>
      <c r="J143" s="59">
        <v>0.98960442338390153</v>
      </c>
      <c r="K143" s="59">
        <v>0.99229914111916528</v>
      </c>
      <c r="L143" s="59">
        <v>0.99396147682349889</v>
      </c>
      <c r="M143" s="59">
        <v>0.96472637247508941</v>
      </c>
      <c r="N143" s="59">
        <v>0.99084543291421701</v>
      </c>
    </row>
    <row r="144" spans="1:14" s="34" customFormat="1" x14ac:dyDescent="0.2">
      <c r="A144" s="2" t="s">
        <v>11</v>
      </c>
      <c r="B144" s="59">
        <v>0.95348743067709407</v>
      </c>
      <c r="C144" s="59">
        <v>0.99081379213963283</v>
      </c>
      <c r="D144" s="59">
        <v>0.98321172658021838</v>
      </c>
      <c r="E144" s="59">
        <v>0.98545387150644936</v>
      </c>
      <c r="F144" s="59">
        <v>0.9826010233300646</v>
      </c>
      <c r="G144" s="59">
        <v>0.98667753043513562</v>
      </c>
      <c r="H144" s="59">
        <v>0.98137825647386845</v>
      </c>
      <c r="I144" s="59">
        <v>0.97016647395669675</v>
      </c>
      <c r="J144" s="59">
        <v>0.96139422195193258</v>
      </c>
      <c r="K144" s="59">
        <v>0.96905081393921799</v>
      </c>
      <c r="L144" s="59">
        <v>0.97629902807634972</v>
      </c>
      <c r="M144" s="59">
        <v>0.90805290305417197</v>
      </c>
      <c r="N144" s="59">
        <v>0.98345296322061027</v>
      </c>
    </row>
    <row r="145" spans="1:14" s="34" customFormat="1" x14ac:dyDescent="0.2">
      <c r="A145" s="2" t="s">
        <v>12</v>
      </c>
      <c r="B145" s="59">
        <v>0.9854396239111185</v>
      </c>
      <c r="C145" s="59">
        <v>0.97843705819098448</v>
      </c>
      <c r="D145" s="59">
        <v>0.98467552920202484</v>
      </c>
      <c r="E145" s="59">
        <v>0.96552739543066479</v>
      </c>
      <c r="F145" s="59">
        <v>0.97040540904424477</v>
      </c>
      <c r="G145" s="59">
        <v>0.98010432788866741</v>
      </c>
      <c r="H145" s="59">
        <v>0.98315081817208738</v>
      </c>
      <c r="I145" s="59">
        <v>0.97732941184937328</v>
      </c>
      <c r="J145" s="59">
        <v>0.9701914726768982</v>
      </c>
      <c r="K145" s="59">
        <v>0.98582035826667402</v>
      </c>
      <c r="L145" s="59">
        <v>0.97058127202164424</v>
      </c>
      <c r="M145" s="59">
        <v>0.93428008115599581</v>
      </c>
      <c r="N145" s="59">
        <v>0.97473229081031587</v>
      </c>
    </row>
    <row r="146" spans="1:14" s="34" customFormat="1" x14ac:dyDescent="0.2">
      <c r="A146" s="7" t="s">
        <v>79</v>
      </c>
      <c r="B146" s="25">
        <v>0.97425679864251291</v>
      </c>
      <c r="C146" s="25">
        <v>0.98335572895141399</v>
      </c>
      <c r="D146" s="25">
        <v>0.98235581062605803</v>
      </c>
      <c r="E146" s="25">
        <v>0.97683303292815538</v>
      </c>
      <c r="F146" s="25">
        <v>0.97893400240392969</v>
      </c>
      <c r="G146" s="25">
        <v>0.98404930096726251</v>
      </c>
      <c r="H146" s="25">
        <v>0.97994197299622998</v>
      </c>
      <c r="I146" s="25">
        <v>0.97182535829236982</v>
      </c>
      <c r="J146" s="25">
        <v>0.97582061109588081</v>
      </c>
      <c r="K146" s="25">
        <v>0.97725263614380675</v>
      </c>
      <c r="L146" s="25">
        <v>0.98146318827780987</v>
      </c>
      <c r="M146" s="25">
        <v>0.9252460381014197</v>
      </c>
      <c r="N146" s="25">
        <v>0.98181232185078759</v>
      </c>
    </row>
    <row r="147" spans="1:14" x14ac:dyDescent="0.2">
      <c r="A147" s="12" t="s">
        <v>23</v>
      </c>
      <c r="B147" s="147" t="s">
        <v>174</v>
      </c>
      <c r="C147" s="148"/>
      <c r="D147" s="148"/>
      <c r="E147" s="148"/>
      <c r="F147" s="148"/>
      <c r="G147" s="148"/>
      <c r="H147" s="148"/>
      <c r="I147" s="148"/>
      <c r="J147" s="148"/>
      <c r="K147" s="148"/>
      <c r="L147" s="148"/>
      <c r="M147" s="148"/>
      <c r="N147" s="149"/>
    </row>
    <row r="148" spans="1:14" x14ac:dyDescent="0.2">
      <c r="A148" s="2" t="s">
        <v>4</v>
      </c>
      <c r="B148" s="125">
        <v>0.98763179974396287</v>
      </c>
      <c r="C148" s="125">
        <v>0.93251514150065828</v>
      </c>
      <c r="D148" s="125">
        <v>0.9907024731282591</v>
      </c>
      <c r="E148" s="125">
        <v>0.99026584074964685</v>
      </c>
      <c r="F148" s="125">
        <v>0.96872629077189054</v>
      </c>
      <c r="G148" s="125">
        <v>0.98051035400103648</v>
      </c>
      <c r="H148" s="125">
        <v>0.97184234831779603</v>
      </c>
      <c r="I148" s="125">
        <v>0.98416772691278298</v>
      </c>
      <c r="J148" s="125">
        <v>0.97016924804727234</v>
      </c>
      <c r="K148" s="125">
        <v>0.97869548546797736</v>
      </c>
      <c r="L148" s="125">
        <v>0.98749515683536848</v>
      </c>
      <c r="M148" s="125">
        <v>0.98594364243139077</v>
      </c>
      <c r="N148" s="125">
        <v>0.9814123799292811</v>
      </c>
    </row>
    <row r="149" spans="1:14" x14ac:dyDescent="0.2">
      <c r="A149" s="2" t="s">
        <v>5</v>
      </c>
      <c r="B149" s="125">
        <v>0.97748450951425714</v>
      </c>
      <c r="C149" s="125">
        <v>0.91601277099363621</v>
      </c>
      <c r="D149" s="125">
        <v>0.96985144793399203</v>
      </c>
      <c r="E149" s="125">
        <v>0.96896651329720873</v>
      </c>
      <c r="F149" s="125">
        <v>0.95690641838735968</v>
      </c>
      <c r="G149" s="125">
        <v>0.93562205488610273</v>
      </c>
      <c r="H149" s="125">
        <v>0.93877718166918844</v>
      </c>
      <c r="I149" s="125">
        <v>0.96513534083952801</v>
      </c>
      <c r="J149" s="125">
        <v>0.97889348508789098</v>
      </c>
      <c r="K149" s="125">
        <v>0.96014504319379212</v>
      </c>
      <c r="L149" s="125">
        <v>0.98186806626798173</v>
      </c>
      <c r="M149" s="125">
        <v>0.98328670322046707</v>
      </c>
      <c r="N149" s="125">
        <v>0.98533021204165139</v>
      </c>
    </row>
    <row r="150" spans="1:14" x14ac:dyDescent="0.2">
      <c r="A150" s="2" t="s">
        <v>6</v>
      </c>
      <c r="B150" s="125">
        <v>0.98035084746270729</v>
      </c>
      <c r="C150" s="125">
        <v>0.90879845975909312</v>
      </c>
      <c r="D150" s="125">
        <v>0.98472895658434223</v>
      </c>
      <c r="E150" s="125">
        <v>0.97520240279406478</v>
      </c>
      <c r="F150" s="125">
        <v>0.98066524315192072</v>
      </c>
      <c r="G150" s="125">
        <v>0.94627284904888187</v>
      </c>
      <c r="H150" s="125">
        <v>0.98363091466059904</v>
      </c>
      <c r="I150" s="125">
        <v>0.99342001852669537</v>
      </c>
      <c r="J150" s="125">
        <v>0.99085295421163044</v>
      </c>
      <c r="K150" s="125">
        <v>0.98937115796797659</v>
      </c>
      <c r="L150" s="125">
        <v>0.9864625873114613</v>
      </c>
      <c r="M150" s="125">
        <v>0.98310607114978288</v>
      </c>
      <c r="N150" s="125">
        <v>0.98641841571064515</v>
      </c>
    </row>
    <row r="151" spans="1:14" x14ac:dyDescent="0.2">
      <c r="A151" s="2" t="s">
        <v>78</v>
      </c>
      <c r="B151" s="125">
        <v>0.96949392205896312</v>
      </c>
      <c r="C151" s="125">
        <v>0.91577823772995448</v>
      </c>
      <c r="D151" s="125">
        <v>0.96314769826398217</v>
      </c>
      <c r="E151" s="125">
        <v>0.97241455231690377</v>
      </c>
      <c r="F151" s="125">
        <v>0.95922020854054779</v>
      </c>
      <c r="G151" s="125">
        <v>0.95333381927836014</v>
      </c>
      <c r="H151" s="125">
        <v>0.95549514725088747</v>
      </c>
      <c r="I151" s="125">
        <v>0.9766925912860942</v>
      </c>
      <c r="J151" s="125">
        <v>0.96266574004883321</v>
      </c>
      <c r="K151" s="125">
        <v>0.96960404346469597</v>
      </c>
      <c r="L151" s="125">
        <v>0.94914331139137864</v>
      </c>
      <c r="M151" s="125">
        <v>0.95506300348231554</v>
      </c>
      <c r="N151" s="125">
        <v>0.96326706455218658</v>
      </c>
    </row>
    <row r="152" spans="1:14" x14ac:dyDescent="0.2">
      <c r="A152" s="2" t="s">
        <v>7</v>
      </c>
      <c r="B152" s="125">
        <v>0.97777687405545699</v>
      </c>
      <c r="C152" s="125">
        <v>0.93005143212226837</v>
      </c>
      <c r="D152" s="125">
        <v>0.97263804887612471</v>
      </c>
      <c r="E152" s="125">
        <v>0.97844919500388439</v>
      </c>
      <c r="F152" s="125">
        <v>0.97780314108013811</v>
      </c>
      <c r="G152" s="125">
        <v>0.98618124778526017</v>
      </c>
      <c r="H152" s="125">
        <v>0.98218043934023047</v>
      </c>
      <c r="I152" s="125">
        <v>0.98382009141636406</v>
      </c>
      <c r="J152" s="125">
        <v>0.97506360549641824</v>
      </c>
      <c r="K152" s="125">
        <v>0.98175483943035291</v>
      </c>
      <c r="L152" s="125">
        <v>0.97336912003232223</v>
      </c>
      <c r="M152" s="125">
        <v>0.97513936517381195</v>
      </c>
      <c r="N152" s="125">
        <v>0.98567696950365635</v>
      </c>
    </row>
    <row r="153" spans="1:14" x14ac:dyDescent="0.2">
      <c r="A153" s="2" t="s">
        <v>8</v>
      </c>
      <c r="B153" s="125">
        <v>0.98950152259874236</v>
      </c>
      <c r="C153" s="125">
        <v>0.93587666270771186</v>
      </c>
      <c r="D153" s="125">
        <v>0.98214013283389856</v>
      </c>
      <c r="E153" s="125">
        <v>0.988798149270539</v>
      </c>
      <c r="F153" s="125">
        <v>0.98672965599645546</v>
      </c>
      <c r="G153" s="125">
        <v>0.98617079987990997</v>
      </c>
      <c r="H153" s="125">
        <v>0.98842508951844554</v>
      </c>
      <c r="I153" s="125">
        <v>0.98606721210121895</v>
      </c>
      <c r="J153" s="125">
        <v>0.96696107838548528</v>
      </c>
      <c r="K153" s="125">
        <v>0.98143512949296696</v>
      </c>
      <c r="L153" s="125">
        <v>0.98121753363606157</v>
      </c>
      <c r="M153" s="125">
        <v>0.98760610878611166</v>
      </c>
      <c r="N153" s="125">
        <v>0.98303991698599069</v>
      </c>
    </row>
    <row r="154" spans="1:14" x14ac:dyDescent="0.2">
      <c r="A154" s="2" t="s">
        <v>9</v>
      </c>
      <c r="B154" s="125">
        <v>0.98932508839399347</v>
      </c>
      <c r="C154" s="125">
        <v>0.92665587375121916</v>
      </c>
      <c r="D154" s="125">
        <v>0.98602221770427134</v>
      </c>
      <c r="E154" s="125">
        <v>0.98962185904466393</v>
      </c>
      <c r="F154" s="125">
        <v>0.98269520167797397</v>
      </c>
      <c r="G154" s="125">
        <v>0.98451043203045474</v>
      </c>
      <c r="H154" s="125">
        <v>0.98390922252772306</v>
      </c>
      <c r="I154" s="125">
        <v>0.98069036819894628</v>
      </c>
      <c r="J154" s="125">
        <v>0.98982302240054432</v>
      </c>
      <c r="K154" s="125">
        <v>0.96405251919175416</v>
      </c>
      <c r="L154" s="125">
        <v>0.97610573609099194</v>
      </c>
      <c r="M154" s="125">
        <v>0.98086799335201658</v>
      </c>
      <c r="N154" s="125">
        <v>0.97838155299929019</v>
      </c>
    </row>
    <row r="155" spans="1:14" x14ac:dyDescent="0.2">
      <c r="A155" s="2" t="s">
        <v>10</v>
      </c>
      <c r="B155" s="125">
        <v>0.99354484914733054</v>
      </c>
      <c r="C155" s="125">
        <v>0.9797300118139467</v>
      </c>
      <c r="D155" s="125">
        <v>0.99531194472365858</v>
      </c>
      <c r="E155" s="125">
        <v>0.99147666273304391</v>
      </c>
      <c r="F155" s="125">
        <v>0.99192371370649823</v>
      </c>
      <c r="G155" s="125">
        <v>0.98375039715292523</v>
      </c>
      <c r="H155" s="125">
        <v>0.97895869057488427</v>
      </c>
      <c r="I155" s="125">
        <v>0.99192784552829216</v>
      </c>
      <c r="J155" s="125">
        <v>0.98231409921387725</v>
      </c>
      <c r="K155" s="125">
        <v>0.99438495358799972</v>
      </c>
      <c r="L155" s="125">
        <v>0.99284097592257159</v>
      </c>
      <c r="M155" s="125">
        <v>0.99389817142180226</v>
      </c>
      <c r="N155" s="125">
        <v>0.99058048375461005</v>
      </c>
    </row>
    <row r="156" spans="1:14" x14ac:dyDescent="0.2">
      <c r="A156" s="2" t="s">
        <v>11</v>
      </c>
      <c r="B156" s="125">
        <v>0.97688911948736545</v>
      </c>
      <c r="C156" s="125">
        <v>0.90662111930847122</v>
      </c>
      <c r="D156" s="125">
        <v>0.98239028051667088</v>
      </c>
      <c r="E156" s="125">
        <v>0.97084465817130461</v>
      </c>
      <c r="F156" s="125">
        <v>0.97376442904195382</v>
      </c>
      <c r="G156" s="125">
        <v>0.98819903797444475</v>
      </c>
      <c r="H156" s="125">
        <v>0.98163056380744129</v>
      </c>
      <c r="I156" s="125">
        <v>0.97778814042189277</v>
      </c>
      <c r="J156" s="125">
        <v>0.95467458651724302</v>
      </c>
      <c r="K156" s="125">
        <v>0.96849523300189888</v>
      </c>
      <c r="L156" s="125">
        <v>0.96895483389709125</v>
      </c>
      <c r="M156" s="125">
        <v>0.97350031225984512</v>
      </c>
      <c r="N156" s="125">
        <v>0.98644494208993949</v>
      </c>
    </row>
    <row r="157" spans="1:14" x14ac:dyDescent="0.2">
      <c r="A157" s="2" t="s">
        <v>12</v>
      </c>
      <c r="B157" s="125">
        <v>0.97886470528974423</v>
      </c>
      <c r="C157" s="125">
        <v>0.94879943579958026</v>
      </c>
      <c r="D157" s="125">
        <v>0.98993507411444515</v>
      </c>
      <c r="E157" s="125">
        <v>0.97637019457248486</v>
      </c>
      <c r="F157" s="125">
        <v>0.98907909555292983</v>
      </c>
      <c r="G157" s="125">
        <v>0.98368656021325751</v>
      </c>
      <c r="H157" s="125">
        <v>0.98757210228722703</v>
      </c>
      <c r="I157" s="125">
        <v>0.98547733041942454</v>
      </c>
      <c r="J157" s="125">
        <v>0.98641034771094749</v>
      </c>
      <c r="K157" s="125">
        <v>0.96908796692440302</v>
      </c>
      <c r="L157" s="125">
        <v>0.98140961725956655</v>
      </c>
      <c r="M157" s="125">
        <v>0.99015325963699918</v>
      </c>
      <c r="N157" s="125">
        <v>0.98305607756243163</v>
      </c>
    </row>
    <row r="158" spans="1:14" x14ac:dyDescent="0.2">
      <c r="A158" s="7" t="s">
        <v>79</v>
      </c>
      <c r="B158" s="126">
        <v>0.98258012807729822</v>
      </c>
      <c r="C158" s="126">
        <v>0.93288052118895792</v>
      </c>
      <c r="D158" s="126">
        <v>0.98135363173266688</v>
      </c>
      <c r="E158" s="126">
        <v>0.98031304809114161</v>
      </c>
      <c r="F158" s="126">
        <v>0.97729424146745203</v>
      </c>
      <c r="G158" s="126">
        <v>0.97525248812443521</v>
      </c>
      <c r="H158" s="126">
        <v>0.97409104481713316</v>
      </c>
      <c r="I158" s="126">
        <v>0.98111589890313999</v>
      </c>
      <c r="J158" s="126">
        <v>0.97430954401180514</v>
      </c>
      <c r="K158" s="126">
        <v>0.97503035627410894</v>
      </c>
      <c r="L158" s="126">
        <v>0.97884659087964088</v>
      </c>
      <c r="M158" s="126">
        <v>0.98234699694985328</v>
      </c>
      <c r="N158" s="126">
        <v>0.98405015579404131</v>
      </c>
    </row>
    <row r="159" spans="1:14" x14ac:dyDescent="0.2">
      <c r="A159" s="12" t="s">
        <v>23</v>
      </c>
      <c r="B159" s="144" t="s">
        <v>187</v>
      </c>
      <c r="C159" s="145"/>
      <c r="D159" s="145"/>
      <c r="E159" s="145"/>
      <c r="F159" s="145"/>
      <c r="G159" s="145"/>
      <c r="H159" s="145"/>
      <c r="I159" s="145"/>
      <c r="J159" s="145"/>
      <c r="K159" s="145"/>
      <c r="L159" s="145"/>
      <c r="M159" s="145"/>
      <c r="N159" s="146"/>
    </row>
    <row r="160" spans="1:14" x14ac:dyDescent="0.2">
      <c r="A160" s="2" t="s">
        <v>4</v>
      </c>
      <c r="B160" s="125">
        <v>0.97550209682950717</v>
      </c>
      <c r="C160" s="125">
        <v>0.98258317364639258</v>
      </c>
      <c r="D160" s="125">
        <v>0.97267655977816359</v>
      </c>
      <c r="E160" s="125">
        <v>0.93809529214502108</v>
      </c>
      <c r="F160" s="125">
        <v>0.93062063261261008</v>
      </c>
      <c r="G160" s="125">
        <v>0.98031358382094635</v>
      </c>
      <c r="H160" s="125">
        <v>0.98474508182717058</v>
      </c>
      <c r="I160" s="125">
        <v>0.97031360027856961</v>
      </c>
      <c r="J160" s="125">
        <v>0.97698290883570993</v>
      </c>
      <c r="K160" s="125">
        <v>0.99055211184768832</v>
      </c>
      <c r="L160" s="125">
        <v>0.98020763557831525</v>
      </c>
      <c r="M160" s="125">
        <v>0.97390789294846447</v>
      </c>
      <c r="N160" s="125">
        <v>0.96746768588390897</v>
      </c>
    </row>
    <row r="161" spans="1:14" x14ac:dyDescent="0.2">
      <c r="A161" s="2" t="s">
        <v>5</v>
      </c>
      <c r="B161" s="125">
        <v>0.97227221551075449</v>
      </c>
      <c r="C161" s="125">
        <v>0.98427408129770133</v>
      </c>
      <c r="D161" s="125">
        <v>0.97472850002936151</v>
      </c>
      <c r="E161" s="125">
        <v>0.929217417131463</v>
      </c>
      <c r="F161" s="125">
        <v>0.91357787367862586</v>
      </c>
      <c r="G161" s="125">
        <v>0.95825189123940102</v>
      </c>
      <c r="H161" s="125">
        <v>0.93222052357215957</v>
      </c>
      <c r="I161" s="125">
        <v>0.95842382565816597</v>
      </c>
      <c r="J161" s="125">
        <v>0.96879153424726239</v>
      </c>
      <c r="K161" s="125">
        <v>0.98282228561724205</v>
      </c>
      <c r="L161" s="125">
        <v>0.97484574001704294</v>
      </c>
      <c r="M161" s="125">
        <v>0.97827748873081743</v>
      </c>
      <c r="N161" s="125">
        <v>0.95790152075381318</v>
      </c>
    </row>
    <row r="162" spans="1:14" x14ac:dyDescent="0.2">
      <c r="A162" s="2" t="s">
        <v>6</v>
      </c>
      <c r="B162" s="125">
        <v>0.98871635082069287</v>
      </c>
      <c r="C162" s="125">
        <v>0.97493109219073826</v>
      </c>
      <c r="D162" s="125">
        <v>0.98355460873223566</v>
      </c>
      <c r="E162" s="125">
        <v>0.92676722705735626</v>
      </c>
      <c r="F162" s="125">
        <v>0.926760317928218</v>
      </c>
      <c r="G162" s="125">
        <v>0.98511307887732158</v>
      </c>
      <c r="H162" s="125">
        <v>0.9743103117401265</v>
      </c>
      <c r="I162" s="125">
        <v>0.99060121223033137</v>
      </c>
      <c r="J162" s="125">
        <v>0.98748032293516408</v>
      </c>
      <c r="K162" s="125">
        <v>0.98833431369123015</v>
      </c>
      <c r="L162" s="125">
        <v>0.98387375957781953</v>
      </c>
      <c r="M162" s="125">
        <v>0.9889588840628043</v>
      </c>
      <c r="N162" s="125">
        <v>0.98916865320868519</v>
      </c>
    </row>
    <row r="163" spans="1:14" x14ac:dyDescent="0.2">
      <c r="A163" s="2" t="s">
        <v>78</v>
      </c>
      <c r="B163" s="125">
        <v>0.95353040249372312</v>
      </c>
      <c r="C163" s="125">
        <v>0.97490315463515653</v>
      </c>
      <c r="D163" s="125">
        <v>0.94287383864254781</v>
      </c>
      <c r="E163" s="125">
        <v>0.89287918559554535</v>
      </c>
      <c r="F163" s="125">
        <v>0.87920651638752145</v>
      </c>
      <c r="G163" s="125">
        <v>0.96301020782958235</v>
      </c>
      <c r="H163" s="125">
        <v>0.96544939854094158</v>
      </c>
      <c r="I163" s="125">
        <v>0.96697673338199042</v>
      </c>
      <c r="J163" s="125">
        <v>0.94970150220691296</v>
      </c>
      <c r="K163" s="125">
        <v>0.97038787752436084</v>
      </c>
      <c r="L163" s="125">
        <v>0.95340688559923636</v>
      </c>
      <c r="M163" s="125">
        <v>0.94427433902425162</v>
      </c>
      <c r="N163" s="125">
        <v>0.94315197125692374</v>
      </c>
    </row>
    <row r="164" spans="1:14" x14ac:dyDescent="0.2">
      <c r="A164" s="2" t="s">
        <v>7</v>
      </c>
      <c r="B164" s="125">
        <v>0.9840829667089338</v>
      </c>
      <c r="C164" s="125">
        <v>0.99290661846181161</v>
      </c>
      <c r="D164" s="125">
        <v>0.9781082588248754</v>
      </c>
      <c r="E164" s="125">
        <v>0.92633932076337377</v>
      </c>
      <c r="F164" s="125">
        <v>0.89071790111619231</v>
      </c>
      <c r="G164" s="125">
        <v>0.97361176924364967</v>
      </c>
      <c r="H164" s="125">
        <v>0.98267003034385325</v>
      </c>
      <c r="I164" s="125">
        <v>0.98634902375236622</v>
      </c>
      <c r="J164" s="125">
        <v>0.98775991040798461</v>
      </c>
      <c r="K164" s="125">
        <v>0.98468741882247923</v>
      </c>
      <c r="L164" s="125">
        <v>0.98792539010619673</v>
      </c>
      <c r="M164" s="125">
        <v>0.98257131575856804</v>
      </c>
      <c r="N164" s="125">
        <v>0.97983010094503864</v>
      </c>
    </row>
    <row r="165" spans="1:14" x14ac:dyDescent="0.2">
      <c r="A165" s="2" t="s">
        <v>8</v>
      </c>
      <c r="B165" s="125">
        <v>0.97610103582557362</v>
      </c>
      <c r="C165" s="125">
        <v>0.99398329445460976</v>
      </c>
      <c r="D165" s="125">
        <v>0.98955232442758811</v>
      </c>
      <c r="E165" s="125">
        <v>0.94325004757543918</v>
      </c>
      <c r="F165" s="125">
        <v>0.93685264128283341</v>
      </c>
      <c r="G165" s="125">
        <v>0.98492907258310791</v>
      </c>
      <c r="H165" s="125">
        <v>0.98847028099562129</v>
      </c>
      <c r="I165" s="125">
        <v>0.99464552551014829</v>
      </c>
      <c r="J165" s="125">
        <v>0.98843549713610612</v>
      </c>
      <c r="K165" s="125">
        <v>0.9940889127769188</v>
      </c>
      <c r="L165" s="125">
        <v>0.98738141498721732</v>
      </c>
      <c r="M165" s="125">
        <v>0.97740071385471738</v>
      </c>
      <c r="N165" s="125">
        <v>0.98644021038494101</v>
      </c>
    </row>
    <row r="166" spans="1:14" x14ac:dyDescent="0.2">
      <c r="A166" s="2" t="s">
        <v>9</v>
      </c>
      <c r="B166" s="125">
        <v>0.98565019826434641</v>
      </c>
      <c r="C166" s="125">
        <v>0.99246098594509613</v>
      </c>
      <c r="D166" s="125">
        <v>0.98856645023196055</v>
      </c>
      <c r="E166" s="125">
        <v>0.92704681933471667</v>
      </c>
      <c r="F166" s="125">
        <v>0.94130280201467131</v>
      </c>
      <c r="G166" s="125">
        <v>0.98364093095169225</v>
      </c>
      <c r="H166" s="125">
        <v>0.97928912010402902</v>
      </c>
      <c r="I166" s="125">
        <v>0.97803632285867803</v>
      </c>
      <c r="J166" s="125">
        <v>0.97810309123108685</v>
      </c>
      <c r="K166" s="125">
        <v>0.98132047477249784</v>
      </c>
      <c r="L166" s="125">
        <v>0.9741687972982771</v>
      </c>
      <c r="M166" s="125">
        <v>0.97715686554631631</v>
      </c>
      <c r="N166" s="125">
        <v>0.98691552673247918</v>
      </c>
    </row>
    <row r="167" spans="1:14" x14ac:dyDescent="0.2">
      <c r="A167" s="2" t="s">
        <v>10</v>
      </c>
      <c r="B167" s="125">
        <v>0.99097780590036133</v>
      </c>
      <c r="C167" s="125">
        <v>0.98883958709693398</v>
      </c>
      <c r="D167" s="125">
        <v>0.99169189390699175</v>
      </c>
      <c r="E167" s="125">
        <v>0.94565923179531819</v>
      </c>
      <c r="F167" s="125">
        <v>0.94748550671263876</v>
      </c>
      <c r="G167" s="125">
        <v>0.9880652858228578</v>
      </c>
      <c r="H167" s="125">
        <v>0.98984720815577409</v>
      </c>
      <c r="I167" s="125">
        <v>0.98754732393932732</v>
      </c>
      <c r="J167" s="125">
        <v>0.99293500255599942</v>
      </c>
      <c r="K167" s="125">
        <v>0.99314226747808931</v>
      </c>
      <c r="L167" s="125">
        <v>0.99237176786963244</v>
      </c>
      <c r="M167" s="125">
        <v>0.98708446696926966</v>
      </c>
      <c r="N167" s="125">
        <v>0.99418362086105783</v>
      </c>
    </row>
    <row r="168" spans="1:14" x14ac:dyDescent="0.2">
      <c r="A168" s="2" t="s">
        <v>11</v>
      </c>
      <c r="B168" s="125">
        <v>0.97674146344450907</v>
      </c>
      <c r="C168" s="125">
        <v>0.98643643689143867</v>
      </c>
      <c r="D168" s="125">
        <v>0.97416443203275316</v>
      </c>
      <c r="E168" s="125">
        <v>0.9236032289703815</v>
      </c>
      <c r="F168" s="125">
        <v>0.93368498043970571</v>
      </c>
      <c r="G168" s="125">
        <v>0.97013376619977587</v>
      </c>
      <c r="H168" s="125">
        <v>0.97416222240687744</v>
      </c>
      <c r="I168" s="125">
        <v>0.95811878019153329</v>
      </c>
      <c r="J168" s="125">
        <v>0.91528952339880021</v>
      </c>
      <c r="K168" s="125">
        <v>0.96871065276767054</v>
      </c>
      <c r="L168" s="125">
        <v>0.94977791869905392</v>
      </c>
      <c r="M168" s="125">
        <v>0.96815332738089377</v>
      </c>
      <c r="N168" s="125">
        <v>0.92524973167452562</v>
      </c>
    </row>
    <row r="169" spans="1:14" x14ac:dyDescent="0.2">
      <c r="A169" s="2" t="s">
        <v>12</v>
      </c>
      <c r="B169" s="125">
        <v>0.98227268962236314</v>
      </c>
      <c r="C169" s="125">
        <v>0.98873598495566095</v>
      </c>
      <c r="D169" s="125">
        <v>0.99246765979113893</v>
      </c>
      <c r="E169" s="125">
        <v>0.93773119502585645</v>
      </c>
      <c r="F169" s="125">
        <v>0.94354610383847504</v>
      </c>
      <c r="G169" s="125">
        <v>0.99239381565904095</v>
      </c>
      <c r="H169" s="125">
        <v>0.98781766060303144</v>
      </c>
      <c r="I169" s="125">
        <v>0.99342332816823797</v>
      </c>
      <c r="J169" s="125">
        <v>0.99119790934124952</v>
      </c>
      <c r="K169" s="125">
        <v>0.99373766846953293</v>
      </c>
      <c r="L169" s="125">
        <v>0.98735788085753884</v>
      </c>
      <c r="M169" s="125">
        <v>0.98847435814350515</v>
      </c>
      <c r="N169" s="125">
        <v>0.98385940764270852</v>
      </c>
    </row>
    <row r="170" spans="1:14" x14ac:dyDescent="0.2">
      <c r="A170" s="7" t="s">
        <v>79</v>
      </c>
      <c r="B170" s="126">
        <v>0.97947195253997932</v>
      </c>
      <c r="C170" s="126">
        <v>0.98816024227031218</v>
      </c>
      <c r="D170" s="126">
        <v>0.98108886186698696</v>
      </c>
      <c r="E170" s="126">
        <v>0.93189958519647254</v>
      </c>
      <c r="F170" s="126">
        <v>0.92663128587358401</v>
      </c>
      <c r="G170" s="126">
        <v>0.97700915937929156</v>
      </c>
      <c r="H170" s="126">
        <v>0.97481934240417867</v>
      </c>
      <c r="I170" s="126">
        <v>0.97724813878092442</v>
      </c>
      <c r="J170" s="126">
        <v>0.97214133981988593</v>
      </c>
      <c r="K170" s="126">
        <v>0.984794968615049</v>
      </c>
      <c r="L170" s="126">
        <v>0.97746380301084757</v>
      </c>
      <c r="M170" s="126">
        <v>0.97770589586582934</v>
      </c>
      <c r="N170" s="126">
        <v>0.97048263212569841</v>
      </c>
    </row>
    <row r="171" spans="1:14" x14ac:dyDescent="0.2">
      <c r="A171" s="12" t="s">
        <v>23</v>
      </c>
      <c r="B171" s="144" t="s">
        <v>232</v>
      </c>
      <c r="C171" s="145"/>
      <c r="D171" s="145"/>
      <c r="E171" s="145"/>
      <c r="F171" s="145"/>
      <c r="G171" s="145"/>
      <c r="H171" s="145"/>
      <c r="I171" s="145"/>
      <c r="J171" s="145"/>
      <c r="K171" s="145"/>
      <c r="L171" s="145"/>
      <c r="M171" s="145"/>
      <c r="N171" s="146"/>
    </row>
    <row r="172" spans="1:14" x14ac:dyDescent="0.2">
      <c r="A172" s="2" t="s">
        <v>4</v>
      </c>
      <c r="B172" s="125">
        <v>0.97189516632994966</v>
      </c>
      <c r="C172" s="125">
        <v>0.97928303064481015</v>
      </c>
      <c r="D172" s="125">
        <v>0.96062802487925569</v>
      </c>
      <c r="E172" s="125">
        <v>0.98413871390238283</v>
      </c>
      <c r="F172" s="125">
        <v>0.96900610499902828</v>
      </c>
      <c r="G172" s="125">
        <v>0.95061783282260004</v>
      </c>
      <c r="H172" s="125">
        <v>0.9675902151107646</v>
      </c>
      <c r="I172" s="125">
        <v>0.97250170014298543</v>
      </c>
      <c r="J172" s="125">
        <v>0.97399086621941999</v>
      </c>
      <c r="K172" s="125">
        <v>0.987578632840733</v>
      </c>
      <c r="L172" s="125">
        <v>0.93264276844319161</v>
      </c>
      <c r="M172" s="125">
        <v>0.96519914407728369</v>
      </c>
      <c r="N172" s="125">
        <v>0.96076432769962139</v>
      </c>
    </row>
    <row r="173" spans="1:14" x14ac:dyDescent="0.2">
      <c r="A173" s="2" t="s">
        <v>5</v>
      </c>
      <c r="B173" s="125">
        <v>0.97904036805184669</v>
      </c>
      <c r="C173" s="125">
        <v>0.97797396976648354</v>
      </c>
      <c r="D173" s="125">
        <v>0.97241319073993093</v>
      </c>
      <c r="E173" s="125">
        <v>0.94261649239653778</v>
      </c>
      <c r="F173" s="125">
        <v>0.98148995726867094</v>
      </c>
      <c r="G173" s="125">
        <v>0.96569121743932196</v>
      </c>
      <c r="H173" s="125">
        <v>0.96571529406702628</v>
      </c>
      <c r="I173" s="125">
        <v>0.96789502962035112</v>
      </c>
      <c r="J173" s="125">
        <v>0.94494708598279931</v>
      </c>
      <c r="K173" s="125">
        <v>0.96335259162377407</v>
      </c>
      <c r="L173" s="125">
        <v>0.9251987094513684</v>
      </c>
      <c r="M173" s="125">
        <v>0.9536046499276829</v>
      </c>
      <c r="N173" s="125">
        <v>0.96502205221528981</v>
      </c>
    </row>
    <row r="174" spans="1:14" x14ac:dyDescent="0.2">
      <c r="A174" s="2" t="s">
        <v>6</v>
      </c>
      <c r="B174" s="125">
        <v>0.96772248158186114</v>
      </c>
      <c r="C174" s="125">
        <v>0.98782356967114571</v>
      </c>
      <c r="D174" s="125">
        <v>0.9708708265547934</v>
      </c>
      <c r="E174" s="125">
        <v>0.98652749338827506</v>
      </c>
      <c r="F174" s="125">
        <v>0.98411240499181352</v>
      </c>
      <c r="G174" s="125">
        <v>0.99482750283295962</v>
      </c>
      <c r="H174" s="125">
        <v>0.99061132512473238</v>
      </c>
      <c r="I174" s="125">
        <v>0.98699325669589355</v>
      </c>
      <c r="J174" s="125">
        <v>0.98574439748589038</v>
      </c>
      <c r="K174" s="125">
        <v>0.98966332129601919</v>
      </c>
      <c r="L174" s="125">
        <v>0.92590547351745012</v>
      </c>
      <c r="M174" s="125">
        <v>0.94422247609308674</v>
      </c>
      <c r="N174" s="125">
        <v>0.973793488138466</v>
      </c>
    </row>
    <row r="175" spans="1:14" x14ac:dyDescent="0.2">
      <c r="A175" s="2" t="s">
        <v>78</v>
      </c>
      <c r="B175" s="125">
        <v>0.95502903437239139</v>
      </c>
      <c r="C175" s="125">
        <v>0.95502926144658407</v>
      </c>
      <c r="D175" s="125">
        <v>0.93112419840371885</v>
      </c>
      <c r="E175" s="125">
        <v>0.91945470964120313</v>
      </c>
      <c r="F175" s="125">
        <v>0.93476266953698139</v>
      </c>
      <c r="G175" s="125">
        <v>0.91056656166542416</v>
      </c>
      <c r="H175" s="125">
        <v>0.94690204849779103</v>
      </c>
      <c r="I175" s="125">
        <v>0.91448476698153092</v>
      </c>
      <c r="J175" s="125">
        <v>0.92134211256208542</v>
      </c>
      <c r="K175" s="125">
        <v>0.93096377655226037</v>
      </c>
      <c r="L175" s="125">
        <v>0.90480201127767013</v>
      </c>
      <c r="M175" s="125">
        <v>0.93870581673903897</v>
      </c>
      <c r="N175" s="125">
        <v>0.95776895507919979</v>
      </c>
    </row>
    <row r="176" spans="1:14" x14ac:dyDescent="0.2">
      <c r="A176" s="2" t="s">
        <v>7</v>
      </c>
      <c r="B176" s="125">
        <v>0.98466728233018852</v>
      </c>
      <c r="C176" s="125">
        <v>0.97848350159401865</v>
      </c>
      <c r="D176" s="125">
        <v>0.96757115644398051</v>
      </c>
      <c r="E176" s="125">
        <v>0.9861525976761597</v>
      </c>
      <c r="F176" s="125">
        <v>0.98191645994962495</v>
      </c>
      <c r="G176" s="125">
        <v>0.98077439485313189</v>
      </c>
      <c r="H176" s="125">
        <v>0.97316726887862059</v>
      </c>
      <c r="I176" s="125">
        <v>0.97101242905260765</v>
      </c>
      <c r="J176" s="125">
        <v>0.97347167448551086</v>
      </c>
      <c r="K176" s="125">
        <v>0.97453356470838604</v>
      </c>
      <c r="L176" s="125">
        <v>0.96628405560925101</v>
      </c>
      <c r="M176" s="125">
        <v>0.95983655432450565</v>
      </c>
      <c r="N176" s="125">
        <v>0.98368464391509913</v>
      </c>
    </row>
    <row r="177" spans="1:14" x14ac:dyDescent="0.2">
      <c r="A177" s="2" t="s">
        <v>8</v>
      </c>
      <c r="B177" s="125">
        <v>0.98398287988298416</v>
      </c>
      <c r="C177" s="125">
        <v>0.98886848905648539</v>
      </c>
      <c r="D177" s="125">
        <v>0.98383657593168616</v>
      </c>
      <c r="E177" s="125">
        <v>0.98852258916349267</v>
      </c>
      <c r="F177" s="125">
        <v>0.98729134746750757</v>
      </c>
      <c r="G177" s="125">
        <v>0.986652390337596</v>
      </c>
      <c r="H177" s="125">
        <v>0.987666731661762</v>
      </c>
      <c r="I177" s="125">
        <v>0.98704876986224066</v>
      </c>
      <c r="J177" s="125">
        <v>0.987135708005212</v>
      </c>
      <c r="K177" s="125">
        <v>0.9948005947732742</v>
      </c>
      <c r="L177" s="125">
        <v>0.96677422642158917</v>
      </c>
      <c r="M177" s="125">
        <v>0.97843468816494661</v>
      </c>
      <c r="N177" s="125">
        <v>0.99505166161105729</v>
      </c>
    </row>
    <row r="178" spans="1:14" x14ac:dyDescent="0.2">
      <c r="A178" s="2" t="s">
        <v>9</v>
      </c>
      <c r="B178" s="125">
        <v>0.98911076168825629</v>
      </c>
      <c r="C178" s="125">
        <v>0.97777399932564524</v>
      </c>
      <c r="D178" s="125">
        <v>0.95970224621540068</v>
      </c>
      <c r="E178" s="125">
        <v>0.97103705152804265</v>
      </c>
      <c r="F178" s="125">
        <v>0.97802654031117497</v>
      </c>
      <c r="G178" s="125">
        <v>0.96952627866653984</v>
      </c>
      <c r="H178" s="125">
        <v>0.98640250675779872</v>
      </c>
      <c r="I178" s="125">
        <v>0.98263847095128698</v>
      </c>
      <c r="J178" s="125">
        <v>0.98034222680777316</v>
      </c>
      <c r="K178" s="125">
        <v>0.98133636331519081</v>
      </c>
      <c r="L178" s="125">
        <v>0.98257053112804404</v>
      </c>
      <c r="M178" s="125">
        <v>0.96939716138350451</v>
      </c>
      <c r="N178" s="125">
        <v>0.97943883570732193</v>
      </c>
    </row>
    <row r="179" spans="1:14" x14ac:dyDescent="0.2">
      <c r="A179" s="2" t="s">
        <v>10</v>
      </c>
      <c r="B179" s="125">
        <v>0.99201309987153907</v>
      </c>
      <c r="C179" s="125">
        <v>0.98625609408411319</v>
      </c>
      <c r="D179" s="125">
        <v>0.99242437736141054</v>
      </c>
      <c r="E179" s="125">
        <v>0.99283179434860225</v>
      </c>
      <c r="F179" s="125">
        <v>0.99303094601913922</v>
      </c>
      <c r="G179" s="125">
        <v>0.98952822202838453</v>
      </c>
      <c r="H179" s="125">
        <v>0.9873560772786526</v>
      </c>
      <c r="I179" s="125">
        <v>0.99213056163958369</v>
      </c>
      <c r="J179" s="125">
        <v>0.97911869231853332</v>
      </c>
      <c r="K179" s="125">
        <v>0.99400989348821833</v>
      </c>
      <c r="L179" s="125">
        <v>0.97566437830416186</v>
      </c>
      <c r="M179" s="125">
        <v>0.98788962207791897</v>
      </c>
      <c r="N179" s="125">
        <v>0.99426270645338866</v>
      </c>
    </row>
    <row r="180" spans="1:14" x14ac:dyDescent="0.2">
      <c r="A180" s="2" t="s">
        <v>11</v>
      </c>
      <c r="B180" s="125">
        <v>0.97476640417977134</v>
      </c>
      <c r="C180" s="125">
        <v>0.97885143073818459</v>
      </c>
      <c r="D180" s="125">
        <v>0.97594001774350048</v>
      </c>
      <c r="E180" s="125">
        <v>0.97407396571528504</v>
      </c>
      <c r="F180" s="125">
        <v>0.96808316241655001</v>
      </c>
      <c r="G180" s="125">
        <v>0.9578629575116373</v>
      </c>
      <c r="H180" s="125">
        <v>0.96168634716444568</v>
      </c>
      <c r="I180" s="125">
        <v>0.94977210790552535</v>
      </c>
      <c r="J180" s="125">
        <v>0.71762226975501731</v>
      </c>
      <c r="K180" s="125">
        <v>0.87067913924107676</v>
      </c>
      <c r="L180" s="125">
        <v>0.9115193438492013</v>
      </c>
      <c r="M180" s="125">
        <v>0.94321081753090008</v>
      </c>
      <c r="N180" s="125">
        <v>0.95341497524375396</v>
      </c>
    </row>
    <row r="181" spans="1:14" x14ac:dyDescent="0.2">
      <c r="A181" s="2" t="s">
        <v>12</v>
      </c>
      <c r="B181" s="125">
        <v>0.99569497259568052</v>
      </c>
      <c r="C181" s="125">
        <v>0.98544830469191813</v>
      </c>
      <c r="D181" s="125">
        <v>0.98888703194751026</v>
      </c>
      <c r="E181" s="125">
        <v>0.96577056592604438</v>
      </c>
      <c r="F181" s="125">
        <v>0.9917413846095906</v>
      </c>
      <c r="G181" s="125">
        <v>0.99085119854234605</v>
      </c>
      <c r="H181" s="125">
        <v>0.99426933265092787</v>
      </c>
      <c r="I181" s="125">
        <v>0.98784545028444082</v>
      </c>
      <c r="J181" s="125">
        <v>0.97854536056298291</v>
      </c>
      <c r="K181" s="125">
        <v>0.97475131866216458</v>
      </c>
      <c r="L181" s="125">
        <v>0.91165431549325049</v>
      </c>
      <c r="M181" s="125">
        <v>0.98839297481012767</v>
      </c>
      <c r="N181" s="125">
        <v>0.98724966536983372</v>
      </c>
    </row>
    <row r="182" spans="1:14" x14ac:dyDescent="0.2">
      <c r="A182" s="7" t="s">
        <v>79</v>
      </c>
      <c r="B182" s="126">
        <v>0.98269452103662447</v>
      </c>
      <c r="C182" s="126">
        <v>0.98050255412576026</v>
      </c>
      <c r="D182" s="126">
        <v>0.97526644896403325</v>
      </c>
      <c r="E182" s="126">
        <v>0.97238508148741387</v>
      </c>
      <c r="F182" s="126">
        <v>0.97980415956387912</v>
      </c>
      <c r="G182" s="126">
        <v>0.97227432192447472</v>
      </c>
      <c r="H182" s="126">
        <v>0.97638527051655277</v>
      </c>
      <c r="I182" s="126">
        <v>0.97321134064971693</v>
      </c>
      <c r="J182" s="126">
        <v>0.93359029396173621</v>
      </c>
      <c r="K182" s="126">
        <v>0.96265357236408977</v>
      </c>
      <c r="L182" s="126">
        <v>0.94480547191323083</v>
      </c>
      <c r="M182" s="126">
        <v>0.96629494648597503</v>
      </c>
      <c r="N182" s="126">
        <v>0.97717801626910517</v>
      </c>
    </row>
    <row r="183" spans="1:14" x14ac:dyDescent="0.2">
      <c r="A183" s="12" t="s">
        <v>23</v>
      </c>
      <c r="B183" s="144" t="s">
        <v>244</v>
      </c>
      <c r="C183" s="145"/>
      <c r="D183" s="145"/>
      <c r="E183" s="145"/>
      <c r="F183" s="145"/>
      <c r="G183" s="145"/>
      <c r="H183" s="145"/>
      <c r="I183" s="145"/>
      <c r="J183" s="145"/>
      <c r="K183" s="145"/>
      <c r="L183" s="145"/>
      <c r="M183" s="145"/>
      <c r="N183" s="146"/>
    </row>
    <row r="184" spans="1:14" x14ac:dyDescent="0.2">
      <c r="A184" s="2" t="s">
        <v>4</v>
      </c>
      <c r="B184" s="125">
        <v>0.95800737924019297</v>
      </c>
      <c r="C184" s="125">
        <v>0.97441991476868939</v>
      </c>
      <c r="D184" s="125">
        <v>0.97358173822688487</v>
      </c>
      <c r="E184" s="125">
        <v>0.97536736570938809</v>
      </c>
      <c r="F184" s="125">
        <v>0.94277019597864054</v>
      </c>
      <c r="G184" s="125">
        <v>0.95455343335932252</v>
      </c>
      <c r="H184" s="125">
        <v>0.94535091961769269</v>
      </c>
      <c r="I184" s="125">
        <v>0.96445318298747451</v>
      </c>
      <c r="J184" s="125">
        <v>0.95832875698328057</v>
      </c>
      <c r="K184" s="125">
        <v>0.96789533585144594</v>
      </c>
      <c r="L184" s="125">
        <v>0.97517512793812022</v>
      </c>
      <c r="M184" s="125"/>
      <c r="N184" s="125"/>
    </row>
    <row r="185" spans="1:14" x14ac:dyDescent="0.2">
      <c r="A185" s="2" t="s">
        <v>5</v>
      </c>
      <c r="B185" s="125">
        <v>0.97318809665633754</v>
      </c>
      <c r="C185" s="125">
        <v>0.96424763151401582</v>
      </c>
      <c r="D185" s="125">
        <v>0.95695193600315176</v>
      </c>
      <c r="E185" s="125">
        <v>0.95444848868078935</v>
      </c>
      <c r="F185" s="125">
        <v>0.95399399251757577</v>
      </c>
      <c r="G185" s="125">
        <v>0.96406622119707597</v>
      </c>
      <c r="H185" s="125">
        <v>0.96182176141867459</v>
      </c>
      <c r="I185" s="125">
        <v>0.95927207424702832</v>
      </c>
      <c r="J185" s="125">
        <v>0.93177219652843657</v>
      </c>
      <c r="K185" s="125">
        <v>0.93066421860720316</v>
      </c>
      <c r="L185" s="125">
        <v>0.95689439372080121</v>
      </c>
      <c r="M185" s="125"/>
      <c r="N185" s="125"/>
    </row>
    <row r="186" spans="1:14" x14ac:dyDescent="0.2">
      <c r="A186" s="2" t="s">
        <v>6</v>
      </c>
      <c r="B186" s="125">
        <v>0.9791986340614145</v>
      </c>
      <c r="C186" s="125">
        <v>0.98312554957926057</v>
      </c>
      <c r="D186" s="125">
        <v>0.97788654420361043</v>
      </c>
      <c r="E186" s="125">
        <v>0.98519133232718548</v>
      </c>
      <c r="F186" s="125">
        <v>0.99318252413133878</v>
      </c>
      <c r="G186" s="125">
        <v>0.98185112058341051</v>
      </c>
      <c r="H186" s="125">
        <v>0.98295518789758407</v>
      </c>
      <c r="I186" s="125">
        <v>0.98561185301368892</v>
      </c>
      <c r="J186" s="125">
        <v>0.98271131868921513</v>
      </c>
      <c r="K186" s="125">
        <v>0.989317465528333</v>
      </c>
      <c r="L186" s="125">
        <v>0.96849159710142574</v>
      </c>
      <c r="M186" s="125"/>
      <c r="N186" s="125"/>
    </row>
    <row r="187" spans="1:14" x14ac:dyDescent="0.2">
      <c r="A187" s="2" t="s">
        <v>78</v>
      </c>
      <c r="B187" s="125">
        <v>0.97348647098047902</v>
      </c>
      <c r="C187" s="125">
        <v>0.94716771961863211</v>
      </c>
      <c r="D187" s="125">
        <v>0.96551580061559017</v>
      </c>
      <c r="E187" s="125">
        <v>0.94684488583884141</v>
      </c>
      <c r="F187" s="125">
        <v>0.95216330773641</v>
      </c>
      <c r="G187" s="125">
        <v>0.96485655186347041</v>
      </c>
      <c r="H187" s="125">
        <v>0.96413781072905991</v>
      </c>
      <c r="I187" s="125">
        <v>0.95302602916026402</v>
      </c>
      <c r="J187" s="125">
        <v>0.94616378526286515</v>
      </c>
      <c r="K187" s="125">
        <v>0.94376764130158231</v>
      </c>
      <c r="L187" s="125">
        <v>0.94448743679791525</v>
      </c>
      <c r="M187" s="125"/>
      <c r="N187" s="125"/>
    </row>
    <row r="188" spans="1:14" x14ac:dyDescent="0.2">
      <c r="A188" s="2" t="s">
        <v>7</v>
      </c>
      <c r="B188" s="125">
        <v>0.98249615466480289</v>
      </c>
      <c r="C188" s="125">
        <v>0.97692100184695685</v>
      </c>
      <c r="D188" s="125">
        <v>0.96763892867145262</v>
      </c>
      <c r="E188" s="125">
        <v>0.97693479810617267</v>
      </c>
      <c r="F188" s="125">
        <v>0.96993609495413635</v>
      </c>
      <c r="G188" s="125">
        <v>0.97029111692780223</v>
      </c>
      <c r="H188" s="125">
        <v>0.96758599932805178</v>
      </c>
      <c r="I188" s="125">
        <v>0.96269775745903685</v>
      </c>
      <c r="J188" s="125">
        <v>0.9692169383025222</v>
      </c>
      <c r="K188" s="125">
        <v>0.97352546940375329</v>
      </c>
      <c r="L188" s="125">
        <v>0.96714603797621512</v>
      </c>
      <c r="M188" s="125"/>
      <c r="N188" s="125"/>
    </row>
    <row r="189" spans="1:14" x14ac:dyDescent="0.2">
      <c r="A189" s="2" t="s">
        <v>8</v>
      </c>
      <c r="B189" s="125">
        <v>0.97797951733603905</v>
      </c>
      <c r="C189" s="125">
        <v>0.99455899537701209</v>
      </c>
      <c r="D189" s="125">
        <v>0.98308050526078616</v>
      </c>
      <c r="E189" s="125">
        <v>0.97894619247842751</v>
      </c>
      <c r="F189" s="125">
        <v>0.98295982920694558</v>
      </c>
      <c r="G189" s="125">
        <v>0.97510145417656346</v>
      </c>
      <c r="H189" s="125">
        <v>0.97780878636095769</v>
      </c>
      <c r="I189" s="125">
        <v>0.98537033356154002</v>
      </c>
      <c r="J189" s="125">
        <v>0.98339981647485442</v>
      </c>
      <c r="K189" s="125">
        <v>0.97773560311645979</v>
      </c>
      <c r="L189" s="125">
        <v>0.98357474848451343</v>
      </c>
      <c r="M189" s="125"/>
      <c r="N189" s="125"/>
    </row>
    <row r="190" spans="1:14" x14ac:dyDescent="0.2">
      <c r="A190" s="2" t="s">
        <v>9</v>
      </c>
      <c r="B190" s="125">
        <v>0.98185552894210981</v>
      </c>
      <c r="C190" s="125">
        <v>0.98279338451671128</v>
      </c>
      <c r="D190" s="125">
        <v>0.9828143545252046</v>
      </c>
      <c r="E190" s="125">
        <v>0.98572435387104784</v>
      </c>
      <c r="F190" s="125">
        <v>0.98169163893734435</v>
      </c>
      <c r="G190" s="125">
        <v>0.98497468591902015</v>
      </c>
      <c r="H190" s="125">
        <v>0.97584209609776962</v>
      </c>
      <c r="I190" s="125">
        <v>0.97091630220759872</v>
      </c>
      <c r="J190" s="125">
        <v>0.97826814287575403</v>
      </c>
      <c r="K190" s="125">
        <v>0.95430957935183358</v>
      </c>
      <c r="L190" s="125">
        <v>0.98269634301663222</v>
      </c>
      <c r="M190" s="125"/>
      <c r="N190" s="125"/>
    </row>
    <row r="191" spans="1:14" x14ac:dyDescent="0.2">
      <c r="A191" s="2" t="s">
        <v>10</v>
      </c>
      <c r="B191" s="125">
        <v>0.99248098324454948</v>
      </c>
      <c r="C191" s="125">
        <v>0.99310720942286279</v>
      </c>
      <c r="D191" s="125">
        <v>0.9864899429937557</v>
      </c>
      <c r="E191" s="125">
        <v>0.98579397767196686</v>
      </c>
      <c r="F191" s="125">
        <v>0.97784627228472376</v>
      </c>
      <c r="G191" s="125">
        <v>0.97344277075804642</v>
      </c>
      <c r="H191" s="125">
        <v>0.98594867184388246</v>
      </c>
      <c r="I191" s="125">
        <v>0.97696892422698733</v>
      </c>
      <c r="J191" s="125">
        <v>0.98361022748519378</v>
      </c>
      <c r="K191" s="125">
        <v>0.97626571857192279</v>
      </c>
      <c r="L191" s="125">
        <v>0.99385240086577797</v>
      </c>
      <c r="M191" s="125"/>
      <c r="N191" s="125"/>
    </row>
    <row r="192" spans="1:14" x14ac:dyDescent="0.2">
      <c r="A192" s="2" t="s">
        <v>11</v>
      </c>
      <c r="B192" s="125">
        <v>0.949831940249245</v>
      </c>
      <c r="C192" s="125">
        <v>0.93672749497582841</v>
      </c>
      <c r="D192" s="125">
        <v>0.9159435873272318</v>
      </c>
      <c r="E192" s="125">
        <v>0.91581557371551925</v>
      </c>
      <c r="F192" s="125">
        <v>0.92592049660935583</v>
      </c>
      <c r="G192" s="125">
        <v>0.93487505094537426</v>
      </c>
      <c r="H192" s="125">
        <v>0.91656537926873782</v>
      </c>
      <c r="I192" s="125">
        <v>0.94886054999870273</v>
      </c>
      <c r="J192" s="125">
        <v>0.94180262790314595</v>
      </c>
      <c r="K192" s="125">
        <v>0.93965255989443464</v>
      </c>
      <c r="L192" s="125">
        <v>0.94191961590969786</v>
      </c>
      <c r="M192" s="125"/>
      <c r="N192" s="125"/>
    </row>
    <row r="193" spans="1:14" x14ac:dyDescent="0.2">
      <c r="A193" s="2" t="s">
        <v>12</v>
      </c>
      <c r="B193" s="125">
        <v>0.98899195560994546</v>
      </c>
      <c r="C193" s="125">
        <v>0.99453507653529949</v>
      </c>
      <c r="D193" s="125">
        <v>0.98025782480820778</v>
      </c>
      <c r="E193" s="125">
        <v>0.99156776958134463</v>
      </c>
      <c r="F193" s="125">
        <v>0.98168689509572715</v>
      </c>
      <c r="G193" s="125">
        <v>0.97302068773181616</v>
      </c>
      <c r="H193" s="125">
        <v>0.97800482885829543</v>
      </c>
      <c r="I193" s="125">
        <v>0.98226167268271725</v>
      </c>
      <c r="J193" s="125">
        <v>0.97614888170405634</v>
      </c>
      <c r="K193" s="125">
        <v>0.98198597628561113</v>
      </c>
      <c r="L193" s="125">
        <v>0.98487213206365298</v>
      </c>
      <c r="M193" s="125"/>
      <c r="N193" s="125"/>
    </row>
    <row r="194" spans="1:14" x14ac:dyDescent="0.2">
      <c r="A194" s="7" t="s">
        <v>79</v>
      </c>
      <c r="B194" s="126">
        <v>0.97625934590409558</v>
      </c>
      <c r="C194" s="126">
        <v>0.97454253612885533</v>
      </c>
      <c r="D194" s="126">
        <v>0.96639028759810874</v>
      </c>
      <c r="E194" s="126">
        <v>0.96684470591918947</v>
      </c>
      <c r="F194" s="126">
        <v>0.96424245012740883</v>
      </c>
      <c r="G194" s="126">
        <v>0.96594194487794516</v>
      </c>
      <c r="H194" s="126">
        <v>0.96424269980198507</v>
      </c>
      <c r="I194" s="126">
        <v>0.96784322516765287</v>
      </c>
      <c r="J194" s="126">
        <v>0.963785027969985</v>
      </c>
      <c r="K194" s="126">
        <v>0.95995569451726082</v>
      </c>
      <c r="L194" s="126">
        <v>0.97091808139979374</v>
      </c>
      <c r="M194" s="126"/>
      <c r="N194" s="126"/>
    </row>
  </sheetData>
  <printOptions horizontalCentered="1"/>
  <pageMargins left="0.70866141732283472" right="0.70866141732283472" top="0.35433070866141736" bottom="0.74803149606299213" header="0.31496062992125984" footer="0.31496062992125984"/>
  <pageSetup paperSize="9" scale="26" orientation="portrait" r:id="rId1"/>
  <headerFooter scaleWithDoc="0">
    <oddFooter>&amp;C&amp;10Page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>
    <tabColor rgb="FF00B0F0"/>
    <pageSetUpPr fitToPage="1"/>
  </sheetPr>
  <dimension ref="A1:N194"/>
  <sheetViews>
    <sheetView showGridLines="0" view="pageBreakPreview" zoomScale="75" zoomScaleNormal="100" zoomScaleSheetLayoutView="75" workbookViewId="0">
      <pane xSplit="1" ySplit="14" topLeftCell="B182" activePane="bottomRight" state="frozen"/>
      <selection activeCell="O22" sqref="O22:O23"/>
      <selection pane="topRight" activeCell="O22" sqref="O22:O23"/>
      <selection pane="bottomLeft" activeCell="O22" sqref="O22:O23"/>
      <selection pane="bottomRight" activeCell="L184" sqref="L184:L194"/>
    </sheetView>
  </sheetViews>
  <sheetFormatPr defaultRowHeight="15" x14ac:dyDescent="0.2"/>
  <cols>
    <col min="1" max="1" width="21.5546875" style="34" customWidth="1"/>
    <col min="2" max="4" width="8.88671875" style="34"/>
    <col min="5" max="5" width="8.88671875" style="36"/>
    <col min="6" max="106" width="8.88671875" style="34"/>
    <col min="107" max="107" width="15.21875" style="34" bestFit="1" customWidth="1"/>
    <col min="108" max="249" width="8.88671875" style="34"/>
    <col min="250" max="250" width="15.21875" style="34" bestFit="1" customWidth="1"/>
    <col min="251" max="362" width="8.88671875" style="34"/>
    <col min="363" max="363" width="15.21875" style="34" bestFit="1" customWidth="1"/>
    <col min="364" max="505" width="8.88671875" style="34"/>
    <col min="506" max="506" width="15.21875" style="34" bestFit="1" customWidth="1"/>
    <col min="507" max="618" width="8.88671875" style="34"/>
    <col min="619" max="619" width="15.21875" style="34" bestFit="1" customWidth="1"/>
    <col min="620" max="761" width="8.88671875" style="34"/>
    <col min="762" max="762" width="15.21875" style="34" bestFit="1" customWidth="1"/>
    <col min="763" max="874" width="8.88671875" style="34"/>
    <col min="875" max="875" width="15.21875" style="34" bestFit="1" customWidth="1"/>
    <col min="876" max="1017" width="8.88671875" style="34"/>
    <col min="1018" max="1018" width="15.21875" style="34" bestFit="1" customWidth="1"/>
    <col min="1019" max="1130" width="8.88671875" style="34"/>
    <col min="1131" max="1131" width="15.21875" style="34" bestFit="1" customWidth="1"/>
    <col min="1132" max="1273" width="8.88671875" style="34"/>
    <col min="1274" max="1274" width="15.21875" style="34" bestFit="1" customWidth="1"/>
    <col min="1275" max="1386" width="8.88671875" style="34"/>
    <col min="1387" max="1387" width="15.21875" style="34" bestFit="1" customWidth="1"/>
    <col min="1388" max="1529" width="8.88671875" style="34"/>
    <col min="1530" max="1530" width="15.21875" style="34" bestFit="1" customWidth="1"/>
    <col min="1531" max="1642" width="8.88671875" style="34"/>
    <col min="1643" max="1643" width="15.21875" style="34" bestFit="1" customWidth="1"/>
    <col min="1644" max="1785" width="8.88671875" style="34"/>
    <col min="1786" max="1786" width="15.21875" style="34" bestFit="1" customWidth="1"/>
    <col min="1787" max="1898" width="8.88671875" style="34"/>
    <col min="1899" max="1899" width="15.21875" style="34" bestFit="1" customWidth="1"/>
    <col min="1900" max="2041" width="8.88671875" style="34"/>
    <col min="2042" max="2042" width="15.21875" style="34" bestFit="1" customWidth="1"/>
    <col min="2043" max="2154" width="8.88671875" style="34"/>
    <col min="2155" max="2155" width="15.21875" style="34" bestFit="1" customWidth="1"/>
    <col min="2156" max="2297" width="8.88671875" style="34"/>
    <col min="2298" max="2298" width="15.21875" style="34" bestFit="1" customWidth="1"/>
    <col min="2299" max="2410" width="8.88671875" style="34"/>
    <col min="2411" max="2411" width="15.21875" style="34" bestFit="1" customWidth="1"/>
    <col min="2412" max="2553" width="8.88671875" style="34"/>
    <col min="2554" max="2554" width="15.21875" style="34" bestFit="1" customWidth="1"/>
    <col min="2555" max="2666" width="8.88671875" style="34"/>
    <col min="2667" max="2667" width="15.21875" style="34" bestFit="1" customWidth="1"/>
    <col min="2668" max="2809" width="8.88671875" style="34"/>
    <col min="2810" max="2810" width="15.21875" style="34" bestFit="1" customWidth="1"/>
    <col min="2811" max="2922" width="8.88671875" style="34"/>
    <col min="2923" max="2923" width="15.21875" style="34" bestFit="1" customWidth="1"/>
    <col min="2924" max="3065" width="8.88671875" style="34"/>
    <col min="3066" max="3066" width="15.21875" style="34" bestFit="1" customWidth="1"/>
    <col min="3067" max="3178" width="8.88671875" style="34"/>
    <col min="3179" max="3179" width="15.21875" style="34" bestFit="1" customWidth="1"/>
    <col min="3180" max="3321" width="8.88671875" style="34"/>
    <col min="3322" max="3322" width="15.21875" style="34" bestFit="1" customWidth="1"/>
    <col min="3323" max="3434" width="8.88671875" style="34"/>
    <col min="3435" max="3435" width="15.21875" style="34" bestFit="1" customWidth="1"/>
    <col min="3436" max="3577" width="8.88671875" style="34"/>
    <col min="3578" max="3578" width="15.21875" style="34" bestFit="1" customWidth="1"/>
    <col min="3579" max="3690" width="8.88671875" style="34"/>
    <col min="3691" max="3691" width="15.21875" style="34" bestFit="1" customWidth="1"/>
    <col min="3692" max="3833" width="8.88671875" style="34"/>
    <col min="3834" max="3834" width="15.21875" style="34" bestFit="1" customWidth="1"/>
    <col min="3835" max="3946" width="8.88671875" style="34"/>
    <col min="3947" max="3947" width="15.21875" style="34" bestFit="1" customWidth="1"/>
    <col min="3948" max="4089" width="8.88671875" style="34"/>
    <col min="4090" max="4090" width="15.21875" style="34" bestFit="1" customWidth="1"/>
    <col min="4091" max="4202" width="8.88671875" style="34"/>
    <col min="4203" max="4203" width="15.21875" style="34" bestFit="1" customWidth="1"/>
    <col min="4204" max="4345" width="8.88671875" style="34"/>
    <col min="4346" max="4346" width="15.21875" style="34" bestFit="1" customWidth="1"/>
    <col min="4347" max="4458" width="8.88671875" style="34"/>
    <col min="4459" max="4459" width="15.21875" style="34" bestFit="1" customWidth="1"/>
    <col min="4460" max="4601" width="8.88671875" style="34"/>
    <col min="4602" max="4602" width="15.21875" style="34" bestFit="1" customWidth="1"/>
    <col min="4603" max="4714" width="8.88671875" style="34"/>
    <col min="4715" max="4715" width="15.21875" style="34" bestFit="1" customWidth="1"/>
    <col min="4716" max="4857" width="8.88671875" style="34"/>
    <col min="4858" max="4858" width="15.21875" style="34" bestFit="1" customWidth="1"/>
    <col min="4859" max="4970" width="8.88671875" style="34"/>
    <col min="4971" max="4971" width="15.21875" style="34" bestFit="1" customWidth="1"/>
    <col min="4972" max="5113" width="8.88671875" style="34"/>
    <col min="5114" max="5114" width="15.21875" style="34" bestFit="1" customWidth="1"/>
    <col min="5115" max="5226" width="8.88671875" style="34"/>
    <col min="5227" max="5227" width="15.21875" style="34" bestFit="1" customWidth="1"/>
    <col min="5228" max="5369" width="8.88671875" style="34"/>
    <col min="5370" max="5370" width="15.21875" style="34" bestFit="1" customWidth="1"/>
    <col min="5371" max="5482" width="8.88671875" style="34"/>
    <col min="5483" max="5483" width="15.21875" style="34" bestFit="1" customWidth="1"/>
    <col min="5484" max="5625" width="8.88671875" style="34"/>
    <col min="5626" max="5626" width="15.21875" style="34" bestFit="1" customWidth="1"/>
    <col min="5627" max="5738" width="8.88671875" style="34"/>
    <col min="5739" max="5739" width="15.21875" style="34" bestFit="1" customWidth="1"/>
    <col min="5740" max="5881" width="8.88671875" style="34"/>
    <col min="5882" max="5882" width="15.21875" style="34" bestFit="1" customWidth="1"/>
    <col min="5883" max="5994" width="8.88671875" style="34"/>
    <col min="5995" max="5995" width="15.21875" style="34" bestFit="1" customWidth="1"/>
    <col min="5996" max="6137" width="8.88671875" style="34"/>
    <col min="6138" max="6138" width="15.21875" style="34" bestFit="1" customWidth="1"/>
    <col min="6139" max="6250" width="8.88671875" style="34"/>
    <col min="6251" max="6251" width="15.21875" style="34" bestFit="1" customWidth="1"/>
    <col min="6252" max="6393" width="8.88671875" style="34"/>
    <col min="6394" max="6394" width="15.21875" style="34" bestFit="1" customWidth="1"/>
    <col min="6395" max="6506" width="8.88671875" style="34"/>
    <col min="6507" max="6507" width="15.21875" style="34" bestFit="1" customWidth="1"/>
    <col min="6508" max="6649" width="8.88671875" style="34"/>
    <col min="6650" max="6650" width="15.21875" style="34" bestFit="1" customWidth="1"/>
    <col min="6651" max="6762" width="8.88671875" style="34"/>
    <col min="6763" max="6763" width="15.21875" style="34" bestFit="1" customWidth="1"/>
    <col min="6764" max="6905" width="8.88671875" style="34"/>
    <col min="6906" max="6906" width="15.21875" style="34" bestFit="1" customWidth="1"/>
    <col min="6907" max="7018" width="8.88671875" style="34"/>
    <col min="7019" max="7019" width="15.21875" style="34" bestFit="1" customWidth="1"/>
    <col min="7020" max="7161" width="8.88671875" style="34"/>
    <col min="7162" max="7162" width="15.21875" style="34" bestFit="1" customWidth="1"/>
    <col min="7163" max="7274" width="8.88671875" style="34"/>
    <col min="7275" max="7275" width="15.21875" style="34" bestFit="1" customWidth="1"/>
    <col min="7276" max="7417" width="8.88671875" style="34"/>
    <col min="7418" max="7418" width="15.21875" style="34" bestFit="1" customWidth="1"/>
    <col min="7419" max="7530" width="8.88671875" style="34"/>
    <col min="7531" max="7531" width="15.21875" style="34" bestFit="1" customWidth="1"/>
    <col min="7532" max="7673" width="8.88671875" style="34"/>
    <col min="7674" max="7674" width="15.21875" style="34" bestFit="1" customWidth="1"/>
    <col min="7675" max="7786" width="8.88671875" style="34"/>
    <col min="7787" max="7787" width="15.21875" style="34" bestFit="1" customWidth="1"/>
    <col min="7788" max="7929" width="8.88671875" style="34"/>
    <col min="7930" max="7930" width="15.21875" style="34" bestFit="1" customWidth="1"/>
    <col min="7931" max="8042" width="8.88671875" style="34"/>
    <col min="8043" max="8043" width="15.21875" style="34" bestFit="1" customWidth="1"/>
    <col min="8044" max="8185" width="8.88671875" style="34"/>
    <col min="8186" max="8186" width="15.21875" style="34" bestFit="1" customWidth="1"/>
    <col min="8187" max="8298" width="8.88671875" style="34"/>
    <col min="8299" max="8299" width="15.21875" style="34" bestFit="1" customWidth="1"/>
    <col min="8300" max="8441" width="8.88671875" style="34"/>
    <col min="8442" max="8442" width="15.21875" style="34" bestFit="1" customWidth="1"/>
    <col min="8443" max="8554" width="8.88671875" style="34"/>
    <col min="8555" max="8555" width="15.21875" style="34" bestFit="1" customWidth="1"/>
    <col min="8556" max="8697" width="8.88671875" style="34"/>
    <col min="8698" max="8698" width="15.21875" style="34" bestFit="1" customWidth="1"/>
    <col min="8699" max="8810" width="8.88671875" style="34"/>
    <col min="8811" max="8811" width="15.21875" style="34" bestFit="1" customWidth="1"/>
    <col min="8812" max="8953" width="8.88671875" style="34"/>
    <col min="8954" max="8954" width="15.21875" style="34" bestFit="1" customWidth="1"/>
    <col min="8955" max="9066" width="8.88671875" style="34"/>
    <col min="9067" max="9067" width="15.21875" style="34" bestFit="1" customWidth="1"/>
    <col min="9068" max="9209" width="8.88671875" style="34"/>
    <col min="9210" max="9210" width="15.21875" style="34" bestFit="1" customWidth="1"/>
    <col min="9211" max="9322" width="8.88671875" style="34"/>
    <col min="9323" max="9323" width="15.21875" style="34" bestFit="1" customWidth="1"/>
    <col min="9324" max="9465" width="8.88671875" style="34"/>
    <col min="9466" max="9466" width="15.21875" style="34" bestFit="1" customWidth="1"/>
    <col min="9467" max="9578" width="8.88671875" style="34"/>
    <col min="9579" max="9579" width="15.21875" style="34" bestFit="1" customWidth="1"/>
    <col min="9580" max="9721" width="8.88671875" style="34"/>
    <col min="9722" max="9722" width="15.21875" style="34" bestFit="1" customWidth="1"/>
    <col min="9723" max="9834" width="8.88671875" style="34"/>
    <col min="9835" max="9835" width="15.21875" style="34" bestFit="1" customWidth="1"/>
    <col min="9836" max="9977" width="8.88671875" style="34"/>
    <col min="9978" max="9978" width="15.21875" style="34" bestFit="1" customWidth="1"/>
    <col min="9979" max="10090" width="8.88671875" style="34"/>
    <col min="10091" max="10091" width="15.21875" style="34" bestFit="1" customWidth="1"/>
    <col min="10092" max="10233" width="8.88671875" style="34"/>
    <col min="10234" max="10234" width="15.21875" style="34" bestFit="1" customWidth="1"/>
    <col min="10235" max="10346" width="8.88671875" style="34"/>
    <col min="10347" max="10347" width="15.21875" style="34" bestFit="1" customWidth="1"/>
    <col min="10348" max="10489" width="8.88671875" style="34"/>
    <col min="10490" max="10490" width="15.21875" style="34" bestFit="1" customWidth="1"/>
    <col min="10491" max="10602" width="8.88671875" style="34"/>
    <col min="10603" max="10603" width="15.21875" style="34" bestFit="1" customWidth="1"/>
    <col min="10604" max="10745" width="8.88671875" style="34"/>
    <col min="10746" max="10746" width="15.21875" style="34" bestFit="1" customWidth="1"/>
    <col min="10747" max="10858" width="8.88671875" style="34"/>
    <col min="10859" max="10859" width="15.21875" style="34" bestFit="1" customWidth="1"/>
    <col min="10860" max="11001" width="8.88671875" style="34"/>
    <col min="11002" max="11002" width="15.21875" style="34" bestFit="1" customWidth="1"/>
    <col min="11003" max="11114" width="8.88671875" style="34"/>
    <col min="11115" max="11115" width="15.21875" style="34" bestFit="1" customWidth="1"/>
    <col min="11116" max="11257" width="8.88671875" style="34"/>
    <col min="11258" max="11258" width="15.21875" style="34" bestFit="1" customWidth="1"/>
    <col min="11259" max="11370" width="8.88671875" style="34"/>
    <col min="11371" max="11371" width="15.21875" style="34" bestFit="1" customWidth="1"/>
    <col min="11372" max="11513" width="8.88671875" style="34"/>
    <col min="11514" max="11514" width="15.21875" style="34" bestFit="1" customWidth="1"/>
    <col min="11515" max="11626" width="8.88671875" style="34"/>
    <col min="11627" max="11627" width="15.21875" style="34" bestFit="1" customWidth="1"/>
    <col min="11628" max="11769" width="8.88671875" style="34"/>
    <col min="11770" max="11770" width="15.21875" style="34" bestFit="1" customWidth="1"/>
    <col min="11771" max="11882" width="8.88671875" style="34"/>
    <col min="11883" max="11883" width="15.21875" style="34" bestFit="1" customWidth="1"/>
    <col min="11884" max="12025" width="8.88671875" style="34"/>
    <col min="12026" max="12026" width="15.21875" style="34" bestFit="1" customWidth="1"/>
    <col min="12027" max="12138" width="8.88671875" style="34"/>
    <col min="12139" max="12139" width="15.21875" style="34" bestFit="1" customWidth="1"/>
    <col min="12140" max="12281" width="8.88671875" style="34"/>
    <col min="12282" max="12282" width="15.21875" style="34" bestFit="1" customWidth="1"/>
    <col min="12283" max="12394" width="8.88671875" style="34"/>
    <col min="12395" max="12395" width="15.21875" style="34" bestFit="1" customWidth="1"/>
    <col min="12396" max="12537" width="8.88671875" style="34"/>
    <col min="12538" max="12538" width="15.21875" style="34" bestFit="1" customWidth="1"/>
    <col min="12539" max="12650" width="8.88671875" style="34"/>
    <col min="12651" max="12651" width="15.21875" style="34" bestFit="1" customWidth="1"/>
    <col min="12652" max="12793" width="8.88671875" style="34"/>
    <col min="12794" max="12794" width="15.21875" style="34" bestFit="1" customWidth="1"/>
    <col min="12795" max="12906" width="8.88671875" style="34"/>
    <col min="12907" max="12907" width="15.21875" style="34" bestFit="1" customWidth="1"/>
    <col min="12908" max="13049" width="8.88671875" style="34"/>
    <col min="13050" max="13050" width="15.21875" style="34" bestFit="1" customWidth="1"/>
    <col min="13051" max="13162" width="8.88671875" style="34"/>
    <col min="13163" max="13163" width="15.21875" style="34" bestFit="1" customWidth="1"/>
    <col min="13164" max="13305" width="8.88671875" style="34"/>
    <col min="13306" max="13306" width="15.21875" style="34" bestFit="1" customWidth="1"/>
    <col min="13307" max="13418" width="8.88671875" style="34"/>
    <col min="13419" max="13419" width="15.21875" style="34" bestFit="1" customWidth="1"/>
    <col min="13420" max="13561" width="8.88671875" style="34"/>
    <col min="13562" max="13562" width="15.21875" style="34" bestFit="1" customWidth="1"/>
    <col min="13563" max="13674" width="8.88671875" style="34"/>
    <col min="13675" max="13675" width="15.21875" style="34" bestFit="1" customWidth="1"/>
    <col min="13676" max="13817" width="8.88671875" style="34"/>
    <col min="13818" max="13818" width="15.21875" style="34" bestFit="1" customWidth="1"/>
    <col min="13819" max="13930" width="8.88671875" style="34"/>
    <col min="13931" max="13931" width="15.21875" style="34" bestFit="1" customWidth="1"/>
    <col min="13932" max="14073" width="8.88671875" style="34"/>
    <col min="14074" max="14074" width="15.21875" style="34" bestFit="1" customWidth="1"/>
    <col min="14075" max="14186" width="8.88671875" style="34"/>
    <col min="14187" max="14187" width="15.21875" style="34" bestFit="1" customWidth="1"/>
    <col min="14188" max="14329" width="8.88671875" style="34"/>
    <col min="14330" max="14330" width="15.21875" style="34" bestFit="1" customWidth="1"/>
    <col min="14331" max="14442" width="8.88671875" style="34"/>
    <col min="14443" max="14443" width="15.21875" style="34" bestFit="1" customWidth="1"/>
    <col min="14444" max="14585" width="8.88671875" style="34"/>
    <col min="14586" max="14586" width="15.21875" style="34" bestFit="1" customWidth="1"/>
    <col min="14587" max="14698" width="8.88671875" style="34"/>
    <col min="14699" max="14699" width="15.21875" style="34" bestFit="1" customWidth="1"/>
    <col min="14700" max="14841" width="8.88671875" style="34"/>
    <col min="14842" max="14842" width="15.21875" style="34" bestFit="1" customWidth="1"/>
    <col min="14843" max="14954" width="8.88671875" style="34"/>
    <col min="14955" max="14955" width="15.21875" style="34" bestFit="1" customWidth="1"/>
    <col min="14956" max="15097" width="8.88671875" style="34"/>
    <col min="15098" max="15098" width="15.21875" style="34" bestFit="1" customWidth="1"/>
    <col min="15099" max="15210" width="8.88671875" style="34"/>
    <col min="15211" max="15211" width="15.21875" style="34" bestFit="1" customWidth="1"/>
    <col min="15212" max="15353" width="8.88671875" style="34"/>
    <col min="15354" max="15354" width="15.21875" style="34" bestFit="1" customWidth="1"/>
    <col min="15355" max="15466" width="8.88671875" style="34"/>
    <col min="15467" max="15467" width="15.21875" style="34" bestFit="1" customWidth="1"/>
    <col min="15468" max="15609" width="8.88671875" style="34"/>
    <col min="15610" max="15610" width="15.21875" style="34" bestFit="1" customWidth="1"/>
    <col min="15611" max="15722" width="8.88671875" style="34"/>
    <col min="15723" max="15723" width="15.21875" style="34" bestFit="1" customWidth="1"/>
    <col min="15724" max="15865" width="8.88671875" style="34"/>
    <col min="15866" max="15866" width="15.21875" style="34" bestFit="1" customWidth="1"/>
    <col min="15867" max="15978" width="8.88671875" style="34"/>
    <col min="15979" max="15979" width="15.21875" style="34" bestFit="1" customWidth="1"/>
    <col min="15980" max="16121" width="8.88671875" style="34"/>
    <col min="16122" max="16122" width="15.21875" style="34" bestFit="1" customWidth="1"/>
    <col min="16123" max="16234" width="8.88671875" style="34"/>
    <col min="16235" max="16235" width="15.21875" style="34" bestFit="1" customWidth="1"/>
    <col min="16236" max="16384" width="8.88671875" style="34"/>
  </cols>
  <sheetData>
    <row r="1" spans="1:14" ht="29.25" customHeight="1" x14ac:dyDescent="0.2">
      <c r="A1" s="137" t="s">
        <v>237</v>
      </c>
      <c r="B1" s="137"/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</row>
    <row r="2" spans="1:14" x14ac:dyDescent="0.2">
      <c r="A2" s="12" t="s">
        <v>23</v>
      </c>
      <c r="B2" s="10" t="s">
        <v>14</v>
      </c>
      <c r="C2" s="10" t="s">
        <v>15</v>
      </c>
      <c r="D2" s="10" t="s">
        <v>16</v>
      </c>
      <c r="E2" s="10" t="s">
        <v>17</v>
      </c>
      <c r="F2" s="10" t="s">
        <v>18</v>
      </c>
      <c r="G2" s="10" t="s">
        <v>19</v>
      </c>
      <c r="H2" s="10" t="s">
        <v>20</v>
      </c>
      <c r="I2" s="10" t="s">
        <v>21</v>
      </c>
      <c r="J2" s="10" t="s">
        <v>143</v>
      </c>
      <c r="K2" s="10" t="s">
        <v>173</v>
      </c>
      <c r="L2" s="79" t="s">
        <v>174</v>
      </c>
      <c r="M2" s="79" t="s">
        <v>187</v>
      </c>
      <c r="N2" s="10" t="s">
        <v>232</v>
      </c>
    </row>
    <row r="3" spans="1:14" x14ac:dyDescent="0.2">
      <c r="A3" s="2" t="s">
        <v>4</v>
      </c>
      <c r="B3" s="23"/>
      <c r="C3" s="23"/>
      <c r="D3" s="23"/>
      <c r="E3" s="59"/>
      <c r="F3" s="23"/>
      <c r="G3" s="23"/>
      <c r="H3" s="23"/>
      <c r="I3" s="23"/>
      <c r="J3" s="23"/>
      <c r="K3" s="23">
        <f>'Operated KMs PEAK'!K3/'Scheduled kilometres PEAK'!K3</f>
        <v>0.97335617502031757</v>
      </c>
      <c r="L3" s="59">
        <f>'Operated KMs PEAK'!L3/'Scheduled kilometres PEAK'!L3</f>
        <v>0.9699781676538044</v>
      </c>
      <c r="M3" s="59">
        <f>'Operated KMs PEAK'!M3/'Scheduled kilometres PEAK'!M3</f>
        <v>0.95738819806554354</v>
      </c>
      <c r="N3" s="59">
        <f>'Operated KMs PEAK'!N3/'Scheduled kilometres PEAK'!N3</f>
        <v>0.95454548752553736</v>
      </c>
    </row>
    <row r="4" spans="1:14" x14ac:dyDescent="0.2">
      <c r="A4" s="2" t="s">
        <v>5</v>
      </c>
      <c r="B4" s="23"/>
      <c r="C4" s="23"/>
      <c r="D4" s="23"/>
      <c r="E4" s="59"/>
      <c r="F4" s="23"/>
      <c r="G4" s="23"/>
      <c r="H4" s="23"/>
      <c r="I4" s="23"/>
      <c r="J4" s="23"/>
      <c r="K4" s="23">
        <f>'Operated KMs PEAK'!K4/'Scheduled kilometres PEAK'!K4</f>
        <v>0.9640190547913936</v>
      </c>
      <c r="L4" s="59">
        <f>'Operated KMs PEAK'!L4/'Scheduled kilometres PEAK'!L4</f>
        <v>0.95095551777114806</v>
      </c>
      <c r="M4" s="59">
        <f>'Operated KMs PEAK'!M4/'Scheduled kilometres PEAK'!M4</f>
        <v>0.93427728556178224</v>
      </c>
      <c r="N4" s="59">
        <f>'Operated KMs PEAK'!N4/'Scheduled kilometres PEAK'!N4</f>
        <v>0.93950442650727206</v>
      </c>
    </row>
    <row r="5" spans="1:14" x14ac:dyDescent="0.2">
      <c r="A5" s="2" t="s">
        <v>6</v>
      </c>
      <c r="B5" s="23"/>
      <c r="C5" s="23"/>
      <c r="D5" s="23"/>
      <c r="E5" s="59"/>
      <c r="F5" s="23"/>
      <c r="G5" s="23"/>
      <c r="H5" s="23"/>
      <c r="I5" s="23"/>
      <c r="J5" s="23"/>
      <c r="K5" s="23">
        <f>'Operated KMs PEAK'!K5/'Scheduled kilometres PEAK'!K5</f>
        <v>0.96116633276106278</v>
      </c>
      <c r="L5" s="59">
        <f>'Operated KMs PEAK'!L5/'Scheduled kilometres PEAK'!L5</f>
        <v>0.96640522247454341</v>
      </c>
      <c r="M5" s="59">
        <f>'Operated KMs PEAK'!M5/'Scheduled kilometres PEAK'!M5</f>
        <v>0.95772021403357188</v>
      </c>
      <c r="N5" s="59">
        <f>'Operated KMs PEAK'!N5/'Scheduled kilometres PEAK'!N5</f>
        <v>0.95870781159783613</v>
      </c>
    </row>
    <row r="6" spans="1:14" x14ac:dyDescent="0.2">
      <c r="A6" s="2" t="s">
        <v>78</v>
      </c>
      <c r="B6" s="23"/>
      <c r="C6" s="23"/>
      <c r="D6" s="23"/>
      <c r="E6" s="59"/>
      <c r="F6" s="23"/>
      <c r="G6" s="23"/>
      <c r="H6" s="23"/>
      <c r="I6" s="23"/>
      <c r="J6" s="23"/>
      <c r="K6" s="23">
        <f>'Operated KMs PEAK'!K6/'Scheduled kilometres PEAK'!K6</f>
        <v>0.94904418782572741</v>
      </c>
      <c r="L6" s="59">
        <f>'Operated KMs PEAK'!L6/'Scheduled kilometres PEAK'!L6</f>
        <v>0.95418976443406411</v>
      </c>
      <c r="M6" s="59">
        <f>'Operated KMs PEAK'!M6/'Scheduled kilometres PEAK'!M6</f>
        <v>0.94037190444400209</v>
      </c>
      <c r="N6" s="59">
        <f>'Operated KMs PEAK'!N6/'Scheduled kilometres PEAK'!N6</f>
        <v>0.93252063820100406</v>
      </c>
    </row>
    <row r="7" spans="1:14" x14ac:dyDescent="0.2">
      <c r="A7" s="2" t="s">
        <v>7</v>
      </c>
      <c r="B7" s="23"/>
      <c r="C7" s="23"/>
      <c r="D7" s="23"/>
      <c r="E7" s="59"/>
      <c r="F7" s="23"/>
      <c r="G7" s="23"/>
      <c r="H7" s="23"/>
      <c r="I7" s="23"/>
      <c r="J7" s="23"/>
      <c r="K7" s="23">
        <f>'Operated KMs PEAK'!K7/'Scheduled kilometres PEAK'!K7</f>
        <v>0.96957011544404759</v>
      </c>
      <c r="L7" s="59">
        <f>'Operated KMs PEAK'!L7/'Scheduled kilometres PEAK'!L7</f>
        <v>0.96456951389190504</v>
      </c>
      <c r="M7" s="59">
        <f>'Operated KMs PEAK'!M7/'Scheduled kilometres PEAK'!M7</f>
        <v>0.95579836105053362</v>
      </c>
      <c r="N7" s="59">
        <f>'Operated KMs PEAK'!N7/'Scheduled kilometres PEAK'!N7</f>
        <v>0.96448395632600081</v>
      </c>
    </row>
    <row r="8" spans="1:14" x14ac:dyDescent="0.2">
      <c r="A8" s="2" t="s">
        <v>8</v>
      </c>
      <c r="B8" s="23"/>
      <c r="C8" s="23"/>
      <c r="D8" s="23"/>
      <c r="E8" s="59"/>
      <c r="F8" s="23"/>
      <c r="G8" s="23"/>
      <c r="H8" s="23"/>
      <c r="I8" s="23"/>
      <c r="J8" s="23"/>
      <c r="K8" s="23">
        <f>'Operated KMs PEAK'!K8/'Scheduled kilometres PEAK'!K8</f>
        <v>0.97583662044567376</v>
      </c>
      <c r="L8" s="59">
        <f>'Operated KMs PEAK'!L8/'Scheduled kilometres PEAK'!L8</f>
        <v>0.97617632158630074</v>
      </c>
      <c r="M8" s="59">
        <f>'Operated KMs PEAK'!M8/'Scheduled kilometres PEAK'!M8</f>
        <v>0.9753472941148249</v>
      </c>
      <c r="N8" s="59">
        <f>'Operated KMs PEAK'!N8/'Scheduled kilometres PEAK'!N8</f>
        <v>0.98029372179470398</v>
      </c>
    </row>
    <row r="9" spans="1:14" x14ac:dyDescent="0.2">
      <c r="A9" s="2" t="s">
        <v>9</v>
      </c>
      <c r="B9" s="23"/>
      <c r="C9" s="23"/>
      <c r="D9" s="23"/>
      <c r="E9" s="59"/>
      <c r="F9" s="23"/>
      <c r="G9" s="23"/>
      <c r="H9" s="23"/>
      <c r="I9" s="23"/>
      <c r="J9" s="23"/>
      <c r="K9" s="23">
        <f>'Operated KMs PEAK'!K9/'Scheduled kilometres PEAK'!K9</f>
        <v>0.96519133855342454</v>
      </c>
      <c r="L9" s="59">
        <f>'Operated KMs PEAK'!L9/'Scheduled kilometres PEAK'!L9</f>
        <v>0.97173400748521788</v>
      </c>
      <c r="M9" s="59">
        <f>'Operated KMs PEAK'!M9/'Scheduled kilometres PEAK'!M9</f>
        <v>0.96819982187835552</v>
      </c>
      <c r="N9" s="59">
        <f>'Operated KMs PEAK'!N9/'Scheduled kilometres PEAK'!N9</f>
        <v>0.97160546104217904</v>
      </c>
    </row>
    <row r="10" spans="1:14" x14ac:dyDescent="0.2">
      <c r="A10" s="2" t="s">
        <v>10</v>
      </c>
      <c r="B10" s="23"/>
      <c r="C10" s="23"/>
      <c r="D10" s="23"/>
      <c r="E10" s="59"/>
      <c r="F10" s="23"/>
      <c r="G10" s="23"/>
      <c r="H10" s="23"/>
      <c r="I10" s="23"/>
      <c r="J10" s="23"/>
      <c r="K10" s="23">
        <f>'Operated KMs PEAK'!K10/'Scheduled kilometres PEAK'!K10</f>
        <v>0.98061863036528474</v>
      </c>
      <c r="L10" s="59">
        <f>'Operated KMs PEAK'!L10/'Scheduled kilometres PEAK'!L10</f>
        <v>0.98584369064899768</v>
      </c>
      <c r="M10" s="59">
        <f>'Operated KMs PEAK'!M10/'Scheduled kilometres PEAK'!M10</f>
        <v>0.98090902990977213</v>
      </c>
      <c r="N10" s="59">
        <f>'Operated KMs PEAK'!N10/'Scheduled kilometres PEAK'!N10</f>
        <v>0.98358847794546944</v>
      </c>
    </row>
    <row r="11" spans="1:14" x14ac:dyDescent="0.2">
      <c r="A11" s="2" t="s">
        <v>11</v>
      </c>
      <c r="B11" s="23"/>
      <c r="C11" s="23"/>
      <c r="D11" s="23"/>
      <c r="E11" s="59"/>
      <c r="F11" s="23"/>
      <c r="G11" s="23"/>
      <c r="H11" s="23"/>
      <c r="I11" s="23"/>
      <c r="J11" s="23"/>
      <c r="K11" s="23">
        <f>'Operated KMs PEAK'!K11/'Scheduled kilometres PEAK'!K11</f>
        <v>0.96739151320414507</v>
      </c>
      <c r="L11" s="59">
        <f>'Operated KMs PEAK'!L11/'Scheduled kilometres PEAK'!L11</f>
        <v>0.96126977837361416</v>
      </c>
      <c r="M11" s="59">
        <f>'Operated KMs PEAK'!M11/'Scheduled kilometres PEAK'!M11</f>
        <v>0.93965888085703175</v>
      </c>
      <c r="N11" s="59">
        <f>'Operated KMs PEAK'!N11/'Scheduled kilometres PEAK'!N11</f>
        <v>0.92427856788165863</v>
      </c>
    </row>
    <row r="12" spans="1:14" x14ac:dyDescent="0.2">
      <c r="A12" s="2" t="s">
        <v>12</v>
      </c>
      <c r="B12" s="23"/>
      <c r="C12" s="23"/>
      <c r="D12" s="23"/>
      <c r="E12" s="59"/>
      <c r="F12" s="23"/>
      <c r="G12" s="23"/>
      <c r="H12" s="23"/>
      <c r="I12" s="23"/>
      <c r="J12" s="23"/>
      <c r="K12" s="23">
        <f>'Operated KMs PEAK'!K12/'Scheduled kilometres PEAK'!K12</f>
        <v>0.97390690037662497</v>
      </c>
      <c r="L12" s="59">
        <f>'Operated KMs PEAK'!L12/'Scheduled kilometres PEAK'!L12</f>
        <v>0.97024608934766543</v>
      </c>
      <c r="M12" s="59">
        <f>'Operated KMs PEAK'!M12/'Scheduled kilometres PEAK'!M12</f>
        <v>0.96329991594640185</v>
      </c>
      <c r="N12" s="59">
        <f>'Operated KMs PEAK'!N12/'Scheduled kilometres PEAK'!N12</f>
        <v>0.96673158594059527</v>
      </c>
    </row>
    <row r="13" spans="1:14" x14ac:dyDescent="0.2">
      <c r="A13" s="7" t="s">
        <v>79</v>
      </c>
      <c r="B13" s="24"/>
      <c r="C13" s="24"/>
      <c r="D13" s="24"/>
      <c r="E13" s="25"/>
      <c r="F13" s="24"/>
      <c r="G13" s="24"/>
      <c r="H13" s="24"/>
      <c r="I13" s="24"/>
      <c r="J13" s="24"/>
      <c r="K13" s="24">
        <f>'Operated KMs PEAK'!K13/'Scheduled kilometres PEAK'!K13</f>
        <v>0.96996018533234873</v>
      </c>
      <c r="L13" s="25">
        <f>'Operated KMs PEAK'!L13/'Scheduled kilometres PEAK'!L13</f>
        <v>0.96784638912002341</v>
      </c>
      <c r="M13" s="25">
        <f>'Operated KMs PEAK'!M13/'Scheduled kilometres PEAK'!M13</f>
        <v>0.95814047695969506</v>
      </c>
      <c r="N13" s="25">
        <f>'Operated KMs PEAK'!N13/'Scheduled kilometres PEAK'!N13</f>
        <v>0.95914955991108164</v>
      </c>
    </row>
    <row r="14" spans="1:14" s="2" customFormat="1" ht="12.75" x14ac:dyDescent="0.2">
      <c r="A14" s="6"/>
      <c r="B14" s="3">
        <v>1</v>
      </c>
      <c r="C14" s="3">
        <v>2</v>
      </c>
      <c r="D14" s="3">
        <v>3</v>
      </c>
      <c r="E14" s="70">
        <v>4</v>
      </c>
      <c r="F14" s="3">
        <v>5</v>
      </c>
      <c r="G14" s="3">
        <v>6</v>
      </c>
      <c r="H14" s="3">
        <v>7</v>
      </c>
      <c r="I14" s="3">
        <v>8</v>
      </c>
      <c r="J14" s="3">
        <v>9</v>
      </c>
      <c r="K14" s="3">
        <v>10</v>
      </c>
      <c r="L14" s="3">
        <v>11</v>
      </c>
      <c r="M14" s="3">
        <v>12</v>
      </c>
      <c r="N14" s="3">
        <v>13</v>
      </c>
    </row>
    <row r="15" spans="1:14" s="2" customFormat="1" ht="12.75" x14ac:dyDescent="0.2">
      <c r="A15" s="12" t="s">
        <v>23</v>
      </c>
      <c r="B15" s="138" t="s">
        <v>3</v>
      </c>
      <c r="C15" s="139"/>
      <c r="D15" s="139"/>
      <c r="E15" s="139"/>
      <c r="F15" s="139"/>
      <c r="G15" s="139"/>
      <c r="H15" s="139"/>
      <c r="I15" s="139"/>
      <c r="J15" s="139"/>
      <c r="K15" s="139"/>
      <c r="L15" s="139"/>
      <c r="M15" s="139"/>
      <c r="N15" s="140"/>
    </row>
    <row r="16" spans="1:14" s="2" customFormat="1" ht="12.75" x14ac:dyDescent="0.2">
      <c r="A16" s="2" t="s">
        <v>4</v>
      </c>
      <c r="B16" s="23"/>
      <c r="C16" s="23"/>
      <c r="D16" s="23"/>
      <c r="E16" s="59"/>
      <c r="F16" s="23"/>
      <c r="G16" s="23"/>
      <c r="H16" s="23"/>
      <c r="I16" s="23"/>
      <c r="J16" s="23"/>
      <c r="K16" s="23"/>
      <c r="L16" s="23"/>
      <c r="M16" s="23"/>
      <c r="N16" s="23"/>
    </row>
    <row r="17" spans="1:14" s="2" customFormat="1" ht="12.75" x14ac:dyDescent="0.2">
      <c r="A17" s="2" t="s">
        <v>5</v>
      </c>
      <c r="B17" s="23"/>
      <c r="C17" s="23"/>
      <c r="D17" s="23"/>
      <c r="E17" s="59"/>
      <c r="F17" s="23"/>
      <c r="G17" s="23"/>
      <c r="H17" s="23"/>
      <c r="I17" s="23"/>
      <c r="J17" s="23"/>
      <c r="K17" s="23"/>
      <c r="L17" s="23"/>
      <c r="M17" s="23"/>
      <c r="N17" s="23"/>
    </row>
    <row r="18" spans="1:14" s="2" customFormat="1" ht="12.75" x14ac:dyDescent="0.2">
      <c r="A18" s="2" t="s">
        <v>6</v>
      </c>
      <c r="B18" s="23"/>
      <c r="C18" s="23"/>
      <c r="D18" s="23"/>
      <c r="E18" s="59"/>
      <c r="F18" s="23"/>
      <c r="G18" s="23"/>
      <c r="H18" s="23"/>
      <c r="I18" s="23"/>
      <c r="J18" s="23"/>
      <c r="K18" s="23"/>
      <c r="L18" s="23"/>
      <c r="M18" s="23"/>
      <c r="N18" s="23"/>
    </row>
    <row r="19" spans="1:14" s="2" customFormat="1" ht="12.75" x14ac:dyDescent="0.2">
      <c r="A19" s="2" t="s">
        <v>78</v>
      </c>
      <c r="B19" s="23"/>
      <c r="C19" s="23"/>
      <c r="D19" s="23"/>
      <c r="E19" s="59"/>
      <c r="F19" s="23"/>
      <c r="G19" s="23"/>
      <c r="H19" s="23"/>
      <c r="I19" s="23"/>
      <c r="J19" s="23"/>
      <c r="K19" s="23"/>
      <c r="L19" s="23"/>
      <c r="M19" s="23"/>
      <c r="N19" s="23"/>
    </row>
    <row r="20" spans="1:14" s="2" customFormat="1" ht="12.75" x14ac:dyDescent="0.2">
      <c r="A20" s="2" t="s">
        <v>7</v>
      </c>
      <c r="B20" s="23"/>
      <c r="C20" s="23"/>
      <c r="D20" s="23"/>
      <c r="E20" s="59"/>
      <c r="F20" s="23"/>
      <c r="G20" s="23"/>
      <c r="H20" s="23"/>
      <c r="I20" s="23"/>
      <c r="J20" s="23"/>
      <c r="K20" s="23"/>
      <c r="L20" s="23"/>
      <c r="M20" s="23"/>
      <c r="N20" s="23"/>
    </row>
    <row r="21" spans="1:14" s="2" customFormat="1" ht="12.75" x14ac:dyDescent="0.2">
      <c r="A21" s="2" t="s">
        <v>8</v>
      </c>
      <c r="B21" s="23"/>
      <c r="C21" s="23"/>
      <c r="D21" s="23"/>
      <c r="E21" s="59"/>
      <c r="F21" s="23"/>
      <c r="G21" s="23"/>
      <c r="H21" s="23"/>
      <c r="I21" s="23"/>
      <c r="J21" s="23"/>
      <c r="K21" s="23"/>
      <c r="L21" s="23"/>
      <c r="M21" s="23"/>
      <c r="N21" s="23"/>
    </row>
    <row r="22" spans="1:14" s="2" customFormat="1" ht="12.75" x14ac:dyDescent="0.2">
      <c r="A22" s="2" t="s">
        <v>9</v>
      </c>
      <c r="B22" s="23"/>
      <c r="C22" s="23"/>
      <c r="D22" s="23"/>
      <c r="E22" s="59"/>
      <c r="F22" s="23"/>
      <c r="G22" s="23"/>
      <c r="H22" s="23"/>
      <c r="I22" s="23"/>
      <c r="J22" s="23"/>
      <c r="K22" s="23"/>
      <c r="L22" s="23"/>
      <c r="M22" s="23"/>
      <c r="N22" s="23"/>
    </row>
    <row r="23" spans="1:14" s="2" customFormat="1" ht="12.75" x14ac:dyDescent="0.2">
      <c r="A23" s="2" t="s">
        <v>10</v>
      </c>
      <c r="B23" s="23"/>
      <c r="C23" s="23"/>
      <c r="D23" s="23"/>
      <c r="E23" s="59"/>
      <c r="F23" s="23"/>
      <c r="G23" s="23"/>
      <c r="H23" s="23"/>
      <c r="I23" s="23"/>
      <c r="J23" s="23"/>
      <c r="K23" s="23"/>
      <c r="L23" s="23"/>
      <c r="M23" s="23"/>
      <c r="N23" s="23"/>
    </row>
    <row r="24" spans="1:14" s="2" customFormat="1" ht="12.75" x14ac:dyDescent="0.2">
      <c r="A24" s="2" t="s">
        <v>11</v>
      </c>
      <c r="B24" s="23"/>
      <c r="C24" s="23"/>
      <c r="D24" s="23"/>
      <c r="E24" s="59"/>
      <c r="F24" s="23"/>
      <c r="G24" s="23"/>
      <c r="H24" s="23"/>
      <c r="I24" s="23"/>
      <c r="J24" s="23"/>
      <c r="K24" s="23"/>
      <c r="L24" s="23"/>
      <c r="M24" s="23"/>
      <c r="N24" s="23"/>
    </row>
    <row r="25" spans="1:14" s="2" customFormat="1" ht="12.75" x14ac:dyDescent="0.2">
      <c r="A25" s="2" t="s">
        <v>12</v>
      </c>
      <c r="B25" s="23"/>
      <c r="C25" s="23"/>
      <c r="D25" s="23"/>
      <c r="E25" s="59"/>
      <c r="F25" s="23"/>
      <c r="G25" s="23"/>
      <c r="H25" s="23"/>
      <c r="I25" s="23"/>
      <c r="J25" s="23"/>
      <c r="K25" s="23"/>
      <c r="L25" s="23"/>
      <c r="M25" s="23"/>
      <c r="N25" s="23"/>
    </row>
    <row r="26" spans="1:14" s="2" customFormat="1" ht="12.75" x14ac:dyDescent="0.2">
      <c r="A26" s="7" t="s">
        <v>79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</row>
    <row r="27" spans="1:14" x14ac:dyDescent="0.2">
      <c r="A27" s="12" t="s">
        <v>23</v>
      </c>
      <c r="B27" s="141" t="s">
        <v>14</v>
      </c>
      <c r="C27" s="142"/>
      <c r="D27" s="142"/>
      <c r="E27" s="142"/>
      <c r="F27" s="142"/>
      <c r="G27" s="142"/>
      <c r="H27" s="142"/>
      <c r="I27" s="142"/>
      <c r="J27" s="142"/>
      <c r="K27" s="142"/>
      <c r="L27" s="142"/>
      <c r="M27" s="142"/>
      <c r="N27" s="143"/>
    </row>
    <row r="28" spans="1:14" x14ac:dyDescent="0.2">
      <c r="A28" s="2" t="s">
        <v>4</v>
      </c>
      <c r="B28" s="23"/>
      <c r="C28" s="23"/>
      <c r="D28" s="23"/>
      <c r="E28" s="59"/>
      <c r="F28" s="23"/>
      <c r="G28" s="23"/>
      <c r="H28" s="23"/>
      <c r="I28" s="23"/>
      <c r="J28" s="23"/>
      <c r="K28" s="23"/>
      <c r="L28" s="23"/>
      <c r="M28" s="23"/>
      <c r="N28" s="23"/>
    </row>
    <row r="29" spans="1:14" x14ac:dyDescent="0.2">
      <c r="A29" s="2" t="s">
        <v>5</v>
      </c>
      <c r="B29" s="23"/>
      <c r="C29" s="23"/>
      <c r="D29" s="23"/>
      <c r="E29" s="59"/>
      <c r="F29" s="23"/>
      <c r="G29" s="23"/>
      <c r="H29" s="23"/>
      <c r="I29" s="23"/>
      <c r="J29" s="23"/>
      <c r="K29" s="23"/>
      <c r="L29" s="23"/>
      <c r="M29" s="23"/>
      <c r="N29" s="23"/>
    </row>
    <row r="30" spans="1:14" x14ac:dyDescent="0.2">
      <c r="A30" s="2" t="s">
        <v>6</v>
      </c>
      <c r="B30" s="23"/>
      <c r="C30" s="23"/>
      <c r="D30" s="23"/>
      <c r="E30" s="59"/>
      <c r="F30" s="23"/>
      <c r="G30" s="23"/>
      <c r="H30" s="23"/>
      <c r="I30" s="23"/>
      <c r="J30" s="23"/>
      <c r="K30" s="23"/>
      <c r="L30" s="23"/>
      <c r="M30" s="23"/>
      <c r="N30" s="23"/>
    </row>
    <row r="31" spans="1:14" x14ac:dyDescent="0.2">
      <c r="A31" s="2" t="s">
        <v>78</v>
      </c>
      <c r="B31" s="23"/>
      <c r="C31" s="23"/>
      <c r="D31" s="23"/>
      <c r="E31" s="59"/>
      <c r="F31" s="23"/>
      <c r="G31" s="23"/>
      <c r="H31" s="23"/>
      <c r="I31" s="23"/>
      <c r="J31" s="23"/>
      <c r="K31" s="23"/>
      <c r="L31" s="23"/>
      <c r="M31" s="23"/>
      <c r="N31" s="23"/>
    </row>
    <row r="32" spans="1:14" x14ac:dyDescent="0.2">
      <c r="A32" s="2" t="s">
        <v>7</v>
      </c>
      <c r="B32" s="23"/>
      <c r="C32" s="23"/>
      <c r="D32" s="23"/>
      <c r="E32" s="59"/>
      <c r="F32" s="23"/>
      <c r="G32" s="23"/>
      <c r="H32" s="23"/>
      <c r="I32" s="23"/>
      <c r="J32" s="23"/>
      <c r="K32" s="23"/>
      <c r="L32" s="23"/>
      <c r="M32" s="23"/>
      <c r="N32" s="23"/>
    </row>
    <row r="33" spans="1:14" x14ac:dyDescent="0.2">
      <c r="A33" s="2" t="s">
        <v>8</v>
      </c>
      <c r="B33" s="23"/>
      <c r="C33" s="23"/>
      <c r="D33" s="23"/>
      <c r="E33" s="59"/>
      <c r="F33" s="23"/>
      <c r="G33" s="23"/>
      <c r="H33" s="23"/>
      <c r="I33" s="23"/>
      <c r="J33" s="23"/>
      <c r="K33" s="23"/>
      <c r="L33" s="23"/>
      <c r="M33" s="23"/>
      <c r="N33" s="23"/>
    </row>
    <row r="34" spans="1:14" x14ac:dyDescent="0.2">
      <c r="A34" s="2" t="s">
        <v>9</v>
      </c>
      <c r="B34" s="23"/>
      <c r="C34" s="23"/>
      <c r="D34" s="23"/>
      <c r="E34" s="59"/>
      <c r="F34" s="23"/>
      <c r="G34" s="23"/>
      <c r="H34" s="23"/>
      <c r="I34" s="23"/>
      <c r="J34" s="23"/>
      <c r="K34" s="23"/>
      <c r="L34" s="23"/>
      <c r="M34" s="23"/>
      <c r="N34" s="23"/>
    </row>
    <row r="35" spans="1:14" x14ac:dyDescent="0.2">
      <c r="A35" s="2" t="s">
        <v>10</v>
      </c>
      <c r="B35" s="23"/>
      <c r="C35" s="23"/>
      <c r="D35" s="23"/>
      <c r="E35" s="59"/>
      <c r="F35" s="23"/>
      <c r="G35" s="23"/>
      <c r="H35" s="23"/>
      <c r="I35" s="23"/>
      <c r="J35" s="23"/>
      <c r="K35" s="23"/>
      <c r="L35" s="23"/>
      <c r="M35" s="23"/>
      <c r="N35" s="23"/>
    </row>
    <row r="36" spans="1:14" x14ac:dyDescent="0.2">
      <c r="A36" s="2" t="s">
        <v>11</v>
      </c>
      <c r="B36" s="23"/>
      <c r="C36" s="23"/>
      <c r="D36" s="23"/>
      <c r="E36" s="59"/>
      <c r="F36" s="23"/>
      <c r="G36" s="23"/>
      <c r="H36" s="23"/>
      <c r="I36" s="23"/>
      <c r="J36" s="23"/>
      <c r="K36" s="23"/>
      <c r="L36" s="23"/>
      <c r="M36" s="23"/>
      <c r="N36" s="23"/>
    </row>
    <row r="37" spans="1:14" x14ac:dyDescent="0.2">
      <c r="A37" s="2" t="s">
        <v>12</v>
      </c>
      <c r="B37" s="23"/>
      <c r="C37" s="23"/>
      <c r="D37" s="23"/>
      <c r="E37" s="59"/>
      <c r="F37" s="23"/>
      <c r="G37" s="23"/>
      <c r="H37" s="23"/>
      <c r="I37" s="23"/>
      <c r="J37" s="23"/>
      <c r="K37" s="23"/>
      <c r="L37" s="23"/>
      <c r="M37" s="23"/>
      <c r="N37" s="23"/>
    </row>
    <row r="38" spans="1:14" x14ac:dyDescent="0.2">
      <c r="A38" s="7" t="s">
        <v>79</v>
      </c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</row>
    <row r="39" spans="1:14" x14ac:dyDescent="0.2">
      <c r="A39" s="12" t="s">
        <v>23</v>
      </c>
      <c r="B39" s="144" t="s">
        <v>15</v>
      </c>
      <c r="C39" s="145"/>
      <c r="D39" s="145"/>
      <c r="E39" s="145"/>
      <c r="F39" s="145"/>
      <c r="G39" s="145"/>
      <c r="H39" s="145"/>
      <c r="I39" s="145"/>
      <c r="J39" s="145"/>
      <c r="K39" s="145"/>
      <c r="L39" s="145"/>
      <c r="M39" s="145"/>
      <c r="N39" s="146"/>
    </row>
    <row r="40" spans="1:14" x14ac:dyDescent="0.2">
      <c r="A40" s="2" t="s">
        <v>4</v>
      </c>
      <c r="B40" s="23"/>
      <c r="C40" s="23"/>
      <c r="D40" s="23"/>
      <c r="E40" s="59"/>
      <c r="F40" s="23"/>
      <c r="G40" s="23"/>
      <c r="H40" s="23"/>
      <c r="I40" s="23"/>
      <c r="J40" s="23"/>
      <c r="K40" s="23"/>
      <c r="L40" s="23"/>
      <c r="M40" s="23"/>
      <c r="N40" s="23"/>
    </row>
    <row r="41" spans="1:14" x14ac:dyDescent="0.2">
      <c r="A41" s="2" t="s">
        <v>5</v>
      </c>
      <c r="B41" s="23"/>
      <c r="C41" s="23"/>
      <c r="D41" s="23"/>
      <c r="E41" s="59"/>
      <c r="F41" s="23"/>
      <c r="G41" s="23"/>
      <c r="H41" s="23"/>
      <c r="I41" s="23"/>
      <c r="J41" s="23"/>
      <c r="K41" s="23"/>
      <c r="L41" s="23"/>
      <c r="M41" s="23"/>
      <c r="N41" s="23"/>
    </row>
    <row r="42" spans="1:14" x14ac:dyDescent="0.2">
      <c r="A42" s="2" t="s">
        <v>6</v>
      </c>
      <c r="B42" s="23"/>
      <c r="C42" s="23"/>
      <c r="D42" s="23"/>
      <c r="E42" s="59"/>
      <c r="F42" s="23"/>
      <c r="G42" s="23"/>
      <c r="H42" s="23"/>
      <c r="I42" s="23"/>
      <c r="J42" s="23"/>
      <c r="K42" s="23"/>
      <c r="L42" s="23"/>
      <c r="M42" s="23"/>
      <c r="N42" s="23"/>
    </row>
    <row r="43" spans="1:14" x14ac:dyDescent="0.2">
      <c r="A43" s="2" t="s">
        <v>78</v>
      </c>
      <c r="B43" s="23"/>
      <c r="C43" s="23"/>
      <c r="D43" s="23"/>
      <c r="E43" s="59"/>
      <c r="F43" s="23"/>
      <c r="G43" s="23"/>
      <c r="H43" s="23"/>
      <c r="I43" s="23"/>
      <c r="J43" s="23"/>
      <c r="K43" s="23"/>
      <c r="L43" s="23"/>
      <c r="M43" s="23"/>
      <c r="N43" s="23"/>
    </row>
    <row r="44" spans="1:14" x14ac:dyDescent="0.2">
      <c r="A44" s="2" t="s">
        <v>7</v>
      </c>
      <c r="B44" s="23"/>
      <c r="C44" s="23"/>
      <c r="D44" s="23"/>
      <c r="E44" s="59"/>
      <c r="F44" s="23"/>
      <c r="G44" s="23"/>
      <c r="H44" s="23"/>
      <c r="I44" s="23"/>
      <c r="J44" s="23"/>
      <c r="K44" s="23"/>
      <c r="L44" s="23"/>
      <c r="M44" s="23"/>
      <c r="N44" s="23"/>
    </row>
    <row r="45" spans="1:14" x14ac:dyDescent="0.2">
      <c r="A45" s="2" t="s">
        <v>8</v>
      </c>
      <c r="B45" s="23"/>
      <c r="C45" s="23"/>
      <c r="D45" s="23"/>
      <c r="E45" s="59"/>
      <c r="F45" s="23"/>
      <c r="G45" s="23"/>
      <c r="H45" s="23"/>
      <c r="I45" s="23"/>
      <c r="J45" s="23"/>
      <c r="K45" s="23"/>
      <c r="L45" s="23"/>
      <c r="M45" s="23"/>
      <c r="N45" s="23"/>
    </row>
    <row r="46" spans="1:14" x14ac:dyDescent="0.2">
      <c r="A46" s="2" t="s">
        <v>9</v>
      </c>
      <c r="B46" s="23"/>
      <c r="C46" s="23"/>
      <c r="D46" s="23"/>
      <c r="E46" s="59"/>
      <c r="F46" s="23"/>
      <c r="G46" s="23"/>
      <c r="H46" s="23"/>
      <c r="I46" s="23"/>
      <c r="J46" s="23"/>
      <c r="K46" s="23"/>
      <c r="L46" s="23"/>
      <c r="M46" s="23"/>
      <c r="N46" s="23"/>
    </row>
    <row r="47" spans="1:14" x14ac:dyDescent="0.2">
      <c r="A47" s="2" t="s">
        <v>10</v>
      </c>
      <c r="B47" s="23"/>
      <c r="C47" s="23"/>
      <c r="D47" s="23"/>
      <c r="E47" s="59"/>
      <c r="F47" s="23"/>
      <c r="G47" s="23"/>
      <c r="H47" s="23"/>
      <c r="I47" s="23"/>
      <c r="J47" s="23"/>
      <c r="K47" s="23"/>
      <c r="L47" s="23"/>
      <c r="M47" s="23"/>
      <c r="N47" s="23"/>
    </row>
    <row r="48" spans="1:14" x14ac:dyDescent="0.2">
      <c r="A48" s="2" t="s">
        <v>11</v>
      </c>
      <c r="B48" s="23"/>
      <c r="C48" s="23"/>
      <c r="D48" s="23"/>
      <c r="E48" s="59"/>
      <c r="F48" s="23"/>
      <c r="G48" s="23"/>
      <c r="H48" s="23"/>
      <c r="I48" s="23"/>
      <c r="J48" s="23"/>
      <c r="K48" s="23"/>
      <c r="L48" s="23"/>
      <c r="M48" s="23"/>
      <c r="N48" s="23"/>
    </row>
    <row r="49" spans="1:14" x14ac:dyDescent="0.2">
      <c r="A49" s="2" t="s">
        <v>12</v>
      </c>
      <c r="B49" s="23"/>
      <c r="C49" s="23"/>
      <c r="D49" s="23"/>
      <c r="E49" s="59"/>
      <c r="F49" s="23"/>
      <c r="G49" s="23"/>
      <c r="H49" s="23"/>
      <c r="I49" s="23"/>
      <c r="J49" s="23"/>
      <c r="K49" s="23"/>
      <c r="L49" s="23"/>
      <c r="M49" s="23"/>
      <c r="N49" s="23"/>
    </row>
    <row r="50" spans="1:14" x14ac:dyDescent="0.2">
      <c r="A50" s="7" t="s">
        <v>79</v>
      </c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</row>
    <row r="51" spans="1:14" x14ac:dyDescent="0.2">
      <c r="A51" s="12" t="s">
        <v>23</v>
      </c>
      <c r="B51" s="147" t="s">
        <v>16</v>
      </c>
      <c r="C51" s="148"/>
      <c r="D51" s="148"/>
      <c r="E51" s="148"/>
      <c r="F51" s="148"/>
      <c r="G51" s="148"/>
      <c r="H51" s="148"/>
      <c r="I51" s="148"/>
      <c r="J51" s="148"/>
      <c r="K51" s="148"/>
      <c r="L51" s="148"/>
      <c r="M51" s="148"/>
      <c r="N51" s="149"/>
    </row>
    <row r="52" spans="1:14" x14ac:dyDescent="0.2">
      <c r="A52" s="2" t="s">
        <v>4</v>
      </c>
      <c r="B52" s="23"/>
      <c r="C52" s="23"/>
      <c r="D52" s="23"/>
      <c r="E52" s="59"/>
      <c r="F52" s="23"/>
      <c r="G52" s="23"/>
      <c r="H52" s="23"/>
      <c r="I52" s="23"/>
      <c r="J52" s="23"/>
      <c r="K52" s="23"/>
      <c r="L52" s="23"/>
      <c r="M52" s="23"/>
      <c r="N52" s="23"/>
    </row>
    <row r="53" spans="1:14" x14ac:dyDescent="0.2">
      <c r="A53" s="2" t="s">
        <v>5</v>
      </c>
      <c r="B53" s="23"/>
      <c r="C53" s="23"/>
      <c r="D53" s="23"/>
      <c r="E53" s="59"/>
      <c r="F53" s="23"/>
      <c r="G53" s="23"/>
      <c r="H53" s="23"/>
      <c r="I53" s="23"/>
      <c r="J53" s="23"/>
      <c r="K53" s="23"/>
      <c r="L53" s="23"/>
      <c r="M53" s="23"/>
      <c r="N53" s="23"/>
    </row>
    <row r="54" spans="1:14" x14ac:dyDescent="0.2">
      <c r="A54" s="2" t="s">
        <v>6</v>
      </c>
      <c r="B54" s="23"/>
      <c r="C54" s="23"/>
      <c r="D54" s="23"/>
      <c r="E54" s="59"/>
      <c r="F54" s="23"/>
      <c r="G54" s="23"/>
      <c r="H54" s="23"/>
      <c r="I54" s="23"/>
      <c r="J54" s="23"/>
      <c r="K54" s="23"/>
      <c r="L54" s="23"/>
      <c r="M54" s="23"/>
      <c r="N54" s="23"/>
    </row>
    <row r="55" spans="1:14" x14ac:dyDescent="0.2">
      <c r="A55" s="2" t="s">
        <v>78</v>
      </c>
      <c r="B55" s="23"/>
      <c r="C55" s="23"/>
      <c r="D55" s="23"/>
      <c r="E55" s="59"/>
      <c r="F55" s="23"/>
      <c r="G55" s="23"/>
      <c r="H55" s="23"/>
      <c r="I55" s="23"/>
      <c r="J55" s="23"/>
      <c r="K55" s="23"/>
      <c r="L55" s="23"/>
      <c r="M55" s="23"/>
      <c r="N55" s="23"/>
    </row>
    <row r="56" spans="1:14" x14ac:dyDescent="0.2">
      <c r="A56" s="2" t="s">
        <v>7</v>
      </c>
      <c r="B56" s="23"/>
      <c r="C56" s="23"/>
      <c r="D56" s="23"/>
      <c r="E56" s="59"/>
      <c r="F56" s="23"/>
      <c r="G56" s="23"/>
      <c r="H56" s="23"/>
      <c r="I56" s="23"/>
      <c r="J56" s="23"/>
      <c r="K56" s="23"/>
      <c r="L56" s="23"/>
      <c r="M56" s="23"/>
      <c r="N56" s="23"/>
    </row>
    <row r="57" spans="1:14" x14ac:dyDescent="0.2">
      <c r="A57" s="2" t="s">
        <v>8</v>
      </c>
      <c r="B57" s="23"/>
      <c r="C57" s="23"/>
      <c r="D57" s="23"/>
      <c r="E57" s="59"/>
      <c r="F57" s="23"/>
      <c r="G57" s="23"/>
      <c r="H57" s="23"/>
      <c r="I57" s="23"/>
      <c r="J57" s="23"/>
      <c r="K57" s="23"/>
      <c r="L57" s="23"/>
      <c r="M57" s="23"/>
      <c r="N57" s="23"/>
    </row>
    <row r="58" spans="1:14" x14ac:dyDescent="0.2">
      <c r="A58" s="2" t="s">
        <v>9</v>
      </c>
      <c r="B58" s="23"/>
      <c r="C58" s="23"/>
      <c r="D58" s="23"/>
      <c r="E58" s="59"/>
      <c r="F58" s="23"/>
      <c r="G58" s="23"/>
      <c r="H58" s="23"/>
      <c r="I58" s="23"/>
      <c r="J58" s="23"/>
      <c r="K58" s="23"/>
      <c r="L58" s="23"/>
      <c r="M58" s="23"/>
      <c r="N58" s="23"/>
    </row>
    <row r="59" spans="1:14" x14ac:dyDescent="0.2">
      <c r="A59" s="2" t="s">
        <v>10</v>
      </c>
      <c r="B59" s="23"/>
      <c r="C59" s="23"/>
      <c r="D59" s="23"/>
      <c r="E59" s="59"/>
      <c r="F59" s="23"/>
      <c r="G59" s="23"/>
      <c r="H59" s="23"/>
      <c r="I59" s="23"/>
      <c r="J59" s="23"/>
      <c r="K59" s="23"/>
      <c r="L59" s="23"/>
      <c r="M59" s="23"/>
      <c r="N59" s="23"/>
    </row>
    <row r="60" spans="1:14" x14ac:dyDescent="0.2">
      <c r="A60" s="2" t="s">
        <v>11</v>
      </c>
      <c r="B60" s="23"/>
      <c r="C60" s="23"/>
      <c r="D60" s="23"/>
      <c r="E60" s="59"/>
      <c r="F60" s="23"/>
      <c r="G60" s="23"/>
      <c r="H60" s="23"/>
      <c r="I60" s="23"/>
      <c r="J60" s="23"/>
      <c r="K60" s="23"/>
      <c r="L60" s="23"/>
      <c r="M60" s="23"/>
      <c r="N60" s="23"/>
    </row>
    <row r="61" spans="1:14" x14ac:dyDescent="0.2">
      <c r="A61" s="2" t="s">
        <v>12</v>
      </c>
      <c r="B61" s="23"/>
      <c r="C61" s="23"/>
      <c r="D61" s="23"/>
      <c r="E61" s="59"/>
      <c r="F61" s="23"/>
      <c r="G61" s="23"/>
      <c r="H61" s="23"/>
      <c r="I61" s="23"/>
      <c r="J61" s="23"/>
      <c r="K61" s="23"/>
      <c r="L61" s="23"/>
      <c r="M61" s="23"/>
      <c r="N61" s="23"/>
    </row>
    <row r="62" spans="1:14" x14ac:dyDescent="0.2">
      <c r="A62" s="7" t="s">
        <v>79</v>
      </c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</row>
    <row r="63" spans="1:14" x14ac:dyDescent="0.2">
      <c r="A63" s="12" t="s">
        <v>23</v>
      </c>
      <c r="B63" s="144" t="s">
        <v>17</v>
      </c>
      <c r="C63" s="145"/>
      <c r="D63" s="145"/>
      <c r="E63" s="145"/>
      <c r="F63" s="145"/>
      <c r="G63" s="145"/>
      <c r="H63" s="145"/>
      <c r="I63" s="145"/>
      <c r="J63" s="145"/>
      <c r="K63" s="145"/>
      <c r="L63" s="145"/>
      <c r="M63" s="145"/>
      <c r="N63" s="146"/>
    </row>
    <row r="64" spans="1:14" x14ac:dyDescent="0.2">
      <c r="A64" s="2" t="s">
        <v>4</v>
      </c>
      <c r="B64" s="23"/>
      <c r="C64" s="23"/>
      <c r="D64" s="23"/>
      <c r="E64" s="59"/>
      <c r="F64" s="23"/>
      <c r="G64" s="23"/>
      <c r="H64" s="23"/>
      <c r="I64" s="23"/>
      <c r="J64" s="23"/>
      <c r="K64" s="23"/>
      <c r="L64" s="23"/>
      <c r="M64" s="23"/>
      <c r="N64" s="23"/>
    </row>
    <row r="65" spans="1:14" x14ac:dyDescent="0.2">
      <c r="A65" s="2" t="s">
        <v>5</v>
      </c>
      <c r="B65" s="23"/>
      <c r="C65" s="23"/>
      <c r="D65" s="23"/>
      <c r="E65" s="59"/>
      <c r="F65" s="23"/>
      <c r="G65" s="23"/>
      <c r="H65" s="23"/>
      <c r="I65" s="23"/>
      <c r="J65" s="23"/>
      <c r="K65" s="23"/>
      <c r="L65" s="23"/>
      <c r="M65" s="23"/>
      <c r="N65" s="23"/>
    </row>
    <row r="66" spans="1:14" x14ac:dyDescent="0.2">
      <c r="A66" s="2" t="s">
        <v>6</v>
      </c>
      <c r="B66" s="23"/>
      <c r="C66" s="23"/>
      <c r="D66" s="23"/>
      <c r="E66" s="59"/>
      <c r="F66" s="23"/>
      <c r="G66" s="23"/>
      <c r="H66" s="23"/>
      <c r="I66" s="23"/>
      <c r="J66" s="23"/>
      <c r="K66" s="23"/>
      <c r="L66" s="23"/>
      <c r="M66" s="23"/>
      <c r="N66" s="23"/>
    </row>
    <row r="67" spans="1:14" x14ac:dyDescent="0.2">
      <c r="A67" s="2" t="s">
        <v>78</v>
      </c>
      <c r="B67" s="23"/>
      <c r="C67" s="23"/>
      <c r="D67" s="23"/>
      <c r="E67" s="59"/>
      <c r="F67" s="23"/>
      <c r="G67" s="23"/>
      <c r="H67" s="23"/>
      <c r="I67" s="23"/>
      <c r="J67" s="23"/>
      <c r="K67" s="23"/>
      <c r="L67" s="23"/>
      <c r="M67" s="23"/>
      <c r="N67" s="23"/>
    </row>
    <row r="68" spans="1:14" x14ac:dyDescent="0.2">
      <c r="A68" s="2" t="s">
        <v>7</v>
      </c>
      <c r="B68" s="23"/>
      <c r="C68" s="23"/>
      <c r="D68" s="23"/>
      <c r="E68" s="59"/>
      <c r="F68" s="23"/>
      <c r="G68" s="23"/>
      <c r="H68" s="23"/>
      <c r="I68" s="23"/>
      <c r="J68" s="23"/>
      <c r="K68" s="23"/>
      <c r="L68" s="23"/>
      <c r="M68" s="23"/>
      <c r="N68" s="23"/>
    </row>
    <row r="69" spans="1:14" x14ac:dyDescent="0.2">
      <c r="A69" s="2" t="s">
        <v>8</v>
      </c>
      <c r="B69" s="23"/>
      <c r="C69" s="23"/>
      <c r="D69" s="23"/>
      <c r="E69" s="59"/>
      <c r="F69" s="23"/>
      <c r="G69" s="23"/>
      <c r="H69" s="23"/>
      <c r="I69" s="23"/>
      <c r="J69" s="23"/>
      <c r="K69" s="23"/>
      <c r="L69" s="23"/>
      <c r="M69" s="23"/>
      <c r="N69" s="23"/>
    </row>
    <row r="70" spans="1:14" x14ac:dyDescent="0.2">
      <c r="A70" s="2" t="s">
        <v>9</v>
      </c>
      <c r="B70" s="23"/>
      <c r="C70" s="23"/>
      <c r="D70" s="23"/>
      <c r="E70" s="59"/>
      <c r="F70" s="23"/>
      <c r="G70" s="23"/>
      <c r="H70" s="23"/>
      <c r="I70" s="23"/>
      <c r="J70" s="23"/>
      <c r="K70" s="23"/>
      <c r="L70" s="23"/>
      <c r="M70" s="23"/>
      <c r="N70" s="23"/>
    </row>
    <row r="71" spans="1:14" x14ac:dyDescent="0.2">
      <c r="A71" s="2" t="s">
        <v>10</v>
      </c>
      <c r="B71" s="23"/>
      <c r="C71" s="23"/>
      <c r="D71" s="23"/>
      <c r="E71" s="59"/>
      <c r="F71" s="23"/>
      <c r="G71" s="23"/>
      <c r="H71" s="23"/>
      <c r="I71" s="23"/>
      <c r="J71" s="23"/>
      <c r="K71" s="23"/>
      <c r="L71" s="23"/>
      <c r="M71" s="23"/>
      <c r="N71" s="23"/>
    </row>
    <row r="72" spans="1:14" x14ac:dyDescent="0.2">
      <c r="A72" s="2" t="s">
        <v>11</v>
      </c>
      <c r="B72" s="23"/>
      <c r="C72" s="23"/>
      <c r="D72" s="23"/>
      <c r="E72" s="59"/>
      <c r="F72" s="23"/>
      <c r="G72" s="23"/>
      <c r="H72" s="23"/>
      <c r="I72" s="23"/>
      <c r="J72" s="23"/>
      <c r="K72" s="23"/>
      <c r="L72" s="23"/>
      <c r="M72" s="23"/>
      <c r="N72" s="23"/>
    </row>
    <row r="73" spans="1:14" x14ac:dyDescent="0.2">
      <c r="A73" s="2" t="s">
        <v>12</v>
      </c>
      <c r="B73" s="23"/>
      <c r="C73" s="23"/>
      <c r="D73" s="23"/>
      <c r="E73" s="59"/>
      <c r="F73" s="23"/>
      <c r="G73" s="23"/>
      <c r="H73" s="23"/>
      <c r="I73" s="23"/>
      <c r="J73" s="23"/>
      <c r="K73" s="23"/>
      <c r="L73" s="23"/>
      <c r="M73" s="23"/>
      <c r="N73" s="23"/>
    </row>
    <row r="74" spans="1:14" x14ac:dyDescent="0.2">
      <c r="A74" s="7" t="s">
        <v>79</v>
      </c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</row>
    <row r="75" spans="1:14" x14ac:dyDescent="0.2">
      <c r="A75" s="12" t="s">
        <v>23</v>
      </c>
      <c r="B75" s="147" t="s">
        <v>18</v>
      </c>
      <c r="C75" s="148"/>
      <c r="D75" s="148"/>
      <c r="E75" s="148"/>
      <c r="F75" s="148"/>
      <c r="G75" s="148"/>
      <c r="H75" s="148"/>
      <c r="I75" s="148"/>
      <c r="J75" s="148"/>
      <c r="K75" s="148"/>
      <c r="L75" s="148"/>
      <c r="M75" s="148"/>
      <c r="N75" s="149"/>
    </row>
    <row r="76" spans="1:14" x14ac:dyDescent="0.2">
      <c r="A76" s="2" t="s">
        <v>4</v>
      </c>
      <c r="B76" s="23"/>
      <c r="C76" s="23"/>
      <c r="D76" s="23"/>
      <c r="E76" s="59"/>
      <c r="F76" s="23"/>
      <c r="G76" s="23"/>
      <c r="H76" s="23"/>
      <c r="I76" s="23"/>
      <c r="J76" s="23"/>
      <c r="K76" s="23"/>
      <c r="L76" s="23"/>
      <c r="M76" s="23"/>
      <c r="N76" s="23"/>
    </row>
    <row r="77" spans="1:14" x14ac:dyDescent="0.2">
      <c r="A77" s="2" t="s">
        <v>5</v>
      </c>
      <c r="B77" s="23"/>
      <c r="C77" s="23"/>
      <c r="D77" s="23"/>
      <c r="E77" s="59"/>
      <c r="F77" s="23"/>
      <c r="G77" s="23"/>
      <c r="H77" s="23"/>
      <c r="I77" s="23"/>
      <c r="J77" s="23"/>
      <c r="K77" s="23"/>
      <c r="L77" s="23"/>
      <c r="M77" s="23"/>
      <c r="N77" s="23"/>
    </row>
    <row r="78" spans="1:14" x14ac:dyDescent="0.2">
      <c r="A78" s="2" t="s">
        <v>6</v>
      </c>
      <c r="B78" s="23"/>
      <c r="C78" s="23"/>
      <c r="D78" s="23"/>
      <c r="E78" s="59"/>
      <c r="F78" s="23"/>
      <c r="G78" s="23"/>
      <c r="H78" s="23"/>
      <c r="I78" s="23"/>
      <c r="J78" s="23"/>
      <c r="K78" s="23"/>
      <c r="L78" s="23"/>
      <c r="M78" s="23"/>
      <c r="N78" s="23"/>
    </row>
    <row r="79" spans="1:14" x14ac:dyDescent="0.2">
      <c r="A79" s="2" t="s">
        <v>78</v>
      </c>
      <c r="B79" s="23"/>
      <c r="C79" s="23"/>
      <c r="D79" s="23"/>
      <c r="E79" s="59"/>
      <c r="F79" s="23"/>
      <c r="G79" s="23"/>
      <c r="H79" s="23"/>
      <c r="I79" s="23"/>
      <c r="J79" s="23"/>
      <c r="K79" s="23"/>
      <c r="L79" s="23"/>
      <c r="M79" s="23"/>
      <c r="N79" s="23"/>
    </row>
    <row r="80" spans="1:14" x14ac:dyDescent="0.2">
      <c r="A80" s="2" t="s">
        <v>7</v>
      </c>
      <c r="B80" s="23"/>
      <c r="C80" s="23"/>
      <c r="D80" s="23"/>
      <c r="E80" s="59"/>
      <c r="F80" s="23"/>
      <c r="G80" s="23"/>
      <c r="H80" s="23"/>
      <c r="I80" s="23"/>
      <c r="J80" s="23"/>
      <c r="K80" s="23"/>
      <c r="L80" s="23"/>
      <c r="M80" s="23"/>
      <c r="N80" s="23"/>
    </row>
    <row r="81" spans="1:14" x14ac:dyDescent="0.2">
      <c r="A81" s="2" t="s">
        <v>8</v>
      </c>
      <c r="B81" s="23"/>
      <c r="C81" s="23"/>
      <c r="D81" s="23"/>
      <c r="E81" s="59"/>
      <c r="F81" s="23"/>
      <c r="G81" s="23"/>
      <c r="H81" s="23"/>
      <c r="I81" s="23"/>
      <c r="J81" s="23"/>
      <c r="K81" s="23"/>
      <c r="L81" s="23"/>
      <c r="M81" s="23"/>
      <c r="N81" s="23"/>
    </row>
    <row r="82" spans="1:14" x14ac:dyDescent="0.2">
      <c r="A82" s="2" t="s">
        <v>9</v>
      </c>
      <c r="B82" s="23"/>
      <c r="C82" s="23"/>
      <c r="D82" s="23"/>
      <c r="E82" s="59"/>
      <c r="F82" s="23"/>
      <c r="G82" s="23"/>
      <c r="H82" s="23"/>
      <c r="I82" s="23"/>
      <c r="J82" s="23"/>
      <c r="K82" s="23"/>
      <c r="L82" s="23"/>
      <c r="M82" s="23"/>
      <c r="N82" s="23"/>
    </row>
    <row r="83" spans="1:14" x14ac:dyDescent="0.2">
      <c r="A83" s="2" t="s">
        <v>10</v>
      </c>
      <c r="B83" s="23"/>
      <c r="C83" s="23"/>
      <c r="D83" s="23"/>
      <c r="E83" s="59"/>
      <c r="F83" s="23"/>
      <c r="G83" s="23"/>
      <c r="H83" s="23"/>
      <c r="I83" s="23"/>
      <c r="J83" s="23"/>
      <c r="K83" s="23"/>
      <c r="L83" s="23"/>
      <c r="M83" s="23"/>
      <c r="N83" s="23"/>
    </row>
    <row r="84" spans="1:14" x14ac:dyDescent="0.2">
      <c r="A84" s="2" t="s">
        <v>11</v>
      </c>
      <c r="B84" s="23"/>
      <c r="C84" s="23"/>
      <c r="D84" s="23"/>
      <c r="E84" s="59"/>
      <c r="F84" s="23"/>
      <c r="G84" s="23"/>
      <c r="H84" s="23"/>
      <c r="I84" s="23"/>
      <c r="J84" s="23"/>
      <c r="K84" s="23"/>
      <c r="L84" s="23"/>
      <c r="M84" s="23"/>
      <c r="N84" s="23"/>
    </row>
    <row r="85" spans="1:14" x14ac:dyDescent="0.2">
      <c r="A85" s="2" t="s">
        <v>12</v>
      </c>
      <c r="B85" s="23"/>
      <c r="C85" s="23"/>
      <c r="D85" s="23"/>
      <c r="E85" s="59"/>
      <c r="F85" s="23"/>
      <c r="G85" s="23"/>
      <c r="H85" s="23"/>
      <c r="I85" s="23"/>
      <c r="J85" s="23"/>
      <c r="K85" s="23"/>
      <c r="L85" s="23"/>
      <c r="M85" s="23"/>
      <c r="N85" s="23"/>
    </row>
    <row r="86" spans="1:14" x14ac:dyDescent="0.2">
      <c r="A86" s="7" t="s">
        <v>79</v>
      </c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</row>
    <row r="87" spans="1:14" x14ac:dyDescent="0.2">
      <c r="A87" s="12" t="s">
        <v>23</v>
      </c>
      <c r="B87" s="144" t="s">
        <v>19</v>
      </c>
      <c r="C87" s="145"/>
      <c r="D87" s="145"/>
      <c r="E87" s="145"/>
      <c r="F87" s="145"/>
      <c r="G87" s="145"/>
      <c r="H87" s="145"/>
      <c r="I87" s="145"/>
      <c r="J87" s="145"/>
      <c r="K87" s="145"/>
      <c r="L87" s="145"/>
      <c r="M87" s="145"/>
      <c r="N87" s="146"/>
    </row>
    <row r="88" spans="1:14" x14ac:dyDescent="0.2">
      <c r="A88" s="2" t="s">
        <v>4</v>
      </c>
      <c r="B88" s="23"/>
      <c r="C88" s="23"/>
      <c r="D88" s="23"/>
      <c r="E88" s="59"/>
      <c r="F88" s="23"/>
      <c r="G88" s="23"/>
      <c r="H88" s="23"/>
      <c r="I88" s="23"/>
      <c r="J88" s="23"/>
      <c r="K88" s="23"/>
      <c r="L88" s="23"/>
      <c r="M88" s="23"/>
      <c r="N88" s="23"/>
    </row>
    <row r="89" spans="1:14" x14ac:dyDescent="0.2">
      <c r="A89" s="2" t="s">
        <v>5</v>
      </c>
      <c r="B89" s="23"/>
      <c r="C89" s="23"/>
      <c r="D89" s="23"/>
      <c r="E89" s="59"/>
      <c r="F89" s="23"/>
      <c r="G89" s="23"/>
      <c r="H89" s="23"/>
      <c r="I89" s="23"/>
      <c r="J89" s="23"/>
      <c r="K89" s="23"/>
      <c r="L89" s="23"/>
      <c r="M89" s="23"/>
      <c r="N89" s="23"/>
    </row>
    <row r="90" spans="1:14" x14ac:dyDescent="0.2">
      <c r="A90" s="2" t="s">
        <v>6</v>
      </c>
      <c r="B90" s="23"/>
      <c r="C90" s="23"/>
      <c r="D90" s="23"/>
      <c r="E90" s="59"/>
      <c r="F90" s="23"/>
      <c r="G90" s="23"/>
      <c r="H90" s="23"/>
      <c r="I90" s="23"/>
      <c r="J90" s="23"/>
      <c r="K90" s="23"/>
      <c r="L90" s="23"/>
      <c r="M90" s="23"/>
      <c r="N90" s="23"/>
    </row>
    <row r="91" spans="1:14" x14ac:dyDescent="0.2">
      <c r="A91" s="2" t="s">
        <v>78</v>
      </c>
      <c r="B91" s="23"/>
      <c r="C91" s="23"/>
      <c r="D91" s="23"/>
      <c r="E91" s="59"/>
      <c r="F91" s="23"/>
      <c r="G91" s="23"/>
      <c r="H91" s="23"/>
      <c r="I91" s="23"/>
      <c r="J91" s="23"/>
      <c r="K91" s="23"/>
      <c r="L91" s="23"/>
      <c r="M91" s="23"/>
      <c r="N91" s="23"/>
    </row>
    <row r="92" spans="1:14" x14ac:dyDescent="0.2">
      <c r="A92" s="2" t="s">
        <v>7</v>
      </c>
      <c r="B92" s="23"/>
      <c r="C92" s="23"/>
      <c r="D92" s="23"/>
      <c r="E92" s="59"/>
      <c r="F92" s="23"/>
      <c r="G92" s="23"/>
      <c r="H92" s="23"/>
      <c r="I92" s="23"/>
      <c r="J92" s="23"/>
      <c r="K92" s="23"/>
      <c r="L92" s="23"/>
      <c r="M92" s="23"/>
      <c r="N92" s="23"/>
    </row>
    <row r="93" spans="1:14" x14ac:dyDescent="0.2">
      <c r="A93" s="2" t="s">
        <v>8</v>
      </c>
      <c r="B93" s="23"/>
      <c r="C93" s="23"/>
      <c r="D93" s="23"/>
      <c r="E93" s="59"/>
      <c r="F93" s="23"/>
      <c r="G93" s="23"/>
      <c r="H93" s="23"/>
      <c r="I93" s="23"/>
      <c r="J93" s="23"/>
      <c r="K93" s="23"/>
      <c r="L93" s="23"/>
      <c r="M93" s="23"/>
      <c r="N93" s="23"/>
    </row>
    <row r="94" spans="1:14" x14ac:dyDescent="0.2">
      <c r="A94" s="2" t="s">
        <v>9</v>
      </c>
      <c r="B94" s="23"/>
      <c r="C94" s="23"/>
      <c r="D94" s="23"/>
      <c r="E94" s="59"/>
      <c r="F94" s="23"/>
      <c r="G94" s="23"/>
      <c r="H94" s="23"/>
      <c r="I94" s="23"/>
      <c r="J94" s="23"/>
      <c r="K94" s="23"/>
      <c r="L94" s="23"/>
      <c r="M94" s="23"/>
      <c r="N94" s="23"/>
    </row>
    <row r="95" spans="1:14" x14ac:dyDescent="0.2">
      <c r="A95" s="2" t="s">
        <v>10</v>
      </c>
      <c r="B95" s="23"/>
      <c r="C95" s="23"/>
      <c r="D95" s="23"/>
      <c r="E95" s="59"/>
      <c r="F95" s="23"/>
      <c r="G95" s="23"/>
      <c r="H95" s="23"/>
      <c r="I95" s="23"/>
      <c r="J95" s="23"/>
      <c r="K95" s="23"/>
      <c r="L95" s="23"/>
      <c r="M95" s="23"/>
      <c r="N95" s="23"/>
    </row>
    <row r="96" spans="1:14" x14ac:dyDescent="0.2">
      <c r="A96" s="2" t="s">
        <v>11</v>
      </c>
      <c r="B96" s="23"/>
      <c r="C96" s="23"/>
      <c r="D96" s="23"/>
      <c r="E96" s="59"/>
      <c r="F96" s="23"/>
      <c r="G96" s="23"/>
      <c r="H96" s="23"/>
      <c r="I96" s="23"/>
      <c r="J96" s="23"/>
      <c r="K96" s="23"/>
      <c r="L96" s="23"/>
      <c r="M96" s="23"/>
      <c r="N96" s="23"/>
    </row>
    <row r="97" spans="1:14" x14ac:dyDescent="0.2">
      <c r="A97" s="2" t="s">
        <v>12</v>
      </c>
      <c r="B97" s="23"/>
      <c r="C97" s="23"/>
      <c r="D97" s="23"/>
      <c r="E97" s="59"/>
      <c r="F97" s="23"/>
      <c r="G97" s="23"/>
      <c r="H97" s="23"/>
      <c r="I97" s="23"/>
      <c r="J97" s="23"/>
      <c r="K97" s="23"/>
      <c r="L97" s="23"/>
      <c r="M97" s="23"/>
      <c r="N97" s="23"/>
    </row>
    <row r="98" spans="1:14" x14ac:dyDescent="0.2">
      <c r="A98" s="7" t="s">
        <v>79</v>
      </c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</row>
    <row r="99" spans="1:14" x14ac:dyDescent="0.2">
      <c r="A99" s="12" t="s">
        <v>23</v>
      </c>
      <c r="B99" s="147" t="s">
        <v>20</v>
      </c>
      <c r="C99" s="148"/>
      <c r="D99" s="148"/>
      <c r="E99" s="148"/>
      <c r="F99" s="148"/>
      <c r="G99" s="148"/>
      <c r="H99" s="148"/>
      <c r="I99" s="148"/>
      <c r="J99" s="148"/>
      <c r="K99" s="148"/>
      <c r="L99" s="148"/>
      <c r="M99" s="148"/>
      <c r="N99" s="149"/>
    </row>
    <row r="100" spans="1:14" x14ac:dyDescent="0.2">
      <c r="A100" s="2" t="s">
        <v>4</v>
      </c>
      <c r="B100" s="26"/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</row>
    <row r="101" spans="1:14" x14ac:dyDescent="0.2">
      <c r="A101" s="2" t="s">
        <v>5</v>
      </c>
      <c r="B101" s="26"/>
      <c r="C101" s="26"/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26"/>
    </row>
    <row r="102" spans="1:14" x14ac:dyDescent="0.2">
      <c r="A102" s="2" t="s">
        <v>6</v>
      </c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</row>
    <row r="103" spans="1:14" x14ac:dyDescent="0.2">
      <c r="A103" s="2" t="s">
        <v>78</v>
      </c>
      <c r="B103" s="26"/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26"/>
    </row>
    <row r="104" spans="1:14" x14ac:dyDescent="0.2">
      <c r="A104" s="2" t="s">
        <v>7</v>
      </c>
      <c r="B104" s="26"/>
      <c r="C104" s="26"/>
      <c r="D104" s="26"/>
      <c r="E104" s="26"/>
      <c r="F104" s="26"/>
      <c r="G104" s="26"/>
      <c r="H104" s="26"/>
      <c r="I104" s="26"/>
      <c r="J104" s="26"/>
      <c r="K104" s="26"/>
      <c r="L104" s="26"/>
      <c r="M104" s="26"/>
      <c r="N104" s="26"/>
    </row>
    <row r="105" spans="1:14" x14ac:dyDescent="0.2">
      <c r="A105" s="2" t="s">
        <v>8</v>
      </c>
      <c r="B105" s="26"/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26"/>
      <c r="N105" s="26"/>
    </row>
    <row r="106" spans="1:14" x14ac:dyDescent="0.2">
      <c r="A106" s="2" t="s">
        <v>9</v>
      </c>
      <c r="B106" s="26"/>
      <c r="C106" s="26"/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</row>
    <row r="107" spans="1:14" x14ac:dyDescent="0.2">
      <c r="A107" s="2" t="s">
        <v>10</v>
      </c>
      <c r="B107" s="26"/>
      <c r="C107" s="26"/>
      <c r="D107" s="26"/>
      <c r="E107" s="26"/>
      <c r="F107" s="26"/>
      <c r="G107" s="26"/>
      <c r="H107" s="26"/>
      <c r="I107" s="26"/>
      <c r="J107" s="26"/>
      <c r="K107" s="26"/>
      <c r="L107" s="26"/>
      <c r="M107" s="26"/>
      <c r="N107" s="26"/>
    </row>
    <row r="108" spans="1:14" x14ac:dyDescent="0.2">
      <c r="A108" s="2" t="s">
        <v>11</v>
      </c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</row>
    <row r="109" spans="1:14" x14ac:dyDescent="0.2">
      <c r="A109" s="2" t="s">
        <v>12</v>
      </c>
      <c r="B109" s="26"/>
      <c r="C109" s="26"/>
      <c r="D109" s="26"/>
      <c r="E109" s="26"/>
      <c r="F109" s="26"/>
      <c r="G109" s="26"/>
      <c r="H109" s="26"/>
      <c r="I109" s="26"/>
      <c r="J109" s="26"/>
      <c r="K109" s="26"/>
      <c r="L109" s="26"/>
      <c r="M109" s="26"/>
      <c r="N109" s="26"/>
    </row>
    <row r="110" spans="1:14" x14ac:dyDescent="0.2">
      <c r="A110" s="7" t="s">
        <v>79</v>
      </c>
      <c r="B110" s="25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</row>
    <row r="111" spans="1:14" x14ac:dyDescent="0.2">
      <c r="A111" s="12" t="s">
        <v>23</v>
      </c>
      <c r="B111" s="144" t="s">
        <v>21</v>
      </c>
      <c r="C111" s="145"/>
      <c r="D111" s="145"/>
      <c r="E111" s="145"/>
      <c r="F111" s="145"/>
      <c r="G111" s="145"/>
      <c r="H111" s="145"/>
      <c r="I111" s="145"/>
      <c r="J111" s="145"/>
      <c r="K111" s="145"/>
      <c r="L111" s="145"/>
      <c r="M111" s="145"/>
      <c r="N111" s="146"/>
    </row>
    <row r="112" spans="1:14" x14ac:dyDescent="0.2">
      <c r="A112" s="2" t="s">
        <v>4</v>
      </c>
      <c r="B112" s="23"/>
      <c r="C112" s="23"/>
      <c r="D112" s="23"/>
      <c r="E112" s="59"/>
      <c r="F112" s="23"/>
      <c r="G112" s="23"/>
      <c r="H112" s="59"/>
      <c r="I112" s="59"/>
      <c r="J112" s="59"/>
      <c r="K112" s="59"/>
      <c r="L112" s="59"/>
      <c r="M112" s="59"/>
      <c r="N112" s="59"/>
    </row>
    <row r="113" spans="1:14" x14ac:dyDescent="0.2">
      <c r="A113" s="2" t="s">
        <v>5</v>
      </c>
      <c r="B113" s="23"/>
      <c r="C113" s="23"/>
      <c r="D113" s="23"/>
      <c r="E113" s="59"/>
      <c r="F113" s="23"/>
      <c r="G113" s="23"/>
      <c r="H113" s="59"/>
      <c r="I113" s="59"/>
      <c r="J113" s="59"/>
      <c r="K113" s="59"/>
      <c r="L113" s="59"/>
      <c r="M113" s="59"/>
      <c r="N113" s="59"/>
    </row>
    <row r="114" spans="1:14" x14ac:dyDescent="0.2">
      <c r="A114" s="2" t="s">
        <v>6</v>
      </c>
      <c r="B114" s="23"/>
      <c r="C114" s="23"/>
      <c r="D114" s="23"/>
      <c r="E114" s="59"/>
      <c r="F114" s="23"/>
      <c r="G114" s="23"/>
      <c r="H114" s="59"/>
      <c r="I114" s="59"/>
      <c r="J114" s="59"/>
      <c r="K114" s="59"/>
      <c r="L114" s="59"/>
      <c r="M114" s="59"/>
      <c r="N114" s="59"/>
    </row>
    <row r="115" spans="1:14" x14ac:dyDescent="0.2">
      <c r="A115" s="2" t="s">
        <v>78</v>
      </c>
      <c r="B115" s="23"/>
      <c r="C115" s="23"/>
      <c r="D115" s="23"/>
      <c r="E115" s="59"/>
      <c r="F115" s="23"/>
      <c r="G115" s="23"/>
      <c r="H115" s="59"/>
      <c r="I115" s="59"/>
      <c r="J115" s="59"/>
      <c r="K115" s="59"/>
      <c r="L115" s="59"/>
      <c r="M115" s="59"/>
      <c r="N115" s="59"/>
    </row>
    <row r="116" spans="1:14" x14ac:dyDescent="0.2">
      <c r="A116" s="2" t="s">
        <v>7</v>
      </c>
      <c r="B116" s="23"/>
      <c r="C116" s="23"/>
      <c r="D116" s="23"/>
      <c r="E116" s="59"/>
      <c r="F116" s="23"/>
      <c r="G116" s="23"/>
      <c r="H116" s="59"/>
      <c r="I116" s="59"/>
      <c r="J116" s="59"/>
      <c r="K116" s="59"/>
      <c r="L116" s="59"/>
      <c r="M116" s="59"/>
      <c r="N116" s="59"/>
    </row>
    <row r="117" spans="1:14" x14ac:dyDescent="0.2">
      <c r="A117" s="2" t="s">
        <v>8</v>
      </c>
      <c r="B117" s="23"/>
      <c r="C117" s="23"/>
      <c r="D117" s="23"/>
      <c r="E117" s="59"/>
      <c r="F117" s="23"/>
      <c r="G117" s="23"/>
      <c r="H117" s="59"/>
      <c r="I117" s="59"/>
      <c r="J117" s="59"/>
      <c r="K117" s="59"/>
      <c r="L117" s="59"/>
      <c r="M117" s="59"/>
      <c r="N117" s="59"/>
    </row>
    <row r="118" spans="1:14" x14ac:dyDescent="0.2">
      <c r="A118" s="2" t="s">
        <v>9</v>
      </c>
      <c r="B118" s="23"/>
      <c r="C118" s="23"/>
      <c r="D118" s="23"/>
      <c r="E118" s="59"/>
      <c r="F118" s="23"/>
      <c r="G118" s="23"/>
      <c r="H118" s="59"/>
      <c r="I118" s="59"/>
      <c r="J118" s="59"/>
      <c r="K118" s="59"/>
      <c r="L118" s="59"/>
      <c r="M118" s="59"/>
      <c r="N118" s="59"/>
    </row>
    <row r="119" spans="1:14" x14ac:dyDescent="0.2">
      <c r="A119" s="2" t="s">
        <v>10</v>
      </c>
      <c r="B119" s="23"/>
      <c r="C119" s="23"/>
      <c r="D119" s="23"/>
      <c r="E119" s="59"/>
      <c r="F119" s="23"/>
      <c r="G119" s="23"/>
      <c r="H119" s="59"/>
      <c r="I119" s="59"/>
      <c r="J119" s="59"/>
      <c r="K119" s="59"/>
      <c r="L119" s="59"/>
      <c r="M119" s="59"/>
      <c r="N119" s="59"/>
    </row>
    <row r="120" spans="1:14" x14ac:dyDescent="0.2">
      <c r="A120" s="2" t="s">
        <v>11</v>
      </c>
      <c r="B120" s="23"/>
      <c r="C120" s="23"/>
      <c r="D120" s="23"/>
      <c r="E120" s="59"/>
      <c r="F120" s="23"/>
      <c r="G120" s="23"/>
      <c r="H120" s="59"/>
      <c r="I120" s="59"/>
      <c r="J120" s="59"/>
      <c r="K120" s="59"/>
      <c r="L120" s="59"/>
      <c r="M120" s="59"/>
      <c r="N120" s="59"/>
    </row>
    <row r="121" spans="1:14" x14ac:dyDescent="0.2">
      <c r="A121" s="2" t="s">
        <v>12</v>
      </c>
      <c r="B121" s="23"/>
      <c r="C121" s="23"/>
      <c r="D121" s="23"/>
      <c r="E121" s="59"/>
      <c r="F121" s="23"/>
      <c r="G121" s="23"/>
      <c r="H121" s="59"/>
      <c r="I121" s="59"/>
      <c r="J121" s="59"/>
      <c r="K121" s="59"/>
      <c r="L121" s="59"/>
      <c r="M121" s="59"/>
      <c r="N121" s="59"/>
    </row>
    <row r="122" spans="1:14" x14ac:dyDescent="0.2">
      <c r="A122" s="7" t="s">
        <v>79</v>
      </c>
      <c r="B122" s="25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</row>
    <row r="123" spans="1:14" x14ac:dyDescent="0.2">
      <c r="A123" s="12" t="s">
        <v>23</v>
      </c>
      <c r="B123" s="147" t="s">
        <v>143</v>
      </c>
      <c r="C123" s="148"/>
      <c r="D123" s="148"/>
      <c r="E123" s="148"/>
      <c r="F123" s="148"/>
      <c r="G123" s="148"/>
      <c r="H123" s="148"/>
      <c r="I123" s="148"/>
      <c r="J123" s="148"/>
      <c r="K123" s="148"/>
      <c r="L123" s="148"/>
      <c r="M123" s="148"/>
      <c r="N123" s="149"/>
    </row>
    <row r="124" spans="1:14" x14ac:dyDescent="0.2">
      <c r="A124" s="2" t="s">
        <v>4</v>
      </c>
      <c r="B124" s="59"/>
      <c r="C124" s="59"/>
      <c r="D124" s="59"/>
      <c r="E124" s="59"/>
      <c r="F124" s="59"/>
      <c r="G124" s="59"/>
      <c r="H124" s="59"/>
      <c r="I124" s="59"/>
      <c r="J124" s="59"/>
      <c r="K124" s="59"/>
      <c r="L124" s="59"/>
      <c r="M124" s="59"/>
      <c r="N124" s="59"/>
    </row>
    <row r="125" spans="1:14" x14ac:dyDescent="0.2">
      <c r="A125" s="2" t="s">
        <v>5</v>
      </c>
      <c r="B125" s="59"/>
      <c r="C125" s="59"/>
      <c r="D125" s="59"/>
      <c r="E125" s="59"/>
      <c r="F125" s="59"/>
      <c r="G125" s="59"/>
      <c r="H125" s="59"/>
      <c r="I125" s="59"/>
      <c r="J125" s="59"/>
      <c r="K125" s="59"/>
      <c r="L125" s="59"/>
      <c r="M125" s="59"/>
      <c r="N125" s="59"/>
    </row>
    <row r="126" spans="1:14" x14ac:dyDescent="0.2">
      <c r="A126" s="2" t="s">
        <v>6</v>
      </c>
      <c r="B126" s="59"/>
      <c r="C126" s="59"/>
      <c r="D126" s="59"/>
      <c r="E126" s="59"/>
      <c r="F126" s="59"/>
      <c r="G126" s="59"/>
      <c r="H126" s="59"/>
      <c r="I126" s="59"/>
      <c r="J126" s="59"/>
      <c r="K126" s="59"/>
      <c r="L126" s="59"/>
      <c r="M126" s="59"/>
      <c r="N126" s="59"/>
    </row>
    <row r="127" spans="1:14" x14ac:dyDescent="0.2">
      <c r="A127" s="2" t="s">
        <v>78</v>
      </c>
      <c r="B127" s="59"/>
      <c r="C127" s="59"/>
      <c r="D127" s="59"/>
      <c r="E127" s="59"/>
      <c r="F127" s="59"/>
      <c r="G127" s="59"/>
      <c r="H127" s="59"/>
      <c r="I127" s="59"/>
      <c r="J127" s="59"/>
      <c r="K127" s="59"/>
      <c r="L127" s="59"/>
      <c r="M127" s="59"/>
      <c r="N127" s="59"/>
    </row>
    <row r="128" spans="1:14" x14ac:dyDescent="0.2">
      <c r="A128" s="2" t="s">
        <v>7</v>
      </c>
      <c r="B128" s="59"/>
      <c r="C128" s="59"/>
      <c r="D128" s="59"/>
      <c r="E128" s="59"/>
      <c r="F128" s="59"/>
      <c r="G128" s="59"/>
      <c r="H128" s="59"/>
      <c r="I128" s="59"/>
      <c r="J128" s="59"/>
      <c r="K128" s="59"/>
      <c r="L128" s="59"/>
      <c r="M128" s="59"/>
      <c r="N128" s="59"/>
    </row>
    <row r="129" spans="1:14" x14ac:dyDescent="0.2">
      <c r="A129" s="2" t="s">
        <v>8</v>
      </c>
      <c r="B129" s="59"/>
      <c r="C129" s="59"/>
      <c r="D129" s="59"/>
      <c r="E129" s="59"/>
      <c r="F129" s="59"/>
      <c r="G129" s="59"/>
      <c r="H129" s="59"/>
      <c r="I129" s="59"/>
      <c r="J129" s="59"/>
      <c r="K129" s="59"/>
      <c r="L129" s="59"/>
      <c r="M129" s="59"/>
      <c r="N129" s="59"/>
    </row>
    <row r="130" spans="1:14" x14ac:dyDescent="0.2">
      <c r="A130" s="2" t="s">
        <v>9</v>
      </c>
      <c r="B130" s="59"/>
      <c r="C130" s="59"/>
      <c r="D130" s="59"/>
      <c r="E130" s="59"/>
      <c r="F130" s="59"/>
      <c r="G130" s="59"/>
      <c r="H130" s="59"/>
      <c r="I130" s="59"/>
      <c r="J130" s="59"/>
      <c r="K130" s="59"/>
      <c r="L130" s="59"/>
      <c r="M130" s="59"/>
      <c r="N130" s="59"/>
    </row>
    <row r="131" spans="1:14" x14ac:dyDescent="0.2">
      <c r="A131" s="2" t="s">
        <v>10</v>
      </c>
      <c r="B131" s="59"/>
      <c r="C131" s="59"/>
      <c r="D131" s="59"/>
      <c r="E131" s="59"/>
      <c r="F131" s="59"/>
      <c r="G131" s="59"/>
      <c r="H131" s="59"/>
      <c r="I131" s="59"/>
      <c r="J131" s="59"/>
      <c r="K131" s="59"/>
      <c r="L131" s="59"/>
      <c r="M131" s="59"/>
      <c r="N131" s="59"/>
    </row>
    <row r="132" spans="1:14" x14ac:dyDescent="0.2">
      <c r="A132" s="2" t="s">
        <v>11</v>
      </c>
      <c r="B132" s="59"/>
      <c r="C132" s="59"/>
      <c r="D132" s="59"/>
      <c r="E132" s="59"/>
      <c r="F132" s="59"/>
      <c r="G132" s="59"/>
      <c r="H132" s="59"/>
      <c r="I132" s="59"/>
      <c r="J132" s="59"/>
      <c r="K132" s="59"/>
      <c r="L132" s="59"/>
      <c r="M132" s="59"/>
      <c r="N132" s="59"/>
    </row>
    <row r="133" spans="1:14" x14ac:dyDescent="0.2">
      <c r="A133" s="2" t="s">
        <v>12</v>
      </c>
      <c r="B133" s="59"/>
      <c r="C133" s="59"/>
      <c r="D133" s="59"/>
      <c r="E133" s="59"/>
      <c r="F133" s="59"/>
      <c r="G133" s="59"/>
      <c r="H133" s="59"/>
      <c r="I133" s="59"/>
      <c r="J133" s="59"/>
      <c r="K133" s="59"/>
      <c r="L133" s="59"/>
      <c r="M133" s="59"/>
      <c r="N133" s="59"/>
    </row>
    <row r="134" spans="1:14" x14ac:dyDescent="0.2">
      <c r="A134" s="7" t="s">
        <v>79</v>
      </c>
      <c r="B134" s="25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</row>
    <row r="135" spans="1:14" x14ac:dyDescent="0.2">
      <c r="A135" s="12" t="s">
        <v>23</v>
      </c>
      <c r="B135" s="144" t="s">
        <v>173</v>
      </c>
      <c r="C135" s="145"/>
      <c r="D135" s="145"/>
      <c r="E135" s="145"/>
      <c r="F135" s="145"/>
      <c r="G135" s="145"/>
      <c r="H135" s="145"/>
      <c r="I135" s="145"/>
      <c r="J135" s="145"/>
      <c r="K135" s="145"/>
      <c r="L135" s="145"/>
      <c r="M135" s="145"/>
      <c r="N135" s="146"/>
    </row>
    <row r="136" spans="1:14" x14ac:dyDescent="0.2">
      <c r="A136" s="2" t="s">
        <v>4</v>
      </c>
      <c r="B136" s="59">
        <f>'Operated KMs PEAK'!B136/'Scheduled kilometres PEAK'!B136</f>
        <v>0.96420444334490185</v>
      </c>
      <c r="C136" s="59">
        <f>'Operated KMs PEAK'!C136/'Scheduled kilometres PEAK'!C136</f>
        <v>0.97076300686431516</v>
      </c>
      <c r="D136" s="59">
        <f>'Operated KMs PEAK'!D136/'Scheduled kilometres PEAK'!D136</f>
        <v>0.98585549578362452</v>
      </c>
      <c r="E136" s="59">
        <f>'Operated KMs PEAK'!E136/'Scheduled kilometres PEAK'!E136</f>
        <v>0.98045875740888855</v>
      </c>
      <c r="F136" s="59">
        <f>'Operated KMs PEAK'!F136/'Scheduled kilometres PEAK'!F136</f>
        <v>0.98231828958858269</v>
      </c>
      <c r="G136" s="59">
        <f>'Operated KMs PEAK'!G136/'Scheduled kilometres PEAK'!G136</f>
        <v>0.99218709213723244</v>
      </c>
      <c r="H136" s="59">
        <f>'Operated KMs PEAK'!H136/'Scheduled kilometres PEAK'!H136</f>
        <v>0.97798670943984345</v>
      </c>
      <c r="I136" s="59">
        <f>'Operated KMs PEAK'!I136/'Scheduled kilometres PEAK'!I136</f>
        <v>0.98152041343418506</v>
      </c>
      <c r="J136" s="59">
        <f>'Operated KMs PEAK'!J136/'Scheduled kilometres PEAK'!J136</f>
        <v>0.97883584025792492</v>
      </c>
      <c r="K136" s="59">
        <f>'Operated KMs PEAK'!K136/'Scheduled kilometres PEAK'!K136</f>
        <v>0.98580469116526093</v>
      </c>
      <c r="L136" s="59">
        <f>'Operated KMs PEAK'!L136/'Scheduled kilometres PEAK'!L136</f>
        <v>0.97178347268113308</v>
      </c>
      <c r="M136" s="59">
        <f>'Operated KMs PEAK'!M136/'Scheduled kilometres PEAK'!M136</f>
        <v>0.90450933061647987</v>
      </c>
      <c r="N136" s="59">
        <f>'Operated KMs PEAK'!N136/'Scheduled kilometres PEAK'!N136</f>
        <v>0.98017339971465012</v>
      </c>
    </row>
    <row r="137" spans="1:14" x14ac:dyDescent="0.2">
      <c r="A137" s="2" t="s">
        <v>5</v>
      </c>
      <c r="B137" s="59">
        <f>'Operated KMs PEAK'!B137/'Scheduled kilometres PEAK'!B137</f>
        <v>0.95452276199818176</v>
      </c>
      <c r="C137" s="59">
        <f>'Operated KMs PEAK'!C137/'Scheduled kilometres PEAK'!C137</f>
        <v>0.98611309489671783</v>
      </c>
      <c r="D137" s="59">
        <f>'Operated KMs PEAK'!D137/'Scheduled kilometres PEAK'!D137</f>
        <v>0.98081547821539372</v>
      </c>
      <c r="E137" s="59">
        <f>'Operated KMs PEAK'!E137/'Scheduled kilometres PEAK'!E137</f>
        <v>0.96692646685203421</v>
      </c>
      <c r="F137" s="59">
        <f>'Operated KMs PEAK'!F137/'Scheduled kilometres PEAK'!F137</f>
        <v>0.96959674404258689</v>
      </c>
      <c r="G137" s="59">
        <f>'Operated KMs PEAK'!G137/'Scheduled kilometres PEAK'!G137</f>
        <v>0.98108470446748786</v>
      </c>
      <c r="H137" s="59">
        <f>'Operated KMs PEAK'!H137/'Scheduled kilometres PEAK'!H137</f>
        <v>0.96466125406440961</v>
      </c>
      <c r="I137" s="59">
        <f>'Operated KMs PEAK'!I137/'Scheduled kilometres PEAK'!I137</f>
        <v>0.95084823786015549</v>
      </c>
      <c r="J137" s="59">
        <f>'Operated KMs PEAK'!J137/'Scheduled kilometres PEAK'!J137</f>
        <v>0.97042517550475282</v>
      </c>
      <c r="K137" s="59">
        <f>'Operated KMs PEAK'!K137/'Scheduled kilometres PEAK'!K137</f>
        <v>0.96693433914952776</v>
      </c>
      <c r="L137" s="59">
        <f>'Operated KMs PEAK'!L137/'Scheduled kilometres PEAK'!L137</f>
        <v>0.95784821547205179</v>
      </c>
      <c r="M137" s="59">
        <f>'Operated KMs PEAK'!M137/'Scheduled kilometres PEAK'!M137</f>
        <v>0.91203384309434421</v>
      </c>
      <c r="N137" s="59">
        <f>'Operated KMs PEAK'!N137/'Scheduled kilometres PEAK'!N137</f>
        <v>0.97448228645662982</v>
      </c>
    </row>
    <row r="138" spans="1:14" x14ac:dyDescent="0.2">
      <c r="A138" s="2" t="s">
        <v>6</v>
      </c>
      <c r="B138" s="59">
        <f>'Operated KMs PEAK'!B138/'Scheduled kilometres PEAK'!B138</f>
        <v>0.99341393715914528</v>
      </c>
      <c r="C138" s="59">
        <f>'Operated KMs PEAK'!C138/'Scheduled kilometres PEAK'!C138</f>
        <v>0.96663860403050206</v>
      </c>
      <c r="D138" s="59">
        <f>'Operated KMs PEAK'!D138/'Scheduled kilometres PEAK'!D138</f>
        <v>0.96965974529312193</v>
      </c>
      <c r="E138" s="59">
        <f>'Operated KMs PEAK'!E138/'Scheduled kilometres PEAK'!E138</f>
        <v>0.97331469928630254</v>
      </c>
      <c r="F138" s="59">
        <f>'Operated KMs PEAK'!F138/'Scheduled kilometres PEAK'!F138</f>
        <v>0.99548637404901785</v>
      </c>
      <c r="G138" s="59">
        <f>'Operated KMs PEAK'!G138/'Scheduled kilometres PEAK'!G138</f>
        <v>0.97382877959927139</v>
      </c>
      <c r="H138" s="59">
        <f>'Operated KMs PEAK'!H138/'Scheduled kilometres PEAK'!H138</f>
        <v>0.97276627365853863</v>
      </c>
      <c r="I138" s="59">
        <f>'Operated KMs PEAK'!I138/'Scheduled kilometres PEAK'!I138</f>
        <v>0.968849701395055</v>
      </c>
      <c r="J138" s="59">
        <f>'Operated KMs PEAK'!J138/'Scheduled kilometres PEAK'!J138</f>
        <v>0.96294408338697246</v>
      </c>
      <c r="K138" s="59">
        <f>'Operated KMs PEAK'!K138/'Scheduled kilometres PEAK'!K138</f>
        <v>0.93148982317134632</v>
      </c>
      <c r="L138" s="59">
        <f>'Operated KMs PEAK'!L138/'Scheduled kilometres PEAK'!L138</f>
        <v>0.98254085255704826</v>
      </c>
      <c r="M138" s="59">
        <f>'Operated KMs PEAK'!M138/'Scheduled kilometres PEAK'!M138</f>
        <v>0.86873646034481555</v>
      </c>
      <c r="N138" s="59">
        <f>'Operated KMs PEAK'!N138/'Scheduled kilometres PEAK'!N138</f>
        <v>0.93274560861605438</v>
      </c>
    </row>
    <row r="139" spans="1:14" x14ac:dyDescent="0.2">
      <c r="A139" s="2" t="s">
        <v>78</v>
      </c>
      <c r="B139" s="59">
        <f>'Operated KMs PEAK'!B139/'Scheduled kilometres PEAK'!B139</f>
        <v>0.95946832758064959</v>
      </c>
      <c r="C139" s="59">
        <f>'Operated KMs PEAK'!C139/'Scheduled kilometres PEAK'!C139</f>
        <v>0.9509712415069721</v>
      </c>
      <c r="D139" s="59">
        <f>'Operated KMs PEAK'!D139/'Scheduled kilometres PEAK'!D139</f>
        <v>0.95587661815928371</v>
      </c>
      <c r="E139" s="59">
        <f>'Operated KMs PEAK'!E139/'Scheduled kilometres PEAK'!E139</f>
        <v>0.95732095154480312</v>
      </c>
      <c r="F139" s="59">
        <f>'Operated KMs PEAK'!F139/'Scheduled kilometres PEAK'!F139</f>
        <v>0.9554333215073596</v>
      </c>
      <c r="G139" s="59">
        <f>'Operated KMs PEAK'!G139/'Scheduled kilometres PEAK'!G139</f>
        <v>0.97224732153021343</v>
      </c>
      <c r="H139" s="59">
        <f>'Operated KMs PEAK'!H139/'Scheduled kilometres PEAK'!H139</f>
        <v>0.93718494453691203</v>
      </c>
      <c r="I139" s="59">
        <f>'Operated KMs PEAK'!I139/'Scheduled kilometres PEAK'!I139</f>
        <v>0.94625207813004653</v>
      </c>
      <c r="J139" s="59">
        <f>'Operated KMs PEAK'!J139/'Scheduled kilometres PEAK'!J139</f>
        <v>0.94277970848281967</v>
      </c>
      <c r="K139" s="59">
        <f>'Operated KMs PEAK'!K139/'Scheduled kilometres PEAK'!K139</f>
        <v>0.9277159774848287</v>
      </c>
      <c r="L139" s="59">
        <f>'Operated KMs PEAK'!L139/'Scheduled kilometres PEAK'!L139</f>
        <v>0.97513143153564918</v>
      </c>
      <c r="M139" s="59">
        <f>'Operated KMs PEAK'!M139/'Scheduled kilometres PEAK'!M139</f>
        <v>0.88524036961701458</v>
      </c>
      <c r="N139" s="59">
        <f>'Operated KMs PEAK'!N139/'Scheduled kilometres PEAK'!N139</f>
        <v>0.96984909777076811</v>
      </c>
    </row>
    <row r="140" spans="1:14" x14ac:dyDescent="0.2">
      <c r="A140" s="2" t="s">
        <v>7</v>
      </c>
      <c r="B140" s="59">
        <f>'Operated KMs PEAK'!B140/'Scheduled kilometres PEAK'!B140</f>
        <v>0.97070307549188728</v>
      </c>
      <c r="C140" s="59">
        <f>'Operated KMs PEAK'!C140/'Scheduled kilometres PEAK'!C140</f>
        <v>0.97024011142652977</v>
      </c>
      <c r="D140" s="59">
        <f>'Operated KMs PEAK'!D140/'Scheduled kilometres PEAK'!D140</f>
        <v>0.9858827300534071</v>
      </c>
      <c r="E140" s="59">
        <f>'Operated KMs PEAK'!E140/'Scheduled kilometres PEAK'!E140</f>
        <v>0.97567317061606673</v>
      </c>
      <c r="F140" s="59">
        <f>'Operated KMs PEAK'!F140/'Scheduled kilometres PEAK'!F140</f>
        <v>0.97558653017268493</v>
      </c>
      <c r="G140" s="59">
        <f>'Operated KMs PEAK'!G140/'Scheduled kilometres PEAK'!G140</f>
        <v>0.98981081294367079</v>
      </c>
      <c r="H140" s="59">
        <f>'Operated KMs PEAK'!H140/'Scheduled kilometres PEAK'!H140</f>
        <v>0.97847732590272263</v>
      </c>
      <c r="I140" s="59">
        <f>'Operated KMs PEAK'!I140/'Scheduled kilometres PEAK'!I140</f>
        <v>0.94946526367582429</v>
      </c>
      <c r="J140" s="59">
        <f>'Operated KMs PEAK'!J140/'Scheduled kilometres PEAK'!J140</f>
        <v>0.98140809594765055</v>
      </c>
      <c r="K140" s="59">
        <f>'Operated KMs PEAK'!K140/'Scheduled kilometres PEAK'!K140</f>
        <v>0.96532523759250422</v>
      </c>
      <c r="L140" s="59">
        <f>'Operated KMs PEAK'!L140/'Scheduled kilometres PEAK'!L140</f>
        <v>0.97442408495834487</v>
      </c>
      <c r="M140" s="59">
        <f>'Operated KMs PEAK'!M140/'Scheduled kilometres PEAK'!M140</f>
        <v>0.92118724605347269</v>
      </c>
      <c r="N140" s="59">
        <f>'Operated KMs PEAK'!N140/'Scheduled kilometres PEAK'!N140</f>
        <v>0.96718124387000481</v>
      </c>
    </row>
    <row r="141" spans="1:14" x14ac:dyDescent="0.2">
      <c r="A141" s="2" t="s">
        <v>8</v>
      </c>
      <c r="B141" s="59">
        <f>'Operated KMs PEAK'!B141/'Scheduled kilometres PEAK'!B141</f>
        <v>0.99416933810202135</v>
      </c>
      <c r="C141" s="59">
        <f>'Operated KMs PEAK'!C141/'Scheduled kilometres PEAK'!C141</f>
        <v>0.98690438228161159</v>
      </c>
      <c r="D141" s="59">
        <f>'Operated KMs PEAK'!D141/'Scheduled kilometres PEAK'!D141</f>
        <v>0.97757164476871872</v>
      </c>
      <c r="E141" s="59">
        <f>'Operated KMs PEAK'!E141/'Scheduled kilometres PEAK'!E141</f>
        <v>0.98852121430856044</v>
      </c>
      <c r="F141" s="59">
        <f>'Operated KMs PEAK'!F141/'Scheduled kilometres PEAK'!F141</f>
        <v>0.97888147652456048</v>
      </c>
      <c r="G141" s="59">
        <f>'Operated KMs PEAK'!G141/'Scheduled kilometres PEAK'!G141</f>
        <v>0.98706723718551503</v>
      </c>
      <c r="H141" s="59">
        <f>'Operated KMs PEAK'!H141/'Scheduled kilometres PEAK'!H141</f>
        <v>0.97995462698869495</v>
      </c>
      <c r="I141" s="59">
        <f>'Operated KMs PEAK'!I141/'Scheduled kilometres PEAK'!I141</f>
        <v>0.96083226155092072</v>
      </c>
      <c r="J141" s="59">
        <f>'Operated KMs PEAK'!J141/'Scheduled kilometres PEAK'!J141</f>
        <v>0.98186511246586561</v>
      </c>
      <c r="K141" s="59">
        <f>'Operated KMs PEAK'!K141/'Scheduled kilometres PEAK'!K141</f>
        <v>0.97442137922726368</v>
      </c>
      <c r="L141" s="59">
        <f>'Operated KMs PEAK'!L141/'Scheduled kilometres PEAK'!L141</f>
        <v>0.98892410141044862</v>
      </c>
      <c r="M141" s="59">
        <f>'Operated KMs PEAK'!M141/'Scheduled kilometres PEAK'!M141</f>
        <v>0.89703291976932553</v>
      </c>
      <c r="N141" s="59">
        <f>'Operated KMs PEAK'!N141/'Scheduled kilometres PEAK'!N141</f>
        <v>0.99077602570880741</v>
      </c>
    </row>
    <row r="142" spans="1:14" x14ac:dyDescent="0.2">
      <c r="A142" s="2" t="s">
        <v>9</v>
      </c>
      <c r="B142" s="59">
        <f>'Operated KMs PEAK'!B142/'Scheduled kilometres PEAK'!B142</f>
        <v>0.97957383224839079</v>
      </c>
      <c r="C142" s="59">
        <f>'Operated KMs PEAK'!C142/'Scheduled kilometres PEAK'!C142</f>
        <v>0.98244306342818655</v>
      </c>
      <c r="D142" s="59">
        <f>'Operated KMs PEAK'!D142/'Scheduled kilometres PEAK'!D142</f>
        <v>0.96528180505728156</v>
      </c>
      <c r="E142" s="59">
        <f>'Operated KMs PEAK'!E142/'Scheduled kilometres PEAK'!E142</f>
        <v>0.96919141861606439</v>
      </c>
      <c r="F142" s="59">
        <f>'Operated KMs PEAK'!F142/'Scheduled kilometres PEAK'!F142</f>
        <v>0.96536549289038587</v>
      </c>
      <c r="G142" s="59">
        <f>'Operated KMs PEAK'!G142/'Scheduled kilometres PEAK'!G142</f>
        <v>0.97619285302871439</v>
      </c>
      <c r="H142" s="59">
        <f>'Operated KMs PEAK'!H142/'Scheduled kilometres PEAK'!H142</f>
        <v>0.97080788759110082</v>
      </c>
      <c r="I142" s="59">
        <f>'Operated KMs PEAK'!I142/'Scheduled kilometres PEAK'!I142</f>
        <v>0.96818057450503447</v>
      </c>
      <c r="J142" s="59">
        <f>'Operated KMs PEAK'!J142/'Scheduled kilometres PEAK'!J142</f>
        <v>0.95296392108791494</v>
      </c>
      <c r="K142" s="59">
        <f>'Operated KMs PEAK'!K142/'Scheduled kilometres PEAK'!K142</f>
        <v>0.96278508712786037</v>
      </c>
      <c r="L142" s="59">
        <f>'Operated KMs PEAK'!L142/'Scheduled kilometres PEAK'!L142</f>
        <v>0.97350410458697567</v>
      </c>
      <c r="M142" s="59">
        <f>'Operated KMs PEAK'!M142/'Scheduled kilometres PEAK'!M142</f>
        <v>0.8933848515808418</v>
      </c>
      <c r="N142" s="59">
        <f>'Operated KMs PEAK'!N142/'Scheduled kilometres PEAK'!N142</f>
        <v>0.99008889459783289</v>
      </c>
    </row>
    <row r="143" spans="1:14" x14ac:dyDescent="0.2">
      <c r="A143" s="2" t="s">
        <v>10</v>
      </c>
      <c r="B143" s="59">
        <f>'Operated KMs PEAK'!B143/'Scheduled kilometres PEAK'!B143</f>
        <v>0.98258414599403998</v>
      </c>
      <c r="C143" s="59">
        <f>'Operated KMs PEAK'!C143/'Scheduled kilometres PEAK'!C143</f>
        <v>0.97706003073683045</v>
      </c>
      <c r="D143" s="59">
        <f>'Operated KMs PEAK'!D143/'Scheduled kilometres PEAK'!D143</f>
        <v>0.99099130249916412</v>
      </c>
      <c r="E143" s="59">
        <f>'Operated KMs PEAK'!E143/'Scheduled kilometres PEAK'!E143</f>
        <v>0.97930320946971006</v>
      </c>
      <c r="F143" s="59">
        <f>'Operated KMs PEAK'!F143/'Scheduled kilometres PEAK'!F143</f>
        <v>0.97419774726722885</v>
      </c>
      <c r="G143" s="59">
        <f>'Operated KMs PEAK'!G143/'Scheduled kilometres PEAK'!G143</f>
        <v>0.97463313431978682</v>
      </c>
      <c r="H143" s="59">
        <f>'Operated KMs PEAK'!H143/'Scheduled kilometres PEAK'!H143</f>
        <v>0.98245155934726791</v>
      </c>
      <c r="I143" s="59">
        <f>'Operated KMs PEAK'!I143/'Scheduled kilometres PEAK'!I143</f>
        <v>0.97594842212093413</v>
      </c>
      <c r="J143" s="59">
        <f>'Operated KMs PEAK'!J143/'Scheduled kilometres PEAK'!J143</f>
        <v>0.98636939824111358</v>
      </c>
      <c r="K143" s="59">
        <f>'Operated KMs PEAK'!K143/'Scheduled kilometres PEAK'!K143</f>
        <v>0.9894840066276791</v>
      </c>
      <c r="L143" s="59">
        <f>'Operated KMs PEAK'!L143/'Scheduled kilometres PEAK'!L143</f>
        <v>0.98944114927319182</v>
      </c>
      <c r="M143" s="59">
        <f>'Operated KMs PEAK'!M143/'Scheduled kilometres PEAK'!M143</f>
        <v>0.96156895290935884</v>
      </c>
      <c r="N143" s="59">
        <f>'Operated KMs PEAK'!N143/'Scheduled kilometres PEAK'!N143</f>
        <v>0.98555655599055114</v>
      </c>
    </row>
    <row r="144" spans="1:14" x14ac:dyDescent="0.2">
      <c r="A144" s="2" t="s">
        <v>11</v>
      </c>
      <c r="B144" s="59">
        <f>'Operated KMs PEAK'!B144/'Scheduled kilometres PEAK'!B144</f>
        <v>0.92563834350812235</v>
      </c>
      <c r="C144" s="59">
        <f>'Operated KMs PEAK'!C144/'Scheduled kilometres PEAK'!C144</f>
        <v>0.98940468096770717</v>
      </c>
      <c r="D144" s="59">
        <f>'Operated KMs PEAK'!D144/'Scheduled kilometres PEAK'!D144</f>
        <v>0.98489087424650301</v>
      </c>
      <c r="E144" s="59">
        <f>'Operated KMs PEAK'!E144/'Scheduled kilometres PEAK'!E144</f>
        <v>0.97924954457842039</v>
      </c>
      <c r="F144" s="59">
        <f>'Operated KMs PEAK'!F144/'Scheduled kilometres PEAK'!F144</f>
        <v>0.97836812129699646</v>
      </c>
      <c r="G144" s="59">
        <f>'Operated KMs PEAK'!G144/'Scheduled kilometres PEAK'!G144</f>
        <v>0.98829744848673895</v>
      </c>
      <c r="H144" s="59">
        <f>'Operated KMs PEAK'!H144/'Scheduled kilometres PEAK'!H144</f>
        <v>0.98477336049010333</v>
      </c>
      <c r="I144" s="59">
        <f>'Operated KMs PEAK'!I144/'Scheduled kilometres PEAK'!I144</f>
        <v>0.95087424099270124</v>
      </c>
      <c r="J144" s="59">
        <f>'Operated KMs PEAK'!J144/'Scheduled kilometres PEAK'!J144</f>
        <v>0.97500271473958255</v>
      </c>
      <c r="K144" s="59">
        <f>'Operated KMs PEAK'!K144/'Scheduled kilometres PEAK'!K144</f>
        <v>0.96730225686597759</v>
      </c>
      <c r="L144" s="59">
        <f>'Operated KMs PEAK'!L144/'Scheduled kilometres PEAK'!L144</f>
        <v>0.97811273906520169</v>
      </c>
      <c r="M144" s="59">
        <f>'Operated KMs PEAK'!M144/'Scheduled kilometres PEAK'!M144</f>
        <v>0.88768518424245646</v>
      </c>
      <c r="N144" s="59">
        <f>'Operated KMs PEAK'!N144/'Scheduled kilometres PEAK'!N144</f>
        <v>0.98646754040717632</v>
      </c>
    </row>
    <row r="145" spans="1:14" x14ac:dyDescent="0.2">
      <c r="A145" s="2" t="s">
        <v>12</v>
      </c>
      <c r="B145" s="59">
        <f>'Operated KMs PEAK'!B145/'Scheduled kilometres PEAK'!B145</f>
        <v>0.98465964050562749</v>
      </c>
      <c r="C145" s="59">
        <f>'Operated KMs PEAK'!C145/'Scheduled kilometres PEAK'!C145</f>
        <v>0.98557259819662801</v>
      </c>
      <c r="D145" s="59">
        <f>'Operated KMs PEAK'!D145/'Scheduled kilometres PEAK'!D145</f>
        <v>0.9891225791147592</v>
      </c>
      <c r="E145" s="59">
        <f>'Operated KMs PEAK'!E145/'Scheduled kilometres PEAK'!E145</f>
        <v>0.96746195525454515</v>
      </c>
      <c r="F145" s="59">
        <f>'Operated KMs PEAK'!F145/'Scheduled kilometres PEAK'!F145</f>
        <v>0.96292950075082762</v>
      </c>
      <c r="G145" s="59">
        <f>'Operated KMs PEAK'!G145/'Scheduled kilometres PEAK'!G145</f>
        <v>0.98530671936485614</v>
      </c>
      <c r="H145" s="59">
        <f>'Operated KMs PEAK'!H145/'Scheduled kilometres PEAK'!H145</f>
        <v>0.98681878325715966</v>
      </c>
      <c r="I145" s="59">
        <f>'Operated KMs PEAK'!I145/'Scheduled kilometres PEAK'!I145</f>
        <v>0.97796714027133391</v>
      </c>
      <c r="J145" s="59">
        <f>'Operated KMs PEAK'!J145/'Scheduled kilometres PEAK'!J145</f>
        <v>0.9691527914704795</v>
      </c>
      <c r="K145" s="59">
        <f>'Operated KMs PEAK'!K145/'Scheduled kilometres PEAK'!K145</f>
        <v>0.99508472769957823</v>
      </c>
      <c r="L145" s="59">
        <f>'Operated KMs PEAK'!L145/'Scheduled kilometres PEAK'!L145</f>
        <v>0.95845953261663985</v>
      </c>
      <c r="M145" s="59">
        <f>'Operated KMs PEAK'!M145/'Scheduled kilometres PEAK'!M145</f>
        <v>0.92456033459986764</v>
      </c>
      <c r="N145" s="59">
        <f>'Operated KMs PEAK'!N145/'Scheduled kilometres PEAK'!N145</f>
        <v>0.97991536328293838</v>
      </c>
    </row>
    <row r="146" spans="1:14" x14ac:dyDescent="0.2">
      <c r="A146" s="7" t="s">
        <v>79</v>
      </c>
      <c r="B146" s="25">
        <f>'Operated KMs PEAK'!B146/'Scheduled kilometres PEAK'!B146</f>
        <v>0.96767774712015719</v>
      </c>
      <c r="C146" s="25">
        <f>'Operated KMs PEAK'!C146/'Scheduled kilometres PEAK'!C146</f>
        <v>0.98048968535252179</v>
      </c>
      <c r="D146" s="25">
        <f>'Operated KMs PEAK'!D146/'Scheduled kilometres PEAK'!D146</f>
        <v>0.98142306947670288</v>
      </c>
      <c r="E146" s="25">
        <f>'Operated KMs PEAK'!E146/'Scheduled kilometres PEAK'!E146</f>
        <v>0.97502691307281086</v>
      </c>
      <c r="F146" s="25">
        <f>'Operated KMs PEAK'!F146/'Scheduled kilometres PEAK'!F146</f>
        <v>0.97267807928061534</v>
      </c>
      <c r="G146" s="25">
        <f>'Operated KMs PEAK'!G146/'Scheduled kilometres PEAK'!G146</f>
        <v>0.98296409721304623</v>
      </c>
      <c r="H146" s="25">
        <f>'Operated KMs PEAK'!H146/'Scheduled kilometres PEAK'!H146</f>
        <v>0.97596400470809141</v>
      </c>
      <c r="I146" s="25">
        <f>'Operated KMs PEAK'!I146/'Scheduled kilometres PEAK'!I146</f>
        <v>0.96110527964816395</v>
      </c>
      <c r="J146" s="25">
        <f>'Operated KMs PEAK'!J146/'Scheduled kilometres PEAK'!J146</f>
        <v>0.97366355981681529</v>
      </c>
      <c r="K146" s="25">
        <f>'Operated KMs PEAK'!K146/'Scheduled kilometres PEAK'!K146</f>
        <v>0.97197072179046295</v>
      </c>
      <c r="L146" s="25">
        <f>'Operated KMs PEAK'!L146/'Scheduled kilometres PEAK'!L146</f>
        <v>0.97487050470997338</v>
      </c>
      <c r="M146" s="25">
        <f>'Operated KMs PEAK'!M146/'Scheduled kilometres PEAK'!M146</f>
        <v>0.91260910268283602</v>
      </c>
      <c r="N146" s="25">
        <f>'Operated KMs PEAK'!N146/'Scheduled kilometres PEAK'!N146</f>
        <v>0.98090994180924473</v>
      </c>
    </row>
    <row r="147" spans="1:14" x14ac:dyDescent="0.2">
      <c r="A147" s="12" t="s">
        <v>23</v>
      </c>
      <c r="B147" s="147" t="s">
        <v>174</v>
      </c>
      <c r="C147" s="148"/>
      <c r="D147" s="148"/>
      <c r="E147" s="148"/>
      <c r="F147" s="148"/>
      <c r="G147" s="148"/>
      <c r="H147" s="148"/>
      <c r="I147" s="148"/>
      <c r="J147" s="148"/>
      <c r="K147" s="148"/>
      <c r="L147" s="148"/>
      <c r="M147" s="148"/>
      <c r="N147" s="149"/>
    </row>
    <row r="148" spans="1:14" x14ac:dyDescent="0.2">
      <c r="A148" s="2" t="s">
        <v>4</v>
      </c>
      <c r="B148" s="125">
        <f>'Operated KMs PEAK'!B148/'Scheduled kilometres PEAK'!B148</f>
        <v>0.98615561996414647</v>
      </c>
      <c r="C148" s="125">
        <f>'Operated KMs PEAK'!C148/'Scheduled kilometres PEAK'!C148</f>
        <v>0.91085666616959615</v>
      </c>
      <c r="D148" s="125">
        <f>'Operated KMs PEAK'!D148/'Scheduled kilometres PEAK'!D148</f>
        <v>0.98304594258941225</v>
      </c>
      <c r="E148" s="125">
        <f>'Operated KMs PEAK'!E148/'Scheduled kilometres PEAK'!E148</f>
        <v>0.9851390128661095</v>
      </c>
      <c r="F148" s="125">
        <f>'Operated KMs PEAK'!F148/'Scheduled kilometres PEAK'!F148</f>
        <v>0.95702518542059101</v>
      </c>
      <c r="G148" s="125">
        <f>'Operated KMs PEAK'!G148/'Scheduled kilometres PEAK'!G148</f>
        <v>0.9836778472050216</v>
      </c>
      <c r="H148" s="125">
        <f>'Operated KMs PEAK'!H148/'Scheduled kilometres PEAK'!H148</f>
        <v>0.96910135858262547</v>
      </c>
      <c r="I148" s="125">
        <f>'Operated KMs PEAK'!I148/'Scheduled kilometres PEAK'!I148</f>
        <v>0.97712827946074488</v>
      </c>
      <c r="J148" s="125">
        <f>'Operated KMs PEAK'!J148/'Scheduled kilometres PEAK'!J148</f>
        <v>0.96178805269823797</v>
      </c>
      <c r="K148" s="125">
        <f>'Operated KMs PEAK'!K148/'Scheduled kilometres PEAK'!K148</f>
        <v>0.96629763096576449</v>
      </c>
      <c r="L148" s="125">
        <f>'Operated KMs PEAK'!L148/'Scheduled kilometres PEAK'!L148</f>
        <v>0.98578764857067491</v>
      </c>
      <c r="M148" s="125">
        <f>'Operated KMs PEAK'!M148/'Scheduled kilometres PEAK'!M148</f>
        <v>0.97389263822976369</v>
      </c>
      <c r="N148" s="125">
        <f>'Operated KMs PEAK'!N148/'Scheduled kilometres PEAK'!N148</f>
        <v>0.97019017993927603</v>
      </c>
    </row>
    <row r="149" spans="1:14" x14ac:dyDescent="0.2">
      <c r="A149" s="2" t="s">
        <v>5</v>
      </c>
      <c r="B149" s="125">
        <f>'Operated KMs PEAK'!B149/'Scheduled kilometres PEAK'!B149</f>
        <v>0.97010957960134747</v>
      </c>
      <c r="C149" s="125">
        <f>'Operated KMs PEAK'!C149/'Scheduled kilometres PEAK'!C149</f>
        <v>0.89145109845080295</v>
      </c>
      <c r="D149" s="125">
        <f>'Operated KMs PEAK'!D149/'Scheduled kilometres PEAK'!D149</f>
        <v>0.96282421874185098</v>
      </c>
      <c r="E149" s="125">
        <f>'Operated KMs PEAK'!E149/'Scheduled kilometres PEAK'!E149</f>
        <v>0.95724383831362103</v>
      </c>
      <c r="F149" s="125">
        <f>'Operated KMs PEAK'!F149/'Scheduled kilometres PEAK'!F149</f>
        <v>0.94424255607322394</v>
      </c>
      <c r="G149" s="125">
        <f>'Operated KMs PEAK'!G149/'Scheduled kilometres PEAK'!G149</f>
        <v>0.91244148270732972</v>
      </c>
      <c r="H149" s="125">
        <f>'Operated KMs PEAK'!H149/'Scheduled kilometres PEAK'!H149</f>
        <v>0.9239066333114786</v>
      </c>
      <c r="I149" s="125">
        <f>'Operated KMs PEAK'!I149/'Scheduled kilometres PEAK'!I149</f>
        <v>0.95051842359002525</v>
      </c>
      <c r="J149" s="125">
        <f>'Operated KMs PEAK'!J149/'Scheduled kilometres PEAK'!J149</f>
        <v>0.96552062997814148</v>
      </c>
      <c r="K149" s="125">
        <f>'Operated KMs PEAK'!K149/'Scheduled kilometres PEAK'!K149</f>
        <v>0.97290553026917148</v>
      </c>
      <c r="L149" s="125">
        <f>'Operated KMs PEAK'!L149/'Scheduled kilometres PEAK'!L149</f>
        <v>0.96200413155181264</v>
      </c>
      <c r="M149" s="125">
        <f>'Operated KMs PEAK'!M149/'Scheduled kilometres PEAK'!M149</f>
        <v>0.96886942210486682</v>
      </c>
      <c r="N149" s="125">
        <f>'Operated KMs PEAK'!N149/'Scheduled kilometres PEAK'!N149</f>
        <v>0.98028984998666147</v>
      </c>
    </row>
    <row r="150" spans="1:14" x14ac:dyDescent="0.2">
      <c r="A150" s="2" t="s">
        <v>6</v>
      </c>
      <c r="B150" s="125">
        <f>'Operated KMs PEAK'!B150/'Scheduled kilometres PEAK'!B150</f>
        <v>0.96750957525507142</v>
      </c>
      <c r="C150" s="125">
        <f>'Operated KMs PEAK'!C150/'Scheduled kilometres PEAK'!C150</f>
        <v>0.90108446833734879</v>
      </c>
      <c r="D150" s="125">
        <f>'Operated KMs PEAK'!D150/'Scheduled kilometres PEAK'!D150</f>
        <v>0.97898268772364738</v>
      </c>
      <c r="E150" s="125">
        <f>'Operated KMs PEAK'!E150/'Scheduled kilometres PEAK'!E150</f>
        <v>0.9582674086224674</v>
      </c>
      <c r="F150" s="125">
        <f>'Operated KMs PEAK'!F150/'Scheduled kilometres PEAK'!F150</f>
        <v>0.97627437137933171</v>
      </c>
      <c r="G150" s="125">
        <f>'Operated KMs PEAK'!G150/'Scheduled kilometres PEAK'!G150</f>
        <v>0.93618736990477414</v>
      </c>
      <c r="H150" s="125">
        <f>'Operated KMs PEAK'!H150/'Scheduled kilometres PEAK'!H150</f>
        <v>0.98254900202807793</v>
      </c>
      <c r="I150" s="125">
        <f>'Operated KMs PEAK'!I150/'Scheduled kilometres PEAK'!I150</f>
        <v>0.99078241329188355</v>
      </c>
      <c r="J150" s="125">
        <f>'Operated KMs PEAK'!J150/'Scheduled kilometres PEAK'!J150</f>
        <v>0.98199511361198188</v>
      </c>
      <c r="K150" s="125">
        <f>'Operated KMs PEAK'!K150/'Scheduled kilometres PEAK'!K150</f>
        <v>0.98378268822609449</v>
      </c>
      <c r="L150" s="125">
        <f>'Operated KMs PEAK'!L150/'Scheduled kilometres PEAK'!L150</f>
        <v>0.97060246718443011</v>
      </c>
      <c r="M150" s="125">
        <f>'Operated KMs PEAK'!M150/'Scheduled kilometres PEAK'!M150</f>
        <v>0.96161186754345152</v>
      </c>
      <c r="N150" s="125">
        <f>'Operated KMs PEAK'!N150/'Scheduled kilometres PEAK'!N150</f>
        <v>0.97257104382189308</v>
      </c>
    </row>
    <row r="151" spans="1:14" x14ac:dyDescent="0.2">
      <c r="A151" s="2" t="s">
        <v>78</v>
      </c>
      <c r="B151" s="125">
        <f>'Operated KMs PEAK'!B151/'Scheduled kilometres PEAK'!B151</f>
        <v>0.96123905387013597</v>
      </c>
      <c r="C151" s="125">
        <f>'Operated KMs PEAK'!C151/'Scheduled kilometres PEAK'!C151</f>
        <v>0.90317223483575071</v>
      </c>
      <c r="D151" s="125">
        <f>'Operated KMs PEAK'!D151/'Scheduled kilometres PEAK'!D151</f>
        <v>0.95810886090270286</v>
      </c>
      <c r="E151" s="125">
        <f>'Operated KMs PEAK'!E151/'Scheduled kilometres PEAK'!E151</f>
        <v>0.96426965340232029</v>
      </c>
      <c r="F151" s="125">
        <f>'Operated KMs PEAK'!F151/'Scheduled kilometres PEAK'!F151</f>
        <v>0.95554908158068719</v>
      </c>
      <c r="G151" s="125">
        <f>'Operated KMs PEAK'!G151/'Scheduled kilometres PEAK'!G151</f>
        <v>0.95363364822129448</v>
      </c>
      <c r="H151" s="125">
        <f>'Operated KMs PEAK'!H151/'Scheduled kilometres PEAK'!H151</f>
        <v>0.94601882072307764</v>
      </c>
      <c r="I151" s="125">
        <f>'Operated KMs PEAK'!I151/'Scheduled kilometres PEAK'!I151</f>
        <v>0.97523971310334945</v>
      </c>
      <c r="J151" s="125">
        <f>'Operated KMs PEAK'!J151/'Scheduled kilometres PEAK'!J151</f>
        <v>0.95893879328386189</v>
      </c>
      <c r="K151" s="125">
        <f>'Operated KMs PEAK'!K151/'Scheduled kilometres PEAK'!K151</f>
        <v>0.95813968230352453</v>
      </c>
      <c r="L151" s="125">
        <f>'Operated KMs PEAK'!L151/'Scheduled kilometres PEAK'!L151</f>
        <v>0.94676143943556945</v>
      </c>
      <c r="M151" s="125">
        <f>'Operated KMs PEAK'!M151/'Scheduled kilometres PEAK'!M151</f>
        <v>0.95708038772295545</v>
      </c>
      <c r="N151" s="125">
        <f>'Operated KMs PEAK'!N151/'Scheduled kilometres PEAK'!N151</f>
        <v>0.96462368139305321</v>
      </c>
    </row>
    <row r="152" spans="1:14" x14ac:dyDescent="0.2">
      <c r="A152" s="2" t="s">
        <v>7</v>
      </c>
      <c r="B152" s="125">
        <f>'Operated KMs PEAK'!B152/'Scheduled kilometres PEAK'!B152</f>
        <v>0.96537748394495204</v>
      </c>
      <c r="C152" s="125">
        <f>'Operated KMs PEAK'!C152/'Scheduled kilometres PEAK'!C152</f>
        <v>0.91497303337907321</v>
      </c>
      <c r="D152" s="125">
        <f>'Operated KMs PEAK'!D152/'Scheduled kilometres PEAK'!D152</f>
        <v>0.95879209776631757</v>
      </c>
      <c r="E152" s="125">
        <f>'Operated KMs PEAK'!E152/'Scheduled kilometres PEAK'!E152</f>
        <v>0.96926261304497574</v>
      </c>
      <c r="F152" s="125">
        <f>'Operated KMs PEAK'!F152/'Scheduled kilometres PEAK'!F152</f>
        <v>0.97132056153537227</v>
      </c>
      <c r="G152" s="125">
        <f>'Operated KMs PEAK'!G152/'Scheduled kilometres PEAK'!G152</f>
        <v>0.97944638132141715</v>
      </c>
      <c r="H152" s="125">
        <f>'Operated KMs PEAK'!H152/'Scheduled kilometres PEAK'!H152</f>
        <v>0.97365738180531514</v>
      </c>
      <c r="I152" s="125">
        <f>'Operated KMs PEAK'!I152/'Scheduled kilometres PEAK'!I152</f>
        <v>0.97714102440434425</v>
      </c>
      <c r="J152" s="125">
        <f>'Operated KMs PEAK'!J152/'Scheduled kilometres PEAK'!J152</f>
        <v>0.96355978693263267</v>
      </c>
      <c r="K152" s="125">
        <f>'Operated KMs PEAK'!K152/'Scheduled kilometres PEAK'!K152</f>
        <v>0.97466301537771727</v>
      </c>
      <c r="L152" s="125">
        <f>'Operated KMs PEAK'!L152/'Scheduled kilometres PEAK'!L152</f>
        <v>0.96061665939765384</v>
      </c>
      <c r="M152" s="125">
        <f>'Operated KMs PEAK'!M152/'Scheduled kilometres PEAK'!M152</f>
        <v>0.95798533686460652</v>
      </c>
      <c r="N152" s="125">
        <f>'Operated KMs PEAK'!N152/'Scheduled kilometres PEAK'!N152</f>
        <v>0.97198556579060158</v>
      </c>
    </row>
    <row r="153" spans="1:14" x14ac:dyDescent="0.2">
      <c r="A153" s="2" t="s">
        <v>8</v>
      </c>
      <c r="B153" s="125">
        <f>'Operated KMs PEAK'!B153/'Scheduled kilometres PEAK'!B153</f>
        <v>0.98032598356148071</v>
      </c>
      <c r="C153" s="125">
        <f>'Operated KMs PEAK'!C153/'Scheduled kilometres PEAK'!C153</f>
        <v>0.91730491668659786</v>
      </c>
      <c r="D153" s="125">
        <f>'Operated KMs PEAK'!D153/'Scheduled kilometres PEAK'!D153</f>
        <v>0.98930781252858779</v>
      </c>
      <c r="E153" s="125">
        <f>'Operated KMs PEAK'!E153/'Scheduled kilometres PEAK'!E153</f>
        <v>0.98863854943219087</v>
      </c>
      <c r="F153" s="125">
        <f>'Operated KMs PEAK'!F153/'Scheduled kilometres PEAK'!F153</f>
        <v>0.98240554538903013</v>
      </c>
      <c r="G153" s="125">
        <f>'Operated KMs PEAK'!G153/'Scheduled kilometres PEAK'!G153</f>
        <v>0.98196193337208781</v>
      </c>
      <c r="H153" s="125">
        <f>'Operated KMs PEAK'!H153/'Scheduled kilometres PEAK'!H153</f>
        <v>0.98981120652722177</v>
      </c>
      <c r="I153" s="125">
        <f>'Operated KMs PEAK'!I153/'Scheduled kilometres PEAK'!I153</f>
        <v>0.98489960811959321</v>
      </c>
      <c r="J153" s="125">
        <f>'Operated KMs PEAK'!J153/'Scheduled kilometres PEAK'!J153</f>
        <v>0.94620660848822458</v>
      </c>
      <c r="K153" s="125">
        <f>'Operated KMs PEAK'!K153/'Scheduled kilometres PEAK'!K153</f>
        <v>0.98104617087685453</v>
      </c>
      <c r="L153" s="125">
        <f>'Operated KMs PEAK'!L153/'Scheduled kilometres PEAK'!L153</f>
        <v>0.9817332484924739</v>
      </c>
      <c r="M153" s="125">
        <f>'Operated KMs PEAK'!M153/'Scheduled kilometres PEAK'!M153</f>
        <v>0.98630150694238095</v>
      </c>
      <c r="N153" s="125">
        <f>'Operated KMs PEAK'!N153/'Scheduled kilometres PEAK'!N153</f>
        <v>0.97859766877668708</v>
      </c>
    </row>
    <row r="154" spans="1:14" x14ac:dyDescent="0.2">
      <c r="A154" s="2" t="s">
        <v>9</v>
      </c>
      <c r="B154" s="125">
        <f>'Operated KMs PEAK'!B154/'Scheduled kilometres PEAK'!B154</f>
        <v>0.98624068208538196</v>
      </c>
      <c r="C154" s="125">
        <f>'Operated KMs PEAK'!C154/'Scheduled kilometres PEAK'!C154</f>
        <v>0.90680223988209374</v>
      </c>
      <c r="D154" s="125">
        <f>'Operated KMs PEAK'!D154/'Scheduled kilometres PEAK'!D154</f>
        <v>0.99061422842605307</v>
      </c>
      <c r="E154" s="125">
        <f>'Operated KMs PEAK'!E154/'Scheduled kilometres PEAK'!E154</f>
        <v>0.98807324474993952</v>
      </c>
      <c r="F154" s="125">
        <f>'Operated KMs PEAK'!F154/'Scheduled kilometres PEAK'!F154</f>
        <v>0.97653764581094527</v>
      </c>
      <c r="G154" s="125">
        <f>'Operated KMs PEAK'!G154/'Scheduled kilometres PEAK'!G154</f>
        <v>0.98005474704411011</v>
      </c>
      <c r="H154" s="125">
        <f>'Operated KMs PEAK'!H154/'Scheduled kilometres PEAK'!H154</f>
        <v>0.98031396215899136</v>
      </c>
      <c r="I154" s="125">
        <f>'Operated KMs PEAK'!I154/'Scheduled kilometres PEAK'!I154</f>
        <v>0.9640934930062659</v>
      </c>
      <c r="J154" s="125">
        <f>'Operated KMs PEAK'!J154/'Scheduled kilometres PEAK'!J154</f>
        <v>0.98401141216650234</v>
      </c>
      <c r="K154" s="125">
        <f>'Operated KMs PEAK'!K154/'Scheduled kilometres PEAK'!K154</f>
        <v>0.96259674861785682</v>
      </c>
      <c r="L154" s="125">
        <f>'Operated KMs PEAK'!L154/'Scheduled kilometres PEAK'!L154</f>
        <v>0.96297123317672739</v>
      </c>
      <c r="M154" s="125">
        <f>'Operated KMs PEAK'!M154/'Scheduled kilometres PEAK'!M154</f>
        <v>0.97445784086776099</v>
      </c>
      <c r="N154" s="125">
        <f>'Operated KMs PEAK'!N154/'Scheduled kilometres PEAK'!N154</f>
        <v>0.97448512528965736</v>
      </c>
    </row>
    <row r="155" spans="1:14" x14ac:dyDescent="0.2">
      <c r="A155" s="2" t="s">
        <v>10</v>
      </c>
      <c r="B155" s="125">
        <f>'Operated KMs PEAK'!B155/'Scheduled kilometres PEAK'!B155</f>
        <v>0.99169261798947239</v>
      </c>
      <c r="C155" s="125">
        <f>'Operated KMs PEAK'!C155/'Scheduled kilometres PEAK'!C155</f>
        <v>0.97338607772921049</v>
      </c>
      <c r="D155" s="125">
        <f>'Operated KMs PEAK'!D155/'Scheduled kilometres PEAK'!D155</f>
        <v>0.98948044492855491</v>
      </c>
      <c r="E155" s="125">
        <f>'Operated KMs PEAK'!E155/'Scheduled kilometres PEAK'!E155</f>
        <v>0.98714545225207129</v>
      </c>
      <c r="F155" s="125">
        <f>'Operated KMs PEAK'!F155/'Scheduled kilometres PEAK'!F155</f>
        <v>0.98987877801616797</v>
      </c>
      <c r="G155" s="125">
        <f>'Operated KMs PEAK'!G155/'Scheduled kilometres PEAK'!G155</f>
        <v>0.98210451700799006</v>
      </c>
      <c r="H155" s="125">
        <f>'Operated KMs PEAK'!H155/'Scheduled kilometres PEAK'!H155</f>
        <v>0.97516353329351391</v>
      </c>
      <c r="I155" s="125">
        <f>'Operated KMs PEAK'!I155/'Scheduled kilometres PEAK'!I155</f>
        <v>0.9849767463528567</v>
      </c>
      <c r="J155" s="125">
        <f>'Operated KMs PEAK'!J155/'Scheduled kilometres PEAK'!J155</f>
        <v>0.97911211507533424</v>
      </c>
      <c r="K155" s="125">
        <f>'Operated KMs PEAK'!K155/'Scheduled kilometres PEAK'!K155</f>
        <v>0.99404819730433225</v>
      </c>
      <c r="L155" s="125">
        <f>'Operated KMs PEAK'!L155/'Scheduled kilometres PEAK'!L155</f>
        <v>0.98961273551020301</v>
      </c>
      <c r="M155" s="125">
        <f>'Operated KMs PEAK'!M155/'Scheduled kilometres PEAK'!M155</f>
        <v>0.99322474066939703</v>
      </c>
      <c r="N155" s="125">
        <f>'Operated KMs PEAK'!N155/'Scheduled kilometres PEAK'!N155</f>
        <v>0.98644080477088092</v>
      </c>
    </row>
    <row r="156" spans="1:14" x14ac:dyDescent="0.2">
      <c r="A156" s="2" t="s">
        <v>11</v>
      </c>
      <c r="B156" s="125">
        <f>'Operated KMs PEAK'!B156/'Scheduled kilometres PEAK'!B156</f>
        <v>0.96679229546965162</v>
      </c>
      <c r="C156" s="125">
        <f>'Operated KMs PEAK'!C156/'Scheduled kilometres PEAK'!C156</f>
        <v>0.87355810459533501</v>
      </c>
      <c r="D156" s="125">
        <f>'Operated KMs PEAK'!D156/'Scheduled kilometres PEAK'!D156</f>
        <v>0.97846902932633284</v>
      </c>
      <c r="E156" s="125">
        <f>'Operated KMs PEAK'!E156/'Scheduled kilometres PEAK'!E156</f>
        <v>0.97560193090329606</v>
      </c>
      <c r="F156" s="125">
        <f>'Operated KMs PEAK'!F156/'Scheduled kilometres PEAK'!F156</f>
        <v>0.97094354239995384</v>
      </c>
      <c r="G156" s="125">
        <f>'Operated KMs PEAK'!G156/'Scheduled kilometres PEAK'!G156</f>
        <v>0.98740352439431922</v>
      </c>
      <c r="H156" s="125">
        <f>'Operated KMs PEAK'!H156/'Scheduled kilometres PEAK'!H156</f>
        <v>0.97710206610074601</v>
      </c>
      <c r="I156" s="125">
        <f>'Operated KMs PEAK'!I156/'Scheduled kilometres PEAK'!I156</f>
        <v>0.97066908904757288</v>
      </c>
      <c r="J156" s="125">
        <f>'Operated KMs PEAK'!J156/'Scheduled kilometres PEAK'!J156</f>
        <v>0.93582745673058421</v>
      </c>
      <c r="K156" s="125">
        <f>'Operated KMs PEAK'!K156/'Scheduled kilometres PEAK'!K156</f>
        <v>0.94878495374914829</v>
      </c>
      <c r="L156" s="125">
        <f>'Operated KMs PEAK'!L156/'Scheduled kilometres PEAK'!L156</f>
        <v>0.96830503119060485</v>
      </c>
      <c r="M156" s="125">
        <f>'Operated KMs PEAK'!M156/'Scheduled kilometres PEAK'!M156</f>
        <v>0.96362169345574578</v>
      </c>
      <c r="N156" s="125">
        <f>'Operated KMs PEAK'!N156/'Scheduled kilometres PEAK'!N156</f>
        <v>0.97466774342040596</v>
      </c>
    </row>
    <row r="157" spans="1:14" x14ac:dyDescent="0.2">
      <c r="A157" s="2" t="s">
        <v>12</v>
      </c>
      <c r="B157" s="125">
        <f>'Operated KMs PEAK'!B157/'Scheduled kilometres PEAK'!B157</f>
        <v>0.9706877133238544</v>
      </c>
      <c r="C157" s="125">
        <f>'Operated KMs PEAK'!C157/'Scheduled kilometres PEAK'!C157</f>
        <v>0.93706924986956042</v>
      </c>
      <c r="D157" s="125">
        <f>'Operated KMs PEAK'!D157/'Scheduled kilometres PEAK'!D157</f>
        <v>0.99192016669446914</v>
      </c>
      <c r="E157" s="125">
        <f>'Operated KMs PEAK'!E157/'Scheduled kilometres PEAK'!E157</f>
        <v>0.96747471398617435</v>
      </c>
      <c r="F157" s="125">
        <f>'Operated KMs PEAK'!F157/'Scheduled kilometres PEAK'!F157</f>
        <v>0.98704533134049832</v>
      </c>
      <c r="G157" s="125">
        <f>'Operated KMs PEAK'!G157/'Scheduled kilometres PEAK'!G157</f>
        <v>0.96881621954587704</v>
      </c>
      <c r="H157" s="125">
        <f>'Operated KMs PEAK'!H157/'Scheduled kilometres PEAK'!H157</f>
        <v>0.97909041364919636</v>
      </c>
      <c r="I157" s="125">
        <f>'Operated KMs PEAK'!I157/'Scheduled kilometres PEAK'!I157</f>
        <v>0.98155059706374714</v>
      </c>
      <c r="J157" s="125">
        <f>'Operated KMs PEAK'!J157/'Scheduled kilometres PEAK'!J157</f>
        <v>0.97749566914138308</v>
      </c>
      <c r="K157" s="125">
        <f>'Operated KMs PEAK'!K157/'Scheduled kilometres PEAK'!K157</f>
        <v>0.9265020739041776</v>
      </c>
      <c r="L157" s="125">
        <f>'Operated KMs PEAK'!L157/'Scheduled kilometres PEAK'!L157</f>
        <v>0.967429412382523</v>
      </c>
      <c r="M157" s="125">
        <f>'Operated KMs PEAK'!M157/'Scheduled kilometres PEAK'!M157</f>
        <v>0.97191824263616955</v>
      </c>
      <c r="N157" s="125">
        <f>'Operated KMs PEAK'!N157/'Scheduled kilometres PEAK'!N157</f>
        <v>0.97501840464746414</v>
      </c>
    </row>
    <row r="158" spans="1:14" x14ac:dyDescent="0.2">
      <c r="A158" s="7" t="s">
        <v>79</v>
      </c>
      <c r="B158" s="126">
        <f>'Operated KMs PEAK'!B158/'Scheduled kilometres PEAK'!B158</f>
        <v>0.97561759411252624</v>
      </c>
      <c r="C158" s="126">
        <f>'Operated KMs PEAK'!C158/'Scheduled kilometres PEAK'!C158</f>
        <v>0.91444294856803543</v>
      </c>
      <c r="D158" s="126">
        <f>'Operated KMs PEAK'!D158/'Scheduled kilometres PEAK'!D158</f>
        <v>0.97819050582693856</v>
      </c>
      <c r="E158" s="126">
        <f>'Operated KMs PEAK'!E158/'Scheduled kilometres PEAK'!E158</f>
        <v>0.97569844573861686</v>
      </c>
      <c r="F158" s="126">
        <f>'Operated KMs PEAK'!F158/'Scheduled kilometres PEAK'!F158</f>
        <v>0.9719635935354719</v>
      </c>
      <c r="G158" s="126">
        <f>'Operated KMs PEAK'!G158/'Scheduled kilometres PEAK'!G158</f>
        <v>0.96839740262401552</v>
      </c>
      <c r="H158" s="126">
        <f>'Operated KMs PEAK'!H158/'Scheduled kilometres PEAK'!H158</f>
        <v>0.96825929402150346</v>
      </c>
      <c r="I158" s="126">
        <f>'Operated KMs PEAK'!I158/'Scheduled kilometres PEAK'!I158</f>
        <v>0.97331012139692119</v>
      </c>
      <c r="J158" s="126">
        <f>'Operated KMs PEAK'!J158/'Scheduled kilometres PEAK'!J158</f>
        <v>0.96333576785243125</v>
      </c>
      <c r="K158" s="126">
        <f>'Operated KMs PEAK'!K158/'Scheduled kilometres PEAK'!K158</f>
        <v>0.96822621705242951</v>
      </c>
      <c r="L158" s="126">
        <f>'Operated KMs PEAK'!L158/'Scheduled kilometres PEAK'!L158</f>
        <v>0.97095007379286735</v>
      </c>
      <c r="M158" s="126">
        <f>'Operated KMs PEAK'!M158/'Scheduled kilometres PEAK'!M158</f>
        <v>0.97367371630734778</v>
      </c>
      <c r="N158" s="126">
        <f>'Operated KMs PEAK'!N158/'Scheduled kilometres PEAK'!N158</f>
        <v>0.97712524829072334</v>
      </c>
    </row>
    <row r="159" spans="1:14" x14ac:dyDescent="0.2">
      <c r="A159" s="12" t="s">
        <v>23</v>
      </c>
      <c r="B159" s="144" t="s">
        <v>187</v>
      </c>
      <c r="C159" s="145"/>
      <c r="D159" s="145"/>
      <c r="E159" s="145"/>
      <c r="F159" s="145"/>
      <c r="G159" s="145"/>
      <c r="H159" s="145"/>
      <c r="I159" s="145"/>
      <c r="J159" s="145"/>
      <c r="K159" s="145"/>
      <c r="L159" s="145"/>
      <c r="M159" s="145"/>
      <c r="N159" s="146"/>
    </row>
    <row r="160" spans="1:14" x14ac:dyDescent="0.2">
      <c r="A160" s="2" t="s">
        <v>4</v>
      </c>
      <c r="B160" s="125">
        <f>'Operated KMs PEAK'!B160/'Scheduled kilometres PEAK'!B160</f>
        <v>0.95376610387445504</v>
      </c>
      <c r="C160" s="125">
        <f>'Operated KMs PEAK'!C160/'Scheduled kilometres PEAK'!C160</f>
        <v>0.96670406776170625</v>
      </c>
      <c r="D160" s="125">
        <f>'Operated KMs PEAK'!D160/'Scheduled kilometres PEAK'!D160</f>
        <v>0.95901734131206218</v>
      </c>
      <c r="E160" s="125">
        <f>'Operated KMs PEAK'!E160/'Scheduled kilometres PEAK'!E160</f>
        <v>0.92336468000860628</v>
      </c>
      <c r="F160" s="125">
        <f>'Operated KMs PEAK'!F160/'Scheduled kilometres PEAK'!F160</f>
        <v>0.92662755414327946</v>
      </c>
      <c r="G160" s="125">
        <f>'Operated KMs PEAK'!G160/'Scheduled kilometres PEAK'!G160</f>
        <v>0.97123759426397571</v>
      </c>
      <c r="H160" s="125">
        <f>'Operated KMs PEAK'!H160/'Scheduled kilometres PEAK'!H160</f>
        <v>0.97910533848050596</v>
      </c>
      <c r="I160" s="125">
        <f>'Operated KMs PEAK'!I160/'Scheduled kilometres PEAK'!I160</f>
        <v>0.9590506205477487</v>
      </c>
      <c r="J160" s="125">
        <f>'Operated KMs PEAK'!J160/'Scheduled kilometres PEAK'!J160</f>
        <v>0.95725904124396055</v>
      </c>
      <c r="K160" s="125">
        <f>'Operated KMs PEAK'!K160/'Scheduled kilometres PEAK'!K160</f>
        <v>0.98898191804159374</v>
      </c>
      <c r="L160" s="125">
        <f>'Operated KMs PEAK'!L160/'Scheduled kilometres PEAK'!L160</f>
        <v>0.96594910105205301</v>
      </c>
      <c r="M160" s="125">
        <f>'Operated KMs PEAK'!M160/'Scheduled kilometres PEAK'!M160</f>
        <v>0.94845668301007469</v>
      </c>
      <c r="N160" s="125">
        <f>'Operated KMs PEAK'!N160/'Scheduled kilometres PEAK'!N160</f>
        <v>0.95126047781867917</v>
      </c>
    </row>
    <row r="161" spans="1:14" x14ac:dyDescent="0.2">
      <c r="A161" s="2" t="s">
        <v>5</v>
      </c>
      <c r="B161" s="125">
        <f>'Operated KMs PEAK'!B161/'Scheduled kilometres PEAK'!B161</f>
        <v>0.94978115421538611</v>
      </c>
      <c r="C161" s="125">
        <f>'Operated KMs PEAK'!C161/'Scheduled kilometres PEAK'!C161</f>
        <v>0.96901026285669567</v>
      </c>
      <c r="D161" s="125">
        <f>'Operated KMs PEAK'!D161/'Scheduled kilometres PEAK'!D161</f>
        <v>0.95848117251578591</v>
      </c>
      <c r="E161" s="125">
        <f>'Operated KMs PEAK'!E161/'Scheduled kilometres PEAK'!E161</f>
        <v>0.90538590323192936</v>
      </c>
      <c r="F161" s="125">
        <f>'Operated KMs PEAK'!F161/'Scheduled kilometres PEAK'!F161</f>
        <v>0.87532294615767614</v>
      </c>
      <c r="G161" s="125">
        <f>'Operated KMs PEAK'!G161/'Scheduled kilometres PEAK'!G161</f>
        <v>0.91372740921953677</v>
      </c>
      <c r="H161" s="125">
        <f>'Operated KMs PEAK'!H161/'Scheduled kilometres PEAK'!H161</f>
        <v>0.8994266883851908</v>
      </c>
      <c r="I161" s="125">
        <f>'Operated KMs PEAK'!I161/'Scheduled kilometres PEAK'!I161</f>
        <v>0.92794998318060173</v>
      </c>
      <c r="J161" s="125">
        <f>'Operated KMs PEAK'!J161/'Scheduled kilometres PEAK'!J161</f>
        <v>0.95340012802499918</v>
      </c>
      <c r="K161" s="125">
        <f>'Operated KMs PEAK'!K161/'Scheduled kilometres PEAK'!K161</f>
        <v>0.97137286437135184</v>
      </c>
      <c r="L161" s="125">
        <f>'Operated KMs PEAK'!L161/'Scheduled kilometres PEAK'!L161</f>
        <v>0.95614041450343823</v>
      </c>
      <c r="M161" s="125">
        <f>'Operated KMs PEAK'!M161/'Scheduled kilometres PEAK'!M161</f>
        <v>0.95999624234900971</v>
      </c>
      <c r="N161" s="125">
        <f>'Operated KMs PEAK'!N161/'Scheduled kilometres PEAK'!N161</f>
        <v>0.9166731360489504</v>
      </c>
    </row>
    <row r="162" spans="1:14" x14ac:dyDescent="0.2">
      <c r="A162" s="2" t="s">
        <v>6</v>
      </c>
      <c r="B162" s="125">
        <f>'Operated KMs PEAK'!B162/'Scheduled kilometres PEAK'!B162</f>
        <v>0.95380763850788564</v>
      </c>
      <c r="C162" s="125">
        <f>'Operated KMs PEAK'!C162/'Scheduled kilometres PEAK'!C162</f>
        <v>0.96211046661362032</v>
      </c>
      <c r="D162" s="125">
        <f>'Operated KMs PEAK'!D162/'Scheduled kilometres PEAK'!D162</f>
        <v>0.96352442847947506</v>
      </c>
      <c r="E162" s="125">
        <f>'Operated KMs PEAK'!E162/'Scheduled kilometres PEAK'!E162</f>
        <v>0.90253130048833108</v>
      </c>
      <c r="F162" s="125">
        <f>'Operated KMs PEAK'!F162/'Scheduled kilometres PEAK'!F162</f>
        <v>0.90855681721694814</v>
      </c>
      <c r="G162" s="125">
        <f>'Operated KMs PEAK'!G162/'Scheduled kilometres PEAK'!G162</f>
        <v>0.96881333309959261</v>
      </c>
      <c r="H162" s="125">
        <f>'Operated KMs PEAK'!H162/'Scheduled kilometres PEAK'!H162</f>
        <v>0.942321241945419</v>
      </c>
      <c r="I162" s="125">
        <f>'Operated KMs PEAK'!I162/'Scheduled kilometres PEAK'!I162</f>
        <v>0.98039077261684759</v>
      </c>
      <c r="J162" s="125">
        <f>'Operated KMs PEAK'!J162/'Scheduled kilometres PEAK'!J162</f>
        <v>0.96864464315492327</v>
      </c>
      <c r="K162" s="125">
        <f>'Operated KMs PEAK'!K162/'Scheduled kilometres PEAK'!K162</f>
        <v>0.9813054674325663</v>
      </c>
      <c r="L162" s="125">
        <f>'Operated KMs PEAK'!L162/'Scheduled kilometres PEAK'!L162</f>
        <v>0.96902749804475263</v>
      </c>
      <c r="M162" s="125">
        <f>'Operated KMs PEAK'!M162/'Scheduled kilometres PEAK'!M162</f>
        <v>0.97391838486188698</v>
      </c>
      <c r="N162" s="125">
        <f>'Operated KMs PEAK'!N162/'Scheduled kilometres PEAK'!N162</f>
        <v>0.98361756386446975</v>
      </c>
    </row>
    <row r="163" spans="1:14" x14ac:dyDescent="0.2">
      <c r="A163" s="2" t="s">
        <v>78</v>
      </c>
      <c r="B163" s="125">
        <f>'Operated KMs PEAK'!B163/'Scheduled kilometres PEAK'!B163</f>
        <v>0.93524290225346418</v>
      </c>
      <c r="C163" s="125">
        <f>'Operated KMs PEAK'!C163/'Scheduled kilometres PEAK'!C163</f>
        <v>0.97811737486816708</v>
      </c>
      <c r="D163" s="125">
        <f>'Operated KMs PEAK'!D163/'Scheduled kilometres PEAK'!D163</f>
        <v>0.93983963249507863</v>
      </c>
      <c r="E163" s="125">
        <f>'Operated KMs PEAK'!E163/'Scheduled kilometres PEAK'!E163</f>
        <v>0.88222264234530989</v>
      </c>
      <c r="F163" s="125">
        <f>'Operated KMs PEAK'!F163/'Scheduled kilometres PEAK'!F163</f>
        <v>0.87027206289416448</v>
      </c>
      <c r="G163" s="125">
        <f>'Operated KMs PEAK'!G163/'Scheduled kilometres PEAK'!G163</f>
        <v>0.96764636365946954</v>
      </c>
      <c r="H163" s="125">
        <f>'Operated KMs PEAK'!H163/'Scheduled kilometres PEAK'!H163</f>
        <v>0.95753277767516409</v>
      </c>
      <c r="I163" s="125">
        <f>'Operated KMs PEAK'!I163/'Scheduled kilometres PEAK'!I163</f>
        <v>0.96813360171906193</v>
      </c>
      <c r="J163" s="125">
        <f>'Operated KMs PEAK'!J163/'Scheduled kilometres PEAK'!J163</f>
        <v>0.94469261861454468</v>
      </c>
      <c r="K163" s="125">
        <f>'Operated KMs PEAK'!K163/'Scheduled kilometres PEAK'!K163</f>
        <v>0.98194783933048135</v>
      </c>
      <c r="L163" s="125">
        <f>'Operated KMs PEAK'!L163/'Scheduled kilometres PEAK'!L163</f>
        <v>0.93373950607774059</v>
      </c>
      <c r="M163" s="125">
        <f>'Operated KMs PEAK'!M163/'Scheduled kilometres PEAK'!M163</f>
        <v>0.93210311898416331</v>
      </c>
      <c r="N163" s="125">
        <f>'Operated KMs PEAK'!N163/'Scheduled kilometres PEAK'!N163</f>
        <v>0.94658919947460995</v>
      </c>
    </row>
    <row r="164" spans="1:14" x14ac:dyDescent="0.2">
      <c r="A164" s="2" t="s">
        <v>7</v>
      </c>
      <c r="B164" s="125">
        <f>'Operated KMs PEAK'!B164/'Scheduled kilometres PEAK'!B164</f>
        <v>0.96354589495334353</v>
      </c>
      <c r="C164" s="125">
        <f>'Operated KMs PEAK'!C164/'Scheduled kilometres PEAK'!C164</f>
        <v>0.99001484716295263</v>
      </c>
      <c r="D164" s="125">
        <f>'Operated KMs PEAK'!D164/'Scheduled kilometres PEAK'!D164</f>
        <v>0.96909374631678369</v>
      </c>
      <c r="E164" s="125">
        <f>'Operated KMs PEAK'!E164/'Scheduled kilometres PEAK'!E164</f>
        <v>0.90795935347989976</v>
      </c>
      <c r="F164" s="125">
        <f>'Operated KMs PEAK'!F164/'Scheduled kilometres PEAK'!F164</f>
        <v>0.8366543156081947</v>
      </c>
      <c r="G164" s="125">
        <f>'Operated KMs PEAK'!G164/'Scheduled kilometres PEAK'!G164</f>
        <v>0.95224072554664929</v>
      </c>
      <c r="H164" s="125">
        <f>'Operated KMs PEAK'!H164/'Scheduled kilometres PEAK'!H164</f>
        <v>0.9671381219698576</v>
      </c>
      <c r="I164" s="125">
        <f>'Operated KMs PEAK'!I164/'Scheduled kilometres PEAK'!I164</f>
        <v>0.97466227950483686</v>
      </c>
      <c r="J164" s="125">
        <f>'Operated KMs PEAK'!J164/'Scheduled kilometres PEAK'!J164</f>
        <v>0.97778033112887675</v>
      </c>
      <c r="K164" s="125">
        <f>'Operated KMs PEAK'!K164/'Scheduled kilometres PEAK'!K164</f>
        <v>0.97673914663704731</v>
      </c>
      <c r="L164" s="125">
        <f>'Operated KMs PEAK'!L164/'Scheduled kilometres PEAK'!L164</f>
        <v>0.98010461272088045</v>
      </c>
      <c r="M164" s="125">
        <f>'Operated KMs PEAK'!M164/'Scheduled kilometres PEAK'!M164</f>
        <v>0.97236521055488412</v>
      </c>
      <c r="N164" s="125">
        <f>'Operated KMs PEAK'!N164/'Scheduled kilometres PEAK'!N164</f>
        <v>0.96850075086367327</v>
      </c>
    </row>
    <row r="165" spans="1:14" x14ac:dyDescent="0.2">
      <c r="A165" s="2" t="s">
        <v>8</v>
      </c>
      <c r="B165" s="125">
        <f>'Operated KMs PEAK'!B165/'Scheduled kilometres PEAK'!B165</f>
        <v>0.96048230015505764</v>
      </c>
      <c r="C165" s="125">
        <f>'Operated KMs PEAK'!C165/'Scheduled kilometres PEAK'!C165</f>
        <v>0.99326705853167829</v>
      </c>
      <c r="D165" s="125">
        <f>'Operated KMs PEAK'!D165/'Scheduled kilometres PEAK'!D165</f>
        <v>0.98320852113154711</v>
      </c>
      <c r="E165" s="125">
        <f>'Operated KMs PEAK'!E165/'Scheduled kilometres PEAK'!E165</f>
        <v>0.93402806547889761</v>
      </c>
      <c r="F165" s="125">
        <f>'Operated KMs PEAK'!F165/'Scheduled kilometres PEAK'!F165</f>
        <v>0.92325704536622621</v>
      </c>
      <c r="G165" s="125">
        <f>'Operated KMs PEAK'!G165/'Scheduled kilometres PEAK'!G165</f>
        <v>0.981814331492188</v>
      </c>
      <c r="H165" s="125">
        <f>'Operated KMs PEAK'!H165/'Scheduled kilometres PEAK'!H165</f>
        <v>0.97994283789398318</v>
      </c>
      <c r="I165" s="125">
        <f>'Operated KMs PEAK'!I165/'Scheduled kilometres PEAK'!I165</f>
        <v>0.99111510756225696</v>
      </c>
      <c r="J165" s="125">
        <f>'Operated KMs PEAK'!J165/'Scheduled kilometres PEAK'!J165</f>
        <v>0.9838933382639915</v>
      </c>
      <c r="K165" s="125">
        <f>'Operated KMs PEAK'!K165/'Scheduled kilometres PEAK'!K165</f>
        <v>0.99577832914336362</v>
      </c>
      <c r="L165" s="125">
        <f>'Operated KMs PEAK'!L165/'Scheduled kilometres PEAK'!L165</f>
        <v>0.99212003126786519</v>
      </c>
      <c r="M165" s="125">
        <f>'Operated KMs PEAK'!M165/'Scheduled kilometres PEAK'!M165</f>
        <v>0.97626451321659635</v>
      </c>
      <c r="N165" s="125">
        <f>'Operated KMs PEAK'!N165/'Scheduled kilometres PEAK'!N165</f>
        <v>0.98742942923950894</v>
      </c>
    </row>
    <row r="166" spans="1:14" x14ac:dyDescent="0.2">
      <c r="A166" s="2" t="s">
        <v>9</v>
      </c>
      <c r="B166" s="125">
        <f>'Operated KMs PEAK'!B166/'Scheduled kilometres PEAK'!B166</f>
        <v>0.98211137899095236</v>
      </c>
      <c r="C166" s="125">
        <f>'Operated KMs PEAK'!C166/'Scheduled kilometres PEAK'!C166</f>
        <v>0.98831060793634651</v>
      </c>
      <c r="D166" s="125">
        <f>'Operated KMs PEAK'!D166/'Scheduled kilometres PEAK'!D166</f>
        <v>0.98153828170770518</v>
      </c>
      <c r="E166" s="125">
        <f>'Operated KMs PEAK'!E166/'Scheduled kilometres PEAK'!E166</f>
        <v>0.91043748176332639</v>
      </c>
      <c r="F166" s="125">
        <f>'Operated KMs PEAK'!F166/'Scheduled kilometres PEAK'!F166</f>
        <v>0.93823203616747719</v>
      </c>
      <c r="G166" s="125">
        <f>'Operated KMs PEAK'!G166/'Scheduled kilometres PEAK'!G166</f>
        <v>0.98175124957248339</v>
      </c>
      <c r="H166" s="125">
        <f>'Operated KMs PEAK'!H166/'Scheduled kilometres PEAK'!H166</f>
        <v>0.97377920397373552</v>
      </c>
      <c r="I166" s="125">
        <f>'Operated KMs PEAK'!I166/'Scheduled kilometres PEAK'!I166</f>
        <v>0.96288979546618969</v>
      </c>
      <c r="J166" s="125">
        <f>'Operated KMs PEAK'!J166/'Scheduled kilometres PEAK'!J166</f>
        <v>0.98067244574690327</v>
      </c>
      <c r="K166" s="125">
        <f>'Operated KMs PEAK'!K166/'Scheduled kilometres PEAK'!K166</f>
        <v>0.98287814447407251</v>
      </c>
      <c r="L166" s="125">
        <f>'Operated KMs PEAK'!L166/'Scheduled kilometres PEAK'!L166</f>
        <v>0.9640279119435694</v>
      </c>
      <c r="M166" s="125">
        <f>'Operated KMs PEAK'!M166/'Scheduled kilometres PEAK'!M166</f>
        <v>0.96285723942626511</v>
      </c>
      <c r="N166" s="125">
        <f>'Operated KMs PEAK'!N166/'Scheduled kilometres PEAK'!N166</f>
        <v>0.99025186245611874</v>
      </c>
    </row>
    <row r="167" spans="1:14" x14ac:dyDescent="0.2">
      <c r="A167" s="2" t="s">
        <v>10</v>
      </c>
      <c r="B167" s="125">
        <f>'Operated KMs PEAK'!B167/'Scheduled kilometres PEAK'!B167</f>
        <v>0.98560230230347257</v>
      </c>
      <c r="C167" s="125">
        <f>'Operated KMs PEAK'!C167/'Scheduled kilometres PEAK'!C167</f>
        <v>0.99110251022194751</v>
      </c>
      <c r="D167" s="125">
        <f>'Operated KMs PEAK'!D167/'Scheduled kilometres PEAK'!D167</f>
        <v>0.99569664791804435</v>
      </c>
      <c r="E167" s="125">
        <f>'Operated KMs PEAK'!E167/'Scheduled kilometres PEAK'!E167</f>
        <v>0.94003128963357652</v>
      </c>
      <c r="F167" s="125">
        <f>'Operated KMs PEAK'!F167/'Scheduled kilometres PEAK'!F167</f>
        <v>0.93693902204232293</v>
      </c>
      <c r="G167" s="125">
        <f>'Operated KMs PEAK'!G167/'Scheduled kilometres PEAK'!G167</f>
        <v>0.99143609904060592</v>
      </c>
      <c r="H167" s="125">
        <f>'Operated KMs PEAK'!H167/'Scheduled kilometres PEAK'!H167</f>
        <v>0.98613716452687328</v>
      </c>
      <c r="I167" s="125">
        <f>'Operated KMs PEAK'!I167/'Scheduled kilometres PEAK'!I167</f>
        <v>0.98527942511975553</v>
      </c>
      <c r="J167" s="125">
        <f>'Operated KMs PEAK'!J167/'Scheduled kilometres PEAK'!J167</f>
        <v>0.99144873014190926</v>
      </c>
      <c r="K167" s="125">
        <f>'Operated KMs PEAK'!K167/'Scheduled kilometres PEAK'!K167</f>
        <v>0.99246475701353509</v>
      </c>
      <c r="L167" s="125">
        <f>'Operated KMs PEAK'!L167/'Scheduled kilometres PEAK'!L167</f>
        <v>0.9844804400404038</v>
      </c>
      <c r="M167" s="125">
        <f>'Operated KMs PEAK'!M167/'Scheduled kilometres PEAK'!M167</f>
        <v>0.98834197018981529</v>
      </c>
      <c r="N167" s="125">
        <f>'Operated KMs PEAK'!N167/'Scheduled kilometres PEAK'!N167</f>
        <v>0.98904136201362114</v>
      </c>
    </row>
    <row r="168" spans="1:14" x14ac:dyDescent="0.2">
      <c r="A168" s="2" t="s">
        <v>11</v>
      </c>
      <c r="B168" s="125">
        <f>'Operated KMs PEAK'!B168/'Scheduled kilometres PEAK'!B168</f>
        <v>0.96801890051433559</v>
      </c>
      <c r="C168" s="125">
        <f>'Operated KMs PEAK'!C168/'Scheduled kilometres PEAK'!C168</f>
        <v>0.97972423762381233</v>
      </c>
      <c r="D168" s="125">
        <f>'Operated KMs PEAK'!D168/'Scheduled kilometres PEAK'!D168</f>
        <v>0.96786286174000025</v>
      </c>
      <c r="E168" s="125">
        <f>'Operated KMs PEAK'!E168/'Scheduled kilometres PEAK'!E168</f>
        <v>0.90743390190252005</v>
      </c>
      <c r="F168" s="125">
        <f>'Operated KMs PEAK'!F168/'Scheduled kilometres PEAK'!F168</f>
        <v>0.91643614822758535</v>
      </c>
      <c r="G168" s="125">
        <f>'Operated KMs PEAK'!G168/'Scheduled kilometres PEAK'!G168</f>
        <v>0.95817274073618863</v>
      </c>
      <c r="H168" s="125">
        <f>'Operated KMs PEAK'!H168/'Scheduled kilometres PEAK'!H168</f>
        <v>0.96408736371577153</v>
      </c>
      <c r="I168" s="125">
        <f>'Operated KMs PEAK'!I168/'Scheduled kilometres PEAK'!I168</f>
        <v>0.94409176144880536</v>
      </c>
      <c r="J168" s="125">
        <f>'Operated KMs PEAK'!J168/'Scheduled kilometres PEAK'!J168</f>
        <v>0.85865644875126512</v>
      </c>
      <c r="K168" s="125">
        <f>'Operated KMs PEAK'!K168/'Scheduled kilometres PEAK'!K168</f>
        <v>0.93975004663680728</v>
      </c>
      <c r="L168" s="125">
        <f>'Operated KMs PEAK'!L168/'Scheduled kilometres PEAK'!L168</f>
        <v>0.95571527280044588</v>
      </c>
      <c r="M168" s="125">
        <f>'Operated KMs PEAK'!M168/'Scheduled kilometres PEAK'!M168</f>
        <v>0.96659782804107419</v>
      </c>
      <c r="N168" s="125">
        <f>'Operated KMs PEAK'!N168/'Scheduled kilometres PEAK'!N168</f>
        <v>0.89591109070523256</v>
      </c>
    </row>
    <row r="169" spans="1:14" x14ac:dyDescent="0.2">
      <c r="A169" s="2" t="s">
        <v>12</v>
      </c>
      <c r="B169" s="125">
        <f>'Operated KMs PEAK'!B169/'Scheduled kilometres PEAK'!B169</f>
        <v>0.96983998039235508</v>
      </c>
      <c r="C169" s="125">
        <f>'Operated KMs PEAK'!C169/'Scheduled kilometres PEAK'!C169</f>
        <v>0.97586443301920933</v>
      </c>
      <c r="D169" s="125">
        <f>'Operated KMs PEAK'!D169/'Scheduled kilometres PEAK'!D169</f>
        <v>0.98037547144625325</v>
      </c>
      <c r="E169" s="125">
        <f>'Operated KMs PEAK'!E169/'Scheduled kilometres PEAK'!E169</f>
        <v>0.91437622816911779</v>
      </c>
      <c r="F169" s="125">
        <f>'Operated KMs PEAK'!F169/'Scheduled kilometres PEAK'!F169</f>
        <v>0.92565406633965497</v>
      </c>
      <c r="G169" s="125">
        <f>'Operated KMs PEAK'!G169/'Scheduled kilometres PEAK'!G169</f>
        <v>0.97954464042258471</v>
      </c>
      <c r="H169" s="125">
        <f>'Operated KMs PEAK'!H169/'Scheduled kilometres PEAK'!H169</f>
        <v>0.96431500517987423</v>
      </c>
      <c r="I169" s="125">
        <f>'Operated KMs PEAK'!I169/'Scheduled kilometres PEAK'!I169</f>
        <v>0.97972067949586128</v>
      </c>
      <c r="J169" s="125">
        <f>'Operated KMs PEAK'!J169/'Scheduled kilometres PEAK'!J169</f>
        <v>0.96807929915617186</v>
      </c>
      <c r="K169" s="125">
        <f>'Operated KMs PEAK'!K169/'Scheduled kilometres PEAK'!K169</f>
        <v>0.98523297120156184</v>
      </c>
      <c r="L169" s="125">
        <f>'Operated KMs PEAK'!L169/'Scheduled kilometres PEAK'!L169</f>
        <v>0.95617895802249253</v>
      </c>
      <c r="M169" s="125">
        <f>'Operated KMs PEAK'!M169/'Scheduled kilometres PEAK'!M169</f>
        <v>0.96190973661070756</v>
      </c>
      <c r="N169" s="125">
        <f>'Operated KMs PEAK'!N169/'Scheduled kilometres PEAK'!N169</f>
        <v>0.96581058111280815</v>
      </c>
    </row>
    <row r="170" spans="1:14" x14ac:dyDescent="0.2">
      <c r="A170" s="7" t="s">
        <v>79</v>
      </c>
      <c r="B170" s="126">
        <f>'Operated KMs PEAK'!B170/'Scheduled kilometres PEAK'!B170</f>
        <v>0.96604785555028361</v>
      </c>
      <c r="C170" s="126">
        <f>'Operated KMs PEAK'!C170/'Scheduled kilometres PEAK'!C170</f>
        <v>0.98264732340475458</v>
      </c>
      <c r="D170" s="126">
        <f>'Operated KMs PEAK'!D170/'Scheduled kilometres PEAK'!D170</f>
        <v>0.97405356473911686</v>
      </c>
      <c r="E170" s="126">
        <f>'Operated KMs PEAK'!E170/'Scheduled kilometres PEAK'!E170</f>
        <v>0.91658659290535971</v>
      </c>
      <c r="F170" s="126">
        <f>'Operated KMs PEAK'!F170/'Scheduled kilometres PEAK'!F170</f>
        <v>0.90577569039467254</v>
      </c>
      <c r="G170" s="126">
        <f>'Operated KMs PEAK'!G170/'Scheduled kilometres PEAK'!G170</f>
        <v>0.96420728859057736</v>
      </c>
      <c r="H170" s="126">
        <f>'Operated KMs PEAK'!H170/'Scheduled kilometres PEAK'!H170</f>
        <v>0.96113003589894574</v>
      </c>
      <c r="I170" s="126">
        <f>'Operated KMs PEAK'!I170/'Scheduled kilometres PEAK'!I170</f>
        <v>0.96516979507470657</v>
      </c>
      <c r="J170" s="126">
        <f>'Operated KMs PEAK'!J170/'Scheduled kilometres PEAK'!J170</f>
        <v>0.95713845276161991</v>
      </c>
      <c r="K170" s="126">
        <f>'Operated KMs PEAK'!K170/'Scheduled kilometres PEAK'!K170</f>
        <v>0.97788218126509674</v>
      </c>
      <c r="L170" s="126">
        <f>'Operated KMs PEAK'!L170/'Scheduled kilometres PEAK'!L170</f>
        <v>0.96865727130845292</v>
      </c>
      <c r="M170" s="126">
        <f>'Operated KMs PEAK'!M170/'Scheduled kilometres PEAK'!M170</f>
        <v>0.96814381482593326</v>
      </c>
      <c r="N170" s="126">
        <f>'Operated KMs PEAK'!N170/'Scheduled kilometres PEAK'!N170</f>
        <v>0.95613836550128728</v>
      </c>
    </row>
    <row r="171" spans="1:14" x14ac:dyDescent="0.2">
      <c r="A171" s="12" t="s">
        <v>23</v>
      </c>
      <c r="B171" s="144" t="s">
        <v>232</v>
      </c>
      <c r="C171" s="145"/>
      <c r="D171" s="145"/>
      <c r="E171" s="145"/>
      <c r="F171" s="145"/>
      <c r="G171" s="145"/>
      <c r="H171" s="145"/>
      <c r="I171" s="145"/>
      <c r="J171" s="145"/>
      <c r="K171" s="145"/>
      <c r="L171" s="145"/>
      <c r="M171" s="145"/>
      <c r="N171" s="146"/>
    </row>
    <row r="172" spans="1:14" x14ac:dyDescent="0.2">
      <c r="A172" s="2" t="s">
        <v>4</v>
      </c>
      <c r="B172" s="125">
        <f>'Operated KMs PEAK'!B172/'Scheduled kilometres PEAK'!B172</f>
        <v>0.9579304582902376</v>
      </c>
      <c r="C172" s="125">
        <f>'Operated KMs PEAK'!C172/'Scheduled kilometres PEAK'!C172</f>
        <v>0.96300336584529334</v>
      </c>
      <c r="D172" s="125">
        <f>'Operated KMs PEAK'!D172/'Scheduled kilometres PEAK'!D172</f>
        <v>0.94056178823189462</v>
      </c>
      <c r="E172" s="125">
        <f>'Operated KMs PEAK'!E172/'Scheduled kilometres PEAK'!E172</f>
        <v>0.9720818867517439</v>
      </c>
      <c r="F172" s="125">
        <f>'Operated KMs PEAK'!F172/'Scheduled kilometres PEAK'!F172</f>
        <v>0.97121472203807191</v>
      </c>
      <c r="G172" s="125">
        <f>'Operated KMs PEAK'!G172/'Scheduled kilometres PEAK'!G172</f>
        <v>0.94854209209266238</v>
      </c>
      <c r="H172" s="125">
        <f>'Operated KMs PEAK'!H172/'Scheduled kilometres PEAK'!H172</f>
        <v>0.95883692166384416</v>
      </c>
      <c r="I172" s="125">
        <f>'Operated KMs PEAK'!I172/'Scheduled kilometres PEAK'!I172</f>
        <v>0.95235483374344054</v>
      </c>
      <c r="J172" s="125">
        <f>'Operated KMs PEAK'!J172/'Scheduled kilometres PEAK'!J172</f>
        <v>0.96474637749488212</v>
      </c>
      <c r="K172" s="125">
        <f>'Operated KMs PEAK'!K172/'Scheduled kilometres PEAK'!K172</f>
        <v>0.98494713061918004</v>
      </c>
      <c r="L172" s="125">
        <f>'Operated KMs PEAK'!L172/'Scheduled kilometres PEAK'!L172</f>
        <v>0.89688808419146759</v>
      </c>
      <c r="M172" s="125">
        <f>'Operated KMs PEAK'!M172/'Scheduled kilometres PEAK'!M172</f>
        <v>0.94849752524291808</v>
      </c>
      <c r="N172" s="125">
        <f>'Operated KMs PEAK'!N172/'Scheduled kilometres PEAK'!N172</f>
        <v>0.95339573832011815</v>
      </c>
    </row>
    <row r="173" spans="1:14" x14ac:dyDescent="0.2">
      <c r="A173" s="2" t="s">
        <v>5</v>
      </c>
      <c r="B173" s="125">
        <f>'Operated KMs PEAK'!B173/'Scheduled kilometres PEAK'!B173</f>
        <v>0.95915374665943121</v>
      </c>
      <c r="C173" s="125">
        <f>'Operated KMs PEAK'!C173/'Scheduled kilometres PEAK'!C173</f>
        <v>0.95773456097675336</v>
      </c>
      <c r="D173" s="125">
        <f>'Operated KMs PEAK'!D173/'Scheduled kilometres PEAK'!D173</f>
        <v>0.95053252681811218</v>
      </c>
      <c r="E173" s="125">
        <f>'Operated KMs PEAK'!E173/'Scheduled kilometres PEAK'!E173</f>
        <v>0.9366134289019854</v>
      </c>
      <c r="F173" s="125">
        <f>'Operated KMs PEAK'!F173/'Scheduled kilometres PEAK'!F173</f>
        <v>0.97026616688814149</v>
      </c>
      <c r="G173" s="125">
        <f>'Operated KMs PEAK'!G173/'Scheduled kilometres PEAK'!G173</f>
        <v>0.94008736643748925</v>
      </c>
      <c r="H173" s="125">
        <f>'Operated KMs PEAK'!H173/'Scheduled kilometres PEAK'!H173</f>
        <v>0.94383883072990871</v>
      </c>
      <c r="I173" s="125">
        <f>'Operated KMs PEAK'!I173/'Scheduled kilometres PEAK'!I173</f>
        <v>0.94561498440098279</v>
      </c>
      <c r="J173" s="125">
        <f>'Operated KMs PEAK'!J173/'Scheduled kilometres PEAK'!J173</f>
        <v>0.90309303653264306</v>
      </c>
      <c r="K173" s="125">
        <f>'Operated KMs PEAK'!K173/'Scheduled kilometres PEAK'!K173</f>
        <v>0.93707285968276244</v>
      </c>
      <c r="L173" s="125">
        <f>'Operated KMs PEAK'!L173/'Scheduled kilometres PEAK'!L173</f>
        <v>0.88902011206617126</v>
      </c>
      <c r="M173" s="125">
        <f>'Operated KMs PEAK'!M173/'Scheduled kilometres PEAK'!M173</f>
        <v>0.93615396470651402</v>
      </c>
      <c r="N173" s="125">
        <f>'Operated KMs PEAK'!N173/'Scheduled kilometres PEAK'!N173</f>
        <v>0.94430374996926869</v>
      </c>
    </row>
    <row r="174" spans="1:14" x14ac:dyDescent="0.2">
      <c r="A174" s="2" t="s">
        <v>6</v>
      </c>
      <c r="B174" s="125">
        <f>'Operated KMs PEAK'!B174/'Scheduled kilometres PEAK'!B174</f>
        <v>0.94488019260145439</v>
      </c>
      <c r="C174" s="125">
        <f>'Operated KMs PEAK'!C174/'Scheduled kilometres PEAK'!C174</f>
        <v>0.97460686884580161</v>
      </c>
      <c r="D174" s="125">
        <f>'Operated KMs PEAK'!D174/'Scheduled kilometres PEAK'!D174</f>
        <v>0.94527760021998963</v>
      </c>
      <c r="E174" s="125">
        <f>'Operated KMs PEAK'!E174/'Scheduled kilometres PEAK'!E174</f>
        <v>0.96370890935839948</v>
      </c>
      <c r="F174" s="125">
        <f>'Operated KMs PEAK'!F174/'Scheduled kilometres PEAK'!F174</f>
        <v>0.96529868565852028</v>
      </c>
      <c r="G174" s="125">
        <f>'Operated KMs PEAK'!G174/'Scheduled kilometres PEAK'!G174</f>
        <v>0.98265943323553995</v>
      </c>
      <c r="H174" s="125">
        <f>'Operated KMs PEAK'!H174/'Scheduled kilometres PEAK'!H174</f>
        <v>0.97746067011343896</v>
      </c>
      <c r="I174" s="125">
        <f>'Operated KMs PEAK'!I174/'Scheduled kilometres PEAK'!I174</f>
        <v>0.97547704574240579</v>
      </c>
      <c r="J174" s="125">
        <f>'Operated KMs PEAK'!J174/'Scheduled kilometres PEAK'!J174</f>
        <v>0.96626592747935747</v>
      </c>
      <c r="K174" s="125">
        <f>'Operated KMs PEAK'!K174/'Scheduled kilometres PEAK'!K174</f>
        <v>0.97747346402076241</v>
      </c>
      <c r="L174" s="125">
        <f>'Operated KMs PEAK'!L174/'Scheduled kilometres PEAK'!L174</f>
        <v>0.91575271831288108</v>
      </c>
      <c r="M174" s="125">
        <f>'Operated KMs PEAK'!M174/'Scheduled kilometres PEAK'!M174</f>
        <v>0.93251801249974042</v>
      </c>
      <c r="N174" s="125">
        <f>'Operated KMs PEAK'!N174/'Scheduled kilometres PEAK'!N174</f>
        <v>0.9472363530657586</v>
      </c>
    </row>
    <row r="175" spans="1:14" x14ac:dyDescent="0.2">
      <c r="A175" s="2" t="s">
        <v>78</v>
      </c>
      <c r="B175" s="125">
        <f>'Operated KMs PEAK'!B175/'Scheduled kilometres PEAK'!B175</f>
        <v>0.95674455576287887</v>
      </c>
      <c r="C175" s="125">
        <f>'Operated KMs PEAK'!C175/'Scheduled kilometres PEAK'!C175</f>
        <v>0.95414978060565159</v>
      </c>
      <c r="D175" s="125">
        <f>'Operated KMs PEAK'!D175/'Scheduled kilometres PEAK'!D175</f>
        <v>0.92925786889584761</v>
      </c>
      <c r="E175" s="125">
        <f>'Operated KMs PEAK'!E175/'Scheduled kilometres PEAK'!E175</f>
        <v>0.91490918386047548</v>
      </c>
      <c r="F175" s="125">
        <f>'Operated KMs PEAK'!F175/'Scheduled kilometres PEAK'!F175</f>
        <v>0.94772926555520887</v>
      </c>
      <c r="G175" s="125">
        <f>'Operated KMs PEAK'!G175/'Scheduled kilometres PEAK'!G175</f>
        <v>0.89687138985869086</v>
      </c>
      <c r="H175" s="125">
        <f>'Operated KMs PEAK'!H175/'Scheduled kilometres PEAK'!H175</f>
        <v>0.95323481021698031</v>
      </c>
      <c r="I175" s="125">
        <f>'Operated KMs PEAK'!I175/'Scheduled kilometres PEAK'!I175</f>
        <v>0.90631714725923807</v>
      </c>
      <c r="J175" s="125">
        <f>'Operated KMs PEAK'!J175/'Scheduled kilometres PEAK'!J175</f>
        <v>0.93515465053584745</v>
      </c>
      <c r="K175" s="125">
        <f>'Operated KMs PEAK'!K175/'Scheduled kilometres PEAK'!K175</f>
        <v>0.94099353990337498</v>
      </c>
      <c r="L175" s="125">
        <f>'Operated KMs PEAK'!L175/'Scheduled kilometres PEAK'!L175</f>
        <v>0.90405246539321638</v>
      </c>
      <c r="M175" s="125">
        <f>'Operated KMs PEAK'!M175/'Scheduled kilometres PEAK'!M175</f>
        <v>0.92458517597504375</v>
      </c>
      <c r="N175" s="125">
        <f>'Operated KMs PEAK'!N175/'Scheduled kilometres PEAK'!N175</f>
        <v>0.95826418034837779</v>
      </c>
    </row>
    <row r="176" spans="1:14" x14ac:dyDescent="0.2">
      <c r="A176" s="2" t="s">
        <v>7</v>
      </c>
      <c r="B176" s="125">
        <f>'Operated KMs PEAK'!B176/'Scheduled kilometres PEAK'!B176</f>
        <v>0.97359604323567583</v>
      </c>
      <c r="C176" s="125">
        <f>'Operated KMs PEAK'!C176/'Scheduled kilometres PEAK'!C176</f>
        <v>0.97162823304145252</v>
      </c>
      <c r="D176" s="125">
        <f>'Operated KMs PEAK'!D176/'Scheduled kilometres PEAK'!D176</f>
        <v>0.95149552600520393</v>
      </c>
      <c r="E176" s="125">
        <f>'Operated KMs PEAK'!E176/'Scheduled kilometres PEAK'!E176</f>
        <v>0.97108167476995555</v>
      </c>
      <c r="F176" s="125">
        <f>'Operated KMs PEAK'!F176/'Scheduled kilometres PEAK'!F176</f>
        <v>0.97707238918176731</v>
      </c>
      <c r="G176" s="125">
        <f>'Operated KMs PEAK'!G176/'Scheduled kilometres PEAK'!G176</f>
        <v>0.9695055663134533</v>
      </c>
      <c r="H176" s="125">
        <f>'Operated KMs PEAK'!H176/'Scheduled kilometres PEAK'!H176</f>
        <v>0.97078630564845192</v>
      </c>
      <c r="I176" s="125">
        <f>'Operated KMs PEAK'!I176/'Scheduled kilometres PEAK'!I176</f>
        <v>0.95307633903322309</v>
      </c>
      <c r="J176" s="125">
        <f>'Operated KMs PEAK'!J176/'Scheduled kilometres PEAK'!J176</f>
        <v>0.96011029597741726</v>
      </c>
      <c r="K176" s="125">
        <f>'Operated KMs PEAK'!K176/'Scheduled kilometres PEAK'!K176</f>
        <v>0.95916986558053752</v>
      </c>
      <c r="L176" s="125">
        <f>'Operated KMs PEAK'!L176/'Scheduled kilometres PEAK'!L176</f>
        <v>0.96039898234053234</v>
      </c>
      <c r="M176" s="125">
        <f>'Operated KMs PEAK'!M176/'Scheduled kilometres PEAK'!M176</f>
        <v>0.94593102547869701</v>
      </c>
      <c r="N176" s="125">
        <f>'Operated KMs PEAK'!N176/'Scheduled kilometres PEAK'!N176</f>
        <v>0.97273157371389463</v>
      </c>
    </row>
    <row r="177" spans="1:14" x14ac:dyDescent="0.2">
      <c r="A177" s="2" t="s">
        <v>8</v>
      </c>
      <c r="B177" s="125">
        <f>'Operated KMs PEAK'!B177/'Scheduled kilometres PEAK'!B177</f>
        <v>0.97741494620541658</v>
      </c>
      <c r="C177" s="125">
        <f>'Operated KMs PEAK'!C177/'Scheduled kilometres PEAK'!C177</f>
        <v>0.97727228799350163</v>
      </c>
      <c r="D177" s="125">
        <f>'Operated KMs PEAK'!D177/'Scheduled kilometres PEAK'!D177</f>
        <v>0.97411349971637085</v>
      </c>
      <c r="E177" s="125">
        <f>'Operated KMs PEAK'!E177/'Scheduled kilometres PEAK'!E177</f>
        <v>0.98586532918728198</v>
      </c>
      <c r="F177" s="125">
        <f>'Operated KMs PEAK'!F177/'Scheduled kilometres PEAK'!F177</f>
        <v>0.98026368907570249</v>
      </c>
      <c r="G177" s="125">
        <f>'Operated KMs PEAK'!G177/'Scheduled kilometres PEAK'!G177</f>
        <v>0.97852455890256107</v>
      </c>
      <c r="H177" s="125">
        <f>'Operated KMs PEAK'!H177/'Scheduled kilometres PEAK'!H177</f>
        <v>0.98832367420774581</v>
      </c>
      <c r="I177" s="125">
        <f>'Operated KMs PEAK'!I177/'Scheduled kilometres PEAK'!I177</f>
        <v>0.98030722558474059</v>
      </c>
      <c r="J177" s="125">
        <f>'Operated KMs PEAK'!J177/'Scheduled kilometres PEAK'!J177</f>
        <v>0.98142759639133703</v>
      </c>
      <c r="K177" s="125">
        <f>'Operated KMs PEAK'!K177/'Scheduled kilometres PEAK'!K177</f>
        <v>0.99659220369907253</v>
      </c>
      <c r="L177" s="125">
        <f>'Operated KMs PEAK'!L177/'Scheduled kilometres PEAK'!L177</f>
        <v>0.96579190414167282</v>
      </c>
      <c r="M177" s="125">
        <f>'Operated KMs PEAK'!M177/'Scheduled kilometres PEAK'!M177</f>
        <v>0.96524949388184378</v>
      </c>
      <c r="N177" s="125">
        <f>'Operated KMs PEAK'!N177/'Scheduled kilometres PEAK'!N177</f>
        <v>0.99502213384559834</v>
      </c>
    </row>
    <row r="178" spans="1:14" x14ac:dyDescent="0.2">
      <c r="A178" s="2" t="s">
        <v>9</v>
      </c>
      <c r="B178" s="125">
        <f>'Operated KMs PEAK'!B178/'Scheduled kilometres PEAK'!B178</f>
        <v>0.98758549624375602</v>
      </c>
      <c r="C178" s="125">
        <f>'Operated KMs PEAK'!C178/'Scheduled kilometres PEAK'!C178</f>
        <v>0.97386489223663808</v>
      </c>
      <c r="D178" s="125">
        <f>'Operated KMs PEAK'!D178/'Scheduled kilometres PEAK'!D178</f>
        <v>0.95584280983707248</v>
      </c>
      <c r="E178" s="125">
        <f>'Operated KMs PEAK'!E178/'Scheduled kilometres PEAK'!E178</f>
        <v>0.94572371168771741</v>
      </c>
      <c r="F178" s="125">
        <f>'Operated KMs PEAK'!F178/'Scheduled kilometres PEAK'!F178</f>
        <v>0.97175144575750549</v>
      </c>
      <c r="G178" s="125">
        <f>'Operated KMs PEAK'!G178/'Scheduled kilometres PEAK'!G178</f>
        <v>0.97490530063931824</v>
      </c>
      <c r="H178" s="125">
        <f>'Operated KMs PEAK'!H178/'Scheduled kilometres PEAK'!H178</f>
        <v>0.98132396148689605</v>
      </c>
      <c r="I178" s="125">
        <f>'Operated KMs PEAK'!I178/'Scheduled kilometres PEAK'!I178</f>
        <v>0.97408691176658047</v>
      </c>
      <c r="J178" s="125">
        <f>'Operated KMs PEAK'!J178/'Scheduled kilometres PEAK'!J178</f>
        <v>0.97318916801095856</v>
      </c>
      <c r="K178" s="125">
        <f>'Operated KMs PEAK'!K178/'Scheduled kilometres PEAK'!K178</f>
        <v>0.97215660912268032</v>
      </c>
      <c r="L178" s="125">
        <f>'Operated KMs PEAK'!L178/'Scheduled kilometres PEAK'!L178</f>
        <v>0.97736109108600211</v>
      </c>
      <c r="M178" s="125">
        <f>'Operated KMs PEAK'!M178/'Scheduled kilometres PEAK'!M178</f>
        <v>0.96394992378637545</v>
      </c>
      <c r="N178" s="125">
        <f>'Operated KMs PEAK'!N178/'Scheduled kilometres PEAK'!N178</f>
        <v>0.97786374791064701</v>
      </c>
    </row>
    <row r="179" spans="1:14" x14ac:dyDescent="0.2">
      <c r="A179" s="2" t="s">
        <v>10</v>
      </c>
      <c r="B179" s="125">
        <f>'Operated KMs PEAK'!B179/'Scheduled kilometres PEAK'!B179</f>
        <v>0.99035912896166145</v>
      </c>
      <c r="C179" s="125">
        <f>'Operated KMs PEAK'!C179/'Scheduled kilometres PEAK'!C179</f>
        <v>0.96816130231475339</v>
      </c>
      <c r="D179" s="125">
        <f>'Operated KMs PEAK'!D179/'Scheduled kilometres PEAK'!D179</f>
        <v>0.9872009551430565</v>
      </c>
      <c r="E179" s="125">
        <f>'Operated KMs PEAK'!E179/'Scheduled kilometres PEAK'!E179</f>
        <v>0.98898020998635772</v>
      </c>
      <c r="F179" s="125">
        <f>'Operated KMs PEAK'!F179/'Scheduled kilometres PEAK'!F179</f>
        <v>0.98470219735319497</v>
      </c>
      <c r="G179" s="125">
        <f>'Operated KMs PEAK'!G179/'Scheduled kilometres PEAK'!G179</f>
        <v>0.99238523594859018</v>
      </c>
      <c r="H179" s="125">
        <f>'Operated KMs PEAK'!H179/'Scheduled kilometres PEAK'!H179</f>
        <v>0.98785569507845328</v>
      </c>
      <c r="I179" s="125">
        <f>'Operated KMs PEAK'!I179/'Scheduled kilometres PEAK'!I179</f>
        <v>0.99074001550188218</v>
      </c>
      <c r="J179" s="125">
        <f>'Operated KMs PEAK'!J179/'Scheduled kilometres PEAK'!J179</f>
        <v>0.96818254592901787</v>
      </c>
      <c r="K179" s="125">
        <f>'Operated KMs PEAK'!K179/'Scheduled kilometres PEAK'!K179</f>
        <v>0.98905579318266257</v>
      </c>
      <c r="L179" s="125">
        <f>'Operated KMs PEAK'!L179/'Scheduled kilometres PEAK'!L179</f>
        <v>0.96779124032830466</v>
      </c>
      <c r="M179" s="125">
        <f>'Operated KMs PEAK'!M179/'Scheduled kilometres PEAK'!M179</f>
        <v>0.97800189452529862</v>
      </c>
      <c r="N179" s="125">
        <f>'Operated KMs PEAK'!N179/'Scheduled kilometres PEAK'!N179</f>
        <v>0.99367811538896011</v>
      </c>
    </row>
    <row r="180" spans="1:14" x14ac:dyDescent="0.2">
      <c r="A180" s="2" t="s">
        <v>11</v>
      </c>
      <c r="B180" s="125">
        <f>'Operated KMs PEAK'!B180/'Scheduled kilometres PEAK'!B180</f>
        <v>0.96555031858207196</v>
      </c>
      <c r="C180" s="125">
        <f>'Operated KMs PEAK'!C180/'Scheduled kilometres PEAK'!C180</f>
        <v>0.96717182808736513</v>
      </c>
      <c r="D180" s="125">
        <f>'Operated KMs PEAK'!D180/'Scheduled kilometres PEAK'!D180</f>
        <v>0.97111804431617021</v>
      </c>
      <c r="E180" s="125">
        <f>'Operated KMs PEAK'!E180/'Scheduled kilometres PEAK'!E180</f>
        <v>0.96949365031981327</v>
      </c>
      <c r="F180" s="125">
        <f>'Operated KMs PEAK'!F180/'Scheduled kilometres PEAK'!F180</f>
        <v>0.96493882898846739</v>
      </c>
      <c r="G180" s="125">
        <f>'Operated KMs PEAK'!G180/'Scheduled kilometres PEAK'!G180</f>
        <v>0.95250655742004553</v>
      </c>
      <c r="H180" s="125">
        <f>'Operated KMs PEAK'!H180/'Scheduled kilometres PEAK'!H180</f>
        <v>0.95454249246693545</v>
      </c>
      <c r="I180" s="125">
        <f>'Operated KMs PEAK'!I180/'Scheduled kilometres PEAK'!I180</f>
        <v>0.9354231818299662</v>
      </c>
      <c r="J180" s="125">
        <f>'Operated KMs PEAK'!J180/'Scheduled kilometres PEAK'!J180</f>
        <v>0.6925288791949834</v>
      </c>
      <c r="K180" s="125">
        <f>'Operated KMs PEAK'!K180/'Scheduled kilometres PEAK'!K180</f>
        <v>0.83896196752255148</v>
      </c>
      <c r="L180" s="125">
        <f>'Operated KMs PEAK'!L180/'Scheduled kilometres PEAK'!L180</f>
        <v>0.89946630904467562</v>
      </c>
      <c r="M180" s="125">
        <f>'Operated KMs PEAK'!M180/'Scheduled kilometres PEAK'!M180</f>
        <v>0.93950980887436819</v>
      </c>
      <c r="N180" s="125">
        <f>'Operated KMs PEAK'!N180/'Scheduled kilometres PEAK'!N180</f>
        <v>0.95294518300712894</v>
      </c>
    </row>
    <row r="181" spans="1:14" x14ac:dyDescent="0.2">
      <c r="A181" s="2" t="s">
        <v>12</v>
      </c>
      <c r="B181" s="125">
        <f>'Operated KMs PEAK'!B181/'Scheduled kilometres PEAK'!B181</f>
        <v>0.98686400076716985</v>
      </c>
      <c r="C181" s="125">
        <f>'Operated KMs PEAK'!C181/'Scheduled kilometres PEAK'!C181</f>
        <v>0.96816815069421924</v>
      </c>
      <c r="D181" s="125">
        <f>'Operated KMs PEAK'!D181/'Scheduled kilometres PEAK'!D181</f>
        <v>0.97766685718111868</v>
      </c>
      <c r="E181" s="125">
        <f>'Operated KMs PEAK'!E181/'Scheduled kilometres PEAK'!E181</f>
        <v>0.93835676749295927</v>
      </c>
      <c r="F181" s="125">
        <f>'Operated KMs PEAK'!F181/'Scheduled kilometres PEAK'!F181</f>
        <v>0.9874091200383599</v>
      </c>
      <c r="G181" s="125">
        <f>'Operated KMs PEAK'!G181/'Scheduled kilometres PEAK'!G181</f>
        <v>0.9852408613006276</v>
      </c>
      <c r="H181" s="125">
        <f>'Operated KMs PEAK'!H181/'Scheduled kilometres PEAK'!H181</f>
        <v>0.98163684514216654</v>
      </c>
      <c r="I181" s="125">
        <f>'Operated KMs PEAK'!I181/'Scheduled kilometres PEAK'!I181</f>
        <v>0.97641386278041353</v>
      </c>
      <c r="J181" s="125">
        <f>'Operated KMs PEAK'!J181/'Scheduled kilometres PEAK'!J181</f>
        <v>0.96626558034228782</v>
      </c>
      <c r="K181" s="125">
        <f>'Operated KMs PEAK'!K181/'Scheduled kilometres PEAK'!K181</f>
        <v>0.96001087101938454</v>
      </c>
      <c r="L181" s="125">
        <f>'Operated KMs PEAK'!L181/'Scheduled kilometres PEAK'!L181</f>
        <v>0.87887634212046994</v>
      </c>
      <c r="M181" s="125">
        <f>'Operated KMs PEAK'!M181/'Scheduled kilometres PEAK'!M181</f>
        <v>0.98035425266573273</v>
      </c>
      <c r="N181" s="125">
        <f>'Operated KMs PEAK'!N181/'Scheduled kilometres PEAK'!N181</f>
        <v>0.98118426750251364</v>
      </c>
    </row>
    <row r="182" spans="1:14" x14ac:dyDescent="0.2">
      <c r="A182" s="7" t="s">
        <v>79</v>
      </c>
      <c r="B182" s="126">
        <f>'Operated KMs PEAK'!B182/'Scheduled kilometres PEAK'!B182</f>
        <v>0.97447731104023261</v>
      </c>
      <c r="C182" s="126">
        <f>'Operated KMs PEAK'!C182/'Scheduled kilometres PEAK'!C182</f>
        <v>0.96769955068125857</v>
      </c>
      <c r="D182" s="126">
        <f>'Operated KMs PEAK'!D182/'Scheduled kilometres PEAK'!D182</f>
        <v>0.96448873773270349</v>
      </c>
      <c r="E182" s="126">
        <f>'Operated KMs PEAK'!E182/'Scheduled kilometres PEAK'!E182</f>
        <v>0.9622285600551469</v>
      </c>
      <c r="F182" s="126">
        <f>'Operated KMs PEAK'!F182/'Scheduled kilometres PEAK'!F182</f>
        <v>0.9748748005063812</v>
      </c>
      <c r="G182" s="126">
        <f>'Operated KMs PEAK'!G182/'Scheduled kilometres PEAK'!G182</f>
        <v>0.96556321862745831</v>
      </c>
      <c r="H182" s="126">
        <f>'Operated KMs PEAK'!H182/'Scheduled kilometres PEAK'!H182</f>
        <v>0.97016706281672671</v>
      </c>
      <c r="I182" s="126">
        <f>'Operated KMs PEAK'!I182/'Scheduled kilometres PEAK'!I182</f>
        <v>0.96163843589322973</v>
      </c>
      <c r="J182" s="126">
        <f>'Operated KMs PEAK'!J182/'Scheduled kilometres PEAK'!J182</f>
        <v>0.91849517561958072</v>
      </c>
      <c r="K182" s="126">
        <f>'Operated KMs PEAK'!K182/'Scheduled kilometres PEAK'!K182</f>
        <v>0.95035865963307919</v>
      </c>
      <c r="L182" s="126">
        <f>'Operated KMs PEAK'!L182/'Scheduled kilometres PEAK'!L182</f>
        <v>0.93074186797146041</v>
      </c>
      <c r="M182" s="126">
        <f>'Operated KMs PEAK'!M182/'Scheduled kilometres PEAK'!M182</f>
        <v>0.95553356333794726</v>
      </c>
      <c r="N182" s="126">
        <f>'Operated KMs PEAK'!N182/'Scheduled kilometres PEAK'!N182</f>
        <v>0.97148453874308427</v>
      </c>
    </row>
    <row r="183" spans="1:14" x14ac:dyDescent="0.2">
      <c r="A183" s="12" t="s">
        <v>23</v>
      </c>
      <c r="B183" s="144" t="s">
        <v>244</v>
      </c>
      <c r="C183" s="145"/>
      <c r="D183" s="145"/>
      <c r="E183" s="145"/>
      <c r="F183" s="145"/>
      <c r="G183" s="145"/>
      <c r="H183" s="145"/>
      <c r="I183" s="145"/>
      <c r="J183" s="145"/>
      <c r="K183" s="145"/>
      <c r="L183" s="145"/>
      <c r="M183" s="145"/>
      <c r="N183" s="146"/>
    </row>
    <row r="184" spans="1:14" x14ac:dyDescent="0.2">
      <c r="A184" s="2" t="s">
        <v>4</v>
      </c>
      <c r="B184" s="125">
        <f>'Operated KMs PEAK'!B184/'Scheduled kilometres PEAK'!B184</f>
        <v>0.94063836014829572</v>
      </c>
      <c r="C184" s="125">
        <f>'Operated KMs PEAK'!C184/'Scheduled kilometres PEAK'!C184</f>
        <v>0.96037874565926429</v>
      </c>
      <c r="D184" s="125">
        <f>'Operated KMs PEAK'!D184/'Scheduled kilometres PEAK'!D184</f>
        <v>0.96098081497577403</v>
      </c>
      <c r="E184" s="125">
        <f>'Operated KMs PEAK'!E184/'Scheduled kilometres PEAK'!E184</f>
        <v>0.9743134278658192</v>
      </c>
      <c r="F184" s="125">
        <f>'Operated KMs PEAK'!F184/'Scheduled kilometres PEAK'!F184</f>
        <v>0.93090798875805947</v>
      </c>
      <c r="G184" s="125">
        <f>'Operated KMs PEAK'!G184/'Scheduled kilometres PEAK'!G184</f>
        <v>0.95519438394660405</v>
      </c>
      <c r="H184" s="125">
        <f>'Operated KMs PEAK'!H184/'Scheduled kilometres PEAK'!H184</f>
        <v>0.93656123629855703</v>
      </c>
      <c r="I184" s="125">
        <f>'Operated KMs PEAK'!I184/'Scheduled kilometres PEAK'!I184</f>
        <v>0.94333816837935314</v>
      </c>
      <c r="J184" s="125">
        <f>'Operated KMs PEAK'!J184/'Scheduled kilometres PEAK'!J184</f>
        <v>0.94120609819966727</v>
      </c>
      <c r="K184" s="125">
        <f>'Operated KMs PEAK'!K184/'Scheduled kilometres PEAK'!K184</f>
        <v>0.9692045852063762</v>
      </c>
      <c r="L184" s="125">
        <f>'Operated KMs PEAK'!L184/'Scheduled kilometres PEAK'!L184</f>
        <v>0.96704581536870882</v>
      </c>
      <c r="M184" s="125"/>
      <c r="N184" s="125"/>
    </row>
    <row r="185" spans="1:14" x14ac:dyDescent="0.2">
      <c r="A185" s="2" t="s">
        <v>5</v>
      </c>
      <c r="B185" s="125">
        <f>'Operated KMs PEAK'!B185/'Scheduled kilometres PEAK'!B185</f>
        <v>0.95719729907393514</v>
      </c>
      <c r="C185" s="125">
        <f>'Operated KMs PEAK'!C185/'Scheduled kilometres PEAK'!C185</f>
        <v>0.93410862248230564</v>
      </c>
      <c r="D185" s="125">
        <f>'Operated KMs PEAK'!D185/'Scheduled kilometres PEAK'!D185</f>
        <v>0.93008423488371617</v>
      </c>
      <c r="E185" s="125">
        <f>'Operated KMs PEAK'!E185/'Scheduled kilometres PEAK'!E185</f>
        <v>0.9298442491370954</v>
      </c>
      <c r="F185" s="125">
        <f>'Operated KMs PEAK'!F185/'Scheduled kilometres PEAK'!F185</f>
        <v>0.93764542798044159</v>
      </c>
      <c r="G185" s="125">
        <f>'Operated KMs PEAK'!G185/'Scheduled kilometres PEAK'!G185</f>
        <v>0.95045635026282338</v>
      </c>
      <c r="H185" s="125">
        <f>'Operated KMs PEAK'!H185/'Scheduled kilometres PEAK'!H185</f>
        <v>0.93936227696616104</v>
      </c>
      <c r="I185" s="125">
        <f>'Operated KMs PEAK'!I185/'Scheduled kilometres PEAK'!I185</f>
        <v>0.95799080194464847</v>
      </c>
      <c r="J185" s="125">
        <f>'Operated KMs PEAK'!J185/'Scheduled kilometres PEAK'!J185</f>
        <v>0.91633879580891653</v>
      </c>
      <c r="K185" s="125">
        <f>'Operated KMs PEAK'!K185/'Scheduled kilometres PEAK'!K185</f>
        <v>0.93998077390996293</v>
      </c>
      <c r="L185" s="125">
        <f>'Operated KMs PEAK'!L185/'Scheduled kilometres PEAK'!L185</f>
        <v>0.92225552088268792</v>
      </c>
      <c r="M185" s="125"/>
      <c r="N185" s="125"/>
    </row>
    <row r="186" spans="1:14" x14ac:dyDescent="0.2">
      <c r="A186" s="2" t="s">
        <v>6</v>
      </c>
      <c r="B186" s="125">
        <f>'Operated KMs PEAK'!B186/'Scheduled kilometres PEAK'!B186</f>
        <v>0.9407550941945404</v>
      </c>
      <c r="C186" s="125">
        <f>'Operated KMs PEAK'!C186/'Scheduled kilometres PEAK'!C186</f>
        <v>0.96881866706002551</v>
      </c>
      <c r="D186" s="125">
        <f>'Operated KMs PEAK'!D186/'Scheduled kilometres PEAK'!D186</f>
        <v>0.96142060799428919</v>
      </c>
      <c r="E186" s="125">
        <f>'Operated KMs PEAK'!E186/'Scheduled kilometres PEAK'!E186</f>
        <v>0.98037969864966801</v>
      </c>
      <c r="F186" s="125">
        <f>'Operated KMs PEAK'!F186/'Scheduled kilometres PEAK'!F186</f>
        <v>0.9872535177148869</v>
      </c>
      <c r="G186" s="125">
        <f>'Operated KMs PEAK'!G186/'Scheduled kilometres PEAK'!G186</f>
        <v>0.96636600214526225</v>
      </c>
      <c r="H186" s="125">
        <f>'Operated KMs PEAK'!H186/'Scheduled kilometres PEAK'!H186</f>
        <v>0.95805018042708712</v>
      </c>
      <c r="I186" s="125">
        <f>'Operated KMs PEAK'!I186/'Scheduled kilometres PEAK'!I186</f>
        <v>0.9694008414920301</v>
      </c>
      <c r="J186" s="125">
        <f>'Operated KMs PEAK'!J186/'Scheduled kilometres PEAK'!J186</f>
        <v>0.96960716886479481</v>
      </c>
      <c r="K186" s="125">
        <f>'Operated KMs PEAK'!K186/'Scheduled kilometres PEAK'!K186</f>
        <v>0.97940242486823603</v>
      </c>
      <c r="L186" s="125">
        <f>'Operated KMs PEAK'!L186/'Scheduled kilometres PEAK'!L186</f>
        <v>0.93333333333333346</v>
      </c>
      <c r="M186" s="125"/>
      <c r="N186" s="125"/>
    </row>
    <row r="187" spans="1:14" x14ac:dyDescent="0.2">
      <c r="A187" s="2" t="s">
        <v>78</v>
      </c>
      <c r="B187" s="125">
        <f>'Operated KMs PEAK'!B187/'Scheduled kilometres PEAK'!B187</f>
        <v>0.97254223546019725</v>
      </c>
      <c r="C187" s="125">
        <f>'Operated KMs PEAK'!C187/'Scheduled kilometres PEAK'!C187</f>
        <v>0.94887922633237098</v>
      </c>
      <c r="D187" s="125">
        <f>'Operated KMs PEAK'!D187/'Scheduled kilometres PEAK'!D187</f>
        <v>0.97383345233752305</v>
      </c>
      <c r="E187" s="125">
        <f>'Operated KMs PEAK'!E187/'Scheduled kilometres PEAK'!E187</f>
        <v>0.94464635787262796</v>
      </c>
      <c r="F187" s="125">
        <f>'Operated KMs PEAK'!F187/'Scheduled kilometres PEAK'!F187</f>
        <v>0.95572409172274342</v>
      </c>
      <c r="G187" s="125">
        <f>'Operated KMs PEAK'!G187/'Scheduled kilometres PEAK'!G187</f>
        <v>0.95738823845103072</v>
      </c>
      <c r="H187" s="125">
        <f>'Operated KMs PEAK'!H187/'Scheduled kilometres PEAK'!H187</f>
        <v>0.95912362361415837</v>
      </c>
      <c r="I187" s="125">
        <f>'Operated KMs PEAK'!I187/'Scheduled kilometres PEAK'!I187</f>
        <v>0.9481740424213051</v>
      </c>
      <c r="J187" s="125">
        <f>'Operated KMs PEAK'!J187/'Scheduled kilometres PEAK'!J187</f>
        <v>0.93795461598447949</v>
      </c>
      <c r="K187" s="125">
        <f>'Operated KMs PEAK'!K187/'Scheduled kilometres PEAK'!K187</f>
        <v>0.94588850420132309</v>
      </c>
      <c r="L187" s="125">
        <f>'Operated KMs PEAK'!L187/'Scheduled kilometres PEAK'!L187</f>
        <v>0.93561856902070795</v>
      </c>
      <c r="M187" s="125"/>
      <c r="N187" s="125"/>
    </row>
    <row r="188" spans="1:14" x14ac:dyDescent="0.2">
      <c r="A188" s="2" t="s">
        <v>7</v>
      </c>
      <c r="B188" s="125">
        <f>'Operated KMs PEAK'!B188/'Scheduled kilometres PEAK'!B188</f>
        <v>0.96975634711591452</v>
      </c>
      <c r="C188" s="125">
        <f>'Operated KMs PEAK'!C188/'Scheduled kilometres PEAK'!C188</f>
        <v>0.97511434282286169</v>
      </c>
      <c r="D188" s="125">
        <f>'Operated KMs PEAK'!D188/'Scheduled kilometres PEAK'!D188</f>
        <v>0.94820199294563157</v>
      </c>
      <c r="E188" s="125">
        <f>'Operated KMs PEAK'!E188/'Scheduled kilometres PEAK'!E188</f>
        <v>0.96692702370270922</v>
      </c>
      <c r="F188" s="125">
        <f>'Operated KMs PEAK'!F188/'Scheduled kilometres PEAK'!F188</f>
        <v>0.9584974012862274</v>
      </c>
      <c r="G188" s="125">
        <f>'Operated KMs PEAK'!G188/'Scheduled kilometres PEAK'!G188</f>
        <v>0.96244208195140935</v>
      </c>
      <c r="H188" s="125">
        <f>'Operated KMs PEAK'!H188/'Scheduled kilometres PEAK'!H188</f>
        <v>0.9590328173675382</v>
      </c>
      <c r="I188" s="125">
        <f>'Operated KMs PEAK'!I188/'Scheduled kilometres PEAK'!I188</f>
        <v>0.94211185983262247</v>
      </c>
      <c r="J188" s="125">
        <f>'Operated KMs PEAK'!J188/'Scheduled kilometres PEAK'!J188</f>
        <v>0.94957627958830559</v>
      </c>
      <c r="K188" s="125">
        <f>'Operated KMs PEAK'!K188/'Scheduled kilometres PEAK'!K188</f>
        <v>0.95636270580081628</v>
      </c>
      <c r="L188" s="125">
        <f>'Operated KMs PEAK'!L188/'Scheduled kilometres PEAK'!L188</f>
        <v>0.94531920340353881</v>
      </c>
      <c r="M188" s="125"/>
      <c r="N188" s="125"/>
    </row>
    <row r="189" spans="1:14" x14ac:dyDescent="0.2">
      <c r="A189" s="2" t="s">
        <v>8</v>
      </c>
      <c r="B189" s="125">
        <f>'Operated KMs PEAK'!B189/'Scheduled kilometres PEAK'!B189</f>
        <v>0.97832840796972065</v>
      </c>
      <c r="C189" s="125">
        <f>'Operated KMs PEAK'!C189/'Scheduled kilometres PEAK'!C189</f>
        <v>0.99182983889112863</v>
      </c>
      <c r="D189" s="125">
        <f>'Operated KMs PEAK'!D189/'Scheduled kilometres PEAK'!D189</f>
        <v>0.97827928994323055</v>
      </c>
      <c r="E189" s="125">
        <f>'Operated KMs PEAK'!E189/'Scheduled kilometres PEAK'!E189</f>
        <v>0.98199889335577428</v>
      </c>
      <c r="F189" s="125">
        <f>'Operated KMs PEAK'!F189/'Scheduled kilometres PEAK'!F189</f>
        <v>0.97661312279216828</v>
      </c>
      <c r="G189" s="125">
        <f>'Operated KMs PEAK'!G189/'Scheduled kilometres PEAK'!G189</f>
        <v>0.98288147153705652</v>
      </c>
      <c r="H189" s="125">
        <f>'Operated KMs PEAK'!H189/'Scheduled kilometres PEAK'!H189</f>
        <v>0.98765590982678941</v>
      </c>
      <c r="I189" s="125">
        <f>'Operated KMs PEAK'!I189/'Scheduled kilometres PEAK'!I189</f>
        <v>0.98762406081446197</v>
      </c>
      <c r="J189" s="125">
        <f>'Operated KMs PEAK'!J189/'Scheduled kilometres PEAK'!J189</f>
        <v>0.97254937474341208</v>
      </c>
      <c r="K189" s="125">
        <f>'Operated KMs PEAK'!K189/'Scheduled kilometres PEAK'!K189</f>
        <v>0.98405626867005047</v>
      </c>
      <c r="L189" s="125">
        <f>'Operated KMs PEAK'!L189/'Scheduled kilometres PEAK'!L189</f>
        <v>0.9769071682254582</v>
      </c>
      <c r="M189" s="125"/>
      <c r="N189" s="125"/>
    </row>
    <row r="190" spans="1:14" x14ac:dyDescent="0.2">
      <c r="A190" s="2" t="s">
        <v>9</v>
      </c>
      <c r="B190" s="125">
        <f>'Operated KMs PEAK'!B190/'Scheduled kilometres PEAK'!B190</f>
        <v>0.98102342998684566</v>
      </c>
      <c r="C190" s="125">
        <f>'Operated KMs PEAK'!C190/'Scheduled kilometres PEAK'!C190</f>
        <v>0.97691678232302637</v>
      </c>
      <c r="D190" s="125">
        <f>'Operated KMs PEAK'!D190/'Scheduled kilometres PEAK'!D190</f>
        <v>0.98748628026599161</v>
      </c>
      <c r="E190" s="125">
        <f>'Operated KMs PEAK'!E190/'Scheduled kilometres PEAK'!E190</f>
        <v>0.98554859177635001</v>
      </c>
      <c r="F190" s="125">
        <f>'Operated KMs PEAK'!F190/'Scheduled kilometres PEAK'!F190</f>
        <v>0.98338329633253851</v>
      </c>
      <c r="G190" s="125">
        <f>'Operated KMs PEAK'!G190/'Scheduled kilometres PEAK'!G190</f>
        <v>0.98583361276552928</v>
      </c>
      <c r="H190" s="125">
        <f>'Operated KMs PEAK'!H190/'Scheduled kilometres PEAK'!H190</f>
        <v>0.96855090588418624</v>
      </c>
      <c r="I190" s="125">
        <f>'Operated KMs PEAK'!I190/'Scheduled kilometres PEAK'!I190</f>
        <v>0.95130932177362038</v>
      </c>
      <c r="J190" s="125">
        <f>'Operated KMs PEAK'!J190/'Scheduled kilometres PEAK'!J190</f>
        <v>0.96846116509981395</v>
      </c>
      <c r="K190" s="125">
        <f>'Operated KMs PEAK'!K190/'Scheduled kilometres PEAK'!K190</f>
        <v>0.95531134489054204</v>
      </c>
      <c r="L190" s="125">
        <f>'Operated KMs PEAK'!L190/'Scheduled kilometres PEAK'!L190</f>
        <v>0.97150036614467272</v>
      </c>
      <c r="M190" s="125"/>
      <c r="N190" s="125"/>
    </row>
    <row r="191" spans="1:14" x14ac:dyDescent="0.2">
      <c r="A191" s="2" t="s">
        <v>10</v>
      </c>
      <c r="B191" s="125">
        <f>'Operated KMs PEAK'!B191/'Scheduled kilometres PEAK'!B191</f>
        <v>0.99427936393035898</v>
      </c>
      <c r="C191" s="125">
        <f>'Operated KMs PEAK'!C191/'Scheduled kilometres PEAK'!C191</f>
        <v>0.99129271257976692</v>
      </c>
      <c r="D191" s="125">
        <f>'Operated KMs PEAK'!D191/'Scheduled kilometres PEAK'!D191</f>
        <v>0.98183593191899698</v>
      </c>
      <c r="E191" s="125">
        <f>'Operated KMs PEAK'!E191/'Scheduled kilometres PEAK'!E191</f>
        <v>0.9895412407630626</v>
      </c>
      <c r="F191" s="125">
        <f>'Operated KMs PEAK'!F191/'Scheduled kilometres PEAK'!F191</f>
        <v>0.98333748473064553</v>
      </c>
      <c r="G191" s="125">
        <f>'Operated KMs PEAK'!G191/'Scheduled kilometres PEAK'!G191</f>
        <v>0.97764496881333895</v>
      </c>
      <c r="H191" s="125">
        <f>'Operated KMs PEAK'!H191/'Scheduled kilometres PEAK'!H191</f>
        <v>0.9852721615421336</v>
      </c>
      <c r="I191" s="125">
        <f>'Operated KMs PEAK'!I191/'Scheduled kilometres PEAK'!I191</f>
        <v>0.96883429035924329</v>
      </c>
      <c r="J191" s="125">
        <f>'Operated KMs PEAK'!J191/'Scheduled kilometres PEAK'!J191</f>
        <v>0.97538090930878041</v>
      </c>
      <c r="K191" s="125">
        <f>'Operated KMs PEAK'!K191/'Scheduled kilometres PEAK'!K191</f>
        <v>0.98902475361126563</v>
      </c>
      <c r="L191" s="125">
        <f>'Operated KMs PEAK'!L191/'Scheduled kilometres PEAK'!L191</f>
        <v>0.98629417797924479</v>
      </c>
      <c r="M191" s="125"/>
      <c r="N191" s="125"/>
    </row>
    <row r="192" spans="1:14" x14ac:dyDescent="0.2">
      <c r="A192" s="2" t="s">
        <v>11</v>
      </c>
      <c r="B192" s="125">
        <f>'Operated KMs PEAK'!B192/'Scheduled kilometres PEAK'!B192</f>
        <v>0.95973183264875395</v>
      </c>
      <c r="C192" s="125">
        <f>'Operated KMs PEAK'!C192/'Scheduled kilometres PEAK'!C192</f>
        <v>0.94305204716173341</v>
      </c>
      <c r="D192" s="125">
        <f>'Operated KMs PEAK'!D192/'Scheduled kilometres PEAK'!D192</f>
        <v>0.91820867963738872</v>
      </c>
      <c r="E192" s="125">
        <f>'Operated KMs PEAK'!E192/'Scheduled kilometres PEAK'!E192</f>
        <v>0.91598112252406705</v>
      </c>
      <c r="F192" s="125">
        <f>'Operated KMs PEAK'!F192/'Scheduled kilometres PEAK'!F192</f>
        <v>0.92855201005271748</v>
      </c>
      <c r="G192" s="125">
        <f>'Operated KMs PEAK'!G192/'Scheduled kilometres PEAK'!G192</f>
        <v>0.9452167449224228</v>
      </c>
      <c r="H192" s="125">
        <f>'Operated KMs PEAK'!H192/'Scheduled kilometres PEAK'!H192</f>
        <v>0.94371183030834926</v>
      </c>
      <c r="I192" s="125">
        <f>'Operated KMs PEAK'!I192/'Scheduled kilometres PEAK'!I192</f>
        <v>0.93732749979099816</v>
      </c>
      <c r="J192" s="125">
        <f>'Operated KMs PEAK'!J192/'Scheduled kilometres PEAK'!J192</f>
        <v>0.9326726898916442</v>
      </c>
      <c r="K192" s="125">
        <f>'Operated KMs PEAK'!K192/'Scheduled kilometres PEAK'!K192</f>
        <v>0.9513806908285628</v>
      </c>
      <c r="L192" s="125">
        <f>'Operated KMs PEAK'!L192/'Scheduled kilometres PEAK'!L192</f>
        <v>0.94117989400856106</v>
      </c>
      <c r="M192" s="125"/>
      <c r="N192" s="125"/>
    </row>
    <row r="193" spans="1:14" x14ac:dyDescent="0.2">
      <c r="A193" s="2" t="s">
        <v>12</v>
      </c>
      <c r="B193" s="125">
        <f>'Operated KMs PEAK'!B193/'Scheduled kilometres PEAK'!B193</f>
        <v>0.97467466156051186</v>
      </c>
      <c r="C193" s="125">
        <f>'Operated KMs PEAK'!C193/'Scheduled kilometres PEAK'!C193</f>
        <v>0.99256256440761192</v>
      </c>
      <c r="D193" s="125">
        <f>'Operated KMs PEAK'!D193/'Scheduled kilometres PEAK'!D193</f>
        <v>0.97424257848532958</v>
      </c>
      <c r="E193" s="125">
        <f>'Operated KMs PEAK'!E193/'Scheduled kilometres PEAK'!E193</f>
        <v>0.98752832091854292</v>
      </c>
      <c r="F193" s="125">
        <f>'Operated KMs PEAK'!F193/'Scheduled kilometres PEAK'!F193</f>
        <v>0.98336321059560017</v>
      </c>
      <c r="G193" s="125">
        <f>'Operated KMs PEAK'!G193/'Scheduled kilometres PEAK'!G193</f>
        <v>0.97038434877668267</v>
      </c>
      <c r="H193" s="125">
        <f>'Operated KMs PEAK'!H193/'Scheduled kilometres PEAK'!H193</f>
        <v>0.96002842400506649</v>
      </c>
      <c r="I193" s="125">
        <f>'Operated KMs PEAK'!I193/'Scheduled kilometres PEAK'!I193</f>
        <v>0.97512024021377519</v>
      </c>
      <c r="J193" s="125">
        <f>'Operated KMs PEAK'!J193/'Scheduled kilometres PEAK'!J193</f>
        <v>0.95760699003730909</v>
      </c>
      <c r="K193" s="125">
        <f>'Operated KMs PEAK'!K193/'Scheduled kilometres PEAK'!K193</f>
        <v>0.97097601188325755</v>
      </c>
      <c r="L193" s="125">
        <f>'Operated KMs PEAK'!L193/'Scheduled kilometres PEAK'!L193</f>
        <v>0.97584006184804994</v>
      </c>
      <c r="M193" s="125"/>
      <c r="N193" s="125"/>
    </row>
    <row r="194" spans="1:14" x14ac:dyDescent="0.2">
      <c r="A194" s="7" t="s">
        <v>79</v>
      </c>
      <c r="B194" s="126">
        <f>'Operated KMs PEAK'!B194/'Scheduled kilometres PEAK'!B194</f>
        <v>0.9718410673762754</v>
      </c>
      <c r="C194" s="126">
        <f>'Operated KMs PEAK'!C194/'Scheduled kilometres PEAK'!C194</f>
        <v>0.9689998397917543</v>
      </c>
      <c r="D194" s="126">
        <f>'Operated KMs PEAK'!D194/'Scheduled kilometres PEAK'!D194</f>
        <v>0.95867591426688592</v>
      </c>
      <c r="E194" s="126">
        <f>'Operated KMs PEAK'!E194/'Scheduled kilometres PEAK'!E194</f>
        <v>0.96287696816600754</v>
      </c>
      <c r="F194" s="126">
        <f>'Operated KMs PEAK'!F194/'Scheduled kilometres PEAK'!F194</f>
        <v>0.96122293474057208</v>
      </c>
      <c r="G194" s="126">
        <f>'Operated KMs PEAK'!G194/'Scheduled kilometres PEAK'!G194</f>
        <v>0.96586932356979915</v>
      </c>
      <c r="H194" s="126">
        <f>'Operated KMs PEAK'!H194/'Scheduled kilometres PEAK'!H194</f>
        <v>0.96191104553660844</v>
      </c>
      <c r="I194" s="126">
        <f>'Operated KMs PEAK'!I194/'Scheduled kilometres PEAK'!I194</f>
        <v>0.95898122029735811</v>
      </c>
      <c r="J194" s="126">
        <f>'Operated KMs PEAK'!J194/'Scheduled kilometres PEAK'!J194</f>
        <v>0.95127927007282698</v>
      </c>
      <c r="K194" s="126">
        <f>'Operated KMs PEAK'!K194/'Scheduled kilometres PEAK'!K194</f>
        <v>0.96365318401347677</v>
      </c>
      <c r="L194" s="126">
        <f>'Operated KMs PEAK'!L194/'Scheduled kilometres PEAK'!L194</f>
        <v>0.95803212039497976</v>
      </c>
      <c r="M194" s="126"/>
      <c r="N194" s="126"/>
    </row>
  </sheetData>
  <printOptions horizontalCentered="1"/>
  <pageMargins left="0.70866141732283472" right="0.70866141732283472" top="0.35433070866141736" bottom="0.74803149606299213" header="0.31496062992125984" footer="0.31496062992125984"/>
  <pageSetup paperSize="9" scale="26" orientation="portrait" r:id="rId1"/>
  <headerFooter scaleWithDoc="0">
    <oddFooter>&amp;C&amp;10Page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tabColor rgb="FF00B0F0"/>
    <pageSetUpPr fitToPage="1"/>
  </sheetPr>
  <dimension ref="A1:N194"/>
  <sheetViews>
    <sheetView showGridLines="0" view="pageBreakPreview" zoomScale="75" zoomScaleNormal="100" zoomScaleSheetLayoutView="75" workbookViewId="0">
      <pane xSplit="1" ySplit="14" topLeftCell="B179" activePane="bottomRight" state="frozen"/>
      <selection activeCell="O22" sqref="O22:O23"/>
      <selection pane="topRight" activeCell="O22" sqref="O22:O23"/>
      <selection pane="bottomLeft" activeCell="O22" sqref="O22:O23"/>
      <selection pane="bottomRight" activeCell="L184" sqref="L184:L194"/>
    </sheetView>
  </sheetViews>
  <sheetFormatPr defaultRowHeight="15" x14ac:dyDescent="0.2"/>
  <cols>
    <col min="1" max="1" width="21.5546875" style="34" customWidth="1"/>
    <col min="2" max="4" width="8.88671875" style="34"/>
    <col min="5" max="5" width="8.88671875" style="36"/>
    <col min="6" max="102" width="8.88671875" style="34"/>
    <col min="103" max="103" width="15.21875" style="34" bestFit="1" customWidth="1"/>
    <col min="104" max="245" width="8.88671875" style="34"/>
    <col min="246" max="246" width="15.21875" style="34" bestFit="1" customWidth="1"/>
    <col min="247" max="358" width="8.88671875" style="34"/>
    <col min="359" max="359" width="15.21875" style="34" bestFit="1" customWidth="1"/>
    <col min="360" max="501" width="8.88671875" style="34"/>
    <col min="502" max="502" width="15.21875" style="34" bestFit="1" customWidth="1"/>
    <col min="503" max="614" width="8.88671875" style="34"/>
    <col min="615" max="615" width="15.21875" style="34" bestFit="1" customWidth="1"/>
    <col min="616" max="757" width="8.88671875" style="34"/>
    <col min="758" max="758" width="15.21875" style="34" bestFit="1" customWidth="1"/>
    <col min="759" max="870" width="8.88671875" style="34"/>
    <col min="871" max="871" width="15.21875" style="34" bestFit="1" customWidth="1"/>
    <col min="872" max="1013" width="8.88671875" style="34"/>
    <col min="1014" max="1014" width="15.21875" style="34" bestFit="1" customWidth="1"/>
    <col min="1015" max="1126" width="8.88671875" style="34"/>
    <col min="1127" max="1127" width="15.21875" style="34" bestFit="1" customWidth="1"/>
    <col min="1128" max="1269" width="8.88671875" style="34"/>
    <col min="1270" max="1270" width="15.21875" style="34" bestFit="1" customWidth="1"/>
    <col min="1271" max="1382" width="8.88671875" style="34"/>
    <col min="1383" max="1383" width="15.21875" style="34" bestFit="1" customWidth="1"/>
    <col min="1384" max="1525" width="8.88671875" style="34"/>
    <col min="1526" max="1526" width="15.21875" style="34" bestFit="1" customWidth="1"/>
    <col min="1527" max="1638" width="8.88671875" style="34"/>
    <col min="1639" max="1639" width="15.21875" style="34" bestFit="1" customWidth="1"/>
    <col min="1640" max="1781" width="8.88671875" style="34"/>
    <col min="1782" max="1782" width="15.21875" style="34" bestFit="1" customWidth="1"/>
    <col min="1783" max="1894" width="8.88671875" style="34"/>
    <col min="1895" max="1895" width="15.21875" style="34" bestFit="1" customWidth="1"/>
    <col min="1896" max="2037" width="8.88671875" style="34"/>
    <col min="2038" max="2038" width="15.21875" style="34" bestFit="1" customWidth="1"/>
    <col min="2039" max="2150" width="8.88671875" style="34"/>
    <col min="2151" max="2151" width="15.21875" style="34" bestFit="1" customWidth="1"/>
    <col min="2152" max="2293" width="8.88671875" style="34"/>
    <col min="2294" max="2294" width="15.21875" style="34" bestFit="1" customWidth="1"/>
    <col min="2295" max="2406" width="8.88671875" style="34"/>
    <col min="2407" max="2407" width="15.21875" style="34" bestFit="1" customWidth="1"/>
    <col min="2408" max="2549" width="8.88671875" style="34"/>
    <col min="2550" max="2550" width="15.21875" style="34" bestFit="1" customWidth="1"/>
    <col min="2551" max="2662" width="8.88671875" style="34"/>
    <col min="2663" max="2663" width="15.21875" style="34" bestFit="1" customWidth="1"/>
    <col min="2664" max="2805" width="8.88671875" style="34"/>
    <col min="2806" max="2806" width="15.21875" style="34" bestFit="1" customWidth="1"/>
    <col min="2807" max="2918" width="8.88671875" style="34"/>
    <col min="2919" max="2919" width="15.21875" style="34" bestFit="1" customWidth="1"/>
    <col min="2920" max="3061" width="8.88671875" style="34"/>
    <col min="3062" max="3062" width="15.21875" style="34" bestFit="1" customWidth="1"/>
    <col min="3063" max="3174" width="8.88671875" style="34"/>
    <col min="3175" max="3175" width="15.21875" style="34" bestFit="1" customWidth="1"/>
    <col min="3176" max="3317" width="8.88671875" style="34"/>
    <col min="3318" max="3318" width="15.21875" style="34" bestFit="1" customWidth="1"/>
    <col min="3319" max="3430" width="8.88671875" style="34"/>
    <col min="3431" max="3431" width="15.21875" style="34" bestFit="1" customWidth="1"/>
    <col min="3432" max="3573" width="8.88671875" style="34"/>
    <col min="3574" max="3574" width="15.21875" style="34" bestFit="1" customWidth="1"/>
    <col min="3575" max="3686" width="8.88671875" style="34"/>
    <col min="3687" max="3687" width="15.21875" style="34" bestFit="1" customWidth="1"/>
    <col min="3688" max="3829" width="8.88671875" style="34"/>
    <col min="3830" max="3830" width="15.21875" style="34" bestFit="1" customWidth="1"/>
    <col min="3831" max="3942" width="8.88671875" style="34"/>
    <col min="3943" max="3943" width="15.21875" style="34" bestFit="1" customWidth="1"/>
    <col min="3944" max="4085" width="8.88671875" style="34"/>
    <col min="4086" max="4086" width="15.21875" style="34" bestFit="1" customWidth="1"/>
    <col min="4087" max="4198" width="8.88671875" style="34"/>
    <col min="4199" max="4199" width="15.21875" style="34" bestFit="1" customWidth="1"/>
    <col min="4200" max="4341" width="8.88671875" style="34"/>
    <col min="4342" max="4342" width="15.21875" style="34" bestFit="1" customWidth="1"/>
    <col min="4343" max="4454" width="8.88671875" style="34"/>
    <col min="4455" max="4455" width="15.21875" style="34" bestFit="1" customWidth="1"/>
    <col min="4456" max="4597" width="8.88671875" style="34"/>
    <col min="4598" max="4598" width="15.21875" style="34" bestFit="1" customWidth="1"/>
    <col min="4599" max="4710" width="8.88671875" style="34"/>
    <col min="4711" max="4711" width="15.21875" style="34" bestFit="1" customWidth="1"/>
    <col min="4712" max="4853" width="8.88671875" style="34"/>
    <col min="4854" max="4854" width="15.21875" style="34" bestFit="1" customWidth="1"/>
    <col min="4855" max="4966" width="8.88671875" style="34"/>
    <col min="4967" max="4967" width="15.21875" style="34" bestFit="1" customWidth="1"/>
    <col min="4968" max="5109" width="8.88671875" style="34"/>
    <col min="5110" max="5110" width="15.21875" style="34" bestFit="1" customWidth="1"/>
    <col min="5111" max="5222" width="8.88671875" style="34"/>
    <col min="5223" max="5223" width="15.21875" style="34" bestFit="1" customWidth="1"/>
    <col min="5224" max="5365" width="8.88671875" style="34"/>
    <col min="5366" max="5366" width="15.21875" style="34" bestFit="1" customWidth="1"/>
    <col min="5367" max="5478" width="8.88671875" style="34"/>
    <col min="5479" max="5479" width="15.21875" style="34" bestFit="1" customWidth="1"/>
    <col min="5480" max="5621" width="8.88671875" style="34"/>
    <col min="5622" max="5622" width="15.21875" style="34" bestFit="1" customWidth="1"/>
    <col min="5623" max="5734" width="8.88671875" style="34"/>
    <col min="5735" max="5735" width="15.21875" style="34" bestFit="1" customWidth="1"/>
    <col min="5736" max="5877" width="8.88671875" style="34"/>
    <col min="5878" max="5878" width="15.21875" style="34" bestFit="1" customWidth="1"/>
    <col min="5879" max="5990" width="8.88671875" style="34"/>
    <col min="5991" max="5991" width="15.21875" style="34" bestFit="1" customWidth="1"/>
    <col min="5992" max="6133" width="8.88671875" style="34"/>
    <col min="6134" max="6134" width="15.21875" style="34" bestFit="1" customWidth="1"/>
    <col min="6135" max="6246" width="8.88671875" style="34"/>
    <col min="6247" max="6247" width="15.21875" style="34" bestFit="1" customWidth="1"/>
    <col min="6248" max="6389" width="8.88671875" style="34"/>
    <col min="6390" max="6390" width="15.21875" style="34" bestFit="1" customWidth="1"/>
    <col min="6391" max="6502" width="8.88671875" style="34"/>
    <col min="6503" max="6503" width="15.21875" style="34" bestFit="1" customWidth="1"/>
    <col min="6504" max="6645" width="8.88671875" style="34"/>
    <col min="6646" max="6646" width="15.21875" style="34" bestFit="1" customWidth="1"/>
    <col min="6647" max="6758" width="8.88671875" style="34"/>
    <col min="6759" max="6759" width="15.21875" style="34" bestFit="1" customWidth="1"/>
    <col min="6760" max="6901" width="8.88671875" style="34"/>
    <col min="6902" max="6902" width="15.21875" style="34" bestFit="1" customWidth="1"/>
    <col min="6903" max="7014" width="8.88671875" style="34"/>
    <col min="7015" max="7015" width="15.21875" style="34" bestFit="1" customWidth="1"/>
    <col min="7016" max="7157" width="8.88671875" style="34"/>
    <col min="7158" max="7158" width="15.21875" style="34" bestFit="1" customWidth="1"/>
    <col min="7159" max="7270" width="8.88671875" style="34"/>
    <col min="7271" max="7271" width="15.21875" style="34" bestFit="1" customWidth="1"/>
    <col min="7272" max="7413" width="8.88671875" style="34"/>
    <col min="7414" max="7414" width="15.21875" style="34" bestFit="1" customWidth="1"/>
    <col min="7415" max="7526" width="8.88671875" style="34"/>
    <col min="7527" max="7527" width="15.21875" style="34" bestFit="1" customWidth="1"/>
    <col min="7528" max="7669" width="8.88671875" style="34"/>
    <col min="7670" max="7670" width="15.21875" style="34" bestFit="1" customWidth="1"/>
    <col min="7671" max="7782" width="8.88671875" style="34"/>
    <col min="7783" max="7783" width="15.21875" style="34" bestFit="1" customWidth="1"/>
    <col min="7784" max="7925" width="8.88671875" style="34"/>
    <col min="7926" max="7926" width="15.21875" style="34" bestFit="1" customWidth="1"/>
    <col min="7927" max="8038" width="8.88671875" style="34"/>
    <col min="8039" max="8039" width="15.21875" style="34" bestFit="1" customWidth="1"/>
    <col min="8040" max="8181" width="8.88671875" style="34"/>
    <col min="8182" max="8182" width="15.21875" style="34" bestFit="1" customWidth="1"/>
    <col min="8183" max="8294" width="8.88671875" style="34"/>
    <col min="8295" max="8295" width="15.21875" style="34" bestFit="1" customWidth="1"/>
    <col min="8296" max="8437" width="8.88671875" style="34"/>
    <col min="8438" max="8438" width="15.21875" style="34" bestFit="1" customWidth="1"/>
    <col min="8439" max="8550" width="8.88671875" style="34"/>
    <col min="8551" max="8551" width="15.21875" style="34" bestFit="1" customWidth="1"/>
    <col min="8552" max="8693" width="8.88671875" style="34"/>
    <col min="8694" max="8694" width="15.21875" style="34" bestFit="1" customWidth="1"/>
    <col min="8695" max="8806" width="8.88671875" style="34"/>
    <col min="8807" max="8807" width="15.21875" style="34" bestFit="1" customWidth="1"/>
    <col min="8808" max="8949" width="8.88671875" style="34"/>
    <col min="8950" max="8950" width="15.21875" style="34" bestFit="1" customWidth="1"/>
    <col min="8951" max="9062" width="8.88671875" style="34"/>
    <col min="9063" max="9063" width="15.21875" style="34" bestFit="1" customWidth="1"/>
    <col min="9064" max="9205" width="8.88671875" style="34"/>
    <col min="9206" max="9206" width="15.21875" style="34" bestFit="1" customWidth="1"/>
    <col min="9207" max="9318" width="8.88671875" style="34"/>
    <col min="9319" max="9319" width="15.21875" style="34" bestFit="1" customWidth="1"/>
    <col min="9320" max="9461" width="8.88671875" style="34"/>
    <col min="9462" max="9462" width="15.21875" style="34" bestFit="1" customWidth="1"/>
    <col min="9463" max="9574" width="8.88671875" style="34"/>
    <col min="9575" max="9575" width="15.21875" style="34" bestFit="1" customWidth="1"/>
    <col min="9576" max="9717" width="8.88671875" style="34"/>
    <col min="9718" max="9718" width="15.21875" style="34" bestFit="1" customWidth="1"/>
    <col min="9719" max="9830" width="8.88671875" style="34"/>
    <col min="9831" max="9831" width="15.21875" style="34" bestFit="1" customWidth="1"/>
    <col min="9832" max="9973" width="8.88671875" style="34"/>
    <col min="9974" max="9974" width="15.21875" style="34" bestFit="1" customWidth="1"/>
    <col min="9975" max="10086" width="8.88671875" style="34"/>
    <col min="10087" max="10087" width="15.21875" style="34" bestFit="1" customWidth="1"/>
    <col min="10088" max="10229" width="8.88671875" style="34"/>
    <col min="10230" max="10230" width="15.21875" style="34" bestFit="1" customWidth="1"/>
    <col min="10231" max="10342" width="8.88671875" style="34"/>
    <col min="10343" max="10343" width="15.21875" style="34" bestFit="1" customWidth="1"/>
    <col min="10344" max="10485" width="8.88671875" style="34"/>
    <col min="10486" max="10486" width="15.21875" style="34" bestFit="1" customWidth="1"/>
    <col min="10487" max="10598" width="8.88671875" style="34"/>
    <col min="10599" max="10599" width="15.21875" style="34" bestFit="1" customWidth="1"/>
    <col min="10600" max="10741" width="8.88671875" style="34"/>
    <col min="10742" max="10742" width="15.21875" style="34" bestFit="1" customWidth="1"/>
    <col min="10743" max="10854" width="8.88671875" style="34"/>
    <col min="10855" max="10855" width="15.21875" style="34" bestFit="1" customWidth="1"/>
    <col min="10856" max="10997" width="8.88671875" style="34"/>
    <col min="10998" max="10998" width="15.21875" style="34" bestFit="1" customWidth="1"/>
    <col min="10999" max="11110" width="8.88671875" style="34"/>
    <col min="11111" max="11111" width="15.21875" style="34" bestFit="1" customWidth="1"/>
    <col min="11112" max="11253" width="8.88671875" style="34"/>
    <col min="11254" max="11254" width="15.21875" style="34" bestFit="1" customWidth="1"/>
    <col min="11255" max="11366" width="8.88671875" style="34"/>
    <col min="11367" max="11367" width="15.21875" style="34" bestFit="1" customWidth="1"/>
    <col min="11368" max="11509" width="8.88671875" style="34"/>
    <col min="11510" max="11510" width="15.21875" style="34" bestFit="1" customWidth="1"/>
    <col min="11511" max="11622" width="8.88671875" style="34"/>
    <col min="11623" max="11623" width="15.21875" style="34" bestFit="1" customWidth="1"/>
    <col min="11624" max="11765" width="8.88671875" style="34"/>
    <col min="11766" max="11766" width="15.21875" style="34" bestFit="1" customWidth="1"/>
    <col min="11767" max="11878" width="8.88671875" style="34"/>
    <col min="11879" max="11879" width="15.21875" style="34" bestFit="1" customWidth="1"/>
    <col min="11880" max="12021" width="8.88671875" style="34"/>
    <col min="12022" max="12022" width="15.21875" style="34" bestFit="1" customWidth="1"/>
    <col min="12023" max="12134" width="8.88671875" style="34"/>
    <col min="12135" max="12135" width="15.21875" style="34" bestFit="1" customWidth="1"/>
    <col min="12136" max="12277" width="8.88671875" style="34"/>
    <col min="12278" max="12278" width="15.21875" style="34" bestFit="1" customWidth="1"/>
    <col min="12279" max="12390" width="8.88671875" style="34"/>
    <col min="12391" max="12391" width="15.21875" style="34" bestFit="1" customWidth="1"/>
    <col min="12392" max="12533" width="8.88671875" style="34"/>
    <col min="12534" max="12534" width="15.21875" style="34" bestFit="1" customWidth="1"/>
    <col min="12535" max="12646" width="8.88671875" style="34"/>
    <col min="12647" max="12647" width="15.21875" style="34" bestFit="1" customWidth="1"/>
    <col min="12648" max="12789" width="8.88671875" style="34"/>
    <col min="12790" max="12790" width="15.21875" style="34" bestFit="1" customWidth="1"/>
    <col min="12791" max="12902" width="8.88671875" style="34"/>
    <col min="12903" max="12903" width="15.21875" style="34" bestFit="1" customWidth="1"/>
    <col min="12904" max="13045" width="8.88671875" style="34"/>
    <col min="13046" max="13046" width="15.21875" style="34" bestFit="1" customWidth="1"/>
    <col min="13047" max="13158" width="8.88671875" style="34"/>
    <col min="13159" max="13159" width="15.21875" style="34" bestFit="1" customWidth="1"/>
    <col min="13160" max="13301" width="8.88671875" style="34"/>
    <col min="13302" max="13302" width="15.21875" style="34" bestFit="1" customWidth="1"/>
    <col min="13303" max="13414" width="8.88671875" style="34"/>
    <col min="13415" max="13415" width="15.21875" style="34" bestFit="1" customWidth="1"/>
    <col min="13416" max="13557" width="8.88671875" style="34"/>
    <col min="13558" max="13558" width="15.21875" style="34" bestFit="1" customWidth="1"/>
    <col min="13559" max="13670" width="8.88671875" style="34"/>
    <col min="13671" max="13671" width="15.21875" style="34" bestFit="1" customWidth="1"/>
    <col min="13672" max="13813" width="8.88671875" style="34"/>
    <col min="13814" max="13814" width="15.21875" style="34" bestFit="1" customWidth="1"/>
    <col min="13815" max="13926" width="8.88671875" style="34"/>
    <col min="13927" max="13927" width="15.21875" style="34" bestFit="1" customWidth="1"/>
    <col min="13928" max="14069" width="8.88671875" style="34"/>
    <col min="14070" max="14070" width="15.21875" style="34" bestFit="1" customWidth="1"/>
    <col min="14071" max="14182" width="8.88671875" style="34"/>
    <col min="14183" max="14183" width="15.21875" style="34" bestFit="1" customWidth="1"/>
    <col min="14184" max="14325" width="8.88671875" style="34"/>
    <col min="14326" max="14326" width="15.21875" style="34" bestFit="1" customWidth="1"/>
    <col min="14327" max="14438" width="8.88671875" style="34"/>
    <col min="14439" max="14439" width="15.21875" style="34" bestFit="1" customWidth="1"/>
    <col min="14440" max="14581" width="8.88671875" style="34"/>
    <col min="14582" max="14582" width="15.21875" style="34" bestFit="1" customWidth="1"/>
    <col min="14583" max="14694" width="8.88671875" style="34"/>
    <col min="14695" max="14695" width="15.21875" style="34" bestFit="1" customWidth="1"/>
    <col min="14696" max="14837" width="8.88671875" style="34"/>
    <col min="14838" max="14838" width="15.21875" style="34" bestFit="1" customWidth="1"/>
    <col min="14839" max="14950" width="8.88671875" style="34"/>
    <col min="14951" max="14951" width="15.21875" style="34" bestFit="1" customWidth="1"/>
    <col min="14952" max="15093" width="8.88671875" style="34"/>
    <col min="15094" max="15094" width="15.21875" style="34" bestFit="1" customWidth="1"/>
    <col min="15095" max="15206" width="8.88671875" style="34"/>
    <col min="15207" max="15207" width="15.21875" style="34" bestFit="1" customWidth="1"/>
    <col min="15208" max="15349" width="8.88671875" style="34"/>
    <col min="15350" max="15350" width="15.21875" style="34" bestFit="1" customWidth="1"/>
    <col min="15351" max="15462" width="8.88671875" style="34"/>
    <col min="15463" max="15463" width="15.21875" style="34" bestFit="1" customWidth="1"/>
    <col min="15464" max="15605" width="8.88671875" style="34"/>
    <col min="15606" max="15606" width="15.21875" style="34" bestFit="1" customWidth="1"/>
    <col min="15607" max="15718" width="8.88671875" style="34"/>
    <col min="15719" max="15719" width="15.21875" style="34" bestFit="1" customWidth="1"/>
    <col min="15720" max="15861" width="8.88671875" style="34"/>
    <col min="15862" max="15862" width="15.21875" style="34" bestFit="1" customWidth="1"/>
    <col min="15863" max="15974" width="8.88671875" style="34"/>
    <col min="15975" max="15975" width="15.21875" style="34" bestFit="1" customWidth="1"/>
    <col min="15976" max="16117" width="8.88671875" style="34"/>
    <col min="16118" max="16118" width="15.21875" style="34" bestFit="1" customWidth="1"/>
    <col min="16119" max="16230" width="8.88671875" style="34"/>
    <col min="16231" max="16231" width="15.21875" style="34" bestFit="1" customWidth="1"/>
    <col min="16232" max="16384" width="8.88671875" style="34"/>
  </cols>
  <sheetData>
    <row r="1" spans="1:14" ht="29.25" customHeight="1" x14ac:dyDescent="0.2">
      <c r="A1" s="137" t="s">
        <v>238</v>
      </c>
      <c r="B1" s="137"/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</row>
    <row r="2" spans="1:14" x14ac:dyDescent="0.2">
      <c r="A2" s="12" t="s">
        <v>23</v>
      </c>
      <c r="B2" s="10" t="s">
        <v>14</v>
      </c>
      <c r="C2" s="10" t="s">
        <v>15</v>
      </c>
      <c r="D2" s="10" t="s">
        <v>16</v>
      </c>
      <c r="E2" s="10" t="s">
        <v>17</v>
      </c>
      <c r="F2" s="10" t="s">
        <v>18</v>
      </c>
      <c r="G2" s="10" t="s">
        <v>19</v>
      </c>
      <c r="H2" s="10" t="s">
        <v>20</v>
      </c>
      <c r="I2" s="10" t="s">
        <v>21</v>
      </c>
      <c r="J2" s="10" t="s">
        <v>143</v>
      </c>
      <c r="K2" s="10" t="s">
        <v>173</v>
      </c>
      <c r="L2" s="79" t="s">
        <v>174</v>
      </c>
      <c r="M2" s="79" t="s">
        <v>187</v>
      </c>
      <c r="N2" s="10" t="s">
        <v>232</v>
      </c>
    </row>
    <row r="3" spans="1:14" x14ac:dyDescent="0.2">
      <c r="A3" s="2" t="s">
        <v>4</v>
      </c>
      <c r="B3" s="243"/>
      <c r="C3" s="243"/>
      <c r="D3" s="243"/>
      <c r="E3" s="244"/>
      <c r="F3" s="243"/>
      <c r="G3" s="243"/>
      <c r="H3" s="243"/>
      <c r="I3" s="243"/>
      <c r="J3" s="243"/>
      <c r="K3" s="23">
        <f>'Operated KMs PEAK'!K3/'Scheduled kilometres PEAK'!K3</f>
        <v>0.97335617502031757</v>
      </c>
      <c r="L3" s="59">
        <f>'Operated KMs PEAK'!L3/'Scheduled kilometres PEAK'!L3</f>
        <v>0.9699781676538044</v>
      </c>
      <c r="M3" s="59">
        <f>'Operated KMs PEAK'!M3/'Scheduled kilometres PEAK'!M3</f>
        <v>0.95738819806554354</v>
      </c>
      <c r="N3" s="59">
        <f>'Operated KMs PEAK'!N3/'Scheduled kilometres PEAK'!N3</f>
        <v>0.95454548752553736</v>
      </c>
    </row>
    <row r="4" spans="1:14" x14ac:dyDescent="0.2">
      <c r="A4" s="2" t="s">
        <v>5</v>
      </c>
      <c r="B4" s="243"/>
      <c r="C4" s="243"/>
      <c r="D4" s="243"/>
      <c r="E4" s="244"/>
      <c r="F4" s="243"/>
      <c r="G4" s="243"/>
      <c r="H4" s="243"/>
      <c r="I4" s="243"/>
      <c r="J4" s="243"/>
      <c r="K4" s="23">
        <f>'Operated KMs PEAK'!K4/'Scheduled kilometres PEAK'!K4</f>
        <v>0.9640190547913936</v>
      </c>
      <c r="L4" s="59">
        <f>'Operated KMs PEAK'!L4/'Scheduled kilometres PEAK'!L4</f>
        <v>0.95095551777114806</v>
      </c>
      <c r="M4" s="59">
        <f>'Operated KMs PEAK'!M4/'Scheduled kilometres PEAK'!M4</f>
        <v>0.93427728556178224</v>
      </c>
      <c r="N4" s="59">
        <f>'Operated KMs PEAK'!N4/'Scheduled kilometres PEAK'!N4</f>
        <v>0.93950442650727206</v>
      </c>
    </row>
    <row r="5" spans="1:14" x14ac:dyDescent="0.2">
      <c r="A5" s="2" t="s">
        <v>6</v>
      </c>
      <c r="B5" s="243"/>
      <c r="C5" s="243"/>
      <c r="D5" s="243"/>
      <c r="E5" s="244"/>
      <c r="F5" s="243"/>
      <c r="G5" s="243"/>
      <c r="H5" s="243"/>
      <c r="I5" s="243"/>
      <c r="J5" s="243"/>
      <c r="K5" s="23">
        <f>'Operated KMs PEAK'!K5/'Scheduled kilometres PEAK'!K5</f>
        <v>0.96116633276106278</v>
      </c>
      <c r="L5" s="59">
        <f>'Operated KMs PEAK'!L5/'Scheduled kilometres PEAK'!L5</f>
        <v>0.96640522247454341</v>
      </c>
      <c r="M5" s="59">
        <f>'Operated KMs PEAK'!M5/'Scheduled kilometres PEAK'!M5</f>
        <v>0.95772021403357188</v>
      </c>
      <c r="N5" s="59">
        <f>'Operated KMs PEAK'!N5/'Scheduled kilometres PEAK'!N5</f>
        <v>0.95870781159783613</v>
      </c>
    </row>
    <row r="6" spans="1:14" x14ac:dyDescent="0.2">
      <c r="A6" s="2" t="s">
        <v>78</v>
      </c>
      <c r="B6" s="243"/>
      <c r="C6" s="243"/>
      <c r="D6" s="243"/>
      <c r="E6" s="244"/>
      <c r="F6" s="243"/>
      <c r="G6" s="243"/>
      <c r="H6" s="243"/>
      <c r="I6" s="243"/>
      <c r="J6" s="243"/>
      <c r="K6" s="23">
        <f>'Operated KMs PEAK'!K6/'Scheduled kilometres PEAK'!K6</f>
        <v>0.94904418782572741</v>
      </c>
      <c r="L6" s="59">
        <f>'Operated KMs PEAK'!L6/'Scheduled kilometres PEAK'!L6</f>
        <v>0.95418976443406411</v>
      </c>
      <c r="M6" s="59">
        <f>'Operated KMs PEAK'!M6/'Scheduled kilometres PEAK'!M6</f>
        <v>0.94037190444400209</v>
      </c>
      <c r="N6" s="59">
        <f>'Operated KMs PEAK'!N6/'Scheduled kilometres PEAK'!N6</f>
        <v>0.93252063820100406</v>
      </c>
    </row>
    <row r="7" spans="1:14" x14ac:dyDescent="0.2">
      <c r="A7" s="2" t="s">
        <v>7</v>
      </c>
      <c r="B7" s="243"/>
      <c r="C7" s="243"/>
      <c r="D7" s="243"/>
      <c r="E7" s="244"/>
      <c r="F7" s="243"/>
      <c r="G7" s="243"/>
      <c r="H7" s="243"/>
      <c r="I7" s="243"/>
      <c r="J7" s="243"/>
      <c r="K7" s="23">
        <f>'Operated KMs PEAK'!K7/'Scheduled kilometres PEAK'!K7</f>
        <v>0.96957011544404759</v>
      </c>
      <c r="L7" s="59">
        <f>'Operated KMs PEAK'!L7/'Scheduled kilometres PEAK'!L7</f>
        <v>0.96456951389190504</v>
      </c>
      <c r="M7" s="59">
        <f>'Operated KMs PEAK'!M7/'Scheduled kilometres PEAK'!M7</f>
        <v>0.95579836105053362</v>
      </c>
      <c r="N7" s="59">
        <f>'Operated KMs PEAK'!N7/'Scheduled kilometres PEAK'!N7</f>
        <v>0.96448395632600081</v>
      </c>
    </row>
    <row r="8" spans="1:14" x14ac:dyDescent="0.2">
      <c r="A8" s="2" t="s">
        <v>8</v>
      </c>
      <c r="B8" s="243"/>
      <c r="C8" s="243"/>
      <c r="D8" s="243"/>
      <c r="E8" s="244"/>
      <c r="F8" s="243"/>
      <c r="G8" s="243"/>
      <c r="H8" s="243"/>
      <c r="I8" s="243"/>
      <c r="J8" s="243"/>
      <c r="K8" s="23">
        <f>'Operated KMs PEAK'!K8/'Scheduled kilometres PEAK'!K8</f>
        <v>0.97583662044567376</v>
      </c>
      <c r="L8" s="59">
        <f>'Operated KMs PEAK'!L8/'Scheduled kilometres PEAK'!L8</f>
        <v>0.97617632158630074</v>
      </c>
      <c r="M8" s="59">
        <f>'Operated KMs PEAK'!M8/'Scheduled kilometres PEAK'!M8</f>
        <v>0.9753472941148249</v>
      </c>
      <c r="N8" s="59">
        <f>'Operated KMs PEAK'!N8/'Scheduled kilometres PEAK'!N8</f>
        <v>0.98029372179470398</v>
      </c>
    </row>
    <row r="9" spans="1:14" x14ac:dyDescent="0.2">
      <c r="A9" s="2" t="s">
        <v>9</v>
      </c>
      <c r="B9" s="243"/>
      <c r="C9" s="243"/>
      <c r="D9" s="243"/>
      <c r="E9" s="244"/>
      <c r="F9" s="243"/>
      <c r="G9" s="243"/>
      <c r="H9" s="243"/>
      <c r="I9" s="243"/>
      <c r="J9" s="243"/>
      <c r="K9" s="23">
        <f>'Operated KMs PEAK'!K9/'Scheduled kilometres PEAK'!K9</f>
        <v>0.96519133855342454</v>
      </c>
      <c r="L9" s="59">
        <f>'Operated KMs PEAK'!L9/'Scheduled kilometres PEAK'!L9</f>
        <v>0.97173400748521788</v>
      </c>
      <c r="M9" s="59">
        <f>'Operated KMs PEAK'!M9/'Scheduled kilometres PEAK'!M9</f>
        <v>0.96819982187835552</v>
      </c>
      <c r="N9" s="59">
        <f>'Operated KMs PEAK'!N9/'Scheduled kilometres PEAK'!N9</f>
        <v>0.97160546104217904</v>
      </c>
    </row>
    <row r="10" spans="1:14" x14ac:dyDescent="0.2">
      <c r="A10" s="2" t="s">
        <v>10</v>
      </c>
      <c r="B10" s="243"/>
      <c r="C10" s="243"/>
      <c r="D10" s="243"/>
      <c r="E10" s="244"/>
      <c r="F10" s="243"/>
      <c r="G10" s="243"/>
      <c r="H10" s="243"/>
      <c r="I10" s="243"/>
      <c r="J10" s="243"/>
      <c r="K10" s="23">
        <f>'Operated KMs PEAK'!K10/'Scheduled kilometres PEAK'!K10</f>
        <v>0.98061863036528474</v>
      </c>
      <c r="L10" s="59">
        <f>'Operated KMs PEAK'!L10/'Scheduled kilometres PEAK'!L10</f>
        <v>0.98584369064899768</v>
      </c>
      <c r="M10" s="59">
        <f>'Operated KMs PEAK'!M10/'Scheduled kilometres PEAK'!M10</f>
        <v>0.98090902990977213</v>
      </c>
      <c r="N10" s="59">
        <f>'Operated KMs PEAK'!N10/'Scheduled kilometres PEAK'!N10</f>
        <v>0.98358847794546944</v>
      </c>
    </row>
    <row r="11" spans="1:14" x14ac:dyDescent="0.2">
      <c r="A11" s="2" t="s">
        <v>11</v>
      </c>
      <c r="B11" s="243"/>
      <c r="C11" s="243"/>
      <c r="D11" s="243"/>
      <c r="E11" s="244"/>
      <c r="F11" s="243"/>
      <c r="G11" s="243"/>
      <c r="H11" s="243"/>
      <c r="I11" s="243"/>
      <c r="J11" s="243"/>
      <c r="K11" s="23">
        <f>'Operated KMs PEAK'!K11/'Scheduled kilometres PEAK'!K11</f>
        <v>0.96739151320414507</v>
      </c>
      <c r="L11" s="59">
        <f>'Operated KMs PEAK'!L11/'Scheduled kilometres PEAK'!L11</f>
        <v>0.96126977837361416</v>
      </c>
      <c r="M11" s="59">
        <f>'Operated KMs PEAK'!M11/'Scheduled kilometres PEAK'!M11</f>
        <v>0.93965888085703175</v>
      </c>
      <c r="N11" s="59">
        <f>'Operated KMs PEAK'!N11/'Scheduled kilometres PEAK'!N11</f>
        <v>0.92427856788165863</v>
      </c>
    </row>
    <row r="12" spans="1:14" x14ac:dyDescent="0.2">
      <c r="A12" s="2" t="s">
        <v>12</v>
      </c>
      <c r="B12" s="243"/>
      <c r="C12" s="243"/>
      <c r="D12" s="243"/>
      <c r="E12" s="244"/>
      <c r="F12" s="243"/>
      <c r="G12" s="243"/>
      <c r="H12" s="243"/>
      <c r="I12" s="243"/>
      <c r="J12" s="243"/>
      <c r="K12" s="23">
        <f>'Operated KMs PEAK'!K12/'Scheduled kilometres PEAK'!K12</f>
        <v>0.97390690037662497</v>
      </c>
      <c r="L12" s="59">
        <f>'Operated KMs PEAK'!L12/'Scheduled kilometres PEAK'!L12</f>
        <v>0.97024608934766543</v>
      </c>
      <c r="M12" s="59">
        <f>'Operated KMs PEAK'!M12/'Scheduled kilometres PEAK'!M12</f>
        <v>0.96329991594640185</v>
      </c>
      <c r="N12" s="59">
        <f>'Operated KMs PEAK'!N12/'Scheduled kilometres PEAK'!N12</f>
        <v>0.96673158594059527</v>
      </c>
    </row>
    <row r="13" spans="1:14" x14ac:dyDescent="0.2">
      <c r="A13" s="7" t="s">
        <v>79</v>
      </c>
      <c r="B13" s="245"/>
      <c r="C13" s="245"/>
      <c r="D13" s="245"/>
      <c r="E13" s="246"/>
      <c r="F13" s="245"/>
      <c r="G13" s="245"/>
      <c r="H13" s="245"/>
      <c r="I13" s="245"/>
      <c r="J13" s="245"/>
      <c r="K13" s="24">
        <f>'Operated KMs PEAK'!K13/'Scheduled kilometres PEAK'!K13</f>
        <v>0.96996018533234873</v>
      </c>
      <c r="L13" s="25">
        <f>'Operated KMs PEAK'!L13/'Scheduled kilometres PEAK'!L13</f>
        <v>0.96784638912002341</v>
      </c>
      <c r="M13" s="25">
        <f>'Operated KMs PEAK'!M13/'Scheduled kilometres PEAK'!M13</f>
        <v>0.95814047695969506</v>
      </c>
      <c r="N13" s="25">
        <f>'Operated KMs PEAK'!N13/'Scheduled kilometres PEAK'!N13</f>
        <v>0.95914955991108164</v>
      </c>
    </row>
    <row r="14" spans="1:14" s="2" customFormat="1" ht="12.75" x14ac:dyDescent="0.2">
      <c r="A14" s="6"/>
      <c r="B14" s="3">
        <v>1</v>
      </c>
      <c r="C14" s="3">
        <v>2</v>
      </c>
      <c r="D14" s="3">
        <v>3</v>
      </c>
      <c r="E14" s="70">
        <v>4</v>
      </c>
      <c r="F14" s="3">
        <v>5</v>
      </c>
      <c r="G14" s="3">
        <v>6</v>
      </c>
      <c r="H14" s="3">
        <v>7</v>
      </c>
      <c r="I14" s="3">
        <v>8</v>
      </c>
      <c r="J14" s="3">
        <v>9</v>
      </c>
      <c r="K14" s="3">
        <v>10</v>
      </c>
      <c r="L14" s="3">
        <v>11</v>
      </c>
      <c r="M14" s="3">
        <v>12</v>
      </c>
      <c r="N14" s="3">
        <v>13</v>
      </c>
    </row>
    <row r="15" spans="1:14" s="2" customFormat="1" ht="12.75" x14ac:dyDescent="0.2">
      <c r="A15" s="12" t="s">
        <v>23</v>
      </c>
      <c r="B15" s="138" t="s">
        <v>3</v>
      </c>
      <c r="C15" s="139"/>
      <c r="D15" s="139"/>
      <c r="E15" s="139"/>
      <c r="F15" s="139"/>
      <c r="G15" s="139"/>
      <c r="H15" s="139"/>
      <c r="I15" s="139"/>
      <c r="J15" s="139"/>
      <c r="K15" s="139"/>
      <c r="L15" s="139"/>
      <c r="M15" s="139"/>
      <c r="N15" s="140"/>
    </row>
    <row r="16" spans="1:14" s="2" customFormat="1" ht="12.75" x14ac:dyDescent="0.2">
      <c r="A16" s="2" t="s">
        <v>4</v>
      </c>
      <c r="B16" s="23"/>
      <c r="C16" s="23"/>
      <c r="D16" s="23"/>
      <c r="E16" s="59"/>
      <c r="F16" s="23"/>
      <c r="G16" s="23"/>
      <c r="H16" s="23"/>
      <c r="I16" s="23"/>
      <c r="J16" s="23"/>
      <c r="K16" s="23"/>
      <c r="L16" s="23"/>
      <c r="M16" s="23"/>
      <c r="N16" s="23"/>
    </row>
    <row r="17" spans="1:14" s="2" customFormat="1" ht="12.75" x14ac:dyDescent="0.2">
      <c r="A17" s="2" t="s">
        <v>5</v>
      </c>
      <c r="B17" s="23"/>
      <c r="C17" s="23"/>
      <c r="D17" s="23"/>
      <c r="E17" s="59"/>
      <c r="F17" s="23"/>
      <c r="G17" s="23"/>
      <c r="H17" s="23"/>
      <c r="I17" s="23"/>
      <c r="J17" s="23"/>
      <c r="K17" s="23"/>
      <c r="L17" s="23"/>
      <c r="M17" s="23"/>
      <c r="N17" s="23"/>
    </row>
    <row r="18" spans="1:14" s="2" customFormat="1" ht="12.75" x14ac:dyDescent="0.2">
      <c r="A18" s="2" t="s">
        <v>6</v>
      </c>
      <c r="B18" s="23"/>
      <c r="C18" s="23"/>
      <c r="D18" s="23"/>
      <c r="E18" s="59"/>
      <c r="F18" s="23"/>
      <c r="G18" s="23"/>
      <c r="H18" s="23"/>
      <c r="I18" s="23"/>
      <c r="J18" s="23"/>
      <c r="K18" s="23"/>
      <c r="L18" s="23"/>
      <c r="M18" s="23"/>
      <c r="N18" s="23"/>
    </row>
    <row r="19" spans="1:14" s="2" customFormat="1" ht="12.75" x14ac:dyDescent="0.2">
      <c r="A19" s="2" t="s">
        <v>78</v>
      </c>
      <c r="B19" s="23"/>
      <c r="C19" s="23"/>
      <c r="D19" s="23"/>
      <c r="E19" s="59"/>
      <c r="F19" s="23"/>
      <c r="G19" s="23"/>
      <c r="H19" s="23"/>
      <c r="I19" s="23"/>
      <c r="J19" s="23"/>
      <c r="K19" s="23"/>
      <c r="L19" s="23"/>
      <c r="M19" s="23"/>
      <c r="N19" s="23"/>
    </row>
    <row r="20" spans="1:14" s="2" customFormat="1" ht="12.75" x14ac:dyDescent="0.2">
      <c r="A20" s="2" t="s">
        <v>7</v>
      </c>
      <c r="B20" s="23"/>
      <c r="C20" s="23"/>
      <c r="D20" s="23"/>
      <c r="E20" s="59"/>
      <c r="F20" s="23"/>
      <c r="G20" s="23"/>
      <c r="H20" s="23"/>
      <c r="I20" s="23"/>
      <c r="J20" s="23"/>
      <c r="K20" s="23"/>
      <c r="L20" s="23"/>
      <c r="M20" s="23"/>
      <c r="N20" s="23"/>
    </row>
    <row r="21" spans="1:14" s="2" customFormat="1" ht="12.75" x14ac:dyDescent="0.2">
      <c r="A21" s="2" t="s">
        <v>8</v>
      </c>
      <c r="B21" s="23"/>
      <c r="C21" s="23"/>
      <c r="D21" s="23"/>
      <c r="E21" s="59"/>
      <c r="F21" s="23"/>
      <c r="G21" s="23"/>
      <c r="H21" s="23"/>
      <c r="I21" s="23"/>
      <c r="J21" s="23"/>
      <c r="K21" s="23"/>
      <c r="L21" s="23"/>
      <c r="M21" s="23"/>
      <c r="N21" s="23"/>
    </row>
    <row r="22" spans="1:14" s="2" customFormat="1" ht="12.75" x14ac:dyDescent="0.2">
      <c r="A22" s="2" t="s">
        <v>9</v>
      </c>
      <c r="B22" s="23"/>
      <c r="C22" s="23"/>
      <c r="D22" s="23"/>
      <c r="E22" s="59"/>
      <c r="F22" s="23"/>
      <c r="G22" s="23"/>
      <c r="H22" s="23"/>
      <c r="I22" s="23"/>
      <c r="J22" s="23"/>
      <c r="K22" s="23"/>
      <c r="L22" s="23"/>
      <c r="M22" s="23"/>
      <c r="N22" s="23"/>
    </row>
    <row r="23" spans="1:14" s="2" customFormat="1" ht="12.75" x14ac:dyDescent="0.2">
      <c r="A23" s="2" t="s">
        <v>10</v>
      </c>
      <c r="B23" s="23"/>
      <c r="C23" s="23"/>
      <c r="D23" s="23"/>
      <c r="E23" s="59"/>
      <c r="F23" s="23"/>
      <c r="G23" s="23"/>
      <c r="H23" s="23"/>
      <c r="I23" s="23"/>
      <c r="J23" s="23"/>
      <c r="K23" s="23"/>
      <c r="L23" s="23"/>
      <c r="M23" s="23"/>
      <c r="N23" s="23"/>
    </row>
    <row r="24" spans="1:14" s="2" customFormat="1" ht="12.75" x14ac:dyDescent="0.2">
      <c r="A24" s="2" t="s">
        <v>11</v>
      </c>
      <c r="B24" s="23"/>
      <c r="C24" s="23"/>
      <c r="D24" s="23"/>
      <c r="E24" s="59"/>
      <c r="F24" s="23"/>
      <c r="G24" s="23"/>
      <c r="H24" s="23"/>
      <c r="I24" s="23"/>
      <c r="J24" s="23"/>
      <c r="K24" s="23"/>
      <c r="L24" s="23"/>
      <c r="M24" s="23"/>
      <c r="N24" s="23"/>
    </row>
    <row r="25" spans="1:14" s="2" customFormat="1" ht="12.75" x14ac:dyDescent="0.2">
      <c r="A25" s="2" t="s">
        <v>12</v>
      </c>
      <c r="B25" s="23"/>
      <c r="C25" s="23"/>
      <c r="D25" s="23"/>
      <c r="E25" s="59"/>
      <c r="F25" s="23"/>
      <c r="G25" s="23"/>
      <c r="H25" s="23"/>
      <c r="I25" s="23"/>
      <c r="J25" s="23"/>
      <c r="K25" s="23"/>
      <c r="L25" s="23"/>
      <c r="M25" s="23"/>
      <c r="N25" s="23"/>
    </row>
    <row r="26" spans="1:14" s="2" customFormat="1" ht="12.75" x14ac:dyDescent="0.2">
      <c r="A26" s="7" t="s">
        <v>79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</row>
    <row r="27" spans="1:14" x14ac:dyDescent="0.2">
      <c r="A27" s="12" t="s">
        <v>23</v>
      </c>
      <c r="B27" s="141" t="s">
        <v>14</v>
      </c>
      <c r="C27" s="142"/>
      <c r="D27" s="142"/>
      <c r="E27" s="142"/>
      <c r="F27" s="142"/>
      <c r="G27" s="142"/>
      <c r="H27" s="142"/>
      <c r="I27" s="142"/>
      <c r="J27" s="142"/>
      <c r="K27" s="142"/>
      <c r="L27" s="142"/>
      <c r="M27" s="142"/>
      <c r="N27" s="143"/>
    </row>
    <row r="28" spans="1:14" x14ac:dyDescent="0.2">
      <c r="A28" s="2" t="s">
        <v>4</v>
      </c>
      <c r="B28" s="23"/>
      <c r="C28" s="23"/>
      <c r="D28" s="23"/>
      <c r="E28" s="59"/>
      <c r="F28" s="23"/>
      <c r="G28" s="23"/>
      <c r="H28" s="23"/>
      <c r="I28" s="23"/>
      <c r="J28" s="23"/>
      <c r="K28" s="23"/>
      <c r="L28" s="23"/>
      <c r="M28" s="23"/>
      <c r="N28" s="23"/>
    </row>
    <row r="29" spans="1:14" x14ac:dyDescent="0.2">
      <c r="A29" s="2" t="s">
        <v>5</v>
      </c>
      <c r="B29" s="23"/>
      <c r="C29" s="23"/>
      <c r="D29" s="23"/>
      <c r="E29" s="59"/>
      <c r="F29" s="23"/>
      <c r="G29" s="23"/>
      <c r="H29" s="23"/>
      <c r="I29" s="23"/>
      <c r="J29" s="23"/>
      <c r="K29" s="23"/>
      <c r="L29" s="23"/>
      <c r="M29" s="23"/>
      <c r="N29" s="23"/>
    </row>
    <row r="30" spans="1:14" x14ac:dyDescent="0.2">
      <c r="A30" s="2" t="s">
        <v>6</v>
      </c>
      <c r="B30" s="23"/>
      <c r="C30" s="23"/>
      <c r="D30" s="23"/>
      <c r="E30" s="59"/>
      <c r="F30" s="23"/>
      <c r="G30" s="23"/>
      <c r="H30" s="23"/>
      <c r="I30" s="23"/>
      <c r="J30" s="23"/>
      <c r="K30" s="23"/>
      <c r="L30" s="23"/>
      <c r="M30" s="23"/>
      <c r="N30" s="23"/>
    </row>
    <row r="31" spans="1:14" x14ac:dyDescent="0.2">
      <c r="A31" s="2" t="s">
        <v>78</v>
      </c>
      <c r="B31" s="23"/>
      <c r="C31" s="23"/>
      <c r="D31" s="23"/>
      <c r="E31" s="59"/>
      <c r="F31" s="23"/>
      <c r="G31" s="23"/>
      <c r="H31" s="23"/>
      <c r="I31" s="23"/>
      <c r="J31" s="23"/>
      <c r="K31" s="23"/>
      <c r="L31" s="23"/>
      <c r="M31" s="23"/>
      <c r="N31" s="23"/>
    </row>
    <row r="32" spans="1:14" x14ac:dyDescent="0.2">
      <c r="A32" s="2" t="s">
        <v>7</v>
      </c>
      <c r="B32" s="23"/>
      <c r="C32" s="23"/>
      <c r="D32" s="23"/>
      <c r="E32" s="59"/>
      <c r="F32" s="23"/>
      <c r="G32" s="23"/>
      <c r="H32" s="23"/>
      <c r="I32" s="23"/>
      <c r="J32" s="23"/>
      <c r="K32" s="23"/>
      <c r="L32" s="23"/>
      <c r="M32" s="23"/>
      <c r="N32" s="23"/>
    </row>
    <row r="33" spans="1:14" x14ac:dyDescent="0.2">
      <c r="A33" s="2" t="s">
        <v>8</v>
      </c>
      <c r="B33" s="23"/>
      <c r="C33" s="23"/>
      <c r="D33" s="23"/>
      <c r="E33" s="59"/>
      <c r="F33" s="23"/>
      <c r="G33" s="23"/>
      <c r="H33" s="23"/>
      <c r="I33" s="23"/>
      <c r="J33" s="23"/>
      <c r="K33" s="23"/>
      <c r="L33" s="23"/>
      <c r="M33" s="23"/>
      <c r="N33" s="23"/>
    </row>
    <row r="34" spans="1:14" x14ac:dyDescent="0.2">
      <c r="A34" s="2" t="s">
        <v>9</v>
      </c>
      <c r="B34" s="23"/>
      <c r="C34" s="23"/>
      <c r="D34" s="23"/>
      <c r="E34" s="59"/>
      <c r="F34" s="23"/>
      <c r="G34" s="23"/>
      <c r="H34" s="23"/>
      <c r="I34" s="23"/>
      <c r="J34" s="23"/>
      <c r="K34" s="23"/>
      <c r="L34" s="23"/>
      <c r="M34" s="23"/>
      <c r="N34" s="23"/>
    </row>
    <row r="35" spans="1:14" x14ac:dyDescent="0.2">
      <c r="A35" s="2" t="s">
        <v>10</v>
      </c>
      <c r="B35" s="23"/>
      <c r="C35" s="23"/>
      <c r="D35" s="23"/>
      <c r="E35" s="59"/>
      <c r="F35" s="23"/>
      <c r="G35" s="23"/>
      <c r="H35" s="23"/>
      <c r="I35" s="23"/>
      <c r="J35" s="23"/>
      <c r="K35" s="23"/>
      <c r="L35" s="23"/>
      <c r="M35" s="23"/>
      <c r="N35" s="23"/>
    </row>
    <row r="36" spans="1:14" x14ac:dyDescent="0.2">
      <c r="A36" s="2" t="s">
        <v>11</v>
      </c>
      <c r="B36" s="23"/>
      <c r="C36" s="23"/>
      <c r="D36" s="23"/>
      <c r="E36" s="59"/>
      <c r="F36" s="23"/>
      <c r="G36" s="23"/>
      <c r="H36" s="23"/>
      <c r="I36" s="23"/>
      <c r="J36" s="23"/>
      <c r="K36" s="23"/>
      <c r="L36" s="23"/>
      <c r="M36" s="23"/>
      <c r="N36" s="23"/>
    </row>
    <row r="37" spans="1:14" x14ac:dyDescent="0.2">
      <c r="A37" s="2" t="s">
        <v>12</v>
      </c>
      <c r="B37" s="23"/>
      <c r="C37" s="23"/>
      <c r="D37" s="23"/>
      <c r="E37" s="59"/>
      <c r="F37" s="23"/>
      <c r="G37" s="23"/>
      <c r="H37" s="23"/>
      <c r="I37" s="23"/>
      <c r="J37" s="23"/>
      <c r="K37" s="23"/>
      <c r="L37" s="23"/>
      <c r="M37" s="23"/>
      <c r="N37" s="23"/>
    </row>
    <row r="38" spans="1:14" x14ac:dyDescent="0.2">
      <c r="A38" s="7" t="s">
        <v>79</v>
      </c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</row>
    <row r="39" spans="1:14" x14ac:dyDescent="0.2">
      <c r="A39" s="12" t="s">
        <v>23</v>
      </c>
      <c r="B39" s="144" t="s">
        <v>15</v>
      </c>
      <c r="C39" s="145"/>
      <c r="D39" s="145"/>
      <c r="E39" s="145"/>
      <c r="F39" s="145"/>
      <c r="G39" s="145"/>
      <c r="H39" s="145"/>
      <c r="I39" s="145"/>
      <c r="J39" s="145"/>
      <c r="K39" s="145"/>
      <c r="L39" s="145"/>
      <c r="M39" s="145"/>
      <c r="N39" s="146"/>
    </row>
    <row r="40" spans="1:14" x14ac:dyDescent="0.2">
      <c r="A40" s="2" t="s">
        <v>4</v>
      </c>
      <c r="B40" s="23"/>
      <c r="C40" s="23"/>
      <c r="D40" s="23"/>
      <c r="E40" s="59"/>
      <c r="F40" s="23"/>
      <c r="G40" s="23"/>
      <c r="H40" s="23"/>
      <c r="I40" s="23"/>
      <c r="J40" s="23"/>
      <c r="K40" s="23"/>
      <c r="L40" s="23"/>
      <c r="M40" s="23"/>
      <c r="N40" s="23"/>
    </row>
    <row r="41" spans="1:14" x14ac:dyDescent="0.2">
      <c r="A41" s="2" t="s">
        <v>5</v>
      </c>
      <c r="B41" s="23"/>
      <c r="C41" s="23"/>
      <c r="D41" s="23"/>
      <c r="E41" s="59"/>
      <c r="F41" s="23"/>
      <c r="G41" s="23"/>
      <c r="H41" s="23"/>
      <c r="I41" s="23"/>
      <c r="J41" s="23"/>
      <c r="K41" s="23"/>
      <c r="L41" s="23"/>
      <c r="M41" s="23"/>
      <c r="N41" s="23"/>
    </row>
    <row r="42" spans="1:14" x14ac:dyDescent="0.2">
      <c r="A42" s="2" t="s">
        <v>6</v>
      </c>
      <c r="B42" s="23"/>
      <c r="C42" s="23"/>
      <c r="D42" s="23"/>
      <c r="E42" s="59"/>
      <c r="F42" s="23"/>
      <c r="G42" s="23"/>
      <c r="H42" s="23"/>
      <c r="I42" s="23"/>
      <c r="J42" s="23"/>
      <c r="K42" s="23"/>
      <c r="L42" s="23"/>
      <c r="M42" s="23"/>
      <c r="N42" s="23"/>
    </row>
    <row r="43" spans="1:14" x14ac:dyDescent="0.2">
      <c r="A43" s="2" t="s">
        <v>78</v>
      </c>
      <c r="B43" s="23"/>
      <c r="C43" s="23"/>
      <c r="D43" s="23"/>
      <c r="E43" s="59"/>
      <c r="F43" s="23"/>
      <c r="G43" s="23"/>
      <c r="H43" s="23"/>
      <c r="I43" s="23"/>
      <c r="J43" s="23"/>
      <c r="K43" s="23"/>
      <c r="L43" s="23"/>
      <c r="M43" s="23"/>
      <c r="N43" s="23"/>
    </row>
    <row r="44" spans="1:14" x14ac:dyDescent="0.2">
      <c r="A44" s="2" t="s">
        <v>7</v>
      </c>
      <c r="B44" s="23"/>
      <c r="C44" s="23"/>
      <c r="D44" s="23"/>
      <c r="E44" s="59"/>
      <c r="F44" s="23"/>
      <c r="G44" s="23"/>
      <c r="H44" s="23"/>
      <c r="I44" s="23"/>
      <c r="J44" s="23"/>
      <c r="K44" s="23"/>
      <c r="L44" s="23"/>
      <c r="M44" s="23"/>
      <c r="N44" s="23"/>
    </row>
    <row r="45" spans="1:14" x14ac:dyDescent="0.2">
      <c r="A45" s="2" t="s">
        <v>8</v>
      </c>
      <c r="B45" s="23"/>
      <c r="C45" s="23"/>
      <c r="D45" s="23"/>
      <c r="E45" s="59"/>
      <c r="F45" s="23"/>
      <c r="G45" s="23"/>
      <c r="H45" s="23"/>
      <c r="I45" s="23"/>
      <c r="J45" s="23"/>
      <c r="K45" s="23"/>
      <c r="L45" s="23"/>
      <c r="M45" s="23"/>
      <c r="N45" s="23"/>
    </row>
    <row r="46" spans="1:14" x14ac:dyDescent="0.2">
      <c r="A46" s="2" t="s">
        <v>9</v>
      </c>
      <c r="B46" s="23"/>
      <c r="C46" s="23"/>
      <c r="D46" s="23"/>
      <c r="E46" s="59"/>
      <c r="F46" s="23"/>
      <c r="G46" s="23"/>
      <c r="H46" s="23"/>
      <c r="I46" s="23"/>
      <c r="J46" s="23"/>
      <c r="K46" s="23"/>
      <c r="L46" s="23"/>
      <c r="M46" s="23"/>
      <c r="N46" s="23"/>
    </row>
    <row r="47" spans="1:14" x14ac:dyDescent="0.2">
      <c r="A47" s="2" t="s">
        <v>10</v>
      </c>
      <c r="B47" s="23"/>
      <c r="C47" s="23"/>
      <c r="D47" s="23"/>
      <c r="E47" s="59"/>
      <c r="F47" s="23"/>
      <c r="G47" s="23"/>
      <c r="H47" s="23"/>
      <c r="I47" s="23"/>
      <c r="J47" s="23"/>
      <c r="K47" s="23"/>
      <c r="L47" s="23"/>
      <c r="M47" s="23"/>
      <c r="N47" s="23"/>
    </row>
    <row r="48" spans="1:14" x14ac:dyDescent="0.2">
      <c r="A48" s="2" t="s">
        <v>11</v>
      </c>
      <c r="B48" s="23"/>
      <c r="C48" s="23"/>
      <c r="D48" s="23"/>
      <c r="E48" s="59"/>
      <c r="F48" s="23"/>
      <c r="G48" s="23"/>
      <c r="H48" s="23"/>
      <c r="I48" s="23"/>
      <c r="J48" s="23"/>
      <c r="K48" s="23"/>
      <c r="L48" s="23"/>
      <c r="M48" s="23"/>
      <c r="N48" s="23"/>
    </row>
    <row r="49" spans="1:14" x14ac:dyDescent="0.2">
      <c r="A49" s="2" t="s">
        <v>12</v>
      </c>
      <c r="B49" s="23"/>
      <c r="C49" s="23"/>
      <c r="D49" s="23"/>
      <c r="E49" s="59"/>
      <c r="F49" s="23"/>
      <c r="G49" s="23"/>
      <c r="H49" s="23"/>
      <c r="I49" s="23"/>
      <c r="J49" s="23"/>
      <c r="K49" s="23"/>
      <c r="L49" s="23"/>
      <c r="M49" s="23"/>
      <c r="N49" s="23"/>
    </row>
    <row r="50" spans="1:14" x14ac:dyDescent="0.2">
      <c r="A50" s="7" t="s">
        <v>79</v>
      </c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</row>
    <row r="51" spans="1:14" x14ac:dyDescent="0.2">
      <c r="A51" s="12" t="s">
        <v>23</v>
      </c>
      <c r="B51" s="147" t="s">
        <v>16</v>
      </c>
      <c r="C51" s="148"/>
      <c r="D51" s="148"/>
      <c r="E51" s="148"/>
      <c r="F51" s="148"/>
      <c r="G51" s="148"/>
      <c r="H51" s="148"/>
      <c r="I51" s="148"/>
      <c r="J51" s="148"/>
      <c r="K51" s="148"/>
      <c r="L51" s="148"/>
      <c r="M51" s="148"/>
      <c r="N51" s="149"/>
    </row>
    <row r="52" spans="1:14" x14ac:dyDescent="0.2">
      <c r="A52" s="2" t="s">
        <v>4</v>
      </c>
      <c r="B52" s="23"/>
      <c r="C52" s="23"/>
      <c r="D52" s="23"/>
      <c r="E52" s="59"/>
      <c r="F52" s="23"/>
      <c r="G52" s="23"/>
      <c r="H52" s="23"/>
      <c r="I52" s="23"/>
      <c r="J52" s="23"/>
      <c r="K52" s="23"/>
      <c r="L52" s="23"/>
      <c r="M52" s="23"/>
      <c r="N52" s="23"/>
    </row>
    <row r="53" spans="1:14" x14ac:dyDescent="0.2">
      <c r="A53" s="2" t="s">
        <v>5</v>
      </c>
      <c r="B53" s="23"/>
      <c r="C53" s="23"/>
      <c r="D53" s="23"/>
      <c r="E53" s="59"/>
      <c r="F53" s="23"/>
      <c r="G53" s="23"/>
      <c r="H53" s="23"/>
      <c r="I53" s="23"/>
      <c r="J53" s="23"/>
      <c r="K53" s="23"/>
      <c r="L53" s="23"/>
      <c r="M53" s="23"/>
      <c r="N53" s="23"/>
    </row>
    <row r="54" spans="1:14" x14ac:dyDescent="0.2">
      <c r="A54" s="2" t="s">
        <v>6</v>
      </c>
      <c r="B54" s="23"/>
      <c r="C54" s="23"/>
      <c r="D54" s="23"/>
      <c r="E54" s="59"/>
      <c r="F54" s="23"/>
      <c r="G54" s="23"/>
      <c r="H54" s="23"/>
      <c r="I54" s="23"/>
      <c r="J54" s="23"/>
      <c r="K54" s="23"/>
      <c r="L54" s="23"/>
      <c r="M54" s="23"/>
      <c r="N54" s="23"/>
    </row>
    <row r="55" spans="1:14" x14ac:dyDescent="0.2">
      <c r="A55" s="2" t="s">
        <v>78</v>
      </c>
      <c r="B55" s="23"/>
      <c r="C55" s="23"/>
      <c r="D55" s="23"/>
      <c r="E55" s="59"/>
      <c r="F55" s="23"/>
      <c r="G55" s="23"/>
      <c r="H55" s="23"/>
      <c r="I55" s="23"/>
      <c r="J55" s="23"/>
      <c r="K55" s="23"/>
      <c r="L55" s="23"/>
      <c r="M55" s="23"/>
      <c r="N55" s="23"/>
    </row>
    <row r="56" spans="1:14" x14ac:dyDescent="0.2">
      <c r="A56" s="2" t="s">
        <v>7</v>
      </c>
      <c r="B56" s="23"/>
      <c r="C56" s="23"/>
      <c r="D56" s="23"/>
      <c r="E56" s="59"/>
      <c r="F56" s="23"/>
      <c r="G56" s="23"/>
      <c r="H56" s="23"/>
      <c r="I56" s="23"/>
      <c r="J56" s="23"/>
      <c r="K56" s="23"/>
      <c r="L56" s="23"/>
      <c r="M56" s="23"/>
      <c r="N56" s="23"/>
    </row>
    <row r="57" spans="1:14" x14ac:dyDescent="0.2">
      <c r="A57" s="2" t="s">
        <v>8</v>
      </c>
      <c r="B57" s="23"/>
      <c r="C57" s="23"/>
      <c r="D57" s="23"/>
      <c r="E57" s="59"/>
      <c r="F57" s="23"/>
      <c r="G57" s="23"/>
      <c r="H57" s="23"/>
      <c r="I57" s="23"/>
      <c r="J57" s="23"/>
      <c r="K57" s="23"/>
      <c r="L57" s="23"/>
      <c r="M57" s="23"/>
      <c r="N57" s="23"/>
    </row>
    <row r="58" spans="1:14" x14ac:dyDescent="0.2">
      <c r="A58" s="2" t="s">
        <v>9</v>
      </c>
      <c r="B58" s="23"/>
      <c r="C58" s="23"/>
      <c r="D58" s="23"/>
      <c r="E58" s="59"/>
      <c r="F58" s="23"/>
      <c r="G58" s="23"/>
      <c r="H58" s="23"/>
      <c r="I58" s="23"/>
      <c r="J58" s="23"/>
      <c r="K58" s="23"/>
      <c r="L58" s="23"/>
      <c r="M58" s="23"/>
      <c r="N58" s="23"/>
    </row>
    <row r="59" spans="1:14" x14ac:dyDescent="0.2">
      <c r="A59" s="2" t="s">
        <v>10</v>
      </c>
      <c r="B59" s="23"/>
      <c r="C59" s="23"/>
      <c r="D59" s="23"/>
      <c r="E59" s="59"/>
      <c r="F59" s="23"/>
      <c r="G59" s="23"/>
      <c r="H59" s="23"/>
      <c r="I59" s="23"/>
      <c r="J59" s="23"/>
      <c r="K59" s="23"/>
      <c r="L59" s="23"/>
      <c r="M59" s="23"/>
      <c r="N59" s="23"/>
    </row>
    <row r="60" spans="1:14" x14ac:dyDescent="0.2">
      <c r="A60" s="2" t="s">
        <v>11</v>
      </c>
      <c r="B60" s="23"/>
      <c r="C60" s="23"/>
      <c r="D60" s="23"/>
      <c r="E60" s="59"/>
      <c r="F60" s="23"/>
      <c r="G60" s="23"/>
      <c r="H60" s="23"/>
      <c r="I60" s="23"/>
      <c r="J60" s="23"/>
      <c r="K60" s="23"/>
      <c r="L60" s="23"/>
      <c r="M60" s="23"/>
      <c r="N60" s="23"/>
    </row>
    <row r="61" spans="1:14" x14ac:dyDescent="0.2">
      <c r="A61" s="2" t="s">
        <v>12</v>
      </c>
      <c r="B61" s="23"/>
      <c r="C61" s="23"/>
      <c r="D61" s="23"/>
      <c r="E61" s="59"/>
      <c r="F61" s="23"/>
      <c r="G61" s="23"/>
      <c r="H61" s="23"/>
      <c r="I61" s="23"/>
      <c r="J61" s="23"/>
      <c r="K61" s="23"/>
      <c r="L61" s="23"/>
      <c r="M61" s="23"/>
      <c r="N61" s="23"/>
    </row>
    <row r="62" spans="1:14" x14ac:dyDescent="0.2">
      <c r="A62" s="7" t="s">
        <v>79</v>
      </c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</row>
    <row r="63" spans="1:14" x14ac:dyDescent="0.2">
      <c r="A63" s="12" t="s">
        <v>23</v>
      </c>
      <c r="B63" s="144" t="s">
        <v>17</v>
      </c>
      <c r="C63" s="145"/>
      <c r="D63" s="145"/>
      <c r="E63" s="145"/>
      <c r="F63" s="145"/>
      <c r="G63" s="145"/>
      <c r="H63" s="145"/>
      <c r="I63" s="145"/>
      <c r="J63" s="145"/>
      <c r="K63" s="145"/>
      <c r="L63" s="145"/>
      <c r="M63" s="145"/>
      <c r="N63" s="146"/>
    </row>
    <row r="64" spans="1:14" x14ac:dyDescent="0.2">
      <c r="A64" s="2" t="s">
        <v>4</v>
      </c>
      <c r="B64" s="23"/>
      <c r="C64" s="23"/>
      <c r="D64" s="23"/>
      <c r="E64" s="59"/>
      <c r="F64" s="23"/>
      <c r="G64" s="23"/>
      <c r="H64" s="23"/>
      <c r="I64" s="23"/>
      <c r="J64" s="23"/>
      <c r="K64" s="23"/>
      <c r="L64" s="23"/>
      <c r="M64" s="23"/>
      <c r="N64" s="23"/>
    </row>
    <row r="65" spans="1:14" x14ac:dyDescent="0.2">
      <c r="A65" s="2" t="s">
        <v>5</v>
      </c>
      <c r="B65" s="23"/>
      <c r="C65" s="23"/>
      <c r="D65" s="23"/>
      <c r="E65" s="59"/>
      <c r="F65" s="23"/>
      <c r="G65" s="23"/>
      <c r="H65" s="23"/>
      <c r="I65" s="23"/>
      <c r="J65" s="23"/>
      <c r="K65" s="23"/>
      <c r="L65" s="23"/>
      <c r="M65" s="23"/>
      <c r="N65" s="23"/>
    </row>
    <row r="66" spans="1:14" x14ac:dyDescent="0.2">
      <c r="A66" s="2" t="s">
        <v>6</v>
      </c>
      <c r="B66" s="23"/>
      <c r="C66" s="23"/>
      <c r="D66" s="23"/>
      <c r="E66" s="59"/>
      <c r="F66" s="23"/>
      <c r="G66" s="23"/>
      <c r="H66" s="23"/>
      <c r="I66" s="23"/>
      <c r="J66" s="23"/>
      <c r="K66" s="23"/>
      <c r="L66" s="23"/>
      <c r="M66" s="23"/>
      <c r="N66" s="23"/>
    </row>
    <row r="67" spans="1:14" x14ac:dyDescent="0.2">
      <c r="A67" s="2" t="s">
        <v>78</v>
      </c>
      <c r="B67" s="23"/>
      <c r="C67" s="23"/>
      <c r="D67" s="23"/>
      <c r="E67" s="59"/>
      <c r="F67" s="23"/>
      <c r="G67" s="23"/>
      <c r="H67" s="23"/>
      <c r="I67" s="23"/>
      <c r="J67" s="23"/>
      <c r="K67" s="23"/>
      <c r="L67" s="23"/>
      <c r="M67" s="23"/>
      <c r="N67" s="23"/>
    </row>
    <row r="68" spans="1:14" x14ac:dyDescent="0.2">
      <c r="A68" s="2" t="s">
        <v>7</v>
      </c>
      <c r="B68" s="23"/>
      <c r="C68" s="23"/>
      <c r="D68" s="23"/>
      <c r="E68" s="59"/>
      <c r="F68" s="23"/>
      <c r="G68" s="23"/>
      <c r="H68" s="23"/>
      <c r="I68" s="23"/>
      <c r="J68" s="23"/>
      <c r="K68" s="23"/>
      <c r="L68" s="23"/>
      <c r="M68" s="23"/>
      <c r="N68" s="23"/>
    </row>
    <row r="69" spans="1:14" x14ac:dyDescent="0.2">
      <c r="A69" s="2" t="s">
        <v>8</v>
      </c>
      <c r="B69" s="23"/>
      <c r="C69" s="23"/>
      <c r="D69" s="23"/>
      <c r="E69" s="59"/>
      <c r="F69" s="23"/>
      <c r="G69" s="23"/>
      <c r="H69" s="23"/>
      <c r="I69" s="23"/>
      <c r="J69" s="23"/>
      <c r="K69" s="23"/>
      <c r="L69" s="23"/>
      <c r="M69" s="23"/>
      <c r="N69" s="23"/>
    </row>
    <row r="70" spans="1:14" x14ac:dyDescent="0.2">
      <c r="A70" s="2" t="s">
        <v>9</v>
      </c>
      <c r="B70" s="23"/>
      <c r="C70" s="23"/>
      <c r="D70" s="23"/>
      <c r="E70" s="59"/>
      <c r="F70" s="23"/>
      <c r="G70" s="23"/>
      <c r="H70" s="23"/>
      <c r="I70" s="23"/>
      <c r="J70" s="23"/>
      <c r="K70" s="23"/>
      <c r="L70" s="23"/>
      <c r="M70" s="23"/>
      <c r="N70" s="23"/>
    </row>
    <row r="71" spans="1:14" x14ac:dyDescent="0.2">
      <c r="A71" s="2" t="s">
        <v>10</v>
      </c>
      <c r="B71" s="23"/>
      <c r="C71" s="23"/>
      <c r="D71" s="23"/>
      <c r="E71" s="59"/>
      <c r="F71" s="23"/>
      <c r="G71" s="23"/>
      <c r="H71" s="23"/>
      <c r="I71" s="23"/>
      <c r="J71" s="23"/>
      <c r="K71" s="23"/>
      <c r="L71" s="23"/>
      <c r="M71" s="23"/>
      <c r="N71" s="23"/>
    </row>
    <row r="72" spans="1:14" x14ac:dyDescent="0.2">
      <c r="A72" s="2" t="s">
        <v>11</v>
      </c>
      <c r="B72" s="23"/>
      <c r="C72" s="23"/>
      <c r="D72" s="23"/>
      <c r="E72" s="59"/>
      <c r="F72" s="23"/>
      <c r="G72" s="23"/>
      <c r="H72" s="23"/>
      <c r="I72" s="23"/>
      <c r="J72" s="23"/>
      <c r="K72" s="23"/>
      <c r="L72" s="23"/>
      <c r="M72" s="23"/>
      <c r="N72" s="23"/>
    </row>
    <row r="73" spans="1:14" x14ac:dyDescent="0.2">
      <c r="A73" s="2" t="s">
        <v>12</v>
      </c>
      <c r="B73" s="23"/>
      <c r="C73" s="23"/>
      <c r="D73" s="23"/>
      <c r="E73" s="59"/>
      <c r="F73" s="23"/>
      <c r="G73" s="23"/>
      <c r="H73" s="23"/>
      <c r="I73" s="23"/>
      <c r="J73" s="23"/>
      <c r="K73" s="23"/>
      <c r="L73" s="23"/>
      <c r="M73" s="23"/>
      <c r="N73" s="23"/>
    </row>
    <row r="74" spans="1:14" x14ac:dyDescent="0.2">
      <c r="A74" s="7" t="s">
        <v>79</v>
      </c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</row>
    <row r="75" spans="1:14" x14ac:dyDescent="0.2">
      <c r="A75" s="12" t="s">
        <v>23</v>
      </c>
      <c r="B75" s="147" t="s">
        <v>18</v>
      </c>
      <c r="C75" s="148"/>
      <c r="D75" s="148"/>
      <c r="E75" s="148"/>
      <c r="F75" s="148"/>
      <c r="G75" s="148"/>
      <c r="H75" s="148"/>
      <c r="I75" s="148"/>
      <c r="J75" s="148"/>
      <c r="K75" s="148"/>
      <c r="L75" s="148"/>
      <c r="M75" s="148"/>
      <c r="N75" s="149"/>
    </row>
    <row r="76" spans="1:14" x14ac:dyDescent="0.2">
      <c r="A76" s="2" t="s">
        <v>4</v>
      </c>
      <c r="B76" s="23"/>
      <c r="C76" s="23"/>
      <c r="D76" s="23"/>
      <c r="E76" s="59"/>
      <c r="F76" s="23"/>
      <c r="G76" s="23"/>
      <c r="H76" s="23"/>
      <c r="I76" s="23"/>
      <c r="J76" s="23"/>
      <c r="K76" s="23"/>
      <c r="L76" s="23"/>
      <c r="M76" s="23"/>
      <c r="N76" s="23"/>
    </row>
    <row r="77" spans="1:14" x14ac:dyDescent="0.2">
      <c r="A77" s="2" t="s">
        <v>5</v>
      </c>
      <c r="B77" s="23"/>
      <c r="C77" s="23"/>
      <c r="D77" s="23"/>
      <c r="E77" s="59"/>
      <c r="F77" s="23"/>
      <c r="G77" s="23"/>
      <c r="H77" s="23"/>
      <c r="I77" s="23"/>
      <c r="J77" s="23"/>
      <c r="K77" s="23"/>
      <c r="L77" s="23"/>
      <c r="M77" s="23"/>
      <c r="N77" s="23"/>
    </row>
    <row r="78" spans="1:14" x14ac:dyDescent="0.2">
      <c r="A78" s="2" t="s">
        <v>6</v>
      </c>
      <c r="B78" s="23"/>
      <c r="C78" s="23"/>
      <c r="D78" s="23"/>
      <c r="E78" s="59"/>
      <c r="F78" s="23"/>
      <c r="G78" s="23"/>
      <c r="H78" s="23"/>
      <c r="I78" s="23"/>
      <c r="J78" s="23"/>
      <c r="K78" s="23"/>
      <c r="L78" s="23"/>
      <c r="M78" s="23"/>
      <c r="N78" s="23"/>
    </row>
    <row r="79" spans="1:14" x14ac:dyDescent="0.2">
      <c r="A79" s="2" t="s">
        <v>78</v>
      </c>
      <c r="B79" s="23"/>
      <c r="C79" s="23"/>
      <c r="D79" s="23"/>
      <c r="E79" s="59"/>
      <c r="F79" s="23"/>
      <c r="G79" s="23"/>
      <c r="H79" s="23"/>
      <c r="I79" s="23"/>
      <c r="J79" s="23"/>
      <c r="K79" s="23"/>
      <c r="L79" s="23"/>
      <c r="M79" s="23"/>
      <c r="N79" s="23"/>
    </row>
    <row r="80" spans="1:14" x14ac:dyDescent="0.2">
      <c r="A80" s="2" t="s">
        <v>7</v>
      </c>
      <c r="B80" s="23"/>
      <c r="C80" s="23"/>
      <c r="D80" s="23"/>
      <c r="E80" s="59"/>
      <c r="F80" s="23"/>
      <c r="G80" s="23"/>
      <c r="H80" s="23"/>
      <c r="I80" s="23"/>
      <c r="J80" s="23"/>
      <c r="K80" s="23"/>
      <c r="L80" s="23"/>
      <c r="M80" s="23"/>
      <c r="N80" s="23"/>
    </row>
    <row r="81" spans="1:14" x14ac:dyDescent="0.2">
      <c r="A81" s="2" t="s">
        <v>8</v>
      </c>
      <c r="B81" s="23"/>
      <c r="C81" s="23"/>
      <c r="D81" s="23"/>
      <c r="E81" s="59"/>
      <c r="F81" s="23"/>
      <c r="G81" s="23"/>
      <c r="H81" s="23"/>
      <c r="I81" s="23"/>
      <c r="J81" s="23"/>
      <c r="K81" s="23"/>
      <c r="L81" s="23"/>
      <c r="M81" s="23"/>
      <c r="N81" s="23"/>
    </row>
    <row r="82" spans="1:14" x14ac:dyDescent="0.2">
      <c r="A82" s="2" t="s">
        <v>9</v>
      </c>
      <c r="B82" s="23"/>
      <c r="C82" s="23"/>
      <c r="D82" s="23"/>
      <c r="E82" s="59"/>
      <c r="F82" s="23"/>
      <c r="G82" s="23"/>
      <c r="H82" s="23"/>
      <c r="I82" s="23"/>
      <c r="J82" s="23"/>
      <c r="K82" s="23"/>
      <c r="L82" s="23"/>
      <c r="M82" s="23"/>
      <c r="N82" s="23"/>
    </row>
    <row r="83" spans="1:14" x14ac:dyDescent="0.2">
      <c r="A83" s="2" t="s">
        <v>10</v>
      </c>
      <c r="B83" s="23"/>
      <c r="C83" s="23"/>
      <c r="D83" s="23"/>
      <c r="E83" s="59"/>
      <c r="F83" s="23"/>
      <c r="G83" s="23"/>
      <c r="H83" s="23"/>
      <c r="I83" s="23"/>
      <c r="J83" s="23"/>
      <c r="K83" s="23"/>
      <c r="L83" s="23"/>
      <c r="M83" s="23"/>
      <c r="N83" s="23"/>
    </row>
    <row r="84" spans="1:14" x14ac:dyDescent="0.2">
      <c r="A84" s="2" t="s">
        <v>11</v>
      </c>
      <c r="B84" s="23"/>
      <c r="C84" s="23"/>
      <c r="D84" s="23"/>
      <c r="E84" s="59"/>
      <c r="F84" s="23"/>
      <c r="G84" s="23"/>
      <c r="H84" s="23"/>
      <c r="I84" s="23"/>
      <c r="J84" s="23"/>
      <c r="K84" s="23"/>
      <c r="L84" s="23"/>
      <c r="M84" s="23"/>
      <c r="N84" s="23"/>
    </row>
    <row r="85" spans="1:14" x14ac:dyDescent="0.2">
      <c r="A85" s="2" t="s">
        <v>12</v>
      </c>
      <c r="B85" s="23"/>
      <c r="C85" s="23"/>
      <c r="D85" s="23"/>
      <c r="E85" s="59"/>
      <c r="F85" s="23"/>
      <c r="G85" s="23"/>
      <c r="H85" s="23"/>
      <c r="I85" s="23"/>
      <c r="J85" s="23"/>
      <c r="K85" s="23"/>
      <c r="L85" s="23"/>
      <c r="M85" s="23"/>
      <c r="N85" s="23"/>
    </row>
    <row r="86" spans="1:14" x14ac:dyDescent="0.2">
      <c r="A86" s="7" t="s">
        <v>79</v>
      </c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</row>
    <row r="87" spans="1:14" x14ac:dyDescent="0.2">
      <c r="A87" s="12" t="s">
        <v>23</v>
      </c>
      <c r="B87" s="144" t="s">
        <v>19</v>
      </c>
      <c r="C87" s="145"/>
      <c r="D87" s="145"/>
      <c r="E87" s="145"/>
      <c r="F87" s="145"/>
      <c r="G87" s="145"/>
      <c r="H87" s="145"/>
      <c r="I87" s="145"/>
      <c r="J87" s="145"/>
      <c r="K87" s="145"/>
      <c r="L87" s="145"/>
      <c r="M87" s="145"/>
      <c r="N87" s="146"/>
    </row>
    <row r="88" spans="1:14" x14ac:dyDescent="0.2">
      <c r="A88" s="2" t="s">
        <v>4</v>
      </c>
      <c r="B88" s="23"/>
      <c r="C88" s="23"/>
      <c r="D88" s="23"/>
      <c r="E88" s="59"/>
      <c r="F88" s="23"/>
      <c r="G88" s="23"/>
      <c r="H88" s="23"/>
      <c r="I88" s="23"/>
      <c r="J88" s="23"/>
      <c r="K88" s="23"/>
      <c r="L88" s="23"/>
      <c r="M88" s="23"/>
      <c r="N88" s="23"/>
    </row>
    <row r="89" spans="1:14" x14ac:dyDescent="0.2">
      <c r="A89" s="2" t="s">
        <v>5</v>
      </c>
      <c r="B89" s="23"/>
      <c r="C89" s="23"/>
      <c r="D89" s="23"/>
      <c r="E89" s="59"/>
      <c r="F89" s="23"/>
      <c r="G89" s="23"/>
      <c r="H89" s="23"/>
      <c r="I89" s="23"/>
      <c r="J89" s="23"/>
      <c r="K89" s="23"/>
      <c r="L89" s="23"/>
      <c r="M89" s="23"/>
      <c r="N89" s="23"/>
    </row>
    <row r="90" spans="1:14" x14ac:dyDescent="0.2">
      <c r="A90" s="2" t="s">
        <v>6</v>
      </c>
      <c r="B90" s="23"/>
      <c r="C90" s="23"/>
      <c r="D90" s="23"/>
      <c r="E90" s="59"/>
      <c r="F90" s="23"/>
      <c r="G90" s="23"/>
      <c r="H90" s="23"/>
      <c r="I90" s="23"/>
      <c r="J90" s="23"/>
      <c r="K90" s="23"/>
      <c r="L90" s="23"/>
      <c r="M90" s="23"/>
      <c r="N90" s="23"/>
    </row>
    <row r="91" spans="1:14" x14ac:dyDescent="0.2">
      <c r="A91" s="2" t="s">
        <v>78</v>
      </c>
      <c r="B91" s="23"/>
      <c r="C91" s="23"/>
      <c r="D91" s="23"/>
      <c r="E91" s="59"/>
      <c r="F91" s="23"/>
      <c r="G91" s="23"/>
      <c r="H91" s="23"/>
      <c r="I91" s="23"/>
      <c r="J91" s="23"/>
      <c r="K91" s="23"/>
      <c r="L91" s="23"/>
      <c r="M91" s="23"/>
      <c r="N91" s="23"/>
    </row>
    <row r="92" spans="1:14" x14ac:dyDescent="0.2">
      <c r="A92" s="2" t="s">
        <v>7</v>
      </c>
      <c r="B92" s="23"/>
      <c r="C92" s="23"/>
      <c r="D92" s="23"/>
      <c r="E92" s="59"/>
      <c r="F92" s="23"/>
      <c r="G92" s="23"/>
      <c r="H92" s="23"/>
      <c r="I92" s="23"/>
      <c r="J92" s="23"/>
      <c r="K92" s="23"/>
      <c r="L92" s="23"/>
      <c r="M92" s="23"/>
      <c r="N92" s="23"/>
    </row>
    <row r="93" spans="1:14" x14ac:dyDescent="0.2">
      <c r="A93" s="2" t="s">
        <v>8</v>
      </c>
      <c r="B93" s="23"/>
      <c r="C93" s="23"/>
      <c r="D93" s="23"/>
      <c r="E93" s="59"/>
      <c r="F93" s="23"/>
      <c r="G93" s="23"/>
      <c r="H93" s="23"/>
      <c r="I93" s="23"/>
      <c r="J93" s="23"/>
      <c r="K93" s="23"/>
      <c r="L93" s="23"/>
      <c r="M93" s="23"/>
      <c r="N93" s="23"/>
    </row>
    <row r="94" spans="1:14" x14ac:dyDescent="0.2">
      <c r="A94" s="2" t="s">
        <v>9</v>
      </c>
      <c r="B94" s="23"/>
      <c r="C94" s="23"/>
      <c r="D94" s="23"/>
      <c r="E94" s="59"/>
      <c r="F94" s="23"/>
      <c r="G94" s="23"/>
      <c r="H94" s="23"/>
      <c r="I94" s="23"/>
      <c r="J94" s="23"/>
      <c r="K94" s="23"/>
      <c r="L94" s="23"/>
      <c r="M94" s="23"/>
      <c r="N94" s="23"/>
    </row>
    <row r="95" spans="1:14" x14ac:dyDescent="0.2">
      <c r="A95" s="2" t="s">
        <v>10</v>
      </c>
      <c r="B95" s="23"/>
      <c r="C95" s="23"/>
      <c r="D95" s="23"/>
      <c r="E95" s="59"/>
      <c r="F95" s="23"/>
      <c r="G95" s="23"/>
      <c r="H95" s="23"/>
      <c r="I95" s="23"/>
      <c r="J95" s="23"/>
      <c r="K95" s="23"/>
      <c r="L95" s="23"/>
      <c r="M95" s="23"/>
      <c r="N95" s="23"/>
    </row>
    <row r="96" spans="1:14" x14ac:dyDescent="0.2">
      <c r="A96" s="2" t="s">
        <v>11</v>
      </c>
      <c r="B96" s="23"/>
      <c r="C96" s="23"/>
      <c r="D96" s="23"/>
      <c r="E96" s="59"/>
      <c r="F96" s="23"/>
      <c r="G96" s="23"/>
      <c r="H96" s="23"/>
      <c r="I96" s="23"/>
      <c r="J96" s="23"/>
      <c r="K96" s="23"/>
      <c r="L96" s="23"/>
      <c r="M96" s="23"/>
      <c r="N96" s="23"/>
    </row>
    <row r="97" spans="1:14" x14ac:dyDescent="0.2">
      <c r="A97" s="2" t="s">
        <v>12</v>
      </c>
      <c r="B97" s="23"/>
      <c r="C97" s="23"/>
      <c r="D97" s="23"/>
      <c r="E97" s="59"/>
      <c r="F97" s="23"/>
      <c r="G97" s="23"/>
      <c r="H97" s="23"/>
      <c r="I97" s="23"/>
      <c r="J97" s="23"/>
      <c r="K97" s="23"/>
      <c r="L97" s="23"/>
      <c r="M97" s="23"/>
      <c r="N97" s="23"/>
    </row>
    <row r="98" spans="1:14" x14ac:dyDescent="0.2">
      <c r="A98" s="7" t="s">
        <v>79</v>
      </c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</row>
    <row r="99" spans="1:14" x14ac:dyDescent="0.2">
      <c r="A99" s="12" t="s">
        <v>23</v>
      </c>
      <c r="B99" s="147" t="s">
        <v>20</v>
      </c>
      <c r="C99" s="148"/>
      <c r="D99" s="148"/>
      <c r="E99" s="148"/>
      <c r="F99" s="148"/>
      <c r="G99" s="148"/>
      <c r="H99" s="148"/>
      <c r="I99" s="148"/>
      <c r="J99" s="148"/>
      <c r="K99" s="148"/>
      <c r="L99" s="148"/>
      <c r="M99" s="148"/>
      <c r="N99" s="149"/>
    </row>
    <row r="100" spans="1:14" x14ac:dyDescent="0.2">
      <c r="A100" s="2" t="s">
        <v>4</v>
      </c>
      <c r="B100" s="26"/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</row>
    <row r="101" spans="1:14" x14ac:dyDescent="0.2">
      <c r="A101" s="2" t="s">
        <v>5</v>
      </c>
      <c r="B101" s="26"/>
      <c r="C101" s="26"/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26"/>
    </row>
    <row r="102" spans="1:14" x14ac:dyDescent="0.2">
      <c r="A102" s="2" t="s">
        <v>6</v>
      </c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</row>
    <row r="103" spans="1:14" x14ac:dyDescent="0.2">
      <c r="A103" s="2" t="s">
        <v>78</v>
      </c>
      <c r="B103" s="26"/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26"/>
    </row>
    <row r="104" spans="1:14" x14ac:dyDescent="0.2">
      <c r="A104" s="2" t="s">
        <v>7</v>
      </c>
      <c r="B104" s="26"/>
      <c r="C104" s="26"/>
      <c r="D104" s="26"/>
      <c r="E104" s="26"/>
      <c r="F104" s="26"/>
      <c r="G104" s="26"/>
      <c r="H104" s="26"/>
      <c r="I104" s="26"/>
      <c r="J104" s="26"/>
      <c r="K104" s="26"/>
      <c r="L104" s="26"/>
      <c r="M104" s="26"/>
      <c r="N104" s="26"/>
    </row>
    <row r="105" spans="1:14" x14ac:dyDescent="0.2">
      <c r="A105" s="2" t="s">
        <v>8</v>
      </c>
      <c r="B105" s="26"/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26"/>
      <c r="N105" s="26"/>
    </row>
    <row r="106" spans="1:14" x14ac:dyDescent="0.2">
      <c r="A106" s="2" t="s">
        <v>9</v>
      </c>
      <c r="B106" s="26"/>
      <c r="C106" s="26"/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</row>
    <row r="107" spans="1:14" x14ac:dyDescent="0.2">
      <c r="A107" s="2" t="s">
        <v>10</v>
      </c>
      <c r="B107" s="26"/>
      <c r="C107" s="26"/>
      <c r="D107" s="26"/>
      <c r="E107" s="26"/>
      <c r="F107" s="26"/>
      <c r="G107" s="26"/>
      <c r="H107" s="26"/>
      <c r="I107" s="26"/>
      <c r="J107" s="26"/>
      <c r="K107" s="26"/>
      <c r="L107" s="26"/>
      <c r="M107" s="26"/>
      <c r="N107" s="26"/>
    </row>
    <row r="108" spans="1:14" x14ac:dyDescent="0.2">
      <c r="A108" s="2" t="s">
        <v>11</v>
      </c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</row>
    <row r="109" spans="1:14" x14ac:dyDescent="0.2">
      <c r="A109" s="2" t="s">
        <v>12</v>
      </c>
      <c r="B109" s="26"/>
      <c r="C109" s="26"/>
      <c r="D109" s="26"/>
      <c r="E109" s="26"/>
      <c r="F109" s="26"/>
      <c r="G109" s="26"/>
      <c r="H109" s="26"/>
      <c r="I109" s="26"/>
      <c r="J109" s="26"/>
      <c r="K109" s="26"/>
      <c r="L109" s="26"/>
      <c r="M109" s="26"/>
      <c r="N109" s="26"/>
    </row>
    <row r="110" spans="1:14" x14ac:dyDescent="0.2">
      <c r="A110" s="7" t="s">
        <v>79</v>
      </c>
      <c r="B110" s="25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</row>
    <row r="111" spans="1:14" x14ac:dyDescent="0.2">
      <c r="A111" s="12" t="s">
        <v>23</v>
      </c>
      <c r="B111" s="144" t="s">
        <v>21</v>
      </c>
      <c r="C111" s="145"/>
      <c r="D111" s="145"/>
      <c r="E111" s="145"/>
      <c r="F111" s="145"/>
      <c r="G111" s="145"/>
      <c r="H111" s="145"/>
      <c r="I111" s="145"/>
      <c r="J111" s="145"/>
      <c r="K111" s="145"/>
      <c r="L111" s="145"/>
      <c r="M111" s="145"/>
      <c r="N111" s="146"/>
    </row>
    <row r="112" spans="1:14" x14ac:dyDescent="0.2">
      <c r="A112" s="2" t="s">
        <v>4</v>
      </c>
      <c r="B112" s="23"/>
      <c r="C112" s="23"/>
      <c r="D112" s="23"/>
      <c r="E112" s="59"/>
      <c r="F112" s="23"/>
      <c r="G112" s="23"/>
      <c r="H112" s="59"/>
      <c r="I112" s="59"/>
      <c r="J112" s="59"/>
      <c r="K112" s="59"/>
      <c r="L112" s="59"/>
      <c r="M112" s="59"/>
      <c r="N112" s="59"/>
    </row>
    <row r="113" spans="1:14" x14ac:dyDescent="0.2">
      <c r="A113" s="2" t="s">
        <v>5</v>
      </c>
      <c r="B113" s="23"/>
      <c r="C113" s="23"/>
      <c r="D113" s="23"/>
      <c r="E113" s="59"/>
      <c r="F113" s="23"/>
      <c r="G113" s="23"/>
      <c r="H113" s="59"/>
      <c r="I113" s="59"/>
      <c r="J113" s="59"/>
      <c r="K113" s="59"/>
      <c r="L113" s="59"/>
      <c r="M113" s="59"/>
      <c r="N113" s="59"/>
    </row>
    <row r="114" spans="1:14" x14ac:dyDescent="0.2">
      <c r="A114" s="2" t="s">
        <v>6</v>
      </c>
      <c r="B114" s="23"/>
      <c r="C114" s="23"/>
      <c r="D114" s="23"/>
      <c r="E114" s="59"/>
      <c r="F114" s="23"/>
      <c r="G114" s="23"/>
      <c r="H114" s="59"/>
      <c r="I114" s="59"/>
      <c r="J114" s="59"/>
      <c r="K114" s="59"/>
      <c r="L114" s="59"/>
      <c r="M114" s="59"/>
      <c r="N114" s="59"/>
    </row>
    <row r="115" spans="1:14" x14ac:dyDescent="0.2">
      <c r="A115" s="2" t="s">
        <v>78</v>
      </c>
      <c r="B115" s="23"/>
      <c r="C115" s="23"/>
      <c r="D115" s="23"/>
      <c r="E115" s="59"/>
      <c r="F115" s="23"/>
      <c r="G115" s="23"/>
      <c r="H115" s="59"/>
      <c r="I115" s="59"/>
      <c r="J115" s="59"/>
      <c r="K115" s="59"/>
      <c r="L115" s="59"/>
      <c r="M115" s="59"/>
      <c r="N115" s="59"/>
    </row>
    <row r="116" spans="1:14" x14ac:dyDescent="0.2">
      <c r="A116" s="2" t="s">
        <v>7</v>
      </c>
      <c r="B116" s="23"/>
      <c r="C116" s="23"/>
      <c r="D116" s="23"/>
      <c r="E116" s="59"/>
      <c r="F116" s="23"/>
      <c r="G116" s="23"/>
      <c r="H116" s="59"/>
      <c r="I116" s="59"/>
      <c r="J116" s="59"/>
      <c r="K116" s="59"/>
      <c r="L116" s="59"/>
      <c r="M116" s="59"/>
      <c r="N116" s="59"/>
    </row>
    <row r="117" spans="1:14" x14ac:dyDescent="0.2">
      <c r="A117" s="2" t="s">
        <v>8</v>
      </c>
      <c r="B117" s="23"/>
      <c r="C117" s="23"/>
      <c r="D117" s="23"/>
      <c r="E117" s="59"/>
      <c r="F117" s="23"/>
      <c r="G117" s="23"/>
      <c r="H117" s="59"/>
      <c r="I117" s="59"/>
      <c r="J117" s="59"/>
      <c r="K117" s="59"/>
      <c r="L117" s="59"/>
      <c r="M117" s="59"/>
      <c r="N117" s="59"/>
    </row>
    <row r="118" spans="1:14" x14ac:dyDescent="0.2">
      <c r="A118" s="2" t="s">
        <v>9</v>
      </c>
      <c r="B118" s="23"/>
      <c r="C118" s="23"/>
      <c r="D118" s="23"/>
      <c r="E118" s="59"/>
      <c r="F118" s="23"/>
      <c r="G118" s="23"/>
      <c r="H118" s="59"/>
      <c r="I118" s="59"/>
      <c r="J118" s="59"/>
      <c r="K118" s="59"/>
      <c r="L118" s="59"/>
      <c r="M118" s="59"/>
      <c r="N118" s="59"/>
    </row>
    <row r="119" spans="1:14" x14ac:dyDescent="0.2">
      <c r="A119" s="2" t="s">
        <v>10</v>
      </c>
      <c r="B119" s="23"/>
      <c r="C119" s="23"/>
      <c r="D119" s="23"/>
      <c r="E119" s="59"/>
      <c r="F119" s="23"/>
      <c r="G119" s="23"/>
      <c r="H119" s="59"/>
      <c r="I119" s="59"/>
      <c r="J119" s="59"/>
      <c r="K119" s="59"/>
      <c r="L119" s="59"/>
      <c r="M119" s="59"/>
      <c r="N119" s="59"/>
    </row>
    <row r="120" spans="1:14" x14ac:dyDescent="0.2">
      <c r="A120" s="2" t="s">
        <v>11</v>
      </c>
      <c r="B120" s="23"/>
      <c r="C120" s="23"/>
      <c r="D120" s="23"/>
      <c r="E120" s="59"/>
      <c r="F120" s="23"/>
      <c r="G120" s="23"/>
      <c r="H120" s="59"/>
      <c r="I120" s="59"/>
      <c r="J120" s="59"/>
      <c r="K120" s="59"/>
      <c r="L120" s="59"/>
      <c r="M120" s="59"/>
      <c r="N120" s="59"/>
    </row>
    <row r="121" spans="1:14" x14ac:dyDescent="0.2">
      <c r="A121" s="2" t="s">
        <v>12</v>
      </c>
      <c r="B121" s="23"/>
      <c r="C121" s="23"/>
      <c r="D121" s="23"/>
      <c r="E121" s="59"/>
      <c r="F121" s="23"/>
      <c r="G121" s="23"/>
      <c r="H121" s="59"/>
      <c r="I121" s="59"/>
      <c r="J121" s="59"/>
      <c r="K121" s="59"/>
      <c r="L121" s="59"/>
      <c r="M121" s="59"/>
      <c r="N121" s="59"/>
    </row>
    <row r="122" spans="1:14" x14ac:dyDescent="0.2">
      <c r="A122" s="7" t="s">
        <v>79</v>
      </c>
      <c r="B122" s="25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</row>
    <row r="123" spans="1:14" x14ac:dyDescent="0.2">
      <c r="A123" s="12" t="s">
        <v>23</v>
      </c>
      <c r="B123" s="147" t="s">
        <v>143</v>
      </c>
      <c r="C123" s="148"/>
      <c r="D123" s="148"/>
      <c r="E123" s="148"/>
      <c r="F123" s="148"/>
      <c r="G123" s="148"/>
      <c r="H123" s="148"/>
      <c r="I123" s="148"/>
      <c r="J123" s="148"/>
      <c r="K123" s="148"/>
      <c r="L123" s="148"/>
      <c r="M123" s="148"/>
      <c r="N123" s="149"/>
    </row>
    <row r="124" spans="1:14" x14ac:dyDescent="0.2">
      <c r="A124" s="2" t="s">
        <v>4</v>
      </c>
      <c r="B124" s="59"/>
      <c r="C124" s="59"/>
      <c r="D124" s="59"/>
      <c r="E124" s="59"/>
      <c r="F124" s="59"/>
      <c r="G124" s="59"/>
      <c r="H124" s="59"/>
      <c r="I124" s="59"/>
      <c r="J124" s="59"/>
      <c r="K124" s="59"/>
      <c r="L124" s="59"/>
      <c r="M124" s="59"/>
      <c r="N124" s="59"/>
    </row>
    <row r="125" spans="1:14" x14ac:dyDescent="0.2">
      <c r="A125" s="2" t="s">
        <v>5</v>
      </c>
      <c r="B125" s="59"/>
      <c r="C125" s="59"/>
      <c r="D125" s="59"/>
      <c r="E125" s="59"/>
      <c r="F125" s="59"/>
      <c r="G125" s="59"/>
      <c r="H125" s="59"/>
      <c r="I125" s="59"/>
      <c r="J125" s="59"/>
      <c r="K125" s="59"/>
      <c r="L125" s="59"/>
      <c r="M125" s="59"/>
      <c r="N125" s="59"/>
    </row>
    <row r="126" spans="1:14" x14ac:dyDescent="0.2">
      <c r="A126" s="2" t="s">
        <v>6</v>
      </c>
      <c r="B126" s="59"/>
      <c r="C126" s="59"/>
      <c r="D126" s="59"/>
      <c r="E126" s="59"/>
      <c r="F126" s="59"/>
      <c r="G126" s="59"/>
      <c r="H126" s="59"/>
      <c r="I126" s="59"/>
      <c r="J126" s="59"/>
      <c r="K126" s="59"/>
      <c r="L126" s="59"/>
      <c r="M126" s="59"/>
      <c r="N126" s="59"/>
    </row>
    <row r="127" spans="1:14" x14ac:dyDescent="0.2">
      <c r="A127" s="2" t="s">
        <v>78</v>
      </c>
      <c r="B127" s="59"/>
      <c r="C127" s="59"/>
      <c r="D127" s="59"/>
      <c r="E127" s="59"/>
      <c r="F127" s="59"/>
      <c r="G127" s="59"/>
      <c r="H127" s="59"/>
      <c r="I127" s="59"/>
      <c r="J127" s="59"/>
      <c r="K127" s="59"/>
      <c r="L127" s="59"/>
      <c r="M127" s="59"/>
      <c r="N127" s="59"/>
    </row>
    <row r="128" spans="1:14" x14ac:dyDescent="0.2">
      <c r="A128" s="2" t="s">
        <v>7</v>
      </c>
      <c r="B128" s="59"/>
      <c r="C128" s="59"/>
      <c r="D128" s="59"/>
      <c r="E128" s="59"/>
      <c r="F128" s="59"/>
      <c r="G128" s="59"/>
      <c r="H128" s="59"/>
      <c r="I128" s="59"/>
      <c r="J128" s="59"/>
      <c r="K128" s="59"/>
      <c r="L128" s="59"/>
      <c r="M128" s="59"/>
      <c r="N128" s="59"/>
    </row>
    <row r="129" spans="1:14" x14ac:dyDescent="0.2">
      <c r="A129" s="2" t="s">
        <v>8</v>
      </c>
      <c r="B129" s="59"/>
      <c r="C129" s="59"/>
      <c r="D129" s="59"/>
      <c r="E129" s="59"/>
      <c r="F129" s="59"/>
      <c r="G129" s="59"/>
      <c r="H129" s="59"/>
      <c r="I129" s="59"/>
      <c r="J129" s="59"/>
      <c r="K129" s="59"/>
      <c r="L129" s="59"/>
      <c r="M129" s="59"/>
      <c r="N129" s="59"/>
    </row>
    <row r="130" spans="1:14" x14ac:dyDescent="0.2">
      <c r="A130" s="2" t="s">
        <v>9</v>
      </c>
      <c r="B130" s="59"/>
      <c r="C130" s="59"/>
      <c r="D130" s="59"/>
      <c r="E130" s="59"/>
      <c r="F130" s="59"/>
      <c r="G130" s="59"/>
      <c r="H130" s="59"/>
      <c r="I130" s="59"/>
      <c r="J130" s="59"/>
      <c r="K130" s="59"/>
      <c r="L130" s="59"/>
      <c r="M130" s="59"/>
      <c r="N130" s="59"/>
    </row>
    <row r="131" spans="1:14" x14ac:dyDescent="0.2">
      <c r="A131" s="2" t="s">
        <v>10</v>
      </c>
      <c r="B131" s="59"/>
      <c r="C131" s="59"/>
      <c r="D131" s="59"/>
      <c r="E131" s="59"/>
      <c r="F131" s="59"/>
      <c r="G131" s="59"/>
      <c r="H131" s="59"/>
      <c r="I131" s="59"/>
      <c r="J131" s="59"/>
      <c r="K131" s="59"/>
      <c r="L131" s="59"/>
      <c r="M131" s="59"/>
      <c r="N131" s="59"/>
    </row>
    <row r="132" spans="1:14" x14ac:dyDescent="0.2">
      <c r="A132" s="2" t="s">
        <v>11</v>
      </c>
      <c r="B132" s="59"/>
      <c r="C132" s="59"/>
      <c r="D132" s="59"/>
      <c r="E132" s="59"/>
      <c r="F132" s="59"/>
      <c r="G132" s="59"/>
      <c r="H132" s="59"/>
      <c r="I132" s="59"/>
      <c r="J132" s="59"/>
      <c r="K132" s="59"/>
      <c r="L132" s="59"/>
      <c r="M132" s="59"/>
      <c r="N132" s="59"/>
    </row>
    <row r="133" spans="1:14" x14ac:dyDescent="0.2">
      <c r="A133" s="2" t="s">
        <v>12</v>
      </c>
      <c r="B133" s="59"/>
      <c r="C133" s="59"/>
      <c r="D133" s="59"/>
      <c r="E133" s="59"/>
      <c r="F133" s="59"/>
      <c r="G133" s="59"/>
      <c r="H133" s="59"/>
      <c r="I133" s="59"/>
      <c r="J133" s="59"/>
      <c r="K133" s="59"/>
      <c r="L133" s="59"/>
      <c r="M133" s="59"/>
      <c r="N133" s="59"/>
    </row>
    <row r="134" spans="1:14" x14ac:dyDescent="0.2">
      <c r="A134" s="7" t="s">
        <v>79</v>
      </c>
      <c r="B134" s="25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</row>
    <row r="135" spans="1:14" x14ac:dyDescent="0.2">
      <c r="A135" s="12" t="s">
        <v>23</v>
      </c>
      <c r="B135" s="144" t="s">
        <v>173</v>
      </c>
      <c r="C135" s="145"/>
      <c r="D135" s="145"/>
      <c r="E135" s="145"/>
      <c r="F135" s="145"/>
      <c r="G135" s="145"/>
      <c r="H135" s="145"/>
      <c r="I135" s="145"/>
      <c r="J135" s="145"/>
      <c r="K135" s="145"/>
      <c r="L135" s="145"/>
      <c r="M135" s="145"/>
      <c r="N135" s="146"/>
    </row>
    <row r="136" spans="1:14" x14ac:dyDescent="0.2">
      <c r="A136" s="2" t="s">
        <v>4</v>
      </c>
      <c r="B136" s="59">
        <f>'Operated KMs OFFPEAK'!B136/'Scheduled kilometres OFFPEAK'!B136</f>
        <v>0.97576037960048756</v>
      </c>
      <c r="C136" s="59">
        <f>'Operated KMs OFFPEAK'!C136/'Scheduled kilometres OFFPEAK'!C136</f>
        <v>0.9855704465811711</v>
      </c>
      <c r="D136" s="59">
        <f>'Operated KMs OFFPEAK'!D136/'Scheduled kilometres OFFPEAK'!D136</f>
        <v>0.98853659149053175</v>
      </c>
      <c r="E136" s="59">
        <f>'Operated KMs OFFPEAK'!E136/'Scheduled kilometres OFFPEAK'!E136</f>
        <v>0.98323339095398221</v>
      </c>
      <c r="F136" s="59">
        <f>'Operated KMs OFFPEAK'!F136/'Scheduled kilometres OFFPEAK'!F136</f>
        <v>0.98019527416568519</v>
      </c>
      <c r="G136" s="59">
        <f>'Operated KMs OFFPEAK'!G136/'Scheduled kilometres OFFPEAK'!G136</f>
        <v>0.97795673631827895</v>
      </c>
      <c r="H136" s="59">
        <f>'Operated KMs OFFPEAK'!H136/'Scheduled kilometres OFFPEAK'!H136</f>
        <v>0.99077662400927058</v>
      </c>
      <c r="I136" s="59">
        <f>'Operated KMs OFFPEAK'!I136/'Scheduled kilometres OFFPEAK'!I136</f>
        <v>0.98435182513149255</v>
      </c>
      <c r="J136" s="59">
        <f>'Operated KMs OFFPEAK'!J136/'Scheduled kilometres OFFPEAK'!J136</f>
        <v>0.98656211777553726</v>
      </c>
      <c r="K136" s="59">
        <f>'Operated KMs OFFPEAK'!K136/'Scheduled kilometres OFFPEAK'!K136</f>
        <v>0.99035007956102217</v>
      </c>
      <c r="L136" s="59">
        <f>'Operated KMs OFFPEAK'!L136/'Scheduled kilometres OFFPEAK'!L136</f>
        <v>0.98548560679137998</v>
      </c>
      <c r="M136" s="59">
        <f>'Operated KMs OFFPEAK'!M136/'Scheduled kilometres OFFPEAK'!M136</f>
        <v>0.93337094776064233</v>
      </c>
      <c r="N136" s="59">
        <f>'Operated KMs OFFPEAK'!N136/'Scheduled kilometres OFFPEAK'!N136</f>
        <v>0.97815791271678931</v>
      </c>
    </row>
    <row r="137" spans="1:14" x14ac:dyDescent="0.2">
      <c r="A137" s="2" t="s">
        <v>5</v>
      </c>
      <c r="B137" s="59">
        <f>'Operated KMs OFFPEAK'!B137/'Scheduled kilometres OFFPEAK'!B137</f>
        <v>0.96756518793125923</v>
      </c>
      <c r="C137" s="59">
        <f>'Operated KMs OFFPEAK'!C137/'Scheduled kilometres OFFPEAK'!C137</f>
        <v>0.97850627964800219</v>
      </c>
      <c r="D137" s="59">
        <f>'Operated KMs OFFPEAK'!D137/'Scheduled kilometres OFFPEAK'!D137</f>
        <v>0.98921472625347451</v>
      </c>
      <c r="E137" s="59">
        <f>'Operated KMs OFFPEAK'!E137/'Scheduled kilometres OFFPEAK'!E137</f>
        <v>0.97495930543259124</v>
      </c>
      <c r="F137" s="59">
        <f>'Operated KMs OFFPEAK'!F137/'Scheduled kilometres OFFPEAK'!F137</f>
        <v>0.98641419255789931</v>
      </c>
      <c r="G137" s="59">
        <f>'Operated KMs OFFPEAK'!G137/'Scheduled kilometres OFFPEAK'!G137</f>
        <v>0.98663866668182554</v>
      </c>
      <c r="H137" s="59">
        <f>'Operated KMs OFFPEAK'!H137/'Scheduled kilometres OFFPEAK'!H137</f>
        <v>0.97725861614673748</v>
      </c>
      <c r="I137" s="59">
        <f>'Operated KMs OFFPEAK'!I137/'Scheduled kilometres OFFPEAK'!I137</f>
        <v>0.97246138392041037</v>
      </c>
      <c r="J137" s="59">
        <f>'Operated KMs OFFPEAK'!J137/'Scheduled kilometres OFFPEAK'!J137</f>
        <v>0.98148339646071869</v>
      </c>
      <c r="K137" s="59">
        <f>'Operated KMs OFFPEAK'!K137/'Scheduled kilometres OFFPEAK'!K137</f>
        <v>0.9852262135856078</v>
      </c>
      <c r="L137" s="59">
        <f>'Operated KMs OFFPEAK'!L137/'Scheduled kilometres OFFPEAK'!L137</f>
        <v>0.97818973306774026</v>
      </c>
      <c r="M137" s="59">
        <f>'Operated KMs OFFPEAK'!M137/'Scheduled kilometres OFFPEAK'!M137</f>
        <v>0.92661855469458587</v>
      </c>
      <c r="N137" s="59">
        <f>'Operated KMs OFFPEAK'!N137/'Scheduled kilometres OFFPEAK'!N137</f>
        <v>0.97677892969123092</v>
      </c>
    </row>
    <row r="138" spans="1:14" x14ac:dyDescent="0.2">
      <c r="A138" s="2" t="s">
        <v>6</v>
      </c>
      <c r="B138" s="59">
        <f>'Operated KMs OFFPEAK'!B138/'Scheduled kilometres OFFPEAK'!B138</f>
        <v>0.9795394641271663</v>
      </c>
      <c r="C138" s="59">
        <f>'Operated KMs OFFPEAK'!C138/'Scheduled kilometres OFFPEAK'!C138</f>
        <v>0.9909800224002655</v>
      </c>
      <c r="D138" s="59">
        <f>'Operated KMs OFFPEAK'!D138/'Scheduled kilometres OFFPEAK'!D138</f>
        <v>0.99342500315922344</v>
      </c>
      <c r="E138" s="59">
        <f>'Operated KMs OFFPEAK'!E138/'Scheduled kilometres OFFPEAK'!E138</f>
        <v>0.99780756938161519</v>
      </c>
      <c r="F138" s="59">
        <f>'Operated KMs OFFPEAK'!F138/'Scheduled kilometres OFFPEAK'!F138</f>
        <v>0.99860943611376396</v>
      </c>
      <c r="G138" s="59">
        <f>'Operated KMs OFFPEAK'!G138/'Scheduled kilometres OFFPEAK'!G138</f>
        <v>0.99598184372362808</v>
      </c>
      <c r="H138" s="59">
        <f>'Operated KMs OFFPEAK'!H138/'Scheduled kilometres OFFPEAK'!H138</f>
        <v>0.99452282959162119</v>
      </c>
      <c r="I138" s="59">
        <f>'Operated KMs OFFPEAK'!I138/'Scheduled kilometres OFFPEAK'!I138</f>
        <v>0.99479197052359714</v>
      </c>
      <c r="J138" s="59">
        <f>'Operated KMs OFFPEAK'!J138/'Scheduled kilometres OFFPEAK'!J138</f>
        <v>0.99113139153297669</v>
      </c>
      <c r="K138" s="59">
        <f>'Operated KMs OFFPEAK'!K138/'Scheduled kilometres OFFPEAK'!K138</f>
        <v>0.98793640268689897</v>
      </c>
      <c r="L138" s="59">
        <f>'Operated KMs OFFPEAK'!L138/'Scheduled kilometres OFFPEAK'!L138</f>
        <v>0.99388946411801071</v>
      </c>
      <c r="M138" s="59">
        <f>'Operated KMs OFFPEAK'!M138/'Scheduled kilometres OFFPEAK'!M138</f>
        <v>0.90935132666276808</v>
      </c>
      <c r="N138" s="59">
        <f>'Operated KMs OFFPEAK'!N138/'Scheduled kilometres OFFPEAK'!N138</f>
        <v>0.9898547966150264</v>
      </c>
    </row>
    <row r="139" spans="1:14" x14ac:dyDescent="0.2">
      <c r="A139" s="2" t="s">
        <v>78</v>
      </c>
      <c r="B139" s="59">
        <f>'Operated KMs OFFPEAK'!B139/'Scheduled kilometres OFFPEAK'!B139</f>
        <v>0.95477658400538801</v>
      </c>
      <c r="C139" s="59">
        <f>'Operated KMs OFFPEAK'!C139/'Scheduled kilometres OFFPEAK'!C139</f>
        <v>0.96077154374380513</v>
      </c>
      <c r="D139" s="59">
        <f>'Operated KMs OFFPEAK'!D139/'Scheduled kilometres OFFPEAK'!D139</f>
        <v>0.9541537508397564</v>
      </c>
      <c r="E139" s="59">
        <f>'Operated KMs OFFPEAK'!E139/'Scheduled kilometres OFFPEAK'!E139</f>
        <v>0.94018165926102859</v>
      </c>
      <c r="F139" s="59">
        <f>'Operated KMs OFFPEAK'!F139/'Scheduled kilometres OFFPEAK'!F139</f>
        <v>0.95745010362984551</v>
      </c>
      <c r="G139" s="59">
        <f>'Operated KMs OFFPEAK'!G139/'Scheduled kilometres OFFPEAK'!G139</f>
        <v>0.96660168537161406</v>
      </c>
      <c r="H139" s="59">
        <f>'Operated KMs OFFPEAK'!H139/'Scheduled kilometres OFFPEAK'!H139</f>
        <v>0.95009194206463132</v>
      </c>
      <c r="I139" s="59">
        <f>'Operated KMs OFFPEAK'!I139/'Scheduled kilometres OFFPEAK'!I139</f>
        <v>0.93731374860671568</v>
      </c>
      <c r="J139" s="59">
        <f>'Operated KMs OFFPEAK'!J139/'Scheduled kilometres OFFPEAK'!J139</f>
        <v>0.94226755300276066</v>
      </c>
      <c r="K139" s="59">
        <f>'Operated KMs OFFPEAK'!K139/'Scheduled kilometres OFFPEAK'!K139</f>
        <v>0.93579816700748031</v>
      </c>
      <c r="L139" s="59">
        <f>'Operated KMs OFFPEAK'!L139/'Scheduled kilometres OFFPEAK'!L139</f>
        <v>0.97508210721557742</v>
      </c>
      <c r="M139" s="59">
        <f>'Operated KMs OFFPEAK'!M139/'Scheduled kilometres OFFPEAK'!M139</f>
        <v>0.90445440269032951</v>
      </c>
      <c r="N139" s="59">
        <f>'Operated KMs OFFPEAK'!N139/'Scheduled kilometres OFFPEAK'!N139</f>
        <v>0.95927501056629849</v>
      </c>
    </row>
    <row r="140" spans="1:14" x14ac:dyDescent="0.2">
      <c r="A140" s="2" t="s">
        <v>7</v>
      </c>
      <c r="B140" s="59">
        <f>'Operated KMs OFFPEAK'!B140/'Scheduled kilometres OFFPEAK'!B140</f>
        <v>0.978655483701379</v>
      </c>
      <c r="C140" s="59">
        <f>'Operated KMs OFFPEAK'!C140/'Scheduled kilometres OFFPEAK'!C140</f>
        <v>0.98707289779635432</v>
      </c>
      <c r="D140" s="59">
        <f>'Operated KMs OFFPEAK'!D140/'Scheduled kilometres OFFPEAK'!D140</f>
        <v>0.98933453409490746</v>
      </c>
      <c r="E140" s="59">
        <f>'Operated KMs OFFPEAK'!E140/'Scheduled kilometres OFFPEAK'!E140</f>
        <v>0.97914394890600343</v>
      </c>
      <c r="F140" s="59">
        <f>'Operated KMs OFFPEAK'!F140/'Scheduled kilometres OFFPEAK'!F140</f>
        <v>0.98492571641270754</v>
      </c>
      <c r="G140" s="59">
        <f>'Operated KMs OFFPEAK'!G140/'Scheduled kilometres OFFPEAK'!G140</f>
        <v>0.98775863877143277</v>
      </c>
      <c r="H140" s="59">
        <f>'Operated KMs OFFPEAK'!H140/'Scheduled kilometres OFFPEAK'!H140</f>
        <v>0.98717638341859326</v>
      </c>
      <c r="I140" s="59">
        <f>'Operated KMs OFFPEAK'!I140/'Scheduled kilometres OFFPEAK'!I140</f>
        <v>0.97647329440826736</v>
      </c>
      <c r="J140" s="59">
        <f>'Operated KMs OFFPEAK'!J140/'Scheduled kilometres OFFPEAK'!J140</f>
        <v>0.98568532499925099</v>
      </c>
      <c r="K140" s="59">
        <f>'Operated KMs OFFPEAK'!K140/'Scheduled kilometres OFFPEAK'!K140</f>
        <v>0.98014181887059948</v>
      </c>
      <c r="L140" s="59">
        <f>'Operated KMs OFFPEAK'!L140/'Scheduled kilometres OFFPEAK'!L140</f>
        <v>0.98991671337112475</v>
      </c>
      <c r="M140" s="59">
        <f>'Operated KMs OFFPEAK'!M140/'Scheduled kilometres OFFPEAK'!M140</f>
        <v>0.9486337942411095</v>
      </c>
      <c r="N140" s="59">
        <f>'Operated KMs OFFPEAK'!N140/'Scheduled kilometres OFFPEAK'!N140</f>
        <v>0.98214695007064901</v>
      </c>
    </row>
    <row r="141" spans="1:14" x14ac:dyDescent="0.2">
      <c r="A141" s="2" t="s">
        <v>8</v>
      </c>
      <c r="B141" s="59">
        <f>'Operated KMs OFFPEAK'!B141/'Scheduled kilometres OFFPEAK'!B141</f>
        <v>0.99101205591971753</v>
      </c>
      <c r="C141" s="59">
        <f>'Operated KMs OFFPEAK'!C141/'Scheduled kilometres OFFPEAK'!C141</f>
        <v>0.99067242566854219</v>
      </c>
      <c r="D141" s="59">
        <f>'Operated KMs OFFPEAK'!D141/'Scheduled kilometres OFFPEAK'!D141</f>
        <v>0.97950563983803463</v>
      </c>
      <c r="E141" s="59">
        <f>'Operated KMs OFFPEAK'!E141/'Scheduled kilometres OFFPEAK'!E141</f>
        <v>0.97775471212690857</v>
      </c>
      <c r="F141" s="59">
        <f>'Operated KMs OFFPEAK'!F141/'Scheduled kilometres OFFPEAK'!F141</f>
        <v>0.9771002971480891</v>
      </c>
      <c r="G141" s="59">
        <f>'Operated KMs OFFPEAK'!G141/'Scheduled kilometres OFFPEAK'!G141</f>
        <v>0.98998752857330519</v>
      </c>
      <c r="H141" s="59">
        <f>'Operated KMs OFFPEAK'!H141/'Scheduled kilometres OFFPEAK'!H141</f>
        <v>0.98587821515456264</v>
      </c>
      <c r="I141" s="59">
        <f>'Operated KMs OFFPEAK'!I141/'Scheduled kilometres OFFPEAK'!I141</f>
        <v>0.97321529388197892</v>
      </c>
      <c r="J141" s="59">
        <f>'Operated KMs OFFPEAK'!J141/'Scheduled kilometres OFFPEAK'!J141</f>
        <v>0.98057273552509494</v>
      </c>
      <c r="K141" s="59">
        <f>'Operated KMs OFFPEAK'!K141/'Scheduled kilometres OFFPEAK'!K141</f>
        <v>0.98144646465172791</v>
      </c>
      <c r="L141" s="59">
        <f>'Operated KMs OFFPEAK'!L141/'Scheduled kilometres OFFPEAK'!L141</f>
        <v>0.99128605531535408</v>
      </c>
      <c r="M141" s="59">
        <f>'Operated KMs OFFPEAK'!M141/'Scheduled kilometres OFFPEAK'!M141</f>
        <v>0.91509624749747731</v>
      </c>
      <c r="N141" s="59">
        <f>'Operated KMs OFFPEAK'!N141/'Scheduled kilometres OFFPEAK'!N141</f>
        <v>0.98981635936750878</v>
      </c>
    </row>
    <row r="142" spans="1:14" x14ac:dyDescent="0.2">
      <c r="A142" s="2" t="s">
        <v>9</v>
      </c>
      <c r="B142" s="59">
        <f>'Operated KMs OFFPEAK'!B142/'Scheduled kilometres OFFPEAK'!B142</f>
        <v>0.97999585972503767</v>
      </c>
      <c r="C142" s="59">
        <f>'Operated KMs OFFPEAK'!C142/'Scheduled kilometres OFFPEAK'!C142</f>
        <v>0.99012367756173791</v>
      </c>
      <c r="D142" s="59">
        <f>'Operated KMs OFFPEAK'!D142/'Scheduled kilometres OFFPEAK'!D142</f>
        <v>0.96740359219263861</v>
      </c>
      <c r="E142" s="59">
        <f>'Operated KMs OFFPEAK'!E142/'Scheduled kilometres OFFPEAK'!E142</f>
        <v>0.9821128146125101</v>
      </c>
      <c r="F142" s="59">
        <f>'Operated KMs OFFPEAK'!F142/'Scheduled kilometres OFFPEAK'!F142</f>
        <v>0.98350446389568325</v>
      </c>
      <c r="G142" s="59">
        <f>'Operated KMs OFFPEAK'!G142/'Scheduled kilometres OFFPEAK'!G142</f>
        <v>0.98632785560083891</v>
      </c>
      <c r="H142" s="59">
        <f>'Operated KMs OFFPEAK'!H142/'Scheduled kilometres OFFPEAK'!H142</f>
        <v>0.97709178406080655</v>
      </c>
      <c r="I142" s="59">
        <f>'Operated KMs OFFPEAK'!I142/'Scheduled kilometres OFFPEAK'!I142</f>
        <v>0.98359293757578459</v>
      </c>
      <c r="J142" s="59">
        <f>'Operated KMs OFFPEAK'!J142/'Scheduled kilometres OFFPEAK'!J142</f>
        <v>0.98111204180052214</v>
      </c>
      <c r="K142" s="59">
        <f>'Operated KMs OFFPEAK'!K142/'Scheduled kilometres OFFPEAK'!K142</f>
        <v>0.97417536482261358</v>
      </c>
      <c r="L142" s="59">
        <f>'Operated KMs OFFPEAK'!L142/'Scheduled kilometres OFFPEAK'!L142</f>
        <v>0.98481367431309097</v>
      </c>
      <c r="M142" s="59">
        <f>'Operated KMs OFFPEAK'!M142/'Scheduled kilometres OFFPEAK'!M142</f>
        <v>0.91094600303982243</v>
      </c>
      <c r="N142" s="59">
        <f>'Operated KMs OFFPEAK'!N142/'Scheduled kilometres OFFPEAK'!N142</f>
        <v>0.98812405750229149</v>
      </c>
    </row>
    <row r="143" spans="1:14" x14ac:dyDescent="0.2">
      <c r="A143" s="2" t="s">
        <v>10</v>
      </c>
      <c r="B143" s="59">
        <f>'Operated KMs OFFPEAK'!B143/'Scheduled kilometres OFFPEAK'!B143</f>
        <v>0.98895143668000229</v>
      </c>
      <c r="C143" s="59">
        <f>'Operated KMs OFFPEAK'!C143/'Scheduled kilometres OFFPEAK'!C143</f>
        <v>0.98471564772133902</v>
      </c>
      <c r="D143" s="59">
        <f>'Operated KMs OFFPEAK'!D143/'Scheduled kilometres OFFPEAK'!D143</f>
        <v>0.99285729746627882</v>
      </c>
      <c r="E143" s="59">
        <f>'Operated KMs OFFPEAK'!E143/'Scheduled kilometres OFFPEAK'!E143</f>
        <v>0.9836726405574</v>
      </c>
      <c r="F143" s="59">
        <f>'Operated KMs OFFPEAK'!F143/'Scheduled kilometres OFFPEAK'!F143</f>
        <v>0.98615959784551355</v>
      </c>
      <c r="G143" s="59">
        <f>'Operated KMs OFFPEAK'!G143/'Scheduled kilometres OFFPEAK'!G143</f>
        <v>0.98419971759747804</v>
      </c>
      <c r="H143" s="59">
        <f>'Operated KMs OFFPEAK'!H143/'Scheduled kilometres OFFPEAK'!H143</f>
        <v>0.99072253140041278</v>
      </c>
      <c r="I143" s="59">
        <f>'Operated KMs OFFPEAK'!I143/'Scheduled kilometres OFFPEAK'!I143</f>
        <v>0.98808770498085785</v>
      </c>
      <c r="J143" s="59">
        <f>'Operated KMs OFFPEAK'!J143/'Scheduled kilometres OFFPEAK'!J143</f>
        <v>0.99090063068117928</v>
      </c>
      <c r="K143" s="59">
        <f>'Operated KMs OFFPEAK'!K143/'Scheduled kilometres OFFPEAK'!K143</f>
        <v>0.99322064247282893</v>
      </c>
      <c r="L143" s="59">
        <f>'Operated KMs OFFPEAK'!L143/'Scheduled kilometres OFFPEAK'!L143</f>
        <v>0.99573021564161712</v>
      </c>
      <c r="M143" s="59">
        <f>'Operated KMs OFFPEAK'!M143/'Scheduled kilometres OFFPEAK'!M143</f>
        <v>0.96607598063120503</v>
      </c>
      <c r="N143" s="59">
        <f>'Operated KMs OFFPEAK'!N143/'Scheduled kilometres OFFPEAK'!N143</f>
        <v>0.99288239088559194</v>
      </c>
    </row>
    <row r="144" spans="1:14" x14ac:dyDescent="0.2">
      <c r="A144" s="2" t="s">
        <v>11</v>
      </c>
      <c r="B144" s="59">
        <f>'Operated KMs OFFPEAK'!B144/'Scheduled kilometres OFFPEAK'!B144</f>
        <v>0.96328016252467341</v>
      </c>
      <c r="C144" s="59">
        <f>'Operated KMs OFFPEAK'!C144/'Scheduled kilometres OFFPEAK'!C144</f>
        <v>0.99129647028052881</v>
      </c>
      <c r="D144" s="59">
        <f>'Operated KMs OFFPEAK'!D144/'Scheduled kilometres OFFPEAK'!D144</f>
        <v>0.98263999637311183</v>
      </c>
      <c r="E144" s="59">
        <f>'Operated KMs OFFPEAK'!E144/'Scheduled kilometres OFFPEAK'!E144</f>
        <v>0.98763124836652905</v>
      </c>
      <c r="F144" s="59">
        <f>'Operated KMs OFFPEAK'!F144/'Scheduled kilometres OFFPEAK'!F144</f>
        <v>0.98414230127483504</v>
      </c>
      <c r="G144" s="59">
        <f>'Operated KMs OFFPEAK'!G144/'Scheduled kilometres OFFPEAK'!G144</f>
        <v>0.98613841239851452</v>
      </c>
      <c r="H144" s="59">
        <f>'Operated KMs OFFPEAK'!H144/'Scheduled kilometres OFFPEAK'!H144</f>
        <v>0.98018621396700056</v>
      </c>
      <c r="I144" s="59">
        <f>'Operated KMs OFFPEAK'!I144/'Scheduled kilometres OFFPEAK'!I144</f>
        <v>0.97707458215941578</v>
      </c>
      <c r="J144" s="59">
        <f>'Operated KMs OFFPEAK'!J144/'Scheduled kilometres OFFPEAK'!J144</f>
        <v>0.95633688098224512</v>
      </c>
      <c r="K144" s="59">
        <f>'Operated KMs OFFPEAK'!K144/'Scheduled kilometres OFFPEAK'!K144</f>
        <v>0.96957368123284271</v>
      </c>
      <c r="L144" s="59">
        <f>'Operated KMs OFFPEAK'!L144/'Scheduled kilometres OFFPEAK'!L144</f>
        <v>0.97565679412746997</v>
      </c>
      <c r="M144" s="59">
        <f>'Operated KMs OFFPEAK'!M144/'Scheduled kilometres OFFPEAK'!M144</f>
        <v>0.91523949166180574</v>
      </c>
      <c r="N144" s="59">
        <f>'Operated KMs OFFPEAK'!N144/'Scheduled kilometres OFFPEAK'!N144</f>
        <v>0.98238602337362646</v>
      </c>
    </row>
    <row r="145" spans="1:14" x14ac:dyDescent="0.2">
      <c r="A145" s="2" t="s">
        <v>12</v>
      </c>
      <c r="B145" s="59">
        <f>'Operated KMs OFFPEAK'!B145/'Scheduled kilometres OFFPEAK'!B145</f>
        <v>0.98574687207918321</v>
      </c>
      <c r="C145" s="59">
        <f>'Operated KMs OFFPEAK'!C145/'Scheduled kilometres OFFPEAK'!C145</f>
        <v>0.9757392021128416</v>
      </c>
      <c r="D145" s="59">
        <f>'Operated KMs OFFPEAK'!D145/'Scheduled kilometres OFFPEAK'!D145</f>
        <v>0.98299414008143948</v>
      </c>
      <c r="E145" s="59">
        <f>'Operated KMs OFFPEAK'!E145/'Scheduled kilometres OFFPEAK'!E145</f>
        <v>0.96474603386064339</v>
      </c>
      <c r="F145" s="59">
        <f>'Operated KMs OFFPEAK'!F145/'Scheduled kilometres OFFPEAK'!F145</f>
        <v>0.97342490131452186</v>
      </c>
      <c r="G145" s="59">
        <f>'Operated KMs OFFPEAK'!G145/'Scheduled kilometres OFFPEAK'!G145</f>
        <v>0.97813737045393723</v>
      </c>
      <c r="H145" s="59">
        <f>'Operated KMs OFFPEAK'!H145/'Scheduled kilometres OFFPEAK'!H145</f>
        <v>0.98166932494091441</v>
      </c>
      <c r="I145" s="59">
        <f>'Operated KMs OFFPEAK'!I145/'Scheduled kilometres OFFPEAK'!I145</f>
        <v>0.97707182178814977</v>
      </c>
      <c r="J145" s="59">
        <f>'Operated KMs OFFPEAK'!J145/'Scheduled kilometres OFFPEAK'!J145</f>
        <v>0.97061103764619472</v>
      </c>
      <c r="K145" s="59">
        <f>'Operated KMs OFFPEAK'!K145/'Scheduled kilometres OFFPEAK'!K145</f>
        <v>0.98265788878231608</v>
      </c>
      <c r="L145" s="59">
        <f>'Operated KMs OFFPEAK'!L145/'Scheduled kilometres OFFPEAK'!L145</f>
        <v>0.97547719697867685</v>
      </c>
      <c r="M145" s="59">
        <f>'Operated KMs OFFPEAK'!M145/'Scheduled kilometres OFFPEAK'!M145</f>
        <v>0.93820585023502212</v>
      </c>
      <c r="N145" s="59">
        <f>'Operated KMs OFFPEAK'!N145/'Scheduled kilometres OFFPEAK'!N145</f>
        <v>0.97268394096699129</v>
      </c>
    </row>
    <row r="146" spans="1:14" x14ac:dyDescent="0.2">
      <c r="A146" s="7" t="s">
        <v>79</v>
      </c>
      <c r="B146" s="25">
        <f>'Operated KMs OFFPEAK'!B146/'Scheduled kilometres OFFPEAK'!B146</f>
        <v>0.9767269211172247</v>
      </c>
      <c r="C146" s="25">
        <f>'Operated KMs OFFPEAK'!C146/'Scheduled kilometres OFFPEAK'!C146</f>
        <v>0.98440334310173094</v>
      </c>
      <c r="D146" s="25">
        <f>'Operated KMs OFFPEAK'!D146/'Scheduled kilometres OFFPEAK'!D146</f>
        <v>0.98269425191767945</v>
      </c>
      <c r="E146" s="25">
        <f>'Operated KMs OFFPEAK'!E146/'Scheduled kilometres OFFPEAK'!E146</f>
        <v>0.97753608684578963</v>
      </c>
      <c r="F146" s="25">
        <f>'Operated KMs OFFPEAK'!F146/'Scheduled kilometres OFFPEAK'!F146</f>
        <v>0.98136302333329983</v>
      </c>
      <c r="G146" s="25">
        <f>'Operated KMs OFFPEAK'!G146/'Scheduled kilometres OFFPEAK'!G146</f>
        <v>0.9844446433762547</v>
      </c>
      <c r="H146" s="25">
        <f>'Operated KMs OFFPEAK'!H146/'Scheduled kilometres OFFPEAK'!H146</f>
        <v>0.98147857697737739</v>
      </c>
      <c r="I146" s="25">
        <f>'Operated KMs OFFPEAK'!I146/'Scheduled kilometres OFFPEAK'!I146</f>
        <v>0.9759835199187723</v>
      </c>
      <c r="J146" s="25">
        <f>'Operated KMs OFFPEAK'!J146/'Scheduled kilometres OFFPEAK'!J146</f>
        <v>0.97663216914913376</v>
      </c>
      <c r="K146" s="25">
        <f>'Operated KMs OFFPEAK'!K146/'Scheduled kilometres OFFPEAK'!K146</f>
        <v>0.97893089709979764</v>
      </c>
      <c r="L146" s="25">
        <f>'Operated KMs OFFPEAK'!L146/'Scheduled kilometres OFFPEAK'!L146</f>
        <v>0.98399333524952837</v>
      </c>
      <c r="M146" s="25">
        <f>'Operated KMs OFFPEAK'!M146/'Scheduled kilometres OFFPEAK'!M146</f>
        <v>0.93004424200868463</v>
      </c>
      <c r="N146" s="25">
        <f>'Operated KMs OFFPEAK'!N146/'Scheduled kilometres OFFPEAK'!N146</f>
        <v>0.982148196508845</v>
      </c>
    </row>
    <row r="147" spans="1:14" x14ac:dyDescent="0.2">
      <c r="A147" s="12" t="s">
        <v>23</v>
      </c>
      <c r="B147" s="147" t="s">
        <v>174</v>
      </c>
      <c r="C147" s="148"/>
      <c r="D147" s="148"/>
      <c r="E147" s="148"/>
      <c r="F147" s="148"/>
      <c r="G147" s="148"/>
      <c r="H147" s="148"/>
      <c r="I147" s="148"/>
      <c r="J147" s="148"/>
      <c r="K147" s="148"/>
      <c r="L147" s="148"/>
      <c r="M147" s="148"/>
      <c r="N147" s="149"/>
    </row>
    <row r="148" spans="1:14" x14ac:dyDescent="0.2">
      <c r="A148" s="2" t="s">
        <v>4</v>
      </c>
      <c r="B148" s="125">
        <f>'Operated KMs OFFPEAK'!B148/'Scheduled kilometres OFFPEAK'!B148</f>
        <v>0.98810277152628301</v>
      </c>
      <c r="C148" s="125">
        <f>'Operated KMs OFFPEAK'!C148/'Scheduled kilometres OFFPEAK'!C148</f>
        <v>0.93971535828180708</v>
      </c>
      <c r="D148" s="125">
        <f>'Operated KMs OFFPEAK'!D148/'Scheduled kilometres OFFPEAK'!D148</f>
        <v>0.99324703998854535</v>
      </c>
      <c r="E148" s="125">
        <f>'Operated KMs OFFPEAK'!E148/'Scheduled kilometres OFFPEAK'!E148</f>
        <v>0.99208691723347031</v>
      </c>
      <c r="F148" s="125">
        <f>'Operated KMs OFFPEAK'!F148/'Scheduled kilometres OFFPEAK'!F148</f>
        <v>0.97288258654739179</v>
      </c>
      <c r="G148" s="125">
        <f>'Operated KMs OFFPEAK'!G148/'Scheduled kilometres OFFPEAK'!G148</f>
        <v>0.97945767117085003</v>
      </c>
      <c r="H148" s="125">
        <f>'Operated KMs OFFPEAK'!H148/'Scheduled kilometres OFFPEAK'!H148</f>
        <v>0.97283110669355088</v>
      </c>
      <c r="I148" s="125">
        <f>'Operated KMs OFFPEAK'!I148/'Scheduled kilometres OFFPEAK'!I148</f>
        <v>0.98688522416068392</v>
      </c>
      <c r="J148" s="125">
        <f>'Operated KMs OFFPEAK'!J148/'Scheduled kilometres OFFPEAK'!J148</f>
        <v>0.97320499170745445</v>
      </c>
      <c r="K148" s="125">
        <f>'Operated KMs OFFPEAK'!K148/'Scheduled kilometres OFFPEAK'!K148</f>
        <v>0.98244984665134616</v>
      </c>
      <c r="L148" s="125">
        <f>'Operated KMs OFFPEAK'!L148/'Scheduled kilometres OFFPEAK'!L148</f>
        <v>0.98811261304241493</v>
      </c>
      <c r="M148" s="125">
        <f>'Operated KMs OFFPEAK'!M148/'Scheduled kilometres OFFPEAK'!M148</f>
        <v>0.99028692776829275</v>
      </c>
      <c r="N148" s="125">
        <f>'Operated KMs OFFPEAK'!N148/'Scheduled kilometres OFFPEAK'!N148</f>
        <v>0.98545213610861182</v>
      </c>
    </row>
    <row r="149" spans="1:14" x14ac:dyDescent="0.2">
      <c r="A149" s="2" t="s">
        <v>5</v>
      </c>
      <c r="B149" s="125">
        <f>'Operated KMs OFFPEAK'!B149/'Scheduled kilometres OFFPEAK'!B149</f>
        <v>0.97998272705088774</v>
      </c>
      <c r="C149" s="125">
        <f>'Operated KMs OFFPEAK'!C149/'Scheduled kilometres OFFPEAK'!C149</f>
        <v>0.92486647071249362</v>
      </c>
      <c r="D149" s="125">
        <f>'Operated KMs OFFPEAK'!D149/'Scheduled kilometres OFFPEAK'!D149</f>
        <v>0.97226362586262172</v>
      </c>
      <c r="E149" s="125">
        <f>'Operated KMs OFFPEAK'!E149/'Scheduled kilometres OFFPEAK'!E149</f>
        <v>0.97327167219289645</v>
      </c>
      <c r="F149" s="125">
        <f>'Operated KMs OFFPEAK'!F149/'Scheduled kilometres OFFPEAK'!F149</f>
        <v>0.96155779668188757</v>
      </c>
      <c r="G149" s="125">
        <f>'Operated KMs OFFPEAK'!G149/'Scheduled kilometres OFFPEAK'!G149</f>
        <v>0.94361754610335735</v>
      </c>
      <c r="H149" s="125">
        <f>'Operated KMs OFFPEAK'!H149/'Scheduled kilometres OFFPEAK'!H149</f>
        <v>0.94433669971455092</v>
      </c>
      <c r="I149" s="125">
        <f>'Operated KMs OFFPEAK'!I149/'Scheduled kilometres OFFPEAK'!I149</f>
        <v>0.97067607932236433</v>
      </c>
      <c r="J149" s="125">
        <f>'Operated KMs OFFPEAK'!J149/'Scheduled kilometres OFFPEAK'!J149</f>
        <v>0.98402123080213744</v>
      </c>
      <c r="K149" s="125">
        <f>'Operated KMs OFFPEAK'!K149/'Scheduled kilometres OFFPEAK'!K149</f>
        <v>0.95612179350761917</v>
      </c>
      <c r="L149" s="125">
        <f>'Operated KMs OFFPEAK'!L149/'Scheduled kilometres OFFPEAK'!L149</f>
        <v>0.98987274366695066</v>
      </c>
      <c r="M149" s="125">
        <f>'Operated KMs OFFPEAK'!M149/'Scheduled kilometres OFFPEAK'!M149</f>
        <v>0.98880405623767331</v>
      </c>
      <c r="N149" s="125">
        <f>'Operated KMs OFFPEAK'!N149/'Scheduled kilometres OFFPEAK'!N149</f>
        <v>0.98720580208756215</v>
      </c>
    </row>
    <row r="150" spans="1:14" x14ac:dyDescent="0.2">
      <c r="A150" s="2" t="s">
        <v>6</v>
      </c>
      <c r="B150" s="125">
        <f>'Operated KMs OFFPEAK'!B150/'Scheduled kilometres OFFPEAK'!B150</f>
        <v>0.98780089008657035</v>
      </c>
      <c r="C150" s="125">
        <f>'Operated KMs OFFPEAK'!C150/'Scheduled kilometres OFFPEAK'!C150</f>
        <v>0.91363600626432062</v>
      </c>
      <c r="D150" s="125">
        <f>'Operated KMs OFFPEAK'!D150/'Scheduled kilometres OFFPEAK'!D150</f>
        <v>0.98833253970477797</v>
      </c>
      <c r="E150" s="125">
        <f>'Operated KMs OFFPEAK'!E150/'Scheduled kilometres OFFPEAK'!E150</f>
        <v>0.98645986160184762</v>
      </c>
      <c r="F150" s="125">
        <f>'Operated KMs OFFPEAK'!F150/'Scheduled kilometres OFFPEAK'!F150</f>
        <v>0.98358405479184918</v>
      </c>
      <c r="G150" s="125">
        <f>'Operated KMs OFFPEAK'!G150/'Scheduled kilometres OFFPEAK'!G150</f>
        <v>0.95259758701133235</v>
      </c>
      <c r="H150" s="125">
        <f>'Operated KMs OFFPEAK'!H150/'Scheduled kilometres OFFPEAK'!H150</f>
        <v>0.98435000522853577</v>
      </c>
      <c r="I150" s="125">
        <f>'Operated KMs OFFPEAK'!I150/'Scheduled kilometres OFFPEAK'!I150</f>
        <v>0.99517283836703452</v>
      </c>
      <c r="J150" s="125">
        <f>'Operated KMs OFFPEAK'!J150/'Scheduled kilometres OFFPEAK'!J150</f>
        <v>0.99674116265540369</v>
      </c>
      <c r="K150" s="125">
        <f>'Operated KMs OFFPEAK'!K150/'Scheduled kilometres OFFPEAK'!K150</f>
        <v>0.99269081105664858</v>
      </c>
      <c r="L150" s="125">
        <f>'Operated KMs OFFPEAK'!L150/'Scheduled kilometres OFFPEAK'!L150</f>
        <v>0.99700550832126011</v>
      </c>
      <c r="M150" s="125">
        <f>'Operated KMs OFFPEAK'!M150/'Scheduled kilometres OFFPEAK'!M150</f>
        <v>0.99739418835304205</v>
      </c>
      <c r="N150" s="125">
        <f>'Operated KMs OFFPEAK'!N150/'Scheduled kilometres OFFPEAK'!N150</f>
        <v>0.99578439630477955</v>
      </c>
    </row>
    <row r="151" spans="1:14" x14ac:dyDescent="0.2">
      <c r="A151" s="2" t="s">
        <v>78</v>
      </c>
      <c r="B151" s="125">
        <f>'Operated KMs OFFPEAK'!B151/'Scheduled kilometres OFFPEAK'!B151</f>
        <v>0.97162930008932302</v>
      </c>
      <c r="C151" s="125">
        <f>'Operated KMs OFFPEAK'!C151/'Scheduled kilometres OFFPEAK'!C151</f>
        <v>0.91947871307264228</v>
      </c>
      <c r="D151" s="125">
        <f>'Operated KMs OFFPEAK'!D151/'Scheduled kilometres OFFPEAK'!D151</f>
        <v>0.96458096207379085</v>
      </c>
      <c r="E151" s="125">
        <f>'Operated KMs OFFPEAK'!E151/'Scheduled kilometres OFFPEAK'!E151</f>
        <v>0.97475231169868037</v>
      </c>
      <c r="F151" s="125">
        <f>'Operated KMs OFFPEAK'!F151/'Scheduled kilometres OFFPEAK'!F151</f>
        <v>0.96028307475942931</v>
      </c>
      <c r="G151" s="125">
        <f>'Operated KMs OFFPEAK'!G151/'Scheduled kilometres OFFPEAK'!G151</f>
        <v>0.95325103434271463</v>
      </c>
      <c r="H151" s="125">
        <f>'Operated KMs OFFPEAK'!H151/'Scheduled kilometres OFFPEAK'!H151</f>
        <v>0.95826794993572151</v>
      </c>
      <c r="I151" s="125">
        <f>'Operated KMs OFFPEAK'!I151/'Scheduled kilometres OFFPEAK'!I151</f>
        <v>0.97712555258826184</v>
      </c>
      <c r="J151" s="125">
        <f>'Operated KMs OFFPEAK'!J151/'Scheduled kilometres OFFPEAK'!J151</f>
        <v>0.9637730061959362</v>
      </c>
      <c r="K151" s="125">
        <f>'Operated KMs OFFPEAK'!K151/'Scheduled kilometres OFFPEAK'!K151</f>
        <v>0.9725503721774541</v>
      </c>
      <c r="L151" s="125">
        <f>'Operated KMs OFFPEAK'!L151/'Scheduled kilometres OFFPEAK'!L151</f>
        <v>0.94987621871946715</v>
      </c>
      <c r="M151" s="125">
        <f>'Operated KMs OFFPEAK'!M151/'Scheduled kilometres OFFPEAK'!M151</f>
        <v>0.95444545148814064</v>
      </c>
      <c r="N151" s="125">
        <f>'Operated KMs OFFPEAK'!N151/'Scheduled kilometres OFFPEAK'!N151</f>
        <v>0.96287722063936054</v>
      </c>
    </row>
    <row r="152" spans="1:14" x14ac:dyDescent="0.2">
      <c r="A152" s="2" t="s">
        <v>7</v>
      </c>
      <c r="B152" s="125">
        <f>'Operated KMs OFFPEAK'!B152/'Scheduled kilometres OFFPEAK'!B152</f>
        <v>0.98212314624174335</v>
      </c>
      <c r="C152" s="125">
        <f>'Operated KMs OFFPEAK'!C152/'Scheduled kilometres OFFPEAK'!C152</f>
        <v>0.93621112489481761</v>
      </c>
      <c r="D152" s="125">
        <f>'Operated KMs OFFPEAK'!D152/'Scheduled kilometres OFFPEAK'!D152</f>
        <v>0.97796187657663713</v>
      </c>
      <c r="E152" s="125">
        <f>'Operated KMs OFFPEAK'!E152/'Scheduled kilometres OFFPEAK'!E152</f>
        <v>0.98187471646940505</v>
      </c>
      <c r="F152" s="125">
        <f>'Operated KMs OFFPEAK'!F152/'Scheduled kilometres OFFPEAK'!F152</f>
        <v>0.98022469169611615</v>
      </c>
      <c r="G152" s="125">
        <f>'Operated KMs OFFPEAK'!G152/'Scheduled kilometres OFFPEAK'!G152</f>
        <v>0.98860943661353906</v>
      </c>
      <c r="H152" s="125">
        <f>'Operated KMs OFFPEAK'!H152/'Scheduled kilometres OFFPEAK'!H152</f>
        <v>0.98566306256754888</v>
      </c>
      <c r="I152" s="125">
        <f>'Operated KMs OFFPEAK'!I152/'Scheduled kilometres OFFPEAK'!I152</f>
        <v>0.98664429718543611</v>
      </c>
      <c r="J152" s="125">
        <f>'Operated KMs OFFPEAK'!J152/'Scheduled kilometres OFFPEAK'!J152</f>
        <v>0.97948861727785208</v>
      </c>
      <c r="K152" s="125">
        <f>'Operated KMs OFFPEAK'!K152/'Scheduled kilometres OFFPEAK'!K152</f>
        <v>0.98402554996509173</v>
      </c>
      <c r="L152" s="125">
        <f>'Operated KMs OFFPEAK'!L152/'Scheduled kilometres OFFPEAK'!L152</f>
        <v>0.97785950283107792</v>
      </c>
      <c r="M152" s="125">
        <f>'Operated KMs OFFPEAK'!M152/'Scheduled kilometres OFFPEAK'!M152</f>
        <v>0.98154289859758637</v>
      </c>
      <c r="N152" s="125">
        <f>'Operated KMs OFFPEAK'!N152/'Scheduled kilometres OFFPEAK'!N152</f>
        <v>0.99076804780193828</v>
      </c>
    </row>
    <row r="153" spans="1:14" x14ac:dyDescent="0.2">
      <c r="A153" s="2" t="s">
        <v>8</v>
      </c>
      <c r="B153" s="125">
        <f>'Operated KMs OFFPEAK'!B153/'Scheduled kilometres OFFPEAK'!B153</f>
        <v>0.99292096214753944</v>
      </c>
      <c r="C153" s="125">
        <f>'Operated KMs OFFPEAK'!C153/'Scheduled kilometres OFFPEAK'!C153</f>
        <v>0.94236062220225469</v>
      </c>
      <c r="D153" s="125">
        <f>'Operated KMs OFFPEAK'!D153/'Scheduled kilometres OFFPEAK'!D153</f>
        <v>0.97962537060177401</v>
      </c>
      <c r="E153" s="125">
        <f>'Operated KMs OFFPEAK'!E153/'Scheduled kilometres OFFPEAK'!E153</f>
        <v>0.98885893494537003</v>
      </c>
      <c r="F153" s="125">
        <f>'Operated KMs OFFPEAK'!F153/'Scheduled kilometres OFFPEAK'!F153</f>
        <v>0.98828537258275906</v>
      </c>
      <c r="G153" s="125">
        <f>'Operated KMs OFFPEAK'!G153/'Scheduled kilometres OFFPEAK'!G153</f>
        <v>0.98771264170040018</v>
      </c>
      <c r="H153" s="125">
        <f>'Operated KMs OFFPEAK'!H153/'Scheduled kilometres OFFPEAK'!H153</f>
        <v>0.98789898349268745</v>
      </c>
      <c r="I153" s="125">
        <f>'Operated KMs OFFPEAK'!I153/'Scheduled kilometres OFFPEAK'!I153</f>
        <v>0.98648720845591886</v>
      </c>
      <c r="J153" s="125">
        <f>'Operated KMs OFFPEAK'!J153/'Scheduled kilometres OFFPEAK'!J153</f>
        <v>0.97506617877423396</v>
      </c>
      <c r="K153" s="125">
        <f>'Operated KMs OFFPEAK'!K153/'Scheduled kilometres OFFPEAK'!K153</f>
        <v>0.98155829377066006</v>
      </c>
      <c r="L153" s="125">
        <f>'Operated KMs OFFPEAK'!L153/'Scheduled kilometres OFFPEAK'!L153</f>
        <v>0.98103206409515187</v>
      </c>
      <c r="M153" s="125">
        <f>'Operated KMs OFFPEAK'!M153/'Scheduled kilometres OFFPEAK'!M153</f>
        <v>0.98808881944166083</v>
      </c>
      <c r="N153" s="125">
        <f>'Operated KMs OFFPEAK'!N153/'Scheduled kilometres OFFPEAK'!N153</f>
        <v>0.98473279971972005</v>
      </c>
    </row>
    <row r="154" spans="1:14" x14ac:dyDescent="0.2">
      <c r="A154" s="2" t="s">
        <v>9</v>
      </c>
      <c r="B154" s="125">
        <f>'Operated KMs OFFPEAK'!B154/'Scheduled kilometres OFFPEAK'!B154</f>
        <v>0.99042570938315089</v>
      </c>
      <c r="C154" s="125">
        <f>'Operated KMs OFFPEAK'!C154/'Scheduled kilometres OFFPEAK'!C154</f>
        <v>0.93372173221298571</v>
      </c>
      <c r="D154" s="125">
        <f>'Operated KMs OFFPEAK'!D154/'Scheduled kilometres OFFPEAK'!D154</f>
        <v>0.98437572993818301</v>
      </c>
      <c r="E154" s="125">
        <f>'Operated KMs OFFPEAK'!E154/'Scheduled kilometres OFFPEAK'!E154</f>
        <v>0.990225974313242</v>
      </c>
      <c r="F154" s="125">
        <f>'Operated KMs OFFPEAK'!F154/'Scheduled kilometres OFFPEAK'!F154</f>
        <v>0.98523301917957362</v>
      </c>
      <c r="G154" s="125">
        <f>'Operated KMs OFFPEAK'!G154/'Scheduled kilometres OFFPEAK'!G154</f>
        <v>0.98622193302652938</v>
      </c>
      <c r="H154" s="125">
        <f>'Operated KMs OFFPEAK'!H154/'Scheduled kilometres OFFPEAK'!H154</f>
        <v>0.98536332468372922</v>
      </c>
      <c r="I154" s="125">
        <f>'Operated KMs OFFPEAK'!I154/'Scheduled kilometres OFFPEAK'!I154</f>
        <v>0.98694921087641319</v>
      </c>
      <c r="J154" s="125">
        <f>'Operated KMs OFFPEAK'!J154/'Scheduled kilometres OFFPEAK'!J154</f>
        <v>0.99217021222934709</v>
      </c>
      <c r="K154" s="125">
        <f>'Operated KMs OFFPEAK'!K154/'Scheduled kilometres OFFPEAK'!K154</f>
        <v>0.96450050312459501</v>
      </c>
      <c r="L154" s="125">
        <f>'Operated KMs OFFPEAK'!L154/'Scheduled kilometres OFFPEAK'!L154</f>
        <v>0.98101348602154792</v>
      </c>
      <c r="M154" s="125">
        <f>'Operated KMs OFFPEAK'!M154/'Scheduled kilometres OFFPEAK'!M154</f>
        <v>0.98323785481516257</v>
      </c>
      <c r="N154" s="125">
        <f>'Operated KMs OFFPEAK'!N154/'Scheduled kilometres OFFPEAK'!N154</f>
        <v>0.97986798425792032</v>
      </c>
    </row>
    <row r="155" spans="1:14" x14ac:dyDescent="0.2">
      <c r="A155" s="2" t="s">
        <v>10</v>
      </c>
      <c r="B155" s="125">
        <f>'Operated KMs OFFPEAK'!B155/'Scheduled kilometres OFFPEAK'!B155</f>
        <v>0.99420305625664818</v>
      </c>
      <c r="C155" s="125">
        <f>'Operated KMs OFFPEAK'!C155/'Scheduled kilometres OFFPEAK'!C155</f>
        <v>0.9819851320557168</v>
      </c>
      <c r="D155" s="125">
        <f>'Operated KMs OFFPEAK'!D155/'Scheduled kilometres OFFPEAK'!D155</f>
        <v>0.99744542127964764</v>
      </c>
      <c r="E155" s="125">
        <f>'Operated KMs OFFPEAK'!E155/'Scheduled kilometres OFFPEAK'!E155</f>
        <v>0.993012283314467</v>
      </c>
      <c r="F155" s="125">
        <f>'Operated KMs OFFPEAK'!F155/'Scheduled kilometres OFFPEAK'!F155</f>
        <v>0.99264874088944233</v>
      </c>
      <c r="G155" s="125">
        <f>'Operated KMs OFFPEAK'!G155/'Scheduled kilometres OFFPEAK'!G155</f>
        <v>0.9843635952002816</v>
      </c>
      <c r="H155" s="125">
        <f>'Operated KMs OFFPEAK'!H155/'Scheduled kilometres OFFPEAK'!H155</f>
        <v>0.98034463288553608</v>
      </c>
      <c r="I155" s="125">
        <f>'Operated KMs OFFPEAK'!I155/'Scheduled kilometres OFFPEAK'!I155</f>
        <v>0.99439192709220747</v>
      </c>
      <c r="J155" s="125">
        <f>'Operated KMs OFFPEAK'!J155/'Scheduled kilometres OFFPEAK'!J155</f>
        <v>0.98344916316239905</v>
      </c>
      <c r="K155" s="125">
        <f>'Operated KMs OFFPEAK'!K155/'Scheduled kilometres OFFPEAK'!K155</f>
        <v>0.99448399673284871</v>
      </c>
      <c r="L155" s="125">
        <f>'Operated KMs OFFPEAK'!L155/'Scheduled kilometres OFFPEAK'!L155</f>
        <v>0.99395564514884693</v>
      </c>
      <c r="M155" s="125">
        <f>'Operated KMs OFFPEAK'!M155/'Scheduled kilometres OFFPEAK'!M155</f>
        <v>0.99413066093917235</v>
      </c>
      <c r="N155" s="125">
        <f>'Operated KMs OFFPEAK'!N155/'Scheduled kilometres OFFPEAK'!N155</f>
        <v>0.9920024080104185</v>
      </c>
    </row>
    <row r="156" spans="1:14" x14ac:dyDescent="0.2">
      <c r="A156" s="2" t="s">
        <v>11</v>
      </c>
      <c r="B156" s="125">
        <f>'Operated KMs OFFPEAK'!B156/'Scheduled kilometres OFFPEAK'!B156</f>
        <v>0.9801220397414363</v>
      </c>
      <c r="C156" s="125">
        <f>'Operated KMs OFFPEAK'!C156/'Scheduled kilometres OFFPEAK'!C156</f>
        <v>0.91744111922704719</v>
      </c>
      <c r="D156" s="125">
        <f>'Operated KMs OFFPEAK'!D156/'Scheduled kilometres OFFPEAK'!D156</f>
        <v>0.98365430429361955</v>
      </c>
      <c r="E156" s="125">
        <f>'Operated KMs OFFPEAK'!E156/'Scheduled kilometres OFFPEAK'!E156</f>
        <v>0.96920688563254775</v>
      </c>
      <c r="F156" s="125">
        <f>'Operated KMs OFFPEAK'!F156/'Scheduled kilometres OFFPEAK'!F156</f>
        <v>0.97473214702307254</v>
      </c>
      <c r="G156" s="125">
        <f>'Operated KMs OFFPEAK'!G156/'Scheduled kilometres OFFPEAK'!G156</f>
        <v>0.98845596023144844</v>
      </c>
      <c r="H156" s="125">
        <f>'Operated KMs OFFPEAK'!H156/'Scheduled kilometres OFFPEAK'!H156</f>
        <v>0.98319060136834591</v>
      </c>
      <c r="I156" s="125">
        <f>'Operated KMs OFFPEAK'!I156/'Scheduled kilometres OFFPEAK'!I156</f>
        <v>0.98024553163397321</v>
      </c>
      <c r="J156" s="125">
        <f>'Operated KMs OFFPEAK'!J156/'Scheduled kilometres OFFPEAK'!J156</f>
        <v>0.96116744452416014</v>
      </c>
      <c r="K156" s="125">
        <f>'Operated KMs OFFPEAK'!K156/'Scheduled kilometres OFFPEAK'!K156</f>
        <v>0.97421954961622559</v>
      </c>
      <c r="L156" s="125">
        <f>'Operated KMs OFFPEAK'!L156/'Scheduled kilometres OFFPEAK'!L156</f>
        <v>0.96917745070715922</v>
      </c>
      <c r="M156" s="125">
        <f>'Operated KMs OFFPEAK'!M156/'Scheduled kilometres OFFPEAK'!M156</f>
        <v>0.97688465924039392</v>
      </c>
      <c r="N156" s="125">
        <f>'Operated KMs OFFPEAK'!N156/'Scheduled kilometres OFFPEAK'!N156</f>
        <v>0.9904619733808695</v>
      </c>
    </row>
    <row r="157" spans="1:14" x14ac:dyDescent="0.2">
      <c r="A157" s="2" t="s">
        <v>12</v>
      </c>
      <c r="B157" s="125">
        <f>'Operated KMs OFFPEAK'!B157/'Scheduled kilometres OFFPEAK'!B157</f>
        <v>0.98179930862909093</v>
      </c>
      <c r="C157" s="125">
        <f>'Operated KMs OFFPEAK'!C157/'Scheduled kilometres OFFPEAK'!C157</f>
        <v>0.95323854091203619</v>
      </c>
      <c r="D157" s="125">
        <f>'Operated KMs OFFPEAK'!D157/'Scheduled kilometres OFFPEAK'!D157</f>
        <v>0.98913701428708678</v>
      </c>
      <c r="E157" s="125">
        <f>'Operated KMs OFFPEAK'!E157/'Scheduled kilometres OFFPEAK'!E157</f>
        <v>0.98022257193372897</v>
      </c>
      <c r="F157" s="125">
        <f>'Operated KMs OFFPEAK'!F157/'Scheduled kilometres OFFPEAK'!F157</f>
        <v>0.98998577564360013</v>
      </c>
      <c r="G157" s="125">
        <f>'Operated KMs OFFPEAK'!G157/'Scheduled kilometres OFFPEAK'!G157</f>
        <v>0.98970195151554807</v>
      </c>
      <c r="H157" s="125">
        <f>'Operated KMs OFFPEAK'!H157/'Scheduled kilometres OFFPEAK'!H157</f>
        <v>0.99124527823058795</v>
      </c>
      <c r="I157" s="125">
        <f>'Operated KMs OFFPEAK'!I157/'Scheduled kilometres OFFPEAK'!I157</f>
        <v>0.9871778859471757</v>
      </c>
      <c r="J157" s="125">
        <f>'Operated KMs OFFPEAK'!J157/'Scheduled kilometres OFFPEAK'!J157</f>
        <v>0.99027103916779891</v>
      </c>
      <c r="K157" s="125">
        <f>'Operated KMs OFFPEAK'!K157/'Scheduled kilometres OFFPEAK'!K157</f>
        <v>0.98408916438234373</v>
      </c>
      <c r="L157" s="125">
        <f>'Operated KMs OFFPEAK'!L157/'Scheduled kilometres OFFPEAK'!L157</f>
        <v>0.98746404279074662</v>
      </c>
      <c r="M157" s="125">
        <f>'Operated KMs OFFPEAK'!M157/'Scheduled kilometres OFFPEAK'!M157</f>
        <v>0.99804831205577149</v>
      </c>
      <c r="N157" s="125">
        <f>'Operated KMs OFFPEAK'!N157/'Scheduled kilometres OFFPEAK'!N157</f>
        <v>0.98651852733593826</v>
      </c>
    </row>
    <row r="158" spans="1:14" x14ac:dyDescent="0.2">
      <c r="A158" s="7" t="s">
        <v>79</v>
      </c>
      <c r="B158" s="126">
        <f>'Operated KMs OFFPEAK'!B158/'Scheduled kilometres OFFPEAK'!B158</f>
        <v>0.98496394748053517</v>
      </c>
      <c r="C158" s="126">
        <f>'Operated KMs OFFPEAK'!C158/'Scheduled kilometres OFFPEAK'!C158</f>
        <v>0.93942981926938107</v>
      </c>
      <c r="D158" s="126">
        <f>'Operated KMs OFFPEAK'!D158/'Scheduled kilometres OFFPEAK'!D158</f>
        <v>0.98246750644755554</v>
      </c>
      <c r="E158" s="126">
        <f>'Operated KMs OFFPEAK'!E158/'Scheduled kilometres OFFPEAK'!E158</f>
        <v>0.98200795718806411</v>
      </c>
      <c r="F158" s="126">
        <f>'Operated KMs OFFPEAK'!F158/'Scheduled kilometres OFFPEAK'!F158</f>
        <v>0.97925157802229357</v>
      </c>
      <c r="G158" s="126">
        <f>'Operated KMs OFFPEAK'!G158/'Scheduled kilometres OFFPEAK'!G158</f>
        <v>0.97768786922218309</v>
      </c>
      <c r="H158" s="126">
        <f>'Operated KMs OFFPEAK'!H158/'Scheduled kilometres OFFPEAK'!H158</f>
        <v>0.97628346745444017</v>
      </c>
      <c r="I158" s="126">
        <f>'Operated KMs OFFPEAK'!I158/'Scheduled kilometres OFFPEAK'!I158</f>
        <v>0.98402606273708793</v>
      </c>
      <c r="J158" s="126">
        <f>'Operated KMs OFFPEAK'!J158/'Scheduled kilometres OFFPEAK'!J158</f>
        <v>0.97842046926815951</v>
      </c>
      <c r="K158" s="126">
        <f>'Operated KMs OFFPEAK'!K158/'Scheduled kilometres OFFPEAK'!K158</f>
        <v>0.97712469806304547</v>
      </c>
      <c r="L158" s="126">
        <f>'Operated KMs OFFPEAK'!L158/'Scheduled kilometres OFFPEAK'!L158</f>
        <v>0.98173105437044605</v>
      </c>
      <c r="M158" s="126">
        <f>'Operated KMs OFFPEAK'!M158/'Scheduled kilometres OFFPEAK'!M158</f>
        <v>0.98551990287796354</v>
      </c>
      <c r="N158" s="126">
        <f>'Operated KMs OFFPEAK'!N158/'Scheduled kilometres OFFPEAK'!N158</f>
        <v>0.98657477615023248</v>
      </c>
    </row>
    <row r="159" spans="1:14" x14ac:dyDescent="0.2">
      <c r="A159" s="12" t="s">
        <v>23</v>
      </c>
      <c r="B159" s="144" t="s">
        <v>187</v>
      </c>
      <c r="C159" s="145"/>
      <c r="D159" s="145"/>
      <c r="E159" s="145"/>
      <c r="F159" s="145"/>
      <c r="G159" s="145"/>
      <c r="H159" s="145"/>
      <c r="I159" s="145"/>
      <c r="J159" s="145"/>
      <c r="K159" s="145"/>
      <c r="L159" s="145"/>
      <c r="M159" s="145"/>
      <c r="N159" s="146"/>
    </row>
    <row r="160" spans="1:14" x14ac:dyDescent="0.2">
      <c r="A160" s="2" t="s">
        <v>4</v>
      </c>
      <c r="B160" s="125">
        <f>'Operated KMs OFFPEAK'!B160/'Scheduled kilometres OFFPEAK'!B160</f>
        <v>0.97977049688184614</v>
      </c>
      <c r="C160" s="125">
        <f>'Operated KMs OFFPEAK'!C160/'Scheduled kilometres OFFPEAK'!C160</f>
        <v>0.98747796761675355</v>
      </c>
      <c r="D160" s="125">
        <f>'Operated KMs OFFPEAK'!D160/'Scheduled kilometres OFFPEAK'!D160</f>
        <v>0.97739434235470579</v>
      </c>
      <c r="E160" s="125">
        <f>'Operated KMs OFFPEAK'!E160/'Scheduled kilometres OFFPEAK'!E160</f>
        <v>0.94315821499352293</v>
      </c>
      <c r="F160" s="125">
        <f>'Operated KMs OFFPEAK'!F160/'Scheduled kilometres OFFPEAK'!F160</f>
        <v>0.9320003117181821</v>
      </c>
      <c r="G160" s="125">
        <f>'Operated KMs OFFPEAK'!G160/'Scheduled kilometres OFFPEAK'!G160</f>
        <v>0.98324674596802386</v>
      </c>
      <c r="H160" s="125">
        <f>'Operated KMs OFFPEAK'!H160/'Scheduled kilometres OFFPEAK'!H160</f>
        <v>0.98669253420401271</v>
      </c>
      <c r="I160" s="125">
        <f>'Operated KMs OFFPEAK'!I160/'Scheduled kilometres OFFPEAK'!I160</f>
        <v>0.97443118312239063</v>
      </c>
      <c r="J160" s="125">
        <f>'Operated KMs OFFPEAK'!J160/'Scheduled kilometres OFFPEAK'!J160</f>
        <v>0.98379784283760685</v>
      </c>
      <c r="K160" s="125">
        <f>'Operated KMs OFFPEAK'!K160/'Scheduled kilometres OFFPEAK'!K160</f>
        <v>0.99102065633920033</v>
      </c>
      <c r="L160" s="125">
        <f>'Operated KMs OFFPEAK'!L160/'Scheduled kilometres OFFPEAK'!L160</f>
        <v>0.98514785359377899</v>
      </c>
      <c r="M160" s="125">
        <f>'Operated KMs OFFPEAK'!M160/'Scheduled kilometres OFFPEAK'!M160</f>
        <v>0.98281622601878016</v>
      </c>
      <c r="N160" s="125">
        <f>'Operated KMs OFFPEAK'!N160/'Scheduled kilometres OFFPEAK'!N160</f>
        <v>0.97246945985461364</v>
      </c>
    </row>
    <row r="161" spans="1:14" x14ac:dyDescent="0.2">
      <c r="A161" s="2" t="s">
        <v>5</v>
      </c>
      <c r="B161" s="125">
        <f>'Operated KMs OFFPEAK'!B161/'Scheduled kilometres OFFPEAK'!B161</f>
        <v>0.97691828363756628</v>
      </c>
      <c r="C161" s="125">
        <f>'Operated KMs OFFPEAK'!C161/'Scheduled kilometres OFFPEAK'!C161</f>
        <v>0.9891559455333031</v>
      </c>
      <c r="D161" s="125">
        <f>'Operated KMs OFFPEAK'!D161/'Scheduled kilometres OFFPEAK'!D161</f>
        <v>0.98068985337155645</v>
      </c>
      <c r="E161" s="125">
        <f>'Operated KMs OFFPEAK'!E161/'Scheduled kilometres OFFPEAK'!E161</f>
        <v>0.93796231819548159</v>
      </c>
      <c r="F161" s="125">
        <f>'Operated KMs OFFPEAK'!F161/'Scheduled kilometres OFFPEAK'!F161</f>
        <v>0.92761554867380369</v>
      </c>
      <c r="G161" s="125">
        <f>'Operated KMs OFFPEAK'!G161/'Scheduled kilometres OFFPEAK'!G161</f>
        <v>0.97433122576689402</v>
      </c>
      <c r="H161" s="125">
        <f>'Operated KMs OFFPEAK'!H161/'Scheduled kilometres OFFPEAK'!H161</f>
        <v>0.9441900702444318</v>
      </c>
      <c r="I161" s="125">
        <f>'Operated KMs OFFPEAK'!I161/'Scheduled kilometres OFFPEAK'!I161</f>
        <v>0.96948713446714285</v>
      </c>
      <c r="J161" s="125">
        <f>'Operated KMs OFFPEAK'!J161/'Scheduled kilometres OFFPEAK'!J161</f>
        <v>0.97437888519140081</v>
      </c>
      <c r="K161" s="125">
        <f>'Operated KMs OFFPEAK'!K161/'Scheduled kilometres OFFPEAK'!K161</f>
        <v>0.9863828797014027</v>
      </c>
      <c r="L161" s="125">
        <f>'Operated KMs OFFPEAK'!L161/'Scheduled kilometres OFFPEAK'!L161</f>
        <v>0.98185090830624855</v>
      </c>
      <c r="M161" s="125">
        <f>'Operated KMs OFFPEAK'!M161/'Scheduled kilometres OFFPEAK'!M161</f>
        <v>0.98498486845184574</v>
      </c>
      <c r="N161" s="125">
        <f>'Operated KMs OFFPEAK'!N161/'Scheduled kilometres OFFPEAK'!N161</f>
        <v>0.97142003466340987</v>
      </c>
    </row>
    <row r="162" spans="1:14" x14ac:dyDescent="0.2">
      <c r="A162" s="2" t="s">
        <v>6</v>
      </c>
      <c r="B162" s="125">
        <f>'Operated KMs OFFPEAK'!B162/'Scheduled kilometres OFFPEAK'!B162</f>
        <v>1.0001890161004732</v>
      </c>
      <c r="C162" s="125">
        <f>'Operated KMs OFFPEAK'!C162/'Scheduled kilometres OFFPEAK'!C162</f>
        <v>0.98249541926639461</v>
      </c>
      <c r="D162" s="125">
        <f>'Operated KMs OFFPEAK'!D162/'Scheduled kilometres OFFPEAK'!D162</f>
        <v>0.99686957812774313</v>
      </c>
      <c r="E162" s="125">
        <f>'Operated KMs OFFPEAK'!E162/'Scheduled kilometres OFFPEAK'!E162</f>
        <v>0.94287803288668304</v>
      </c>
      <c r="F162" s="125">
        <f>'Operated KMs OFFPEAK'!F162/'Scheduled kilometres OFFPEAK'!F162</f>
        <v>0.93885400150569798</v>
      </c>
      <c r="G162" s="125">
        <f>'Operated KMs OFFPEAK'!G162/'Scheduled kilometres OFFPEAK'!G162</f>
        <v>0.99533501109649358</v>
      </c>
      <c r="H162" s="125">
        <f>'Operated KMs OFFPEAK'!H162/'Scheduled kilometres OFFPEAK'!H162</f>
        <v>0.99557489747687145</v>
      </c>
      <c r="I162" s="125">
        <f>'Operated KMs OFFPEAK'!I162/'Scheduled kilometres OFFPEAK'!I162</f>
        <v>0.99738855459333753</v>
      </c>
      <c r="J162" s="125">
        <f>'Operated KMs OFFPEAK'!J162/'Scheduled kilometres OFFPEAK'!J162</f>
        <v>1.0000013446484266</v>
      </c>
      <c r="K162" s="125">
        <f>'Operated KMs OFFPEAK'!K162/'Scheduled kilometres OFFPEAK'!K162</f>
        <v>0.99253995545802964</v>
      </c>
      <c r="L162" s="125">
        <f>'Operated KMs OFFPEAK'!L162/'Scheduled kilometres OFFPEAK'!L162</f>
        <v>0.99374274305455301</v>
      </c>
      <c r="M162" s="125">
        <f>'Operated KMs OFFPEAK'!M162/'Scheduled kilometres OFFPEAK'!M162</f>
        <v>0.99895698612810002</v>
      </c>
      <c r="N162" s="125">
        <f>'Operated KMs OFFPEAK'!N162/'Scheduled kilometres OFFPEAK'!N162</f>
        <v>0.9925534619595241</v>
      </c>
    </row>
    <row r="163" spans="1:14" x14ac:dyDescent="0.2">
      <c r="A163" s="2" t="s">
        <v>78</v>
      </c>
      <c r="B163" s="125">
        <f>'Operated KMs OFFPEAK'!B163/'Scheduled kilometres OFFPEAK'!B163</f>
        <v>0.95642197847664556</v>
      </c>
      <c r="C163" s="125">
        <f>'Operated KMs OFFPEAK'!C163/'Scheduled kilometres OFFPEAK'!C163</f>
        <v>0.97403496441948256</v>
      </c>
      <c r="D163" s="125">
        <f>'Operated KMs OFFPEAK'!D163/'Scheduled kilometres OFFPEAK'!D163</f>
        <v>0.94378304474395991</v>
      </c>
      <c r="E163" s="125">
        <f>'Operated KMs OFFPEAK'!E163/'Scheduled kilometres OFFPEAK'!E163</f>
        <v>0.89621079068444265</v>
      </c>
      <c r="F163" s="125">
        <f>'Operated KMs OFFPEAK'!F163/'Scheduled kilometres OFFPEAK'!F163</f>
        <v>0.88189061515722411</v>
      </c>
      <c r="G163" s="125">
        <f>'Operated KMs OFFPEAK'!G163/'Scheduled kilometres OFFPEAK'!G163</f>
        <v>0.96176009800489881</v>
      </c>
      <c r="H163" s="125">
        <f>'Operated KMs OFFPEAK'!H163/'Scheduled kilometres OFFPEAK'!H163</f>
        <v>0.96800841627752943</v>
      </c>
      <c r="I163" s="125">
        <f>'Operated KMs OFFPEAK'!I163/'Scheduled kilometres OFFPEAK'!I163</f>
        <v>0.96663545139608964</v>
      </c>
      <c r="J163" s="125">
        <f>'Operated KMs OFFPEAK'!J163/'Scheduled kilometres OFFPEAK'!J163</f>
        <v>0.95126262633486014</v>
      </c>
      <c r="K163" s="125">
        <f>'Operated KMs OFFPEAK'!K163/'Scheduled kilometres OFFPEAK'!K163</f>
        <v>0.96726243128324341</v>
      </c>
      <c r="L163" s="125">
        <f>'Operated KMs OFFPEAK'!L163/'Scheduled kilometres OFFPEAK'!L163</f>
        <v>0.95909232879776107</v>
      </c>
      <c r="M163" s="125">
        <f>'Operated KMs OFFPEAK'!M163/'Scheduled kilometres OFFPEAK'!M163</f>
        <v>0.94803664946560018</v>
      </c>
      <c r="N163" s="125">
        <f>'Operated KMs OFFPEAK'!N163/'Scheduled kilometres OFFPEAK'!N163</f>
        <v>0.94213531288560115</v>
      </c>
    </row>
    <row r="164" spans="1:14" x14ac:dyDescent="0.2">
      <c r="A164" s="2" t="s">
        <v>7</v>
      </c>
      <c r="B164" s="125">
        <f>'Operated KMs OFFPEAK'!B164/'Scheduled kilometres OFFPEAK'!B164</f>
        <v>0.98798082872605653</v>
      </c>
      <c r="C164" s="125">
        <f>'Operated KMs OFFPEAK'!C164/'Scheduled kilometres OFFPEAK'!C164</f>
        <v>0.99391397076773425</v>
      </c>
      <c r="D164" s="125">
        <f>'Operated KMs OFFPEAK'!D164/'Scheduled kilometres OFFPEAK'!D164</f>
        <v>0.98185543038662526</v>
      </c>
      <c r="E164" s="125">
        <f>'Operated KMs OFFPEAK'!E164/'Scheduled kilometres OFFPEAK'!E164</f>
        <v>0.93382935285607316</v>
      </c>
      <c r="F164" s="125">
        <f>'Operated KMs OFFPEAK'!F164/'Scheduled kilometres OFFPEAK'!F164</f>
        <v>0.91012732394968499</v>
      </c>
      <c r="G164" s="125">
        <f>'Operated KMs OFFPEAK'!G164/'Scheduled kilometres OFFPEAK'!G164</f>
        <v>0.98141099538767618</v>
      </c>
      <c r="H164" s="125">
        <f>'Operated KMs OFFPEAK'!H164/'Scheduled kilometres OFFPEAK'!H164</f>
        <v>0.98851450743289082</v>
      </c>
      <c r="I164" s="125">
        <f>'Operated KMs OFFPEAK'!I164/'Scheduled kilometres OFFPEAK'!I164</f>
        <v>0.9907433222123373</v>
      </c>
      <c r="J164" s="125">
        <f>'Operated KMs OFFPEAK'!J164/'Scheduled kilometres OFFPEAK'!J164</f>
        <v>0.99163752847269071</v>
      </c>
      <c r="K164" s="125">
        <f>'Operated KMs OFFPEAK'!K164/'Scheduled kilometres OFFPEAK'!K164</f>
        <v>0.98713696488576552</v>
      </c>
      <c r="L164" s="125">
        <f>'Operated KMs OFFPEAK'!L164/'Scheduled kilometres OFFPEAK'!L164</f>
        <v>0.99072307755967681</v>
      </c>
      <c r="M164" s="125">
        <f>'Operated KMs OFFPEAK'!M164/'Scheduled kilometres OFFPEAK'!M164</f>
        <v>0.9863705886825257</v>
      </c>
      <c r="N164" s="125">
        <f>'Operated KMs OFFPEAK'!N164/'Scheduled kilometres OFFPEAK'!N164</f>
        <v>0.98390420336356499</v>
      </c>
    </row>
    <row r="165" spans="1:14" x14ac:dyDescent="0.2">
      <c r="A165" s="2" t="s">
        <v>8</v>
      </c>
      <c r="B165" s="125">
        <f>'Operated KMs OFFPEAK'!B165/'Scheduled kilometres OFFPEAK'!B165</f>
        <v>0.97966194909183812</v>
      </c>
      <c r="C165" s="125">
        <f>'Operated KMs OFFPEAK'!C165/'Scheduled kilometres OFFPEAK'!C165</f>
        <v>0.994218371723115</v>
      </c>
      <c r="D165" s="125">
        <f>'Operated KMs OFFPEAK'!D165/'Scheduled kilometres OFFPEAK'!D165</f>
        <v>0.99186232397201224</v>
      </c>
      <c r="E165" s="125">
        <f>'Operated KMs OFFPEAK'!E165/'Scheduled kilometres OFFPEAK'!E165</f>
        <v>0.94661737307749527</v>
      </c>
      <c r="F165" s="125">
        <f>'Operated KMs OFFPEAK'!F165/'Scheduled kilometres OFFPEAK'!F165</f>
        <v>0.94206941857948401</v>
      </c>
      <c r="G165" s="125">
        <f>'Operated KMs OFFPEAK'!G165/'Scheduled kilometres OFFPEAK'!G165</f>
        <v>0.9859902067023919</v>
      </c>
      <c r="H165" s="125">
        <f>'Operated KMs OFFPEAK'!H165/'Scheduled kilometres OFFPEAK'!H165</f>
        <v>0.99150680123036916</v>
      </c>
      <c r="I165" s="125">
        <f>'Operated KMs OFFPEAK'!I165/'Scheduled kilometres OFFPEAK'!I165</f>
        <v>0.99590246645883074</v>
      </c>
      <c r="J165" s="125">
        <f>'Operated KMs OFFPEAK'!J165/'Scheduled kilometres OFFPEAK'!J165</f>
        <v>0.99005219609510065</v>
      </c>
      <c r="K165" s="125">
        <f>'Operated KMs OFFPEAK'!K165/'Scheduled kilometres OFFPEAK'!K165</f>
        <v>0.99357931150575973</v>
      </c>
      <c r="L165" s="125">
        <f>'Operated KMs OFFPEAK'!L165/'Scheduled kilometres OFFPEAK'!L165</f>
        <v>0.98542136759033905</v>
      </c>
      <c r="M165" s="125">
        <f>'Operated KMs OFFPEAK'!M165/'Scheduled kilometres OFFPEAK'!M165</f>
        <v>0.97780520853861064</v>
      </c>
      <c r="N165" s="125">
        <f>'Operated KMs OFFPEAK'!N165/'Scheduled kilometres OFFPEAK'!N165</f>
        <v>0.98612545761943282</v>
      </c>
    </row>
    <row r="166" spans="1:14" x14ac:dyDescent="0.2">
      <c r="A166" s="2" t="s">
        <v>9</v>
      </c>
      <c r="B166" s="125">
        <f>'Operated KMs OFFPEAK'!B166/'Scheduled kilometres OFFPEAK'!B166</f>
        <v>0.9864861222613468</v>
      </c>
      <c r="C166" s="125">
        <f>'Operated KMs OFFPEAK'!C166/'Scheduled kilometres OFFPEAK'!C166</f>
        <v>0.99386892962692108</v>
      </c>
      <c r="D166" s="125">
        <f>'Operated KMs OFFPEAK'!D166/'Scheduled kilometres OFFPEAK'!D166</f>
        <v>0.99113400632622994</v>
      </c>
      <c r="E166" s="125">
        <f>'Operated KMs OFFPEAK'!E166/'Scheduled kilometres OFFPEAK'!E166</f>
        <v>0.9333021365913815</v>
      </c>
      <c r="F166" s="125">
        <f>'Operated KMs OFFPEAK'!F166/'Scheduled kilometres OFFPEAK'!F166</f>
        <v>0.94248769101885099</v>
      </c>
      <c r="G166" s="125">
        <f>'Operated KMs OFFPEAK'!G166/'Scheduled kilometres OFFPEAK'!G166</f>
        <v>0.984305885152431</v>
      </c>
      <c r="H166" s="125">
        <f>'Operated KMs OFFPEAK'!H166/'Scheduled kilometres OFFPEAK'!H166</f>
        <v>0.98131384505000008</v>
      </c>
      <c r="I166" s="125">
        <f>'Operated KMs OFFPEAK'!I166/'Scheduled kilometres OFFPEAK'!I166</f>
        <v>0.98358834003136542</v>
      </c>
      <c r="J166" s="125">
        <f>'Operated KMs OFFPEAK'!J166/'Scheduled kilometres OFFPEAK'!J166</f>
        <v>0.97715371922226202</v>
      </c>
      <c r="K166" s="125">
        <f>'Operated KMs OFFPEAK'!K166/'Scheduled kilometres OFFPEAK'!K166</f>
        <v>0.98083599831926982</v>
      </c>
      <c r="L166" s="125">
        <f>'Operated KMs OFFPEAK'!L166/'Scheduled kilometres OFFPEAK'!L166</f>
        <v>0.97831684654093676</v>
      </c>
      <c r="M166" s="125">
        <f>'Operated KMs OFFPEAK'!M166/'Scheduled kilometres OFFPEAK'!M166</f>
        <v>0.98266844444081014</v>
      </c>
      <c r="N166" s="125">
        <f>'Operated KMs OFFPEAK'!N166/'Scheduled kilometres OFFPEAK'!N166</f>
        <v>0.98573203267185672</v>
      </c>
    </row>
    <row r="167" spans="1:14" x14ac:dyDescent="0.2">
      <c r="A167" s="2" t="s">
        <v>10</v>
      </c>
      <c r="B167" s="125">
        <f>'Operated KMs OFFPEAK'!B167/'Scheduled kilometres OFFPEAK'!B167</f>
        <v>0.99199155617003487</v>
      </c>
      <c r="C167" s="125">
        <f>'Operated KMs OFFPEAK'!C167/'Scheduled kilometres OFFPEAK'!C167</f>
        <v>0.98815782742278024</v>
      </c>
      <c r="D167" s="125">
        <f>'Operated KMs OFFPEAK'!D167/'Scheduled kilometres OFFPEAK'!D167</f>
        <v>0.99030932475466338</v>
      </c>
      <c r="E167" s="125">
        <f>'Operated KMs OFFPEAK'!E167/'Scheduled kilometres OFFPEAK'!E167</f>
        <v>0.94760217750228992</v>
      </c>
      <c r="F167" s="125">
        <f>'Operated KMs OFFPEAK'!F167/'Scheduled kilometres OFFPEAK'!F167</f>
        <v>0.95112654825323795</v>
      </c>
      <c r="G167" s="125">
        <f>'Operated KMs OFFPEAK'!G167/'Scheduled kilometres OFFPEAK'!G167</f>
        <v>0.98697657462108046</v>
      </c>
      <c r="H167" s="125">
        <f>'Operated KMs OFFPEAK'!H167/'Scheduled kilometres OFFPEAK'!H167</f>
        <v>0.9911280338596633</v>
      </c>
      <c r="I167" s="125">
        <f>'Operated KMs OFFPEAK'!I167/'Scheduled kilometres OFFPEAK'!I167</f>
        <v>0.98833027493752468</v>
      </c>
      <c r="J167" s="125">
        <f>'Operated KMs OFFPEAK'!J167/'Scheduled kilometres OFFPEAK'!J167</f>
        <v>0.99344811132273148</v>
      </c>
      <c r="K167" s="125">
        <f>'Operated KMs OFFPEAK'!K167/'Scheduled kilometres OFFPEAK'!K167</f>
        <v>0.99334208454423234</v>
      </c>
      <c r="L167" s="125">
        <f>'Operated KMs OFFPEAK'!L167/'Scheduled kilometres OFFPEAK'!L167</f>
        <v>0.99509610659243286</v>
      </c>
      <c r="M167" s="125">
        <f>'Operated KMs OFFPEAK'!M167/'Scheduled kilometres OFFPEAK'!M167</f>
        <v>0.98665033273173175</v>
      </c>
      <c r="N167" s="125">
        <f>'Operated KMs OFFPEAK'!N167/'Scheduled kilometres OFFPEAK'!N167</f>
        <v>0.99576989776839353</v>
      </c>
    </row>
    <row r="168" spans="1:14" x14ac:dyDescent="0.2">
      <c r="A168" s="2" t="s">
        <v>11</v>
      </c>
      <c r="B168" s="125">
        <f>'Operated KMs OFFPEAK'!B168/'Scheduled kilometres OFFPEAK'!B168</f>
        <v>0.97836499367088814</v>
      </c>
      <c r="C168" s="125">
        <f>'Operated KMs OFFPEAK'!C168/'Scheduled kilometres OFFPEAK'!C168</f>
        <v>0.98846490141829757</v>
      </c>
      <c r="D168" s="125">
        <f>'Operated KMs OFFPEAK'!D168/'Scheduled kilometres OFFPEAK'!D168</f>
        <v>0.97633446377855604</v>
      </c>
      <c r="E168" s="125">
        <f>'Operated KMs OFFPEAK'!E168/'Scheduled kilometres OFFPEAK'!E168</f>
        <v>0.92916529216700339</v>
      </c>
      <c r="F168" s="125">
        <f>'Operated KMs OFFPEAK'!F168/'Scheduled kilometres OFFPEAK'!F168</f>
        <v>0.93959680141219259</v>
      </c>
      <c r="G168" s="125">
        <f>'Operated KMs OFFPEAK'!G168/'Scheduled kilometres OFFPEAK'!G168</f>
        <v>0.97397354671476977</v>
      </c>
      <c r="H168" s="125">
        <f>'Operated KMs OFFPEAK'!H168/'Scheduled kilometres OFFPEAK'!H168</f>
        <v>0.97761479286743458</v>
      </c>
      <c r="I168" s="125">
        <f>'Operated KMs OFFPEAK'!I168/'Scheduled kilometres OFFPEAK'!I168</f>
        <v>0.96302304975735964</v>
      </c>
      <c r="J168" s="125">
        <f>'Operated KMs OFFPEAK'!J168/'Scheduled kilometres OFFPEAK'!J168</f>
        <v>0.93477022934346521</v>
      </c>
      <c r="K168" s="125">
        <f>'Operated KMs OFFPEAK'!K168/'Scheduled kilometres OFFPEAK'!K168</f>
        <v>0.97718505395815869</v>
      </c>
      <c r="L168" s="125">
        <f>'Operated KMs OFFPEAK'!L168/'Scheduled kilometres OFFPEAK'!L168</f>
        <v>0.94773535014436905</v>
      </c>
      <c r="M168" s="125">
        <f>'Operated KMs OFFPEAK'!M168/'Scheduled kilometres OFFPEAK'!M168</f>
        <v>0.96870305671845292</v>
      </c>
      <c r="N168" s="125">
        <f>'Operated KMs OFFPEAK'!N168/'Scheduled kilometres OFFPEAK'!N168</f>
        <v>0.93441814626005282</v>
      </c>
    </row>
    <row r="169" spans="1:14" x14ac:dyDescent="0.2">
      <c r="A169" s="2" t="s">
        <v>12</v>
      </c>
      <c r="B169" s="125">
        <f>'Operated KMs OFFPEAK'!B169/'Scheduled kilometres OFFPEAK'!B169</f>
        <v>0.98495636831481559</v>
      </c>
      <c r="C169" s="125">
        <f>'Operated KMs OFFPEAK'!C169/'Scheduled kilometres OFFPEAK'!C169</f>
        <v>0.99344510694648713</v>
      </c>
      <c r="D169" s="125">
        <f>'Operated KMs OFFPEAK'!D169/'Scheduled kilometres OFFPEAK'!D169</f>
        <v>0.99738578827346325</v>
      </c>
      <c r="E169" s="125">
        <f>'Operated KMs OFFPEAK'!E169/'Scheduled kilometres OFFPEAK'!E169</f>
        <v>0.94723018878422194</v>
      </c>
      <c r="F169" s="125">
        <f>'Operated KMs OFFPEAK'!F169/'Scheduled kilometres OFFPEAK'!F169</f>
        <v>0.95054006432343563</v>
      </c>
      <c r="G169" s="125">
        <f>'Operated KMs OFFPEAK'!G169/'Scheduled kilometres OFFPEAK'!G169</f>
        <v>0.99709024280434089</v>
      </c>
      <c r="H169" s="125">
        <f>'Operated KMs OFFPEAK'!H169/'Scheduled kilometres OFFPEAK'!H169</f>
        <v>0.99737660699942354</v>
      </c>
      <c r="I169" s="125">
        <f>'Operated KMs OFFPEAK'!I169/'Scheduled kilometres OFFPEAK'!I169</f>
        <v>0.99899648233322225</v>
      </c>
      <c r="J169" s="125">
        <f>'Operated KMs OFFPEAK'!J169/'Scheduled kilometres OFFPEAK'!J169</f>
        <v>1.0006006577345439</v>
      </c>
      <c r="K169" s="125">
        <f>'Operated KMs OFFPEAK'!K169/'Scheduled kilometres OFFPEAK'!K169</f>
        <v>0.99663324579476797</v>
      </c>
      <c r="L169" s="125">
        <f>'Operated KMs OFFPEAK'!L169/'Scheduled kilometres OFFPEAK'!L169</f>
        <v>1.0000387469508787</v>
      </c>
      <c r="M169" s="125">
        <f>'Operated KMs OFFPEAK'!M169/'Scheduled kilometres OFFPEAK'!M169</f>
        <v>0.99927879264358388</v>
      </c>
      <c r="N169" s="125">
        <f>'Operated KMs OFFPEAK'!N169/'Scheduled kilometres OFFPEAK'!N169</f>
        <v>0.99041368774535965</v>
      </c>
    </row>
    <row r="170" spans="1:14" x14ac:dyDescent="0.2">
      <c r="A170" s="7" t="s">
        <v>79</v>
      </c>
      <c r="B170" s="126">
        <f>'Operated KMs OFFPEAK'!B170/'Scheduled kilometres OFFPEAK'!B170</f>
        <v>0.98217130874991376</v>
      </c>
      <c r="C170" s="126">
        <f>'Operated KMs OFFPEAK'!C170/'Scheduled kilometres OFFPEAK'!C170</f>
        <v>0.98993173624338637</v>
      </c>
      <c r="D170" s="126">
        <f>'Operated KMs OFFPEAK'!D170/'Scheduled kilometres OFFPEAK'!D170</f>
        <v>0.98364974101220404</v>
      </c>
      <c r="E170" s="126">
        <f>'Operated KMs OFFPEAK'!E170/'Scheduled kilometres OFFPEAK'!E170</f>
        <v>0.93749036333167579</v>
      </c>
      <c r="F170" s="126">
        <f>'Operated KMs OFFPEAK'!F170/'Scheduled kilometres OFFPEAK'!F170</f>
        <v>0.93414922842245818</v>
      </c>
      <c r="G170" s="126">
        <f>'Operated KMs OFFPEAK'!G170/'Scheduled kilometres OFFPEAK'!G170</f>
        <v>0.98135733354686461</v>
      </c>
      <c r="H170" s="126">
        <f>'Operated KMs OFFPEAK'!H170/'Scheduled kilometres OFFPEAK'!H170</f>
        <v>0.97974797171779116</v>
      </c>
      <c r="I170" s="126">
        <f>'Operated KMs OFFPEAK'!I170/'Scheduled kilometres OFFPEAK'!I170</f>
        <v>0.98159517789973671</v>
      </c>
      <c r="J170" s="126">
        <f>'Operated KMs OFFPEAK'!J170/'Scheduled kilometres OFFPEAK'!J170</f>
        <v>0.97755394064338608</v>
      </c>
      <c r="K170" s="126">
        <f>'Operated KMs OFFPEAK'!K170/'Scheduled kilometres OFFPEAK'!K170</f>
        <v>0.98690122239864153</v>
      </c>
      <c r="L170" s="126">
        <f>'Operated KMs OFFPEAK'!L170/'Scheduled kilometres OFFPEAK'!L170</f>
        <v>0.98070154344003146</v>
      </c>
      <c r="M170" s="126">
        <f>'Operated KMs OFFPEAK'!M170/'Scheduled kilometres OFFPEAK'!M170</f>
        <v>0.98117280717016775</v>
      </c>
      <c r="N170" s="126">
        <f>'Operated KMs OFFPEAK'!N170/'Scheduled kilometres OFFPEAK'!N170</f>
        <v>0.97518984398022912</v>
      </c>
    </row>
    <row r="171" spans="1:14" x14ac:dyDescent="0.2">
      <c r="A171" s="12" t="s">
        <v>23</v>
      </c>
      <c r="B171" s="144" t="s">
        <v>232</v>
      </c>
      <c r="C171" s="145"/>
      <c r="D171" s="145"/>
      <c r="E171" s="145"/>
      <c r="F171" s="145"/>
      <c r="G171" s="145"/>
      <c r="H171" s="145"/>
      <c r="I171" s="145"/>
      <c r="J171" s="145"/>
      <c r="K171" s="145"/>
      <c r="L171" s="145"/>
      <c r="M171" s="145"/>
      <c r="N171" s="146"/>
    </row>
    <row r="172" spans="1:14" x14ac:dyDescent="0.2">
      <c r="A172" s="2" t="s">
        <v>4</v>
      </c>
      <c r="B172" s="125">
        <f>'Operated KMs OFFPEAK'!B172/'Scheduled kilometres OFFPEAK'!B172</f>
        <v>0.97657245694034067</v>
      </c>
      <c r="C172" s="125">
        <f>'Operated KMs OFFPEAK'!C172/'Scheduled kilometres OFFPEAK'!C172</f>
        <v>0.98453418736588372</v>
      </c>
      <c r="D172" s="125">
        <f>'Operated KMs OFFPEAK'!D172/'Scheduled kilometres OFFPEAK'!D172</f>
        <v>0.96710148135163998</v>
      </c>
      <c r="E172" s="125">
        <f>'Operated KMs OFFPEAK'!E172/'Scheduled kilometres OFFPEAK'!E172</f>
        <v>0.98835905738290819</v>
      </c>
      <c r="F172" s="125">
        <f>'Operated KMs OFFPEAK'!F172/'Scheduled kilometres OFFPEAK'!F172</f>
        <v>0.96824435836345002</v>
      </c>
      <c r="G172" s="125">
        <f>'Operated KMs OFFPEAK'!G172/'Scheduled kilometres OFFPEAK'!G172</f>
        <v>0.95129723377057185</v>
      </c>
      <c r="H172" s="125">
        <f>'Operated KMs OFFPEAK'!H172/'Scheduled kilometres OFFPEAK'!H172</f>
        <v>0.97060912557782453</v>
      </c>
      <c r="I172" s="125">
        <f>'Operated KMs OFFPEAK'!I172/'Scheduled kilometres OFFPEAK'!I172</f>
        <v>0.97955341934009432</v>
      </c>
      <c r="J172" s="125">
        <f>'Operated KMs OFFPEAK'!J172/'Scheduled kilometres OFFPEAK'!J172</f>
        <v>0.97722657688799053</v>
      </c>
      <c r="K172" s="125">
        <f>'Operated KMs OFFPEAK'!K172/'Scheduled kilometres OFFPEAK'!K172</f>
        <v>0.98835603863089605</v>
      </c>
      <c r="L172" s="125">
        <f>'Operated KMs OFFPEAK'!L172/'Scheduled kilometres OFFPEAK'!L172</f>
        <v>0.94487893721537064</v>
      </c>
      <c r="M172" s="125">
        <f>'Operated KMs OFFPEAK'!M172/'Scheduled kilometres OFFPEAK'!M172</f>
        <v>0.97100083573620233</v>
      </c>
      <c r="N172" s="125">
        <f>'Operated KMs OFFPEAK'!N172/'Scheduled kilometres OFFPEAK'!N172</f>
        <v>0.96341465419458516</v>
      </c>
    </row>
    <row r="173" spans="1:14" x14ac:dyDescent="0.2">
      <c r="A173" s="2" t="s">
        <v>5</v>
      </c>
      <c r="B173" s="125">
        <f>'Operated KMs OFFPEAK'!B173/'Scheduled kilometres OFFPEAK'!B173</f>
        <v>0.98644344873426404</v>
      </c>
      <c r="C173" s="125">
        <f>'Operated KMs OFFPEAK'!C173/'Scheduled kilometres OFFPEAK'!C173</f>
        <v>0.98524752788722003</v>
      </c>
      <c r="D173" s="125">
        <f>'Operated KMs OFFPEAK'!D173/'Scheduled kilometres OFFPEAK'!D173</f>
        <v>0.98014351028179847</v>
      </c>
      <c r="E173" s="125">
        <f>'Operated KMs OFFPEAK'!E173/'Scheduled kilometres OFFPEAK'!E173</f>
        <v>0.94481931999087976</v>
      </c>
      <c r="F173" s="125">
        <f>'Operated KMs OFFPEAK'!F173/'Scheduled kilometres OFFPEAK'!F173</f>
        <v>0.9855838576347723</v>
      </c>
      <c r="G173" s="125">
        <f>'Operated KMs OFFPEAK'!G173/'Scheduled kilometres OFFPEAK'!G173</f>
        <v>0.97429438046247951</v>
      </c>
      <c r="H173" s="125">
        <f>'Operated KMs OFFPEAK'!H173/'Scheduled kilometres OFFPEAK'!H173</f>
        <v>0.97351804367996086</v>
      </c>
      <c r="I173" s="125">
        <f>'Operated KMs OFFPEAK'!I173/'Scheduled kilometres OFFPEAK'!I173</f>
        <v>0.9757707287382229</v>
      </c>
      <c r="J173" s="125">
        <f>'Operated KMs OFFPEAK'!J173/'Scheduled kilometres OFFPEAK'!J173</f>
        <v>0.95974933999280876</v>
      </c>
      <c r="K173" s="125">
        <f>'Operated KMs OFFPEAK'!K173/'Scheduled kilometres OFFPEAK'!K173</f>
        <v>0.97139395765504621</v>
      </c>
      <c r="L173" s="125">
        <f>'Operated KMs OFFPEAK'!L173/'Scheduled kilometres OFFPEAK'!L173</f>
        <v>0.93813924353258893</v>
      </c>
      <c r="M173" s="125">
        <f>'Operated KMs OFFPEAK'!M173/'Scheduled kilometres OFFPEAK'!M173</f>
        <v>0.95985088677330821</v>
      </c>
      <c r="N173" s="125">
        <f>'Operated KMs OFFPEAK'!N173/'Scheduled kilometres OFFPEAK'!N173</f>
        <v>0.9728345967425942</v>
      </c>
    </row>
    <row r="174" spans="1:14" x14ac:dyDescent="0.2">
      <c r="A174" s="2" t="s">
        <v>6</v>
      </c>
      <c r="B174" s="125">
        <f>'Operated KMs OFFPEAK'!B174/'Scheduled kilometres OFFPEAK'!B174</f>
        <v>0.98237500343516748</v>
      </c>
      <c r="C174" s="125">
        <f>'Operated KMs OFFPEAK'!C174/'Scheduled kilometres OFFPEAK'!C174</f>
        <v>0.99611193834991474</v>
      </c>
      <c r="D174" s="125">
        <f>'Operated KMs OFFPEAK'!D174/'Scheduled kilometres OFFPEAK'!D174</f>
        <v>0.9869206788095457</v>
      </c>
      <c r="E174" s="125">
        <f>'Operated KMs OFFPEAK'!E174/'Scheduled kilometres OFFPEAK'!E174</f>
        <v>1.0016960121041207</v>
      </c>
      <c r="F174" s="125">
        <f>'Operated KMs OFFPEAK'!F174/'Scheduled kilometres OFFPEAK'!F174</f>
        <v>0.99661873763472331</v>
      </c>
      <c r="G174" s="125">
        <f>'Operated KMs OFFPEAK'!G174/'Scheduled kilometres OFFPEAK'!G174</f>
        <v>1.0024582609370503</v>
      </c>
      <c r="H174" s="125">
        <f>'Operated KMs OFFPEAK'!H174/'Scheduled kilometres OFFPEAK'!H174</f>
        <v>0.99935316203267111</v>
      </c>
      <c r="I174" s="125">
        <f>'Operated KMs OFFPEAK'!I174/'Scheduled kilometres OFFPEAK'!I174</f>
        <v>0.99464860449920467</v>
      </c>
      <c r="J174" s="125">
        <f>'Operated KMs OFFPEAK'!J174/'Scheduled kilometres OFFPEAK'!J174</f>
        <v>0.99869262005480863</v>
      </c>
      <c r="K174" s="125">
        <f>'Operated KMs OFFPEAK'!K174/'Scheduled kilometres OFFPEAK'!K174</f>
        <v>0.9966760370720068</v>
      </c>
      <c r="L174" s="125">
        <f>'Operated KMs OFFPEAK'!L174/'Scheduled kilometres OFFPEAK'!L174</f>
        <v>0.93265447043725003</v>
      </c>
      <c r="M174" s="125">
        <f>'Operated KMs OFFPEAK'!M174/'Scheduled kilometres OFFPEAK'!M174</f>
        <v>0.9520029639653691</v>
      </c>
      <c r="N174" s="125">
        <f>'Operated KMs OFFPEAK'!N174/'Scheduled kilometres OFFPEAK'!N174</f>
        <v>0.99233166967581654</v>
      </c>
    </row>
    <row r="175" spans="1:14" x14ac:dyDescent="0.2">
      <c r="A175" s="2" t="s">
        <v>78</v>
      </c>
      <c r="B175" s="125">
        <f>'Operated KMs OFFPEAK'!B175/'Scheduled kilometres OFFPEAK'!B175</f>
        <v>0.95452436505881433</v>
      </c>
      <c r="C175" s="125">
        <f>'Operated KMs OFFPEAK'!C175/'Scheduled kilometres OFFPEAK'!C175</f>
        <v>0.95526802137949285</v>
      </c>
      <c r="D175" s="125">
        <f>'Operated KMs OFFPEAK'!D175/'Scheduled kilometres OFFPEAK'!D175</f>
        <v>0.93171804509394907</v>
      </c>
      <c r="E175" s="125">
        <f>'Operated KMs OFFPEAK'!E175/'Scheduled kilometres OFFPEAK'!E175</f>
        <v>0.92081915756361965</v>
      </c>
      <c r="F175" s="125">
        <f>'Operated KMs OFFPEAK'!F175/'Scheduled kilometres OFFPEAK'!F175</f>
        <v>0.93096733408535681</v>
      </c>
      <c r="G175" s="125">
        <f>'Operated KMs OFFPEAK'!G175/'Scheduled kilometres OFFPEAK'!G175</f>
        <v>0.91438758365011319</v>
      </c>
      <c r="H175" s="125">
        <f>'Operated KMs OFFPEAK'!H175/'Scheduled kilometres OFFPEAK'!H175</f>
        <v>0.94491577221176903</v>
      </c>
      <c r="I175" s="125">
        <f>'Operated KMs OFFPEAK'!I175/'Scheduled kilometres OFFPEAK'!I175</f>
        <v>0.91698110722285875</v>
      </c>
      <c r="J175" s="125">
        <f>'Operated KMs OFFPEAK'!J175/'Scheduled kilometres OFFPEAK'!J175</f>
        <v>0.91713082159997139</v>
      </c>
      <c r="K175" s="125">
        <f>'Operated KMs OFFPEAK'!K175/'Scheduled kilometres OFFPEAK'!K175</f>
        <v>0.92838742360505444</v>
      </c>
      <c r="L175" s="125">
        <f>'Operated KMs OFFPEAK'!L175/'Scheduled kilometres OFFPEAK'!L175</f>
        <v>0.90502350258544106</v>
      </c>
      <c r="M175" s="125">
        <f>'Operated KMs OFFPEAK'!M175/'Scheduled kilometres OFFPEAK'!M175</f>
        <v>0.94302368894852506</v>
      </c>
      <c r="N175" s="125">
        <f>'Operated KMs OFFPEAK'!N175/'Scheduled kilometres OFFPEAK'!N175</f>
        <v>0.95761002989643629</v>
      </c>
    </row>
    <row r="176" spans="1:14" x14ac:dyDescent="0.2">
      <c r="A176" s="2" t="s">
        <v>7</v>
      </c>
      <c r="B176" s="125">
        <f>'Operated KMs OFFPEAK'!B176/'Scheduled kilometres OFFPEAK'!B176</f>
        <v>0.98853016807370742</v>
      </c>
      <c r="C176" s="125">
        <f>'Operated KMs OFFPEAK'!C176/'Scheduled kilometres OFFPEAK'!C176</f>
        <v>0.98077856189765544</v>
      </c>
      <c r="D176" s="125">
        <f>'Operated KMs OFFPEAK'!D176/'Scheduled kilometres OFFPEAK'!D176</f>
        <v>0.97340208375966797</v>
      </c>
      <c r="E176" s="125">
        <f>'Operated KMs OFFPEAK'!E176/'Scheduled kilometres OFFPEAK'!E176</f>
        <v>0.99156817566293809</v>
      </c>
      <c r="F176" s="125">
        <f>'Operated KMs OFFPEAK'!F176/'Scheduled kilometres OFFPEAK'!F176</f>
        <v>0.9836284738275709</v>
      </c>
      <c r="G176" s="125">
        <f>'Operated KMs OFFPEAK'!G176/'Scheduled kilometres OFFPEAK'!G176</f>
        <v>0.9845604707549912</v>
      </c>
      <c r="H176" s="125">
        <f>'Operated KMs OFFPEAK'!H176/'Scheduled kilometres OFFPEAK'!H176</f>
        <v>0.97407987681818975</v>
      </c>
      <c r="I176" s="125">
        <f>'Operated KMs OFFPEAK'!I176/'Scheduled kilometres OFFPEAK'!I176</f>
        <v>0.97737864123906038</v>
      </c>
      <c r="J176" s="125">
        <f>'Operated KMs OFFPEAK'!J176/'Scheduled kilometres OFFPEAK'!J176</f>
        <v>0.97835922419707921</v>
      </c>
      <c r="K176" s="125">
        <f>'Operated KMs OFFPEAK'!K176/'Scheduled kilometres OFFPEAK'!K176</f>
        <v>0.979189050859961</v>
      </c>
      <c r="L176" s="125">
        <f>'Operated KMs OFFPEAK'!L176/'Scheduled kilometres OFFPEAK'!L176</f>
        <v>0.96839001433199035</v>
      </c>
      <c r="M176" s="125">
        <f>'Operated KMs OFFPEAK'!M176/'Scheduled kilometres OFFPEAK'!M176</f>
        <v>0.96480036340602904</v>
      </c>
      <c r="N176" s="125">
        <f>'Operated KMs OFFPEAK'!N176/'Scheduled kilometres OFFPEAK'!N176</f>
        <v>0.98783734360083542</v>
      </c>
    </row>
    <row r="177" spans="1:14" x14ac:dyDescent="0.2">
      <c r="A177" s="2" t="s">
        <v>8</v>
      </c>
      <c r="B177" s="125">
        <f>'Operated KMs OFFPEAK'!B177/'Scheduled kilometres OFFPEAK'!B177</f>
        <v>0.98625565332647114</v>
      </c>
      <c r="C177" s="125">
        <f>'Operated KMs OFFPEAK'!C177/'Scheduled kilometres OFFPEAK'!C177</f>
        <v>0.99273107882299383</v>
      </c>
      <c r="D177" s="125">
        <f>'Operated KMs OFFPEAK'!D177/'Scheduled kilometres OFFPEAK'!D177</f>
        <v>0.98707503821092035</v>
      </c>
      <c r="E177" s="125">
        <f>'Operated KMs OFFPEAK'!E177/'Scheduled kilometres OFFPEAK'!E177</f>
        <v>0.989468211283141</v>
      </c>
      <c r="F177" s="125">
        <f>'Operated KMs OFFPEAK'!F177/'Scheduled kilometres OFFPEAK'!F177</f>
        <v>0.98979204539193577</v>
      </c>
      <c r="G177" s="125">
        <f>'Operated KMs OFFPEAK'!G177/'Scheduled kilometres OFFPEAK'!G177</f>
        <v>0.98935757789213086</v>
      </c>
      <c r="H177" s="125">
        <f>'Operated KMs OFFPEAK'!H177/'Scheduled kilometres OFFPEAK'!H177</f>
        <v>0.98743642660772946</v>
      </c>
      <c r="I177" s="125">
        <f>'Operated KMs OFFPEAK'!I177/'Scheduled kilometres OFFPEAK'!I177</f>
        <v>0.98937287350427094</v>
      </c>
      <c r="J177" s="125">
        <f>'Operated KMs OFFPEAK'!J177/'Scheduled kilometres OFFPEAK'!J177</f>
        <v>0.98910453791114938</v>
      </c>
      <c r="K177" s="125">
        <f>'Operated KMs OFFPEAK'!K177/'Scheduled kilometres OFFPEAK'!K177</f>
        <v>0.99426942799222751</v>
      </c>
      <c r="L177" s="125">
        <f>'Operated KMs OFFPEAK'!L177/'Scheduled kilometres OFFPEAK'!L177</f>
        <v>0.96716534581313274</v>
      </c>
      <c r="M177" s="125">
        <f>'Operated KMs OFFPEAK'!M177/'Scheduled kilometres OFFPEAK'!M177</f>
        <v>0.98298915404609333</v>
      </c>
      <c r="N177" s="125">
        <f>'Operated KMs OFFPEAK'!N177/'Scheduled kilometres OFFPEAK'!N177</f>
        <v>0.99506240247505884</v>
      </c>
    </row>
    <row r="178" spans="1:14" x14ac:dyDescent="0.2">
      <c r="A178" s="2" t="s">
        <v>9</v>
      </c>
      <c r="B178" s="125">
        <f>'Operated KMs OFFPEAK'!B178/'Scheduled kilometres OFFPEAK'!B178</f>
        <v>0.98965969735639059</v>
      </c>
      <c r="C178" s="125">
        <f>'Operated KMs OFFPEAK'!C178/'Scheduled kilometres OFFPEAK'!C178</f>
        <v>0.9791317517166499</v>
      </c>
      <c r="D178" s="125">
        <f>'Operated KMs OFFPEAK'!D178/'Scheduled kilometres OFFPEAK'!D178</f>
        <v>0.9610814564025395</v>
      </c>
      <c r="E178" s="125">
        <f>'Operated KMs OFFPEAK'!E178/'Scheduled kilometres OFFPEAK'!E178</f>
        <v>0.98060249401127519</v>
      </c>
      <c r="F178" s="125">
        <f>'Operated KMs OFFPEAK'!F178/'Scheduled kilometres OFFPEAK'!F178</f>
        <v>0.98037478486326113</v>
      </c>
      <c r="G178" s="125">
        <f>'Operated KMs OFFPEAK'!G178/'Scheduled kilometres OFFPEAK'!G178</f>
        <v>0.96765781957203933</v>
      </c>
      <c r="H178" s="125">
        <f>'Operated KMs OFFPEAK'!H178/'Scheduled kilometres OFFPEAK'!H178</f>
        <v>0.988304211812704</v>
      </c>
      <c r="I178" s="125">
        <f>'Operated KMs OFFPEAK'!I178/'Scheduled kilometres OFFPEAK'!I178</f>
        <v>0.98583690037933069</v>
      </c>
      <c r="J178" s="125">
        <f>'Operated KMs OFFPEAK'!J178/'Scheduled kilometres OFFPEAK'!J178</f>
        <v>0.98299152410021129</v>
      </c>
      <c r="K178" s="125">
        <f>'Operated KMs OFFPEAK'!K178/'Scheduled kilometres OFFPEAK'!K178</f>
        <v>0.98425871919057328</v>
      </c>
      <c r="L178" s="125">
        <f>'Operated KMs OFFPEAK'!L178/'Scheduled kilometres OFFPEAK'!L178</f>
        <v>0.98493837418333952</v>
      </c>
      <c r="M178" s="125">
        <f>'Operated KMs OFFPEAK'!M178/'Scheduled kilometres OFFPEAK'!M178</f>
        <v>0.97151871467110473</v>
      </c>
      <c r="N178" s="125">
        <f>'Operated KMs OFFPEAK'!N178/'Scheduled kilometres OFFPEAK'!N178</f>
        <v>0.98006825779635476</v>
      </c>
    </row>
    <row r="179" spans="1:14" x14ac:dyDescent="0.2">
      <c r="A179" s="2" t="s">
        <v>10</v>
      </c>
      <c r="B179" s="125">
        <f>'Operated KMs OFFPEAK'!B179/'Scheduled kilometres OFFPEAK'!B179</f>
        <v>0.99261929193225418</v>
      </c>
      <c r="C179" s="125">
        <f>'Operated KMs OFFPEAK'!C179/'Scheduled kilometres OFFPEAK'!C179</f>
        <v>0.99254201165912004</v>
      </c>
      <c r="D179" s="125">
        <f>'Operated KMs OFFPEAK'!D179/'Scheduled kilometres OFFPEAK'!D179</f>
        <v>0.99411110500926869</v>
      </c>
      <c r="E179" s="125">
        <f>'Operated KMs OFFPEAK'!E179/'Scheduled kilometres OFFPEAK'!E179</f>
        <v>0.99421079659335621</v>
      </c>
      <c r="F179" s="125">
        <f>'Operated KMs OFFPEAK'!F179/'Scheduled kilometres OFFPEAK'!F179</f>
        <v>0.9964195214302396</v>
      </c>
      <c r="G179" s="125">
        <f>'Operated KMs OFFPEAK'!G179/'Scheduled kilometres OFFPEAK'!G179</f>
        <v>0.98850425711720924</v>
      </c>
      <c r="H179" s="125">
        <f>'Operated KMs OFFPEAK'!H179/'Scheduled kilometres OFFPEAK'!H179</f>
        <v>0.98718073581296639</v>
      </c>
      <c r="I179" s="125">
        <f>'Operated KMs OFFPEAK'!I179/'Scheduled kilometres OFFPEAK'!I179</f>
        <v>0.99260960278828458</v>
      </c>
      <c r="J179" s="125">
        <f>'Operated KMs OFFPEAK'!J179/'Scheduled kilometres OFFPEAK'!J179</f>
        <v>0.98279862454610212</v>
      </c>
      <c r="K179" s="125">
        <f>'Operated KMs OFFPEAK'!K179/'Scheduled kilometres OFFPEAK'!K179</f>
        <v>0.99546187072416725</v>
      </c>
      <c r="L179" s="125">
        <f>'Operated KMs OFFPEAK'!L179/'Scheduled kilometres OFFPEAK'!L179</f>
        <v>0.97830751171186481</v>
      </c>
      <c r="M179" s="125">
        <f>'Operated KMs OFFPEAK'!M179/'Scheduled kilometres OFFPEAK'!M179</f>
        <v>0.99121156662399246</v>
      </c>
      <c r="N179" s="125">
        <f>'Operated KMs OFFPEAK'!N179/'Scheduled kilometres OFFPEAK'!N179</f>
        <v>0.9944774870473867</v>
      </c>
    </row>
    <row r="180" spans="1:14" x14ac:dyDescent="0.2">
      <c r="A180" s="2" t="s">
        <v>11</v>
      </c>
      <c r="B180" s="125">
        <f>'Operated KMs OFFPEAK'!B180/'Scheduled kilometres OFFPEAK'!B180</f>
        <v>0.97783824781943063</v>
      </c>
      <c r="C180" s="125">
        <f>'Operated KMs OFFPEAK'!C180/'Scheduled kilometres OFFPEAK'!C180</f>
        <v>0.98260899226455911</v>
      </c>
      <c r="D180" s="125">
        <f>'Operated KMs OFFPEAK'!D180/'Scheduled kilometres OFFPEAK'!D180</f>
        <v>0.97749449717068859</v>
      </c>
      <c r="E180" s="125">
        <f>'Operated KMs OFFPEAK'!E180/'Scheduled kilometres OFFPEAK'!E180</f>
        <v>0.97566712989906312</v>
      </c>
      <c r="F180" s="125">
        <f>'Operated KMs OFFPEAK'!F180/'Scheduled kilometres OFFPEAK'!F180</f>
        <v>0.96916434779462035</v>
      </c>
      <c r="G180" s="125">
        <f>'Operated KMs OFFPEAK'!G180/'Scheduled kilometres OFFPEAK'!G180</f>
        <v>0.95958839188738421</v>
      </c>
      <c r="H180" s="125">
        <f>'Operated KMs OFFPEAK'!H180/'Scheduled kilometres OFFPEAK'!H180</f>
        <v>0.96418096783907026</v>
      </c>
      <c r="I180" s="125">
        <f>'Operated KMs OFFPEAK'!I180/'Scheduled kilometres OFFPEAK'!I180</f>
        <v>0.95472453565296067</v>
      </c>
      <c r="J180" s="125">
        <f>'Operated KMs OFFPEAK'!J180/'Scheduled kilometres OFFPEAK'!J180</f>
        <v>0.72622428296552155</v>
      </c>
      <c r="K180" s="125">
        <f>'Operated KMs OFFPEAK'!K180/'Scheduled kilometres OFFPEAK'!K180</f>
        <v>0.87967957998922353</v>
      </c>
      <c r="L180" s="125">
        <f>'Operated KMs OFFPEAK'!L180/'Scheduled kilometres OFFPEAK'!L180</f>
        <v>0.91552648790721713</v>
      </c>
      <c r="M180" s="125">
        <f>'Operated KMs OFFPEAK'!M180/'Scheduled kilometres OFFPEAK'!M180</f>
        <v>0.94444259453601986</v>
      </c>
      <c r="N180" s="125">
        <f>'Operated KMs OFFPEAK'!N180/'Scheduled kilometres OFFPEAK'!N180</f>
        <v>0.95357959472557574</v>
      </c>
    </row>
    <row r="181" spans="1:14" x14ac:dyDescent="0.2">
      <c r="A181" s="2" t="s">
        <v>12</v>
      </c>
      <c r="B181" s="125">
        <f>'Operated KMs OFFPEAK'!B181/'Scheduled kilometres OFFPEAK'!B181</f>
        <v>0.99918660209147803</v>
      </c>
      <c r="C181" s="125">
        <f>'Operated KMs OFFPEAK'!C181/'Scheduled kilometres OFFPEAK'!C181</f>
        <v>0.99198617765676356</v>
      </c>
      <c r="D181" s="125">
        <f>'Operated KMs OFFPEAK'!D181/'Scheduled kilometres OFFPEAK'!D181</f>
        <v>0.99309260048694037</v>
      </c>
      <c r="E181" s="125">
        <f>'Operated KMs OFFPEAK'!E181/'Scheduled kilometres OFFPEAK'!E181</f>
        <v>0.97675626520758985</v>
      </c>
      <c r="F181" s="125">
        <f>'Operated KMs OFFPEAK'!F181/'Scheduled kilometres OFFPEAK'!F181</f>
        <v>0.99346775074972549</v>
      </c>
      <c r="G181" s="125">
        <f>'Operated KMs OFFPEAK'!G181/'Scheduled kilometres OFFPEAK'!G181</f>
        <v>0.99289962767533957</v>
      </c>
      <c r="H181" s="125">
        <f>'Operated KMs OFFPEAK'!H181/'Scheduled kilometres OFFPEAK'!H181</f>
        <v>0.99919793785181388</v>
      </c>
      <c r="I181" s="125">
        <f>'Operated KMs OFFPEAK'!I181/'Scheduled kilometres OFFPEAK'!I181</f>
        <v>0.99230294160211907</v>
      </c>
      <c r="J181" s="125">
        <f>'Operated KMs OFFPEAK'!J181/'Scheduled kilometres OFFPEAK'!J181</f>
        <v>0.98333635702931443</v>
      </c>
      <c r="K181" s="125">
        <f>'Operated KMs OFFPEAK'!K181/'Scheduled kilometres OFFPEAK'!K181</f>
        <v>0.97969296492760671</v>
      </c>
      <c r="L181" s="125">
        <f>'Operated KMs OFFPEAK'!L181/'Scheduled kilometres OFFPEAK'!L181</f>
        <v>0.92443447525693245</v>
      </c>
      <c r="M181" s="125">
        <f>'Operated KMs OFFPEAK'!M181/'Scheduled kilometres OFFPEAK'!M181</f>
        <v>0.99152763884559725</v>
      </c>
      <c r="N181" s="125">
        <f>'Operated KMs OFFPEAK'!N181/'Scheduled kilometres OFFPEAK'!N181</f>
        <v>0.98974315892770703</v>
      </c>
    </row>
    <row r="182" spans="1:14" x14ac:dyDescent="0.2">
      <c r="A182" s="7" t="s">
        <v>79</v>
      </c>
      <c r="B182" s="126">
        <f>'Operated KMs OFFPEAK'!B182/'Scheduled kilometres OFFPEAK'!B182</f>
        <v>0.98561190492535322</v>
      </c>
      <c r="C182" s="126">
        <f>'Operated KMs OFFPEAK'!C182/'Scheduled kilometres OFFPEAK'!C182</f>
        <v>0.98485992409216205</v>
      </c>
      <c r="D182" s="126">
        <f>'Operated KMs OFFPEAK'!D182/'Scheduled kilometres OFFPEAK'!D182</f>
        <v>0.97895113943905765</v>
      </c>
      <c r="E182" s="126">
        <f>'Operated KMs OFFPEAK'!E182/'Scheduled kilometres OFFPEAK'!E182</f>
        <v>0.97605262545350713</v>
      </c>
      <c r="F182" s="126">
        <f>'Operated KMs OFFPEAK'!F182/'Scheduled kilometres OFFPEAK'!F182</f>
        <v>0.98160668077624336</v>
      </c>
      <c r="G182" s="126">
        <f>'Operated KMs OFFPEAK'!G182/'Scheduled kilometres OFFPEAK'!G182</f>
        <v>0.97454580417337211</v>
      </c>
      <c r="H182" s="126">
        <f>'Operated KMs OFFPEAK'!H182/'Scheduled kilometres OFFPEAK'!H182</f>
        <v>0.97862286055533376</v>
      </c>
      <c r="I182" s="126">
        <f>'Operated KMs OFFPEAK'!I182/'Scheduled kilometres OFFPEAK'!I182</f>
        <v>0.97730107612357875</v>
      </c>
      <c r="J182" s="126">
        <f>'Operated KMs OFFPEAK'!J182/'Scheduled kilometres OFFPEAK'!J182</f>
        <v>0.93891165152153744</v>
      </c>
      <c r="K182" s="126">
        <f>'Operated KMs OFFPEAK'!K182/'Scheduled kilometres OFFPEAK'!K182</f>
        <v>0.96634808332639144</v>
      </c>
      <c r="L182" s="126">
        <f>'Operated KMs OFFPEAK'!L182/'Scheduled kilometres OFFPEAK'!L182</f>
        <v>0.94989582429737562</v>
      </c>
      <c r="M182" s="126">
        <f>'Operated KMs OFFPEAK'!M182/'Scheduled kilometres OFFPEAK'!M182</f>
        <v>0.97008444587917497</v>
      </c>
      <c r="N182" s="126">
        <f>'Operated KMs OFFPEAK'!N182/'Scheduled kilometres OFFPEAK'!N182</f>
        <v>0.97929877016453126</v>
      </c>
    </row>
    <row r="183" spans="1:14" x14ac:dyDescent="0.2">
      <c r="A183" s="12" t="s">
        <v>23</v>
      </c>
      <c r="B183" s="144" t="s">
        <v>244</v>
      </c>
      <c r="C183" s="145"/>
      <c r="D183" s="145"/>
      <c r="E183" s="145"/>
      <c r="F183" s="145"/>
      <c r="G183" s="145"/>
      <c r="H183" s="145"/>
      <c r="I183" s="145"/>
      <c r="J183" s="145"/>
      <c r="K183" s="145"/>
      <c r="L183" s="145"/>
      <c r="M183" s="145"/>
      <c r="N183" s="146"/>
    </row>
    <row r="184" spans="1:14" x14ac:dyDescent="0.2">
      <c r="A184" s="2" t="s">
        <v>4</v>
      </c>
      <c r="B184" s="125">
        <f>'Operated KMs OFFPEAK'!B184/'Scheduled kilometres OFFPEAK'!B184</f>
        <v>0.96296117684753035</v>
      </c>
      <c r="C184" s="125">
        <f>'Operated KMs OFFPEAK'!C184/'Scheduled kilometres OFFPEAK'!C184</f>
        <v>0.97891732280593258</v>
      </c>
      <c r="D184" s="125">
        <f>'Operated KMs OFFPEAK'!D184/'Scheduled kilometres OFFPEAK'!D184</f>
        <v>0.97762231988816162</v>
      </c>
      <c r="E184" s="125">
        <f>'Operated KMs OFFPEAK'!E184/'Scheduled kilometres OFFPEAK'!E184</f>
        <v>0.97572867406677721</v>
      </c>
      <c r="F184" s="125">
        <f>'Operated KMs OFFPEAK'!F184/'Scheduled kilometres OFFPEAK'!F184</f>
        <v>0.94689779495661186</v>
      </c>
      <c r="G184" s="125">
        <f>'Operated KMs OFFPEAK'!G184/'Scheduled kilometres OFFPEAK'!G184</f>
        <v>0.95434790688954507</v>
      </c>
      <c r="H184" s="125">
        <f>'Operated KMs OFFPEAK'!H184/'Scheduled kilometres OFFPEAK'!H184</f>
        <v>0.94836418738440498</v>
      </c>
      <c r="I184" s="125">
        <f>'Operated KMs OFFPEAK'!I184/'Scheduled kilometres OFFPEAK'!I184</f>
        <v>0.97236981411325829</v>
      </c>
      <c r="J184" s="125">
        <f>'Operated KMs OFFPEAK'!J184/'Scheduled kilometres OFFPEAK'!J184</f>
        <v>0.96474842296251184</v>
      </c>
      <c r="K184" s="125">
        <f>'Operated KMs OFFPEAK'!K184/'Scheduled kilometres OFFPEAK'!K184</f>
        <v>0.9675078787164364</v>
      </c>
      <c r="L184" s="125">
        <f>'Operated KMs OFFPEAK'!L184/'Scheduled kilometres OFFPEAK'!L184</f>
        <v>0.97796175602563462</v>
      </c>
      <c r="M184" s="125"/>
      <c r="N184" s="125"/>
    </row>
    <row r="185" spans="1:14" x14ac:dyDescent="0.2">
      <c r="A185" s="2" t="s">
        <v>5</v>
      </c>
      <c r="B185" s="125">
        <f>'Operated KMs OFFPEAK'!B185/'Scheduled kilometres OFFPEAK'!B185</f>
        <v>0.97794517175879325</v>
      </c>
      <c r="C185" s="125">
        <f>'Operated KMs OFFPEAK'!C185/'Scheduled kilometres OFFPEAK'!C185</f>
        <v>0.97433760077715736</v>
      </c>
      <c r="D185" s="125">
        <f>'Operated KMs OFFPEAK'!D185/'Scheduled kilometres OFFPEAK'!D185</f>
        <v>0.96595990153879052</v>
      </c>
      <c r="E185" s="125">
        <f>'Operated KMs OFFPEAK'!E185/'Scheduled kilometres OFFPEAK'!E185</f>
        <v>0.96324904772052888</v>
      </c>
      <c r="F185" s="125">
        <f>'Operated KMs OFFPEAK'!F185/'Scheduled kilometres OFFPEAK'!F185</f>
        <v>0.95984569826878885</v>
      </c>
      <c r="G185" s="125">
        <f>'Operated KMs OFFPEAK'!G185/'Scheduled kilometres OFFPEAK'!G185</f>
        <v>0.96888520477370033</v>
      </c>
      <c r="H185" s="125">
        <f>'Operated KMs OFFPEAK'!H185/'Scheduled kilometres OFFPEAK'!H185</f>
        <v>0.96983223247274164</v>
      </c>
      <c r="I185" s="125">
        <f>'Operated KMs OFFPEAK'!I185/'Scheduled kilometres OFFPEAK'!I185</f>
        <v>0.95972491829349194</v>
      </c>
      <c r="J185" s="125">
        <f>'Operated KMs OFFPEAK'!J185/'Scheduled kilometres OFFPEAK'!J185</f>
        <v>0.9372297002234985</v>
      </c>
      <c r="K185" s="125">
        <f>'Operated KMs OFFPEAK'!K185/'Scheduled kilometres OFFPEAK'!K185</f>
        <v>0.92782319845254846</v>
      </c>
      <c r="L185" s="125">
        <f>'Operated KMs OFFPEAK'!L185/'Scheduled kilometres OFFPEAK'!L185</f>
        <v>0.96928408866387805</v>
      </c>
      <c r="M185" s="125"/>
      <c r="N185" s="125"/>
    </row>
    <row r="186" spans="1:14" x14ac:dyDescent="0.2">
      <c r="A186" s="2" t="s">
        <v>6</v>
      </c>
      <c r="B186" s="125">
        <f>'Operated KMs OFFPEAK'!B186/'Scheduled kilometres OFFPEAK'!B186</f>
        <v>1.0008552008718008</v>
      </c>
      <c r="C186" s="125">
        <f>'Operated KMs OFFPEAK'!C186/'Scheduled kilometres OFFPEAK'!C186</f>
        <v>0.99209758568193684</v>
      </c>
      <c r="D186" s="125">
        <f>'Operated KMs OFFPEAK'!D186/'Scheduled kilometres OFFPEAK'!D186</f>
        <v>0.98821255155956467</v>
      </c>
      <c r="E186" s="125">
        <f>'Operated KMs OFFPEAK'!E186/'Scheduled kilometres OFFPEAK'!E186</f>
        <v>0.98838985096258103</v>
      </c>
      <c r="F186" s="125">
        <f>'Operated KMs OFFPEAK'!F186/'Scheduled kilometres OFFPEAK'!F186</f>
        <v>0.99712380363979158</v>
      </c>
      <c r="G186" s="125">
        <f>'Operated KMs OFFPEAK'!G186/'Scheduled kilometres OFFPEAK'!G186</f>
        <v>0.99156204408435444</v>
      </c>
      <c r="H186" s="125">
        <f>'Operated KMs OFFPEAK'!H186/'Scheduled kilometres OFFPEAK'!H186</f>
        <v>0.99935471221536865</v>
      </c>
      <c r="I186" s="125">
        <f>'Operated KMs OFFPEAK'!I186/'Scheduled kilometres OFFPEAK'!I186</f>
        <v>0.99598099015841834</v>
      </c>
      <c r="J186" s="125">
        <f>'Operated KMs OFFPEAK'!J186/'Scheduled kilometres OFFPEAK'!J186</f>
        <v>0.99109319705090493</v>
      </c>
      <c r="K186" s="125">
        <f>'Operated KMs OFFPEAK'!K186/'Scheduled kilometres OFFPEAK'!K186</f>
        <v>0.99533923958090276</v>
      </c>
      <c r="L186" s="125">
        <f>'Operated KMs OFFPEAK'!L186/'Scheduled kilometres OFFPEAK'!L186</f>
        <v>0.99087880756069424</v>
      </c>
      <c r="M186" s="125"/>
      <c r="N186" s="125"/>
    </row>
    <row r="187" spans="1:14" x14ac:dyDescent="0.2">
      <c r="A187" s="2" t="s">
        <v>78</v>
      </c>
      <c r="B187" s="125">
        <f>'Operated KMs OFFPEAK'!B187/'Scheduled kilometres OFFPEAK'!B187</f>
        <v>0.97372982147799747</v>
      </c>
      <c r="C187" s="125">
        <f>'Operated KMs OFFPEAK'!C187/'Scheduled kilometres OFFPEAK'!C187</f>
        <v>0.94671323677213803</v>
      </c>
      <c r="D187" s="125">
        <f>'Operated KMs OFFPEAK'!D187/'Scheduled kilometres OFFPEAK'!D187</f>
        <v>0.96131563932697395</v>
      </c>
      <c r="E187" s="125">
        <f>'Operated KMs OFFPEAK'!E187/'Scheduled kilometres OFFPEAK'!E187</f>
        <v>0.94757110287321755</v>
      </c>
      <c r="F187" s="125">
        <f>'Operated KMs OFFPEAK'!F187/'Scheduled kilometres OFFPEAK'!F187</f>
        <v>0.95109562258654823</v>
      </c>
      <c r="G187" s="125">
        <f>'Operated KMs OFFPEAK'!G187/'Scheduled kilometres OFFPEAK'!G187</f>
        <v>0.96702081685566388</v>
      </c>
      <c r="H187" s="125">
        <f>'Operated KMs OFFPEAK'!H187/'Scheduled kilometres OFFPEAK'!H187</f>
        <v>0.96570682101129779</v>
      </c>
      <c r="I187" s="125">
        <f>'Operated KMs OFFPEAK'!I187/'Scheduled kilometres OFFPEAK'!I187</f>
        <v>0.95445331983262072</v>
      </c>
      <c r="J187" s="125">
        <f>'Operated KMs OFFPEAK'!J187/'Scheduled kilometres OFFPEAK'!J187</f>
        <v>0.94859775352520814</v>
      </c>
      <c r="K187" s="125">
        <f>'Operated KMs OFFPEAK'!K187/'Scheduled kilometres OFFPEAK'!K187</f>
        <v>0.94323519481876483</v>
      </c>
      <c r="L187" s="125">
        <f>'Operated KMs OFFPEAK'!L187/'Scheduled kilometres OFFPEAK'!L187</f>
        <v>0.94719458453038197</v>
      </c>
      <c r="M187" s="125"/>
      <c r="N187" s="125"/>
    </row>
    <row r="188" spans="1:14" x14ac:dyDescent="0.2">
      <c r="A188" s="2" t="s">
        <v>7</v>
      </c>
      <c r="B188" s="125">
        <f>'Operated KMs OFFPEAK'!B188/'Scheduled kilometres OFFPEAK'!B188</f>
        <v>0.9864397742894041</v>
      </c>
      <c r="C188" s="125">
        <f>'Operated KMs OFFPEAK'!C188/'Scheduled kilometres OFFPEAK'!C188</f>
        <v>0.97751539586147862</v>
      </c>
      <c r="D188" s="125">
        <f>'Operated KMs OFFPEAK'!D188/'Scheduled kilometres OFFPEAK'!D188</f>
        <v>0.97460613330404178</v>
      </c>
      <c r="E188" s="125">
        <f>'Operated KMs OFFPEAK'!E188/'Scheduled kilometres OFFPEAK'!E188</f>
        <v>0.98064258329013176</v>
      </c>
      <c r="F188" s="125">
        <f>'Operated KMs OFFPEAK'!F188/'Scheduled kilometres OFFPEAK'!F188</f>
        <v>0.97410731310558207</v>
      </c>
      <c r="G188" s="125">
        <f>'Operated KMs OFFPEAK'!G188/'Scheduled kilometres OFFPEAK'!G188</f>
        <v>0.9728640681502394</v>
      </c>
      <c r="H188" s="125">
        <f>'Operated KMs OFFPEAK'!H188/'Scheduled kilometres OFFPEAK'!H188</f>
        <v>0.97073057626815906</v>
      </c>
      <c r="I188" s="125">
        <f>'Operated KMs OFFPEAK'!I188/'Scheduled kilometres OFFPEAK'!I188</f>
        <v>0.96989882733109878</v>
      </c>
      <c r="J188" s="125">
        <f>'Operated KMs OFFPEAK'!J188/'Scheduled kilometres OFFPEAK'!J188</f>
        <v>0.97610176992178399</v>
      </c>
      <c r="K188" s="125">
        <f>'Operated KMs OFFPEAK'!K188/'Scheduled kilometres OFFPEAK'!K188</f>
        <v>0.978901093644167</v>
      </c>
      <c r="L188" s="125">
        <f>'Operated KMs OFFPEAK'!L188/'Scheduled kilometres OFFPEAK'!L188</f>
        <v>0.97485362715210688</v>
      </c>
      <c r="M188" s="125"/>
      <c r="N188" s="125"/>
    </row>
    <row r="189" spans="1:14" x14ac:dyDescent="0.2">
      <c r="A189" s="2" t="s">
        <v>8</v>
      </c>
      <c r="B189" s="125">
        <f>'Operated KMs OFFPEAK'!B189/'Scheduled kilometres OFFPEAK'!B189</f>
        <v>0.97787919168283888</v>
      </c>
      <c r="C189" s="125">
        <f>'Operated KMs OFFPEAK'!C189/'Scheduled kilometres OFFPEAK'!C189</f>
        <v>0.99544164477686059</v>
      </c>
      <c r="D189" s="125">
        <f>'Operated KMs OFFPEAK'!D189/'Scheduled kilometres OFFPEAK'!D189</f>
        <v>0.98463611585461885</v>
      </c>
      <c r="E189" s="125">
        <f>'Operated KMs OFFPEAK'!E189/'Scheduled kilometres OFFPEAK'!E189</f>
        <v>0.97789277686986831</v>
      </c>
      <c r="F189" s="125">
        <f>'Operated KMs OFFPEAK'!F189/'Scheduled kilometres OFFPEAK'!F189</f>
        <v>0.98515026267467876</v>
      </c>
      <c r="G189" s="125">
        <f>'Operated KMs OFFPEAK'!G189/'Scheduled kilometres OFFPEAK'!G189</f>
        <v>0.97258810489278236</v>
      </c>
      <c r="H189" s="125">
        <f>'Operated KMs OFFPEAK'!H189/'Scheduled kilometres OFFPEAK'!H189</f>
        <v>0.9744099924564561</v>
      </c>
      <c r="I189" s="125">
        <f>'Operated KMs OFFPEAK'!I189/'Scheduled kilometres OFFPEAK'!I189</f>
        <v>0.98459245960096331</v>
      </c>
      <c r="J189" s="125">
        <f>'Operated KMs OFFPEAK'!J189/'Scheduled kilometres OFFPEAK'!J189</f>
        <v>0.9871504933696722</v>
      </c>
      <c r="K189" s="125">
        <f>'Operated KMs OFFPEAK'!K189/'Scheduled kilometres OFFPEAK'!K189</f>
        <v>0.97587172570568148</v>
      </c>
      <c r="L189" s="125">
        <f>'Operated KMs OFFPEAK'!L189/'Scheduled kilometres OFFPEAK'!L189</f>
        <v>0.98587589631532702</v>
      </c>
      <c r="M189" s="125"/>
      <c r="N189" s="125"/>
    </row>
    <row r="190" spans="1:14" x14ac:dyDescent="0.2">
      <c r="A190" s="2" t="s">
        <v>9</v>
      </c>
      <c r="B190" s="125">
        <f>'Operated KMs OFFPEAK'!B190/'Scheduled kilometres OFFPEAK'!B190</f>
        <v>0.98214581552822589</v>
      </c>
      <c r="C190" s="125">
        <f>'Operated KMs OFFPEAK'!C190/'Scheduled kilometres OFFPEAK'!C190</f>
        <v>0.98485153721236318</v>
      </c>
      <c r="D190" s="125">
        <f>'Operated KMs OFFPEAK'!D190/'Scheduled kilometres OFFPEAK'!D190</f>
        <v>0.98118171498612516</v>
      </c>
      <c r="E190" s="125">
        <f>'Operated KMs OFFPEAK'!E190/'Scheduled kilometres OFFPEAK'!E190</f>
        <v>0.98579284103247944</v>
      </c>
      <c r="F190" s="125">
        <f>'Operated KMs OFFPEAK'!F190/'Scheduled kilometres OFFPEAK'!F190</f>
        <v>0.98105177209150518</v>
      </c>
      <c r="G190" s="125">
        <f>'Operated KMs OFFPEAK'!G190/'Scheduled kilometres OFFPEAK'!G190</f>
        <v>0.98466218013004958</v>
      </c>
      <c r="H190" s="125">
        <f>'Operated KMs OFFPEAK'!H190/'Scheduled kilometres OFFPEAK'!H190</f>
        <v>0.97862868695729488</v>
      </c>
      <c r="I190" s="125">
        <f>'Operated KMs OFFPEAK'!I190/'Scheduled kilometres OFFPEAK'!I190</f>
        <v>0.97830281267558983</v>
      </c>
      <c r="J190" s="125">
        <f>'Operated KMs OFFPEAK'!J190/'Scheduled kilometres OFFPEAK'!J190</f>
        <v>0.98197209904079941</v>
      </c>
      <c r="K190" s="125">
        <f>'Operated KMs OFFPEAK'!K190/'Scheduled kilometres OFFPEAK'!K190</f>
        <v>0.95399050082296333</v>
      </c>
      <c r="L190" s="125">
        <f>'Operated KMs OFFPEAK'!L190/'Scheduled kilometres OFFPEAK'!L190</f>
        <v>0.98697120171224839</v>
      </c>
      <c r="M190" s="125"/>
      <c r="N190" s="125"/>
    </row>
    <row r="191" spans="1:14" x14ac:dyDescent="0.2">
      <c r="A191" s="2" t="s">
        <v>10</v>
      </c>
      <c r="B191" s="125">
        <f>'Operated KMs OFFPEAK'!B191/'Scheduled kilometres OFFPEAK'!B191</f>
        <v>0.9919699562121137</v>
      </c>
      <c r="C191" s="125">
        <f>'Operated KMs OFFPEAK'!C191/'Scheduled kilometres OFFPEAK'!C191</f>
        <v>0.99370520010308039</v>
      </c>
      <c r="D191" s="125">
        <f>'Operated KMs OFFPEAK'!D191/'Scheduled kilometres OFFPEAK'!D191</f>
        <v>0.98795568416579227</v>
      </c>
      <c r="E191" s="125">
        <f>'Operated KMs OFFPEAK'!E191/'Scheduled kilometres OFFPEAK'!E191</f>
        <v>0.98453602577752852</v>
      </c>
      <c r="F191" s="125">
        <f>'Operated KMs OFFPEAK'!F191/'Scheduled kilometres OFFPEAK'!F191</f>
        <v>0.97600288891334264</v>
      </c>
      <c r="G191" s="125">
        <f>'Operated KMs OFFPEAK'!G191/'Scheduled kilometres OFFPEAK'!G191</f>
        <v>0.97210704066298415</v>
      </c>
      <c r="H191" s="125">
        <f>'Operated KMs OFFPEAK'!H191/'Scheduled kilometres OFFPEAK'!H191</f>
        <v>0.98618991321601546</v>
      </c>
      <c r="I191" s="125">
        <f>'Operated KMs OFFPEAK'!I191/'Scheduled kilometres OFFPEAK'!I191</f>
        <v>0.97969808983727513</v>
      </c>
      <c r="J191" s="125">
        <f>'Operated KMs OFFPEAK'!J191/'Scheduled kilometres OFFPEAK'!J191</f>
        <v>0.98637278464968137</v>
      </c>
      <c r="K191" s="125">
        <f>'Operated KMs OFFPEAK'!K191/'Scheduled kilometres OFFPEAK'!K191</f>
        <v>0.97246775696630228</v>
      </c>
      <c r="L191" s="125">
        <f>'Operated KMs OFFPEAK'!L191/'Scheduled kilometres OFFPEAK'!L191</f>
        <v>0.99640123323494323</v>
      </c>
      <c r="M191" s="125"/>
      <c r="N191" s="125"/>
    </row>
    <row r="192" spans="1:14" x14ac:dyDescent="0.2">
      <c r="A192" s="2" t="s">
        <v>11</v>
      </c>
      <c r="B192" s="125">
        <f>'Operated KMs OFFPEAK'!B192/'Scheduled kilometres OFFPEAK'!B192</f>
        <v>0.94707763715010362</v>
      </c>
      <c r="C192" s="125">
        <f>'Operated KMs OFFPEAK'!C192/'Scheduled kilometres OFFPEAK'!C192</f>
        <v>0.93475407772604702</v>
      </c>
      <c r="D192" s="125">
        <f>'Operated KMs OFFPEAK'!D192/'Scheduled kilometres OFFPEAK'!D192</f>
        <v>0.91523520908938993</v>
      </c>
      <c r="E192" s="125">
        <f>'Operated KMs OFFPEAK'!E192/'Scheduled kilometres OFFPEAK'!E192</f>
        <v>0.91576053987378803</v>
      </c>
      <c r="F192" s="125">
        <f>'Operated KMs OFFPEAK'!F192/'Scheduled kilometres OFFPEAK'!F192</f>
        <v>0.92503968214988497</v>
      </c>
      <c r="G192" s="125">
        <f>'Operated KMs OFFPEAK'!G192/'Scheduled kilometres OFFPEAK'!G192</f>
        <v>0.93169768562981958</v>
      </c>
      <c r="H192" s="125">
        <f>'Operated KMs OFFPEAK'!H192/'Scheduled kilometres OFFPEAK'!H192</f>
        <v>0.90767278748520297</v>
      </c>
      <c r="I192" s="125">
        <f>'Operated KMs OFFPEAK'!I192/'Scheduled kilometres OFFPEAK'!I192</f>
        <v>0.95263392389012713</v>
      </c>
      <c r="J192" s="125">
        <f>'Operated KMs OFFPEAK'!J192/'Scheduled kilometres OFFPEAK'!J192</f>
        <v>0.94481988068017542</v>
      </c>
      <c r="K192" s="125">
        <f>'Operated KMs OFFPEAK'!K192/'Scheduled kilometres OFFPEAK'!K192</f>
        <v>0.93639561941569893</v>
      </c>
      <c r="L192" s="125">
        <f>'Operated KMs OFFPEAK'!L192/'Scheduled kilometres OFFPEAK'!L192</f>
        <v>0.94216210674064893</v>
      </c>
      <c r="M192" s="125"/>
      <c r="N192" s="125"/>
    </row>
    <row r="193" spans="1:14" x14ac:dyDescent="0.2">
      <c r="A193" s="2" t="s">
        <v>12</v>
      </c>
      <c r="B193" s="125">
        <f>'Operated KMs OFFPEAK'!B193/'Scheduled kilometres OFFPEAK'!B193</f>
        <v>0.99405897460936909</v>
      </c>
      <c r="C193" s="125">
        <f>'Operated KMs OFFPEAK'!C193/'Scheduled kilometres OFFPEAK'!C193</f>
        <v>0.99525969523315061</v>
      </c>
      <c r="D193" s="125">
        <f>'Operated KMs OFFPEAK'!D193/'Scheduled kilometres OFFPEAK'!D193</f>
        <v>0.98250052051048431</v>
      </c>
      <c r="E193" s="125">
        <f>'Operated KMs OFFPEAK'!E193/'Scheduled kilometres OFFPEAK'!E193</f>
        <v>0.99322074583748798</v>
      </c>
      <c r="F193" s="125">
        <f>'Operated KMs OFFPEAK'!F193/'Scheduled kilometres OFFPEAK'!F193</f>
        <v>0.98100485977772578</v>
      </c>
      <c r="G193" s="125">
        <f>'Operated KMs OFFPEAK'!G193/'Scheduled kilometres OFFPEAK'!G193</f>
        <v>0.97400123171115216</v>
      </c>
      <c r="H193" s="125">
        <f>'Operated KMs OFFPEAK'!H193/'Scheduled kilometres OFFPEAK'!H193</f>
        <v>0.98515528660045093</v>
      </c>
      <c r="I193" s="125">
        <f>'Operated KMs OFFPEAK'!I193/'Scheduled kilometres OFFPEAK'!I193</f>
        <v>0.98510072074172927</v>
      </c>
      <c r="J193" s="125">
        <f>'Operated KMs OFFPEAK'!J193/'Scheduled kilometres OFFPEAK'!J193</f>
        <v>0.98352417209072152</v>
      </c>
      <c r="K193" s="125">
        <f>'Operated KMs OFFPEAK'!K193/'Scheduled kilometres OFFPEAK'!K193</f>
        <v>0.98570530376175569</v>
      </c>
      <c r="L193" s="125">
        <f>'Operated KMs OFFPEAK'!L193/'Scheduled kilometres OFFPEAK'!L193</f>
        <v>0.9884648101841198</v>
      </c>
      <c r="M193" s="125"/>
      <c r="N193" s="125"/>
    </row>
    <row r="194" spans="1:14" x14ac:dyDescent="0.2">
      <c r="A194" s="7" t="s">
        <v>79</v>
      </c>
      <c r="B194" s="126">
        <f>'Operated KMs OFFPEAK'!B194/'Scheduled kilometres OFFPEAK'!B194</f>
        <v>0.97758282780262062</v>
      </c>
      <c r="C194" s="126">
        <f>'Operated KMs OFFPEAK'!C194/'Scheduled kilometres OFFPEAK'!C194</f>
        <v>0.97636763812468186</v>
      </c>
      <c r="D194" s="126">
        <f>'Operated KMs OFFPEAK'!D194/'Scheduled kilometres OFFPEAK'!D194</f>
        <v>0.96900684940662751</v>
      </c>
      <c r="E194" s="126">
        <f>'Operated KMs OFFPEAK'!E194/'Scheduled kilometres OFFPEAK'!E194</f>
        <v>0.96825777171504168</v>
      </c>
      <c r="F194" s="126">
        <f>'Operated KMs OFFPEAK'!F194/'Scheduled kilometres OFFPEAK'!F194</f>
        <v>0.96530945770962895</v>
      </c>
      <c r="G194" s="126">
        <f>'Operated KMs OFFPEAK'!G194/'Scheduled kilometres OFFPEAK'!G194</f>
        <v>0.96596606936201324</v>
      </c>
      <c r="H194" s="126">
        <f>'Operated KMs OFFPEAK'!H194/'Scheduled kilometres OFFPEAK'!H194</f>
        <v>0.96507347803748711</v>
      </c>
      <c r="I194" s="126">
        <f>'Operated KMs OFFPEAK'!I194/'Scheduled kilometres OFFPEAK'!I194</f>
        <v>0.97094304387279384</v>
      </c>
      <c r="J194" s="126">
        <f>'Operated KMs OFFPEAK'!J194/'Scheduled kilometres OFFPEAK'!J194</f>
        <v>0.96817163599916745</v>
      </c>
      <c r="K194" s="126">
        <f>'Operated KMs OFFPEAK'!K194/'Scheduled kilometres OFFPEAK'!K194</f>
        <v>0.95884221942231362</v>
      </c>
      <c r="L194" s="126">
        <f>'Operated KMs OFFPEAK'!L194/'Scheduled kilometres OFFPEAK'!L194</f>
        <v>0.9754393108719519</v>
      </c>
      <c r="M194" s="126"/>
      <c r="N194" s="126"/>
    </row>
  </sheetData>
  <printOptions horizontalCentered="1"/>
  <pageMargins left="0.70866141732283472" right="0.70866141732283472" top="0.35433070866141736" bottom="0.74803149606299213" header="0.31496062992125984" footer="0.31496062992125984"/>
  <pageSetup paperSize="9" scale="26" orientation="portrait" r:id="rId1"/>
  <headerFooter scaleWithDoc="0">
    <oddFooter>&amp;C&amp;10Page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tabColor rgb="FF00B0F0"/>
    <pageSetUpPr fitToPage="1"/>
  </sheetPr>
  <dimension ref="A1:N194"/>
  <sheetViews>
    <sheetView showGridLines="0" view="pageBreakPreview" zoomScale="75" zoomScaleNormal="100" zoomScaleSheetLayoutView="75" workbookViewId="0">
      <pane xSplit="1" ySplit="14" topLeftCell="B165" activePane="bottomRight" state="frozen"/>
      <selection activeCell="O22" sqref="O22:O23"/>
      <selection pane="topRight" activeCell="O22" sqref="O22:O23"/>
      <selection pane="bottomLeft" activeCell="O22" sqref="O22:O23"/>
      <selection pane="bottomRight" activeCell="B184" sqref="B184:L194"/>
    </sheetView>
  </sheetViews>
  <sheetFormatPr defaultRowHeight="15" x14ac:dyDescent="0.2"/>
  <cols>
    <col min="1" max="1" width="21.5546875" style="4" customWidth="1"/>
    <col min="2" max="4" width="8.88671875" style="4"/>
    <col min="5" max="5" width="8.88671875" style="36"/>
    <col min="6" max="103" width="8.88671875" style="4"/>
    <col min="104" max="104" width="15.21875" style="4" bestFit="1" customWidth="1"/>
    <col min="105" max="246" width="8.88671875" style="4"/>
    <col min="247" max="247" width="15.21875" style="4" bestFit="1" customWidth="1"/>
    <col min="248" max="359" width="8.88671875" style="4"/>
    <col min="360" max="360" width="15.21875" style="4" bestFit="1" customWidth="1"/>
    <col min="361" max="502" width="8.88671875" style="4"/>
    <col min="503" max="503" width="15.21875" style="4" bestFit="1" customWidth="1"/>
    <col min="504" max="615" width="8.88671875" style="4"/>
    <col min="616" max="616" width="15.21875" style="4" bestFit="1" customWidth="1"/>
    <col min="617" max="758" width="8.88671875" style="4"/>
    <col min="759" max="759" width="15.21875" style="4" bestFit="1" customWidth="1"/>
    <col min="760" max="871" width="8.88671875" style="4"/>
    <col min="872" max="872" width="15.21875" style="4" bestFit="1" customWidth="1"/>
    <col min="873" max="1014" width="8.88671875" style="4"/>
    <col min="1015" max="1015" width="15.21875" style="4" bestFit="1" customWidth="1"/>
    <col min="1016" max="1127" width="8.88671875" style="4"/>
    <col min="1128" max="1128" width="15.21875" style="4" bestFit="1" customWidth="1"/>
    <col min="1129" max="1270" width="8.88671875" style="4"/>
    <col min="1271" max="1271" width="15.21875" style="4" bestFit="1" customWidth="1"/>
    <col min="1272" max="1383" width="8.88671875" style="4"/>
    <col min="1384" max="1384" width="15.21875" style="4" bestFit="1" customWidth="1"/>
    <col min="1385" max="1526" width="8.88671875" style="4"/>
    <col min="1527" max="1527" width="15.21875" style="4" bestFit="1" customWidth="1"/>
    <col min="1528" max="1639" width="8.88671875" style="4"/>
    <col min="1640" max="1640" width="15.21875" style="4" bestFit="1" customWidth="1"/>
    <col min="1641" max="1782" width="8.88671875" style="4"/>
    <col min="1783" max="1783" width="15.21875" style="4" bestFit="1" customWidth="1"/>
    <col min="1784" max="1895" width="8.88671875" style="4"/>
    <col min="1896" max="1896" width="15.21875" style="4" bestFit="1" customWidth="1"/>
    <col min="1897" max="2038" width="8.88671875" style="4"/>
    <col min="2039" max="2039" width="15.21875" style="4" bestFit="1" customWidth="1"/>
    <col min="2040" max="2151" width="8.88671875" style="4"/>
    <col min="2152" max="2152" width="15.21875" style="4" bestFit="1" customWidth="1"/>
    <col min="2153" max="2294" width="8.88671875" style="4"/>
    <col min="2295" max="2295" width="15.21875" style="4" bestFit="1" customWidth="1"/>
    <col min="2296" max="2407" width="8.88671875" style="4"/>
    <col min="2408" max="2408" width="15.21875" style="4" bestFit="1" customWidth="1"/>
    <col min="2409" max="2550" width="8.88671875" style="4"/>
    <col min="2551" max="2551" width="15.21875" style="4" bestFit="1" customWidth="1"/>
    <col min="2552" max="2663" width="8.88671875" style="4"/>
    <col min="2664" max="2664" width="15.21875" style="4" bestFit="1" customWidth="1"/>
    <col min="2665" max="2806" width="8.88671875" style="4"/>
    <col min="2807" max="2807" width="15.21875" style="4" bestFit="1" customWidth="1"/>
    <col min="2808" max="2919" width="8.88671875" style="4"/>
    <col min="2920" max="2920" width="15.21875" style="4" bestFit="1" customWidth="1"/>
    <col min="2921" max="3062" width="8.88671875" style="4"/>
    <col min="3063" max="3063" width="15.21875" style="4" bestFit="1" customWidth="1"/>
    <col min="3064" max="3175" width="8.88671875" style="4"/>
    <col min="3176" max="3176" width="15.21875" style="4" bestFit="1" customWidth="1"/>
    <col min="3177" max="3318" width="8.88671875" style="4"/>
    <col min="3319" max="3319" width="15.21875" style="4" bestFit="1" customWidth="1"/>
    <col min="3320" max="3431" width="8.88671875" style="4"/>
    <col min="3432" max="3432" width="15.21875" style="4" bestFit="1" customWidth="1"/>
    <col min="3433" max="3574" width="8.88671875" style="4"/>
    <col min="3575" max="3575" width="15.21875" style="4" bestFit="1" customWidth="1"/>
    <col min="3576" max="3687" width="8.88671875" style="4"/>
    <col min="3688" max="3688" width="15.21875" style="4" bestFit="1" customWidth="1"/>
    <col min="3689" max="3830" width="8.88671875" style="4"/>
    <col min="3831" max="3831" width="15.21875" style="4" bestFit="1" customWidth="1"/>
    <col min="3832" max="3943" width="8.88671875" style="4"/>
    <col min="3944" max="3944" width="15.21875" style="4" bestFit="1" customWidth="1"/>
    <col min="3945" max="4086" width="8.88671875" style="4"/>
    <col min="4087" max="4087" width="15.21875" style="4" bestFit="1" customWidth="1"/>
    <col min="4088" max="4199" width="8.88671875" style="4"/>
    <col min="4200" max="4200" width="15.21875" style="4" bestFit="1" customWidth="1"/>
    <col min="4201" max="4342" width="8.88671875" style="4"/>
    <col min="4343" max="4343" width="15.21875" style="4" bestFit="1" customWidth="1"/>
    <col min="4344" max="4455" width="8.88671875" style="4"/>
    <col min="4456" max="4456" width="15.21875" style="4" bestFit="1" customWidth="1"/>
    <col min="4457" max="4598" width="8.88671875" style="4"/>
    <col min="4599" max="4599" width="15.21875" style="4" bestFit="1" customWidth="1"/>
    <col min="4600" max="4711" width="8.88671875" style="4"/>
    <col min="4712" max="4712" width="15.21875" style="4" bestFit="1" customWidth="1"/>
    <col min="4713" max="4854" width="8.88671875" style="4"/>
    <col min="4855" max="4855" width="15.21875" style="4" bestFit="1" customWidth="1"/>
    <col min="4856" max="4967" width="8.88671875" style="4"/>
    <col min="4968" max="4968" width="15.21875" style="4" bestFit="1" customWidth="1"/>
    <col min="4969" max="5110" width="8.88671875" style="4"/>
    <col min="5111" max="5111" width="15.21875" style="4" bestFit="1" customWidth="1"/>
    <col min="5112" max="5223" width="8.88671875" style="4"/>
    <col min="5224" max="5224" width="15.21875" style="4" bestFit="1" customWidth="1"/>
    <col min="5225" max="5366" width="8.88671875" style="4"/>
    <col min="5367" max="5367" width="15.21875" style="4" bestFit="1" customWidth="1"/>
    <col min="5368" max="5479" width="8.88671875" style="4"/>
    <col min="5480" max="5480" width="15.21875" style="4" bestFit="1" customWidth="1"/>
    <col min="5481" max="5622" width="8.88671875" style="4"/>
    <col min="5623" max="5623" width="15.21875" style="4" bestFit="1" customWidth="1"/>
    <col min="5624" max="5735" width="8.88671875" style="4"/>
    <col min="5736" max="5736" width="15.21875" style="4" bestFit="1" customWidth="1"/>
    <col min="5737" max="5878" width="8.88671875" style="4"/>
    <col min="5879" max="5879" width="15.21875" style="4" bestFit="1" customWidth="1"/>
    <col min="5880" max="5991" width="8.88671875" style="4"/>
    <col min="5992" max="5992" width="15.21875" style="4" bestFit="1" customWidth="1"/>
    <col min="5993" max="6134" width="8.88671875" style="4"/>
    <col min="6135" max="6135" width="15.21875" style="4" bestFit="1" customWidth="1"/>
    <col min="6136" max="6247" width="8.88671875" style="4"/>
    <col min="6248" max="6248" width="15.21875" style="4" bestFit="1" customWidth="1"/>
    <col min="6249" max="6390" width="8.88671875" style="4"/>
    <col min="6391" max="6391" width="15.21875" style="4" bestFit="1" customWidth="1"/>
    <col min="6392" max="6503" width="8.88671875" style="4"/>
    <col min="6504" max="6504" width="15.21875" style="4" bestFit="1" customWidth="1"/>
    <col min="6505" max="6646" width="8.88671875" style="4"/>
    <col min="6647" max="6647" width="15.21875" style="4" bestFit="1" customWidth="1"/>
    <col min="6648" max="6759" width="8.88671875" style="4"/>
    <col min="6760" max="6760" width="15.21875" style="4" bestFit="1" customWidth="1"/>
    <col min="6761" max="6902" width="8.88671875" style="4"/>
    <col min="6903" max="6903" width="15.21875" style="4" bestFit="1" customWidth="1"/>
    <col min="6904" max="7015" width="8.88671875" style="4"/>
    <col min="7016" max="7016" width="15.21875" style="4" bestFit="1" customWidth="1"/>
    <col min="7017" max="7158" width="8.88671875" style="4"/>
    <col min="7159" max="7159" width="15.21875" style="4" bestFit="1" customWidth="1"/>
    <col min="7160" max="7271" width="8.88671875" style="4"/>
    <col min="7272" max="7272" width="15.21875" style="4" bestFit="1" customWidth="1"/>
    <col min="7273" max="7414" width="8.88671875" style="4"/>
    <col min="7415" max="7415" width="15.21875" style="4" bestFit="1" customWidth="1"/>
    <col min="7416" max="7527" width="8.88671875" style="4"/>
    <col min="7528" max="7528" width="15.21875" style="4" bestFit="1" customWidth="1"/>
    <col min="7529" max="7670" width="8.88671875" style="4"/>
    <col min="7671" max="7671" width="15.21875" style="4" bestFit="1" customWidth="1"/>
    <col min="7672" max="7783" width="8.88671875" style="4"/>
    <col min="7784" max="7784" width="15.21875" style="4" bestFit="1" customWidth="1"/>
    <col min="7785" max="7926" width="8.88671875" style="4"/>
    <col min="7927" max="7927" width="15.21875" style="4" bestFit="1" customWidth="1"/>
    <col min="7928" max="8039" width="8.88671875" style="4"/>
    <col min="8040" max="8040" width="15.21875" style="4" bestFit="1" customWidth="1"/>
    <col min="8041" max="8182" width="8.88671875" style="4"/>
    <col min="8183" max="8183" width="15.21875" style="4" bestFit="1" customWidth="1"/>
    <col min="8184" max="8295" width="8.88671875" style="4"/>
    <col min="8296" max="8296" width="15.21875" style="4" bestFit="1" customWidth="1"/>
    <col min="8297" max="8438" width="8.88671875" style="4"/>
    <col min="8439" max="8439" width="15.21875" style="4" bestFit="1" customWidth="1"/>
    <col min="8440" max="8551" width="8.88671875" style="4"/>
    <col min="8552" max="8552" width="15.21875" style="4" bestFit="1" customWidth="1"/>
    <col min="8553" max="8694" width="8.88671875" style="4"/>
    <col min="8695" max="8695" width="15.21875" style="4" bestFit="1" customWidth="1"/>
    <col min="8696" max="8807" width="8.88671875" style="4"/>
    <col min="8808" max="8808" width="15.21875" style="4" bestFit="1" customWidth="1"/>
    <col min="8809" max="8950" width="8.88671875" style="4"/>
    <col min="8951" max="8951" width="15.21875" style="4" bestFit="1" customWidth="1"/>
    <col min="8952" max="9063" width="8.88671875" style="4"/>
    <col min="9064" max="9064" width="15.21875" style="4" bestFit="1" customWidth="1"/>
    <col min="9065" max="9206" width="8.88671875" style="4"/>
    <col min="9207" max="9207" width="15.21875" style="4" bestFit="1" customWidth="1"/>
    <col min="9208" max="9319" width="8.88671875" style="4"/>
    <col min="9320" max="9320" width="15.21875" style="4" bestFit="1" customWidth="1"/>
    <col min="9321" max="9462" width="8.88671875" style="4"/>
    <col min="9463" max="9463" width="15.21875" style="4" bestFit="1" customWidth="1"/>
    <col min="9464" max="9575" width="8.88671875" style="4"/>
    <col min="9576" max="9576" width="15.21875" style="4" bestFit="1" customWidth="1"/>
    <col min="9577" max="9718" width="8.88671875" style="4"/>
    <col min="9719" max="9719" width="15.21875" style="4" bestFit="1" customWidth="1"/>
    <col min="9720" max="9831" width="8.88671875" style="4"/>
    <col min="9832" max="9832" width="15.21875" style="4" bestFit="1" customWidth="1"/>
    <col min="9833" max="9974" width="8.88671875" style="4"/>
    <col min="9975" max="9975" width="15.21875" style="4" bestFit="1" customWidth="1"/>
    <col min="9976" max="10087" width="8.88671875" style="4"/>
    <col min="10088" max="10088" width="15.21875" style="4" bestFit="1" customWidth="1"/>
    <col min="10089" max="10230" width="8.88671875" style="4"/>
    <col min="10231" max="10231" width="15.21875" style="4" bestFit="1" customWidth="1"/>
    <col min="10232" max="10343" width="8.88671875" style="4"/>
    <col min="10344" max="10344" width="15.21875" style="4" bestFit="1" customWidth="1"/>
    <col min="10345" max="10486" width="8.88671875" style="4"/>
    <col min="10487" max="10487" width="15.21875" style="4" bestFit="1" customWidth="1"/>
    <col min="10488" max="10599" width="8.88671875" style="4"/>
    <col min="10600" max="10600" width="15.21875" style="4" bestFit="1" customWidth="1"/>
    <col min="10601" max="10742" width="8.88671875" style="4"/>
    <col min="10743" max="10743" width="15.21875" style="4" bestFit="1" customWidth="1"/>
    <col min="10744" max="10855" width="8.88671875" style="4"/>
    <col min="10856" max="10856" width="15.21875" style="4" bestFit="1" customWidth="1"/>
    <col min="10857" max="10998" width="8.88671875" style="4"/>
    <col min="10999" max="10999" width="15.21875" style="4" bestFit="1" customWidth="1"/>
    <col min="11000" max="11111" width="8.88671875" style="4"/>
    <col min="11112" max="11112" width="15.21875" style="4" bestFit="1" customWidth="1"/>
    <col min="11113" max="11254" width="8.88671875" style="4"/>
    <col min="11255" max="11255" width="15.21875" style="4" bestFit="1" customWidth="1"/>
    <col min="11256" max="11367" width="8.88671875" style="4"/>
    <col min="11368" max="11368" width="15.21875" style="4" bestFit="1" customWidth="1"/>
    <col min="11369" max="11510" width="8.88671875" style="4"/>
    <col min="11511" max="11511" width="15.21875" style="4" bestFit="1" customWidth="1"/>
    <col min="11512" max="11623" width="8.88671875" style="4"/>
    <col min="11624" max="11624" width="15.21875" style="4" bestFit="1" customWidth="1"/>
    <col min="11625" max="11766" width="8.88671875" style="4"/>
    <col min="11767" max="11767" width="15.21875" style="4" bestFit="1" customWidth="1"/>
    <col min="11768" max="11879" width="8.88671875" style="4"/>
    <col min="11880" max="11880" width="15.21875" style="4" bestFit="1" customWidth="1"/>
    <col min="11881" max="12022" width="8.88671875" style="4"/>
    <col min="12023" max="12023" width="15.21875" style="4" bestFit="1" customWidth="1"/>
    <col min="12024" max="12135" width="8.88671875" style="4"/>
    <col min="12136" max="12136" width="15.21875" style="4" bestFit="1" customWidth="1"/>
    <col min="12137" max="12278" width="8.88671875" style="4"/>
    <col min="12279" max="12279" width="15.21875" style="4" bestFit="1" customWidth="1"/>
    <col min="12280" max="12391" width="8.88671875" style="4"/>
    <col min="12392" max="12392" width="15.21875" style="4" bestFit="1" customWidth="1"/>
    <col min="12393" max="12534" width="8.88671875" style="4"/>
    <col min="12535" max="12535" width="15.21875" style="4" bestFit="1" customWidth="1"/>
    <col min="12536" max="12647" width="8.88671875" style="4"/>
    <col min="12648" max="12648" width="15.21875" style="4" bestFit="1" customWidth="1"/>
    <col min="12649" max="12790" width="8.88671875" style="4"/>
    <col min="12791" max="12791" width="15.21875" style="4" bestFit="1" customWidth="1"/>
    <col min="12792" max="12903" width="8.88671875" style="4"/>
    <col min="12904" max="12904" width="15.21875" style="4" bestFit="1" customWidth="1"/>
    <col min="12905" max="13046" width="8.88671875" style="4"/>
    <col min="13047" max="13047" width="15.21875" style="4" bestFit="1" customWidth="1"/>
    <col min="13048" max="13159" width="8.88671875" style="4"/>
    <col min="13160" max="13160" width="15.21875" style="4" bestFit="1" customWidth="1"/>
    <col min="13161" max="13302" width="8.88671875" style="4"/>
    <col min="13303" max="13303" width="15.21875" style="4" bestFit="1" customWidth="1"/>
    <col min="13304" max="13415" width="8.88671875" style="4"/>
    <col min="13416" max="13416" width="15.21875" style="4" bestFit="1" customWidth="1"/>
    <col min="13417" max="13558" width="8.88671875" style="4"/>
    <col min="13559" max="13559" width="15.21875" style="4" bestFit="1" customWidth="1"/>
    <col min="13560" max="13671" width="8.88671875" style="4"/>
    <col min="13672" max="13672" width="15.21875" style="4" bestFit="1" customWidth="1"/>
    <col min="13673" max="13814" width="8.88671875" style="4"/>
    <col min="13815" max="13815" width="15.21875" style="4" bestFit="1" customWidth="1"/>
    <col min="13816" max="13927" width="8.88671875" style="4"/>
    <col min="13928" max="13928" width="15.21875" style="4" bestFit="1" customWidth="1"/>
    <col min="13929" max="14070" width="8.88671875" style="4"/>
    <col min="14071" max="14071" width="15.21875" style="4" bestFit="1" customWidth="1"/>
    <col min="14072" max="14183" width="8.88671875" style="4"/>
    <col min="14184" max="14184" width="15.21875" style="4" bestFit="1" customWidth="1"/>
    <col min="14185" max="14326" width="8.88671875" style="4"/>
    <col min="14327" max="14327" width="15.21875" style="4" bestFit="1" customWidth="1"/>
    <col min="14328" max="14439" width="8.88671875" style="4"/>
    <col min="14440" max="14440" width="15.21875" style="4" bestFit="1" customWidth="1"/>
    <col min="14441" max="14582" width="8.88671875" style="4"/>
    <col min="14583" max="14583" width="15.21875" style="4" bestFit="1" customWidth="1"/>
    <col min="14584" max="14695" width="8.88671875" style="4"/>
    <col min="14696" max="14696" width="15.21875" style="4" bestFit="1" customWidth="1"/>
    <col min="14697" max="14838" width="8.88671875" style="4"/>
    <col min="14839" max="14839" width="15.21875" style="4" bestFit="1" customWidth="1"/>
    <col min="14840" max="14951" width="8.88671875" style="4"/>
    <col min="14952" max="14952" width="15.21875" style="4" bestFit="1" customWidth="1"/>
    <col min="14953" max="15094" width="8.88671875" style="4"/>
    <col min="15095" max="15095" width="15.21875" style="4" bestFit="1" customWidth="1"/>
    <col min="15096" max="15207" width="8.88671875" style="4"/>
    <col min="15208" max="15208" width="15.21875" style="4" bestFit="1" customWidth="1"/>
    <col min="15209" max="15350" width="8.88671875" style="4"/>
    <col min="15351" max="15351" width="15.21875" style="4" bestFit="1" customWidth="1"/>
    <col min="15352" max="15463" width="8.88671875" style="4"/>
    <col min="15464" max="15464" width="15.21875" style="4" bestFit="1" customWidth="1"/>
    <col min="15465" max="15606" width="8.88671875" style="4"/>
    <col min="15607" max="15607" width="15.21875" style="4" bestFit="1" customWidth="1"/>
    <col min="15608" max="15719" width="8.88671875" style="4"/>
    <col min="15720" max="15720" width="15.21875" style="4" bestFit="1" customWidth="1"/>
    <col min="15721" max="15862" width="8.88671875" style="4"/>
    <col min="15863" max="15863" width="15.21875" style="4" bestFit="1" customWidth="1"/>
    <col min="15864" max="15975" width="8.88671875" style="4"/>
    <col min="15976" max="15976" width="15.21875" style="4" bestFit="1" customWidth="1"/>
    <col min="15977" max="16118" width="8.88671875" style="4"/>
    <col min="16119" max="16119" width="15.21875" style="4" bestFit="1" customWidth="1"/>
    <col min="16120" max="16231" width="8.88671875" style="4"/>
    <col min="16232" max="16232" width="15.21875" style="4" bestFit="1" customWidth="1"/>
    <col min="16233" max="16384" width="8.88671875" style="4"/>
  </cols>
  <sheetData>
    <row r="1" spans="1:14" ht="29.25" customHeight="1" x14ac:dyDescent="0.2">
      <c r="A1" s="137" t="s">
        <v>80</v>
      </c>
      <c r="B1" s="137"/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</row>
    <row r="2" spans="1:14" x14ac:dyDescent="0.2">
      <c r="A2" s="12" t="s">
        <v>80</v>
      </c>
      <c r="B2" s="10" t="s">
        <v>14</v>
      </c>
      <c r="C2" s="10" t="s">
        <v>15</v>
      </c>
      <c r="D2" s="10" t="s">
        <v>16</v>
      </c>
      <c r="E2" s="10" t="s">
        <v>17</v>
      </c>
      <c r="F2" s="10" t="s">
        <v>18</v>
      </c>
      <c r="G2" s="10" t="s">
        <v>19</v>
      </c>
      <c r="H2" s="10" t="s">
        <v>20</v>
      </c>
      <c r="I2" s="10" t="s">
        <v>21</v>
      </c>
      <c r="J2" s="10" t="s">
        <v>143</v>
      </c>
      <c r="K2" s="10" t="s">
        <v>173</v>
      </c>
      <c r="L2" s="10" t="s">
        <v>174</v>
      </c>
      <c r="M2" s="10" t="s">
        <v>187</v>
      </c>
      <c r="N2" s="10" t="s">
        <v>232</v>
      </c>
    </row>
    <row r="3" spans="1:14" x14ac:dyDescent="0.2">
      <c r="A3" s="2" t="s">
        <v>4</v>
      </c>
      <c r="B3" s="23">
        <v>0.95016762269877686</v>
      </c>
      <c r="C3" s="23">
        <v>0.95471230537494733</v>
      </c>
      <c r="D3" s="59">
        <v>0.95434694143158449</v>
      </c>
      <c r="E3" s="23">
        <v>0.93974012951825869</v>
      </c>
      <c r="F3" s="23">
        <v>0.96037948389436056</v>
      </c>
      <c r="G3" s="23">
        <v>0.97275911535693904</v>
      </c>
      <c r="H3" s="23">
        <v>0.97123197118129578</v>
      </c>
      <c r="I3" s="23">
        <v>0.97638607594032933</v>
      </c>
      <c r="J3" s="23">
        <v>0.9817112303834219</v>
      </c>
      <c r="K3" s="59">
        <v>0.98318856358733231</v>
      </c>
      <c r="L3" s="59">
        <v>0.98325830333421338</v>
      </c>
      <c r="M3" s="59">
        <v>0.97829502113447497</v>
      </c>
      <c r="N3" s="59">
        <f t="shared" ref="N3:N13" si="0">AVERAGE(B172:N172)</f>
        <v>0.96921320561281066</v>
      </c>
    </row>
    <row r="4" spans="1:14" x14ac:dyDescent="0.2">
      <c r="A4" s="2" t="s">
        <v>5</v>
      </c>
      <c r="B4" s="23">
        <v>0.96072601642666133</v>
      </c>
      <c r="C4" s="23">
        <v>0.97145279577961463</v>
      </c>
      <c r="D4" s="59">
        <v>0.96781012922581444</v>
      </c>
      <c r="E4" s="23">
        <v>0.95462267822711222</v>
      </c>
      <c r="F4" s="23">
        <v>0.96870455550783419</v>
      </c>
      <c r="G4" s="23">
        <v>0.97985957972227666</v>
      </c>
      <c r="H4" s="23">
        <v>0.97449154718449083</v>
      </c>
      <c r="I4" s="23">
        <v>0.96845472968370261</v>
      </c>
      <c r="J4" s="23">
        <v>0.9769800269440404</v>
      </c>
      <c r="K4" s="59">
        <v>0.97641343771505573</v>
      </c>
      <c r="L4" s="59">
        <v>0.96323728721020796</v>
      </c>
      <c r="M4" s="59">
        <v>0.9683212323724486</v>
      </c>
      <c r="N4" s="59">
        <f t="shared" si="0"/>
        <v>0.9678682900074137</v>
      </c>
    </row>
    <row r="5" spans="1:14" x14ac:dyDescent="0.2">
      <c r="A5" s="2" t="s">
        <v>6</v>
      </c>
      <c r="B5" s="23">
        <v>0.96270479214016758</v>
      </c>
      <c r="C5" s="23">
        <v>0.9657722672822131</v>
      </c>
      <c r="D5" s="59">
        <v>0.97431977974323714</v>
      </c>
      <c r="E5" s="23">
        <v>0.9560212207904526</v>
      </c>
      <c r="F5" s="23">
        <v>0.93555450350139391</v>
      </c>
      <c r="G5" s="23">
        <v>0.96031216301293298</v>
      </c>
      <c r="H5" s="23">
        <v>0.9660907160128539</v>
      </c>
      <c r="I5" s="23">
        <v>0.98043717051732449</v>
      </c>
      <c r="J5" s="23">
        <v>0.98304762793441869</v>
      </c>
      <c r="K5" s="59">
        <v>0.98250323780438853</v>
      </c>
      <c r="L5" s="59">
        <v>0.98415246479792529</v>
      </c>
      <c r="M5" s="59">
        <v>0.98361240482847867</v>
      </c>
      <c r="N5" s="59">
        <f t="shared" si="0"/>
        <v>0.98412839389899631</v>
      </c>
    </row>
    <row r="6" spans="1:14" x14ac:dyDescent="0.2">
      <c r="A6" s="2" t="s">
        <v>78</v>
      </c>
      <c r="B6" s="23">
        <v>0.93128180012595674</v>
      </c>
      <c r="C6" s="23">
        <v>0.85059783781009046</v>
      </c>
      <c r="D6" s="59">
        <v>0.90177775157523254</v>
      </c>
      <c r="E6" s="23">
        <v>0.87488815065112457</v>
      </c>
      <c r="F6" s="23">
        <v>0.88848322413432479</v>
      </c>
      <c r="G6" s="23">
        <v>0.91441463976689163</v>
      </c>
      <c r="H6" s="23">
        <v>0.9342353099952212</v>
      </c>
      <c r="I6" s="23">
        <v>0.94811685095077491</v>
      </c>
      <c r="J6" s="23">
        <v>0.95157484433932216</v>
      </c>
      <c r="K6" s="59">
        <v>0.95435825227888638</v>
      </c>
      <c r="L6" s="59">
        <v>0.97672205137863277</v>
      </c>
      <c r="M6" s="59">
        <v>0.95512151632031306</v>
      </c>
      <c r="N6" s="59">
        <f t="shared" si="0"/>
        <v>0.93591776611568178</v>
      </c>
    </row>
    <row r="7" spans="1:14" x14ac:dyDescent="0.2">
      <c r="A7" s="2" t="s">
        <v>7</v>
      </c>
      <c r="B7" s="23">
        <v>0.96563422377421271</v>
      </c>
      <c r="C7" s="23">
        <v>0.93136235862606531</v>
      </c>
      <c r="D7" s="59">
        <v>0.95398590171940156</v>
      </c>
      <c r="E7" s="23">
        <v>0.95660719352793222</v>
      </c>
      <c r="F7" s="23">
        <v>0.96575583063103432</v>
      </c>
      <c r="G7" s="23">
        <v>0.98058616214941763</v>
      </c>
      <c r="H7" s="23">
        <v>0.96726907658681871</v>
      </c>
      <c r="I7" s="23">
        <v>0.97821549905297867</v>
      </c>
      <c r="J7" s="23">
        <v>0.97849289829481345</v>
      </c>
      <c r="K7" s="59">
        <v>0.98152212733316058</v>
      </c>
      <c r="L7" s="59">
        <v>0.97827944313680493</v>
      </c>
      <c r="M7" s="59">
        <v>0.98442859662344517</v>
      </c>
      <c r="N7" s="59">
        <f t="shared" si="0"/>
        <v>0.97654744430553053</v>
      </c>
    </row>
    <row r="8" spans="1:14" x14ac:dyDescent="0.2">
      <c r="A8" s="2" t="s">
        <v>8</v>
      </c>
      <c r="B8" s="23">
        <v>0.96903462055637002</v>
      </c>
      <c r="C8" s="23">
        <v>0.96435661228412284</v>
      </c>
      <c r="D8" s="59">
        <v>0.96596056623574866</v>
      </c>
      <c r="E8" s="23">
        <v>0.94764356770922076</v>
      </c>
      <c r="F8" s="23">
        <v>0.94922830937201352</v>
      </c>
      <c r="G8" s="23">
        <v>0.95960978900826888</v>
      </c>
      <c r="H8" s="23">
        <v>0.94784956302844492</v>
      </c>
      <c r="I8" s="23">
        <v>0.9660721156163794</v>
      </c>
      <c r="J8" s="23">
        <v>0.9779081339469734</v>
      </c>
      <c r="K8" s="59">
        <v>0.98279395877637521</v>
      </c>
      <c r="L8" s="59">
        <v>0.98664171228945308</v>
      </c>
      <c r="M8" s="59">
        <v>0.98735289831970752</v>
      </c>
      <c r="N8" s="59">
        <f t="shared" si="0"/>
        <v>0.98724329528499422</v>
      </c>
    </row>
    <row r="9" spans="1:14" x14ac:dyDescent="0.2">
      <c r="A9" s="2" t="s">
        <v>9</v>
      </c>
      <c r="B9" s="23">
        <v>0.96279627689202141</v>
      </c>
      <c r="C9" s="23">
        <v>0.9648926281497594</v>
      </c>
      <c r="D9" s="59">
        <v>0.95780281887245566</v>
      </c>
      <c r="E9" s="23">
        <v>0.96530097239897428</v>
      </c>
      <c r="F9" s="23">
        <v>0.96920575516896168</v>
      </c>
      <c r="G9" s="23">
        <v>0.97128812857215263</v>
      </c>
      <c r="H9" s="23">
        <v>0.9515788572171755</v>
      </c>
      <c r="I9" s="23">
        <v>0.96281859307669737</v>
      </c>
      <c r="J9" s="23">
        <v>0.96796311392708134</v>
      </c>
      <c r="K9" s="59">
        <v>0.9785743495788557</v>
      </c>
      <c r="L9" s="59">
        <v>0.96553382055513037</v>
      </c>
      <c r="M9" s="59">
        <v>0.98204473302076079</v>
      </c>
      <c r="N9" s="59">
        <f t="shared" si="0"/>
        <v>0.97794855443580586</v>
      </c>
    </row>
    <row r="10" spans="1:14" x14ac:dyDescent="0.2">
      <c r="A10" s="2" t="s">
        <v>10</v>
      </c>
      <c r="B10" s="23">
        <v>0.93533212076735239</v>
      </c>
      <c r="C10" s="23">
        <v>0.90608409657860245</v>
      </c>
      <c r="D10" s="59">
        <v>0.90591549081536782</v>
      </c>
      <c r="E10" s="23">
        <v>0.95814130314453361</v>
      </c>
      <c r="F10" s="23">
        <v>0.98186845309954307</v>
      </c>
      <c r="G10" s="23">
        <v>0.98317036419016335</v>
      </c>
      <c r="H10" s="23">
        <v>0.98073191396780868</v>
      </c>
      <c r="I10" s="23">
        <v>0.98726148851465412</v>
      </c>
      <c r="J10" s="23">
        <v>0.98733622549423061</v>
      </c>
      <c r="K10" s="59">
        <v>0.98755178953594291</v>
      </c>
      <c r="L10" s="59">
        <v>0.98688113459810789</v>
      </c>
      <c r="M10" s="59">
        <v>0.99059058000520783</v>
      </c>
      <c r="N10" s="59">
        <f t="shared" si="0"/>
        <v>0.99048047424826291</v>
      </c>
    </row>
    <row r="11" spans="1:14" x14ac:dyDescent="0.2">
      <c r="A11" s="2" t="s">
        <v>11</v>
      </c>
      <c r="B11" s="23">
        <v>0.94155685463846206</v>
      </c>
      <c r="C11" s="23">
        <v>0.90831995824389222</v>
      </c>
      <c r="D11" s="59">
        <v>0.93632615070517233</v>
      </c>
      <c r="E11" s="23">
        <v>0.93234199285289887</v>
      </c>
      <c r="F11" s="23">
        <v>0.96700409887147032</v>
      </c>
      <c r="G11" s="23">
        <v>0.96601900581409861</v>
      </c>
      <c r="H11" s="23">
        <v>0.96891381608716276</v>
      </c>
      <c r="I11" s="23">
        <v>0.96521391745642848</v>
      </c>
      <c r="J11" s="23">
        <v>0.97968442944709533</v>
      </c>
      <c r="K11" s="59">
        <v>0.97719712273507131</v>
      </c>
      <c r="L11" s="59">
        <v>0.9918921954418245</v>
      </c>
      <c r="M11" s="59">
        <v>0.9677818168839033</v>
      </c>
      <c r="N11" s="59">
        <f t="shared" si="0"/>
        <v>0.9359202062617199</v>
      </c>
    </row>
    <row r="12" spans="1:14" x14ac:dyDescent="0.2">
      <c r="A12" s="2" t="s">
        <v>12</v>
      </c>
      <c r="B12" s="23">
        <v>0.96564521056621344</v>
      </c>
      <c r="C12" s="23">
        <v>0.96542205725172126</v>
      </c>
      <c r="D12" s="59">
        <v>0.96343444706111148</v>
      </c>
      <c r="E12" s="23">
        <v>0.95952238462540829</v>
      </c>
      <c r="F12" s="23">
        <v>0.97741899678475197</v>
      </c>
      <c r="G12" s="23">
        <v>0.97592417876917581</v>
      </c>
      <c r="H12" s="23">
        <v>0.96503162191944936</v>
      </c>
      <c r="I12" s="23">
        <v>0.97166030178037899</v>
      </c>
      <c r="J12" s="23">
        <v>0.9843055972312551</v>
      </c>
      <c r="K12" s="59">
        <v>0.97740352309290812</v>
      </c>
      <c r="L12" s="59">
        <v>0.97835122792484852</v>
      </c>
      <c r="M12" s="59">
        <v>0.98900692173102644</v>
      </c>
      <c r="N12" s="59">
        <f t="shared" si="0"/>
        <v>0.98297987269528564</v>
      </c>
    </row>
    <row r="13" spans="1:14" x14ac:dyDescent="0.2">
      <c r="A13" s="7" t="s">
        <v>79</v>
      </c>
      <c r="B13" s="24">
        <v>0.9555191546572146</v>
      </c>
      <c r="C13" s="24">
        <v>0.93945437833081935</v>
      </c>
      <c r="D13" s="25">
        <v>0.94519580219579824</v>
      </c>
      <c r="E13" s="24">
        <v>0.95111134887903537</v>
      </c>
      <c r="F13" s="24">
        <v>0.96420919648058356</v>
      </c>
      <c r="G13" s="24">
        <v>0.97146559528433651</v>
      </c>
      <c r="H13" s="24">
        <v>0.96589404203357621</v>
      </c>
      <c r="I13" s="24">
        <v>0.97093323023547351</v>
      </c>
      <c r="J13" s="24">
        <v>0.97786058691699973</v>
      </c>
      <c r="K13" s="25">
        <v>0.97904843224454463</v>
      </c>
      <c r="L13" s="25">
        <v>0.9798645167574912</v>
      </c>
      <c r="M13" s="25">
        <v>0.97932691129708238</v>
      </c>
      <c r="N13" s="25">
        <f t="shared" si="0"/>
        <v>0.97144209751505628</v>
      </c>
    </row>
    <row r="14" spans="1:14" s="2" customFormat="1" ht="12.75" x14ac:dyDescent="0.2">
      <c r="A14" s="6"/>
      <c r="B14" s="3">
        <v>1</v>
      </c>
      <c r="C14" s="3">
        <v>2</v>
      </c>
      <c r="D14" s="3">
        <v>3</v>
      </c>
      <c r="E14" s="70">
        <v>4</v>
      </c>
      <c r="F14" s="3">
        <v>5</v>
      </c>
      <c r="G14" s="3">
        <v>6</v>
      </c>
      <c r="H14" s="3">
        <v>7</v>
      </c>
      <c r="I14" s="3">
        <v>8</v>
      </c>
      <c r="J14" s="3">
        <v>9</v>
      </c>
      <c r="K14" s="3">
        <v>10</v>
      </c>
      <c r="L14" s="3">
        <v>11</v>
      </c>
      <c r="M14" s="3">
        <v>12</v>
      </c>
      <c r="N14" s="3">
        <v>13</v>
      </c>
    </row>
    <row r="15" spans="1:14" s="2" customFormat="1" ht="12.75" x14ac:dyDescent="0.2">
      <c r="A15" s="12" t="s">
        <v>80</v>
      </c>
      <c r="B15" s="138" t="s">
        <v>3</v>
      </c>
      <c r="C15" s="139"/>
      <c r="D15" s="139"/>
      <c r="E15" s="139"/>
      <c r="F15" s="139"/>
      <c r="G15" s="139"/>
      <c r="H15" s="139"/>
      <c r="I15" s="139"/>
      <c r="J15" s="139"/>
      <c r="K15" s="139"/>
      <c r="L15" s="139"/>
      <c r="M15" s="139"/>
      <c r="N15" s="140"/>
    </row>
    <row r="16" spans="1:14" s="2" customFormat="1" ht="12.75" x14ac:dyDescent="0.2">
      <c r="A16" s="2" t="s">
        <v>4</v>
      </c>
      <c r="B16" s="201" t="s">
        <v>84</v>
      </c>
      <c r="C16" s="202"/>
      <c r="D16" s="202"/>
      <c r="E16" s="202"/>
      <c r="F16" s="202"/>
      <c r="G16" s="202"/>
      <c r="H16" s="202"/>
      <c r="I16" s="202"/>
      <c r="J16" s="202"/>
      <c r="K16" s="202"/>
      <c r="L16" s="202"/>
      <c r="M16" s="202"/>
      <c r="N16" s="203"/>
    </row>
    <row r="17" spans="1:14" s="2" customFormat="1" ht="12.75" x14ac:dyDescent="0.2">
      <c r="A17" s="2" t="s">
        <v>5</v>
      </c>
      <c r="B17" s="204"/>
      <c r="C17" s="205"/>
      <c r="D17" s="205"/>
      <c r="E17" s="205"/>
      <c r="F17" s="205"/>
      <c r="G17" s="205"/>
      <c r="H17" s="205"/>
      <c r="I17" s="205"/>
      <c r="J17" s="205"/>
      <c r="K17" s="205"/>
      <c r="L17" s="205"/>
      <c r="M17" s="205"/>
      <c r="N17" s="206"/>
    </row>
    <row r="18" spans="1:14" s="2" customFormat="1" ht="12.75" x14ac:dyDescent="0.2">
      <c r="A18" s="2" t="s">
        <v>6</v>
      </c>
      <c r="B18" s="204"/>
      <c r="C18" s="205"/>
      <c r="D18" s="205"/>
      <c r="E18" s="205"/>
      <c r="F18" s="205"/>
      <c r="G18" s="205"/>
      <c r="H18" s="205"/>
      <c r="I18" s="205"/>
      <c r="J18" s="205"/>
      <c r="K18" s="205"/>
      <c r="L18" s="205"/>
      <c r="M18" s="205"/>
      <c r="N18" s="206"/>
    </row>
    <row r="19" spans="1:14" s="2" customFormat="1" ht="12.75" x14ac:dyDescent="0.2">
      <c r="A19" s="2" t="s">
        <v>78</v>
      </c>
      <c r="B19" s="204"/>
      <c r="C19" s="205"/>
      <c r="D19" s="205"/>
      <c r="E19" s="205"/>
      <c r="F19" s="205"/>
      <c r="G19" s="205"/>
      <c r="H19" s="205"/>
      <c r="I19" s="205"/>
      <c r="J19" s="205"/>
      <c r="K19" s="205"/>
      <c r="L19" s="205"/>
      <c r="M19" s="205"/>
      <c r="N19" s="206"/>
    </row>
    <row r="20" spans="1:14" s="2" customFormat="1" ht="12.75" x14ac:dyDescent="0.2">
      <c r="A20" s="2" t="s">
        <v>7</v>
      </c>
      <c r="B20" s="204"/>
      <c r="C20" s="205"/>
      <c r="D20" s="205"/>
      <c r="E20" s="205"/>
      <c r="F20" s="205"/>
      <c r="G20" s="205"/>
      <c r="H20" s="205"/>
      <c r="I20" s="205"/>
      <c r="J20" s="205"/>
      <c r="K20" s="205"/>
      <c r="L20" s="205"/>
      <c r="M20" s="205"/>
      <c r="N20" s="206"/>
    </row>
    <row r="21" spans="1:14" s="2" customFormat="1" ht="12.75" x14ac:dyDescent="0.2">
      <c r="A21" s="2" t="s">
        <v>8</v>
      </c>
      <c r="B21" s="204"/>
      <c r="C21" s="205"/>
      <c r="D21" s="205"/>
      <c r="E21" s="205"/>
      <c r="F21" s="205"/>
      <c r="G21" s="205"/>
      <c r="H21" s="205"/>
      <c r="I21" s="205"/>
      <c r="J21" s="205"/>
      <c r="K21" s="205"/>
      <c r="L21" s="205"/>
      <c r="M21" s="205"/>
      <c r="N21" s="206"/>
    </row>
    <row r="22" spans="1:14" s="2" customFormat="1" ht="12.75" x14ac:dyDescent="0.2">
      <c r="A22" s="2" t="s">
        <v>9</v>
      </c>
      <c r="B22" s="204"/>
      <c r="C22" s="205"/>
      <c r="D22" s="205"/>
      <c r="E22" s="205"/>
      <c r="F22" s="205"/>
      <c r="G22" s="205"/>
      <c r="H22" s="205"/>
      <c r="I22" s="205"/>
      <c r="J22" s="205"/>
      <c r="K22" s="205"/>
      <c r="L22" s="205"/>
      <c r="M22" s="205"/>
      <c r="N22" s="206"/>
    </row>
    <row r="23" spans="1:14" s="2" customFormat="1" ht="12.75" x14ac:dyDescent="0.2">
      <c r="A23" s="2" t="s">
        <v>10</v>
      </c>
      <c r="B23" s="204"/>
      <c r="C23" s="205"/>
      <c r="D23" s="205"/>
      <c r="E23" s="205"/>
      <c r="F23" s="205"/>
      <c r="G23" s="205"/>
      <c r="H23" s="205"/>
      <c r="I23" s="205"/>
      <c r="J23" s="205"/>
      <c r="K23" s="205"/>
      <c r="L23" s="205"/>
      <c r="M23" s="205"/>
      <c r="N23" s="206"/>
    </row>
    <row r="24" spans="1:14" s="2" customFormat="1" ht="12.75" x14ac:dyDescent="0.2">
      <c r="A24" s="2" t="s">
        <v>11</v>
      </c>
      <c r="B24" s="204"/>
      <c r="C24" s="205"/>
      <c r="D24" s="205"/>
      <c r="E24" s="205"/>
      <c r="F24" s="205"/>
      <c r="G24" s="205"/>
      <c r="H24" s="205"/>
      <c r="I24" s="205"/>
      <c r="J24" s="205"/>
      <c r="K24" s="205"/>
      <c r="L24" s="205"/>
      <c r="M24" s="205"/>
      <c r="N24" s="207"/>
    </row>
    <row r="25" spans="1:14" s="2" customFormat="1" ht="12.75" x14ac:dyDescent="0.2">
      <c r="A25" s="2" t="s">
        <v>12</v>
      </c>
      <c r="B25" s="208"/>
      <c r="C25" s="209"/>
      <c r="D25" s="209"/>
      <c r="E25" s="209"/>
      <c r="F25" s="209"/>
      <c r="G25" s="209"/>
      <c r="H25" s="209"/>
      <c r="I25" s="209"/>
      <c r="J25" s="209"/>
      <c r="K25" s="209"/>
      <c r="L25" s="209"/>
      <c r="M25" s="209"/>
      <c r="N25" s="210"/>
    </row>
    <row r="26" spans="1:14" s="2" customFormat="1" ht="12.75" x14ac:dyDescent="0.2">
      <c r="A26" s="7" t="s">
        <v>79</v>
      </c>
      <c r="B26" s="25">
        <v>0.91673957646805337</v>
      </c>
      <c r="C26" s="25">
        <v>0.94428829297916395</v>
      </c>
      <c r="D26" s="25">
        <v>0.940465045255655</v>
      </c>
      <c r="E26" s="25">
        <v>0.93351973759711715</v>
      </c>
      <c r="F26" s="25">
        <v>0.93271804667898683</v>
      </c>
      <c r="G26" s="25">
        <v>0.93288038304899856</v>
      </c>
      <c r="H26" s="25">
        <v>0.94143783931221281</v>
      </c>
      <c r="I26" s="25">
        <v>0.88177210373377701</v>
      </c>
      <c r="J26" s="25">
        <v>0.90509807206924575</v>
      </c>
      <c r="K26" s="25">
        <v>0.92774968485881615</v>
      </c>
      <c r="L26" s="25">
        <v>0.94583220626793563</v>
      </c>
      <c r="M26" s="25">
        <v>0.94764129856976709</v>
      </c>
      <c r="N26" s="25">
        <v>0.93909292285262125</v>
      </c>
    </row>
    <row r="27" spans="1:14" x14ac:dyDescent="0.2">
      <c r="A27" s="12" t="s">
        <v>80</v>
      </c>
      <c r="B27" s="141" t="s">
        <v>14</v>
      </c>
      <c r="C27" s="142"/>
      <c r="D27" s="142"/>
      <c r="E27" s="142"/>
      <c r="F27" s="142"/>
      <c r="G27" s="142"/>
      <c r="H27" s="142"/>
      <c r="I27" s="142"/>
      <c r="J27" s="142"/>
      <c r="K27" s="142"/>
      <c r="L27" s="142"/>
      <c r="M27" s="142"/>
      <c r="N27" s="143"/>
    </row>
    <row r="28" spans="1:14" x14ac:dyDescent="0.2">
      <c r="A28" s="2" t="s">
        <v>4</v>
      </c>
      <c r="B28" s="201" t="s">
        <v>84</v>
      </c>
      <c r="C28" s="202"/>
      <c r="D28" s="202"/>
      <c r="E28" s="202"/>
      <c r="F28" s="202"/>
      <c r="G28" s="202"/>
      <c r="H28" s="202"/>
      <c r="I28" s="202"/>
      <c r="J28" s="202"/>
      <c r="K28" s="202"/>
      <c r="L28" s="202"/>
      <c r="M28" s="202"/>
      <c r="N28" s="203"/>
    </row>
    <row r="29" spans="1:14" x14ac:dyDescent="0.2">
      <c r="A29" s="2" t="s">
        <v>5</v>
      </c>
      <c r="B29" s="204"/>
      <c r="C29" s="205"/>
      <c r="D29" s="205"/>
      <c r="E29" s="205"/>
      <c r="F29" s="205"/>
      <c r="G29" s="205"/>
      <c r="H29" s="205"/>
      <c r="I29" s="205"/>
      <c r="J29" s="205"/>
      <c r="K29" s="205"/>
      <c r="L29" s="205"/>
      <c r="M29" s="205"/>
      <c r="N29" s="206"/>
    </row>
    <row r="30" spans="1:14" x14ac:dyDescent="0.2">
      <c r="A30" s="2" t="s">
        <v>6</v>
      </c>
      <c r="B30" s="204"/>
      <c r="C30" s="205"/>
      <c r="D30" s="205"/>
      <c r="E30" s="205"/>
      <c r="F30" s="205"/>
      <c r="G30" s="205"/>
      <c r="H30" s="205"/>
      <c r="I30" s="205"/>
      <c r="J30" s="205"/>
      <c r="K30" s="205"/>
      <c r="L30" s="205"/>
      <c r="M30" s="205"/>
      <c r="N30" s="206"/>
    </row>
    <row r="31" spans="1:14" x14ac:dyDescent="0.2">
      <c r="A31" s="2" t="s">
        <v>78</v>
      </c>
      <c r="B31" s="204"/>
      <c r="C31" s="205"/>
      <c r="D31" s="205"/>
      <c r="E31" s="205"/>
      <c r="F31" s="205"/>
      <c r="G31" s="205"/>
      <c r="H31" s="205"/>
      <c r="I31" s="205"/>
      <c r="J31" s="205"/>
      <c r="K31" s="205"/>
      <c r="L31" s="205"/>
      <c r="M31" s="205"/>
      <c r="N31" s="206"/>
    </row>
    <row r="32" spans="1:14" x14ac:dyDescent="0.2">
      <c r="A32" s="2" t="s">
        <v>7</v>
      </c>
      <c r="B32" s="204"/>
      <c r="C32" s="205"/>
      <c r="D32" s="205"/>
      <c r="E32" s="205"/>
      <c r="F32" s="205"/>
      <c r="G32" s="205"/>
      <c r="H32" s="205"/>
      <c r="I32" s="205"/>
      <c r="J32" s="205"/>
      <c r="K32" s="205"/>
      <c r="L32" s="205"/>
      <c r="M32" s="205"/>
      <c r="N32" s="206"/>
    </row>
    <row r="33" spans="1:14" x14ac:dyDescent="0.2">
      <c r="A33" s="2" t="s">
        <v>8</v>
      </c>
      <c r="B33" s="204"/>
      <c r="C33" s="205"/>
      <c r="D33" s="205"/>
      <c r="E33" s="205"/>
      <c r="F33" s="205"/>
      <c r="G33" s="205"/>
      <c r="H33" s="205"/>
      <c r="I33" s="205"/>
      <c r="J33" s="205"/>
      <c r="K33" s="205"/>
      <c r="L33" s="205"/>
      <c r="M33" s="205"/>
      <c r="N33" s="206"/>
    </row>
    <row r="34" spans="1:14" x14ac:dyDescent="0.2">
      <c r="A34" s="2" t="s">
        <v>9</v>
      </c>
      <c r="B34" s="204"/>
      <c r="C34" s="205"/>
      <c r="D34" s="205"/>
      <c r="E34" s="205"/>
      <c r="F34" s="205"/>
      <c r="G34" s="205"/>
      <c r="H34" s="205"/>
      <c r="I34" s="205"/>
      <c r="J34" s="205"/>
      <c r="K34" s="205"/>
      <c r="L34" s="205"/>
      <c r="M34" s="205"/>
      <c r="N34" s="206"/>
    </row>
    <row r="35" spans="1:14" x14ac:dyDescent="0.2">
      <c r="A35" s="2" t="s">
        <v>10</v>
      </c>
      <c r="B35" s="204"/>
      <c r="C35" s="205"/>
      <c r="D35" s="205"/>
      <c r="E35" s="205"/>
      <c r="F35" s="205"/>
      <c r="G35" s="205"/>
      <c r="H35" s="205"/>
      <c r="I35" s="205"/>
      <c r="J35" s="205"/>
      <c r="K35" s="205"/>
      <c r="L35" s="205"/>
      <c r="M35" s="205"/>
      <c r="N35" s="206"/>
    </row>
    <row r="36" spans="1:14" x14ac:dyDescent="0.2">
      <c r="A36" s="2" t="s">
        <v>11</v>
      </c>
      <c r="B36" s="204"/>
      <c r="C36" s="205"/>
      <c r="D36" s="205"/>
      <c r="E36" s="205"/>
      <c r="F36" s="205"/>
      <c r="G36" s="205"/>
      <c r="H36" s="205"/>
      <c r="I36" s="205"/>
      <c r="J36" s="205"/>
      <c r="K36" s="205"/>
      <c r="L36" s="205"/>
      <c r="M36" s="205"/>
      <c r="N36" s="206"/>
    </row>
    <row r="37" spans="1:14" x14ac:dyDescent="0.2">
      <c r="A37" s="2" t="s">
        <v>12</v>
      </c>
      <c r="B37" s="208"/>
      <c r="C37" s="209"/>
      <c r="D37" s="209"/>
      <c r="E37" s="209"/>
      <c r="F37" s="209"/>
      <c r="G37" s="209"/>
      <c r="H37" s="209"/>
      <c r="I37" s="209"/>
      <c r="J37" s="209"/>
      <c r="K37" s="209"/>
      <c r="L37" s="209"/>
      <c r="M37" s="209"/>
      <c r="N37" s="210"/>
    </row>
    <row r="38" spans="1:14" x14ac:dyDescent="0.2">
      <c r="A38" s="7" t="s">
        <v>79</v>
      </c>
      <c r="B38" s="25">
        <v>0.95865413800621591</v>
      </c>
      <c r="C38" s="25">
        <v>0.95808696361233137</v>
      </c>
      <c r="D38" s="25">
        <v>0.95886737749755624</v>
      </c>
      <c r="E38" s="25">
        <v>0.91934232303800034</v>
      </c>
      <c r="F38" s="25">
        <v>0.93662314311883099</v>
      </c>
      <c r="G38" s="25">
        <v>0.9639775189743699</v>
      </c>
      <c r="H38" s="25">
        <v>0.95913578045191206</v>
      </c>
      <c r="I38" s="25">
        <v>0.95287152649002071</v>
      </c>
      <c r="J38" s="25">
        <v>0.9513410328133175</v>
      </c>
      <c r="K38" s="25">
        <v>0.95830377754886442</v>
      </c>
      <c r="L38" s="25">
        <v>0.96428281504615709</v>
      </c>
      <c r="M38" s="25">
        <v>0.95088831563356324</v>
      </c>
      <c r="N38" s="25">
        <v>0.95755841192275692</v>
      </c>
    </row>
    <row r="39" spans="1:14" x14ac:dyDescent="0.2">
      <c r="A39" s="12" t="s">
        <v>80</v>
      </c>
      <c r="B39" s="144" t="s">
        <v>15</v>
      </c>
      <c r="C39" s="145"/>
      <c r="D39" s="145"/>
      <c r="E39" s="145"/>
      <c r="F39" s="145"/>
      <c r="G39" s="145"/>
      <c r="H39" s="145"/>
      <c r="I39" s="145"/>
      <c r="J39" s="145"/>
      <c r="K39" s="145"/>
      <c r="L39" s="145"/>
      <c r="M39" s="145"/>
      <c r="N39" s="146"/>
    </row>
    <row r="40" spans="1:14" x14ac:dyDescent="0.2">
      <c r="A40" s="2" t="s">
        <v>4</v>
      </c>
      <c r="B40" s="201" t="s">
        <v>84</v>
      </c>
      <c r="C40" s="202"/>
      <c r="D40" s="202"/>
      <c r="E40" s="202"/>
      <c r="F40" s="202"/>
      <c r="G40" s="202"/>
      <c r="H40" s="202"/>
      <c r="I40" s="202"/>
      <c r="J40" s="202"/>
      <c r="K40" s="202"/>
      <c r="L40" s="202"/>
      <c r="M40" s="202"/>
      <c r="N40" s="203"/>
    </row>
    <row r="41" spans="1:14" x14ac:dyDescent="0.2">
      <c r="A41" s="2" t="s">
        <v>5</v>
      </c>
      <c r="B41" s="204"/>
      <c r="C41" s="205"/>
      <c r="D41" s="205"/>
      <c r="E41" s="205"/>
      <c r="F41" s="205"/>
      <c r="G41" s="205"/>
      <c r="H41" s="205"/>
      <c r="I41" s="205"/>
      <c r="J41" s="205"/>
      <c r="K41" s="205"/>
      <c r="L41" s="205"/>
      <c r="M41" s="205"/>
      <c r="N41" s="206"/>
    </row>
    <row r="42" spans="1:14" x14ac:dyDescent="0.2">
      <c r="A42" s="2" t="s">
        <v>6</v>
      </c>
      <c r="B42" s="204"/>
      <c r="C42" s="205"/>
      <c r="D42" s="205"/>
      <c r="E42" s="205"/>
      <c r="F42" s="205"/>
      <c r="G42" s="205"/>
      <c r="H42" s="205"/>
      <c r="I42" s="205"/>
      <c r="J42" s="205"/>
      <c r="K42" s="205"/>
      <c r="L42" s="205"/>
      <c r="M42" s="205"/>
      <c r="N42" s="206"/>
    </row>
    <row r="43" spans="1:14" x14ac:dyDescent="0.2">
      <c r="A43" s="2" t="s">
        <v>78</v>
      </c>
      <c r="B43" s="204"/>
      <c r="C43" s="205"/>
      <c r="D43" s="205"/>
      <c r="E43" s="205"/>
      <c r="F43" s="205"/>
      <c r="G43" s="205"/>
      <c r="H43" s="205"/>
      <c r="I43" s="205"/>
      <c r="J43" s="205"/>
      <c r="K43" s="205"/>
      <c r="L43" s="205"/>
      <c r="M43" s="205"/>
      <c r="N43" s="206"/>
    </row>
    <row r="44" spans="1:14" x14ac:dyDescent="0.2">
      <c r="A44" s="2" t="s">
        <v>7</v>
      </c>
      <c r="B44" s="204"/>
      <c r="C44" s="205"/>
      <c r="D44" s="205"/>
      <c r="E44" s="205"/>
      <c r="F44" s="205"/>
      <c r="G44" s="205"/>
      <c r="H44" s="205"/>
      <c r="I44" s="205"/>
      <c r="J44" s="205"/>
      <c r="K44" s="205"/>
      <c r="L44" s="205"/>
      <c r="M44" s="205"/>
      <c r="N44" s="206"/>
    </row>
    <row r="45" spans="1:14" x14ac:dyDescent="0.2">
      <c r="A45" s="2" t="s">
        <v>8</v>
      </c>
      <c r="B45" s="204"/>
      <c r="C45" s="205"/>
      <c r="D45" s="205"/>
      <c r="E45" s="205"/>
      <c r="F45" s="205"/>
      <c r="G45" s="205"/>
      <c r="H45" s="205"/>
      <c r="I45" s="205"/>
      <c r="J45" s="205"/>
      <c r="K45" s="205"/>
      <c r="L45" s="205"/>
      <c r="M45" s="205"/>
      <c r="N45" s="206"/>
    </row>
    <row r="46" spans="1:14" x14ac:dyDescent="0.2">
      <c r="A46" s="2" t="s">
        <v>9</v>
      </c>
      <c r="B46" s="204"/>
      <c r="C46" s="205"/>
      <c r="D46" s="205"/>
      <c r="E46" s="205"/>
      <c r="F46" s="205"/>
      <c r="G46" s="205"/>
      <c r="H46" s="205"/>
      <c r="I46" s="205"/>
      <c r="J46" s="205"/>
      <c r="K46" s="205"/>
      <c r="L46" s="205"/>
      <c r="M46" s="205"/>
      <c r="N46" s="206"/>
    </row>
    <row r="47" spans="1:14" x14ac:dyDescent="0.2">
      <c r="A47" s="2" t="s">
        <v>10</v>
      </c>
      <c r="B47" s="204"/>
      <c r="C47" s="205"/>
      <c r="D47" s="205"/>
      <c r="E47" s="205"/>
      <c r="F47" s="205"/>
      <c r="G47" s="205"/>
      <c r="H47" s="205"/>
      <c r="I47" s="205"/>
      <c r="J47" s="205"/>
      <c r="K47" s="205"/>
      <c r="L47" s="205"/>
      <c r="M47" s="205"/>
      <c r="N47" s="206"/>
    </row>
    <row r="48" spans="1:14" x14ac:dyDescent="0.2">
      <c r="A48" s="2" t="s">
        <v>11</v>
      </c>
      <c r="B48" s="204"/>
      <c r="C48" s="205"/>
      <c r="D48" s="205"/>
      <c r="E48" s="205"/>
      <c r="F48" s="205"/>
      <c r="G48" s="205"/>
      <c r="H48" s="205"/>
      <c r="I48" s="205"/>
      <c r="J48" s="205"/>
      <c r="K48" s="205"/>
      <c r="L48" s="205"/>
      <c r="M48" s="205"/>
      <c r="N48" s="206"/>
    </row>
    <row r="49" spans="1:14" x14ac:dyDescent="0.2">
      <c r="A49" s="2" t="s">
        <v>12</v>
      </c>
      <c r="B49" s="208"/>
      <c r="C49" s="209"/>
      <c r="D49" s="209"/>
      <c r="E49" s="209"/>
      <c r="F49" s="209"/>
      <c r="G49" s="209"/>
      <c r="H49" s="209"/>
      <c r="I49" s="209"/>
      <c r="J49" s="209"/>
      <c r="K49" s="209"/>
      <c r="L49" s="209"/>
      <c r="M49" s="209"/>
      <c r="N49" s="210"/>
    </row>
    <row r="50" spans="1:14" x14ac:dyDescent="0.2">
      <c r="A50" s="7" t="s">
        <v>79</v>
      </c>
      <c r="B50" s="25">
        <v>0.9660564216837747</v>
      </c>
      <c r="C50" s="25">
        <v>0.9658199878872693</v>
      </c>
      <c r="D50" s="25">
        <v>0.96501416959428366</v>
      </c>
      <c r="E50" s="25">
        <v>0.8274674276565599</v>
      </c>
      <c r="F50" s="25">
        <v>0.90379248105927024</v>
      </c>
      <c r="G50" s="25">
        <v>0.94709271972342401</v>
      </c>
      <c r="H50" s="25">
        <v>0.91451718656581182</v>
      </c>
      <c r="I50" s="25">
        <v>0.94266764415729565</v>
      </c>
      <c r="J50" s="25">
        <v>0.94015121716400385</v>
      </c>
      <c r="K50" s="25">
        <v>0.95015543588394424</v>
      </c>
      <c r="L50" s="25">
        <v>0.94086717571039069</v>
      </c>
      <c r="M50" s="25">
        <v>0.94860073245927401</v>
      </c>
      <c r="N50" s="25">
        <v>0.95055884925291134</v>
      </c>
    </row>
    <row r="51" spans="1:14" x14ac:dyDescent="0.2">
      <c r="A51" s="12" t="s">
        <v>80</v>
      </c>
      <c r="B51" s="147" t="s">
        <v>16</v>
      </c>
      <c r="C51" s="148"/>
      <c r="D51" s="148"/>
      <c r="E51" s="148"/>
      <c r="F51" s="148"/>
      <c r="G51" s="148"/>
      <c r="H51" s="148"/>
      <c r="I51" s="148"/>
      <c r="J51" s="148"/>
      <c r="K51" s="148"/>
      <c r="L51" s="148"/>
      <c r="M51" s="148"/>
      <c r="N51" s="149"/>
    </row>
    <row r="52" spans="1:14" x14ac:dyDescent="0.2">
      <c r="A52" s="2" t="s">
        <v>4</v>
      </c>
      <c r="B52" s="201" t="s">
        <v>84</v>
      </c>
      <c r="C52" s="202"/>
      <c r="D52" s="202"/>
      <c r="E52" s="202"/>
      <c r="F52" s="202"/>
      <c r="G52" s="202"/>
      <c r="H52" s="202"/>
      <c r="I52" s="202"/>
      <c r="J52" s="202"/>
      <c r="K52" s="202"/>
      <c r="L52" s="202"/>
      <c r="M52" s="202"/>
      <c r="N52" s="203"/>
    </row>
    <row r="53" spans="1:14" x14ac:dyDescent="0.2">
      <c r="A53" s="2" t="s">
        <v>5</v>
      </c>
      <c r="B53" s="204"/>
      <c r="C53" s="205"/>
      <c r="D53" s="205"/>
      <c r="E53" s="205"/>
      <c r="F53" s="205"/>
      <c r="G53" s="205"/>
      <c r="H53" s="205"/>
      <c r="I53" s="205"/>
      <c r="J53" s="205"/>
      <c r="K53" s="205"/>
      <c r="L53" s="205"/>
      <c r="M53" s="205"/>
      <c r="N53" s="206"/>
    </row>
    <row r="54" spans="1:14" x14ac:dyDescent="0.2">
      <c r="A54" s="2" t="s">
        <v>6</v>
      </c>
      <c r="B54" s="204"/>
      <c r="C54" s="205"/>
      <c r="D54" s="205"/>
      <c r="E54" s="205"/>
      <c r="F54" s="205"/>
      <c r="G54" s="205"/>
      <c r="H54" s="205"/>
      <c r="I54" s="205"/>
      <c r="J54" s="205"/>
      <c r="K54" s="205"/>
      <c r="L54" s="205"/>
      <c r="M54" s="205"/>
      <c r="N54" s="206"/>
    </row>
    <row r="55" spans="1:14" x14ac:dyDescent="0.2">
      <c r="A55" s="2" t="s">
        <v>78</v>
      </c>
      <c r="B55" s="204"/>
      <c r="C55" s="205"/>
      <c r="D55" s="205"/>
      <c r="E55" s="205"/>
      <c r="F55" s="205"/>
      <c r="G55" s="205"/>
      <c r="H55" s="205"/>
      <c r="I55" s="205"/>
      <c r="J55" s="205"/>
      <c r="K55" s="205"/>
      <c r="L55" s="205"/>
      <c r="M55" s="205"/>
      <c r="N55" s="206"/>
    </row>
    <row r="56" spans="1:14" x14ac:dyDescent="0.2">
      <c r="A56" s="2" t="s">
        <v>7</v>
      </c>
      <c r="B56" s="204"/>
      <c r="C56" s="205"/>
      <c r="D56" s="205"/>
      <c r="E56" s="205"/>
      <c r="F56" s="205"/>
      <c r="G56" s="205"/>
      <c r="H56" s="205"/>
      <c r="I56" s="205"/>
      <c r="J56" s="205"/>
      <c r="K56" s="205"/>
      <c r="L56" s="205"/>
      <c r="M56" s="205"/>
      <c r="N56" s="206"/>
    </row>
    <row r="57" spans="1:14" x14ac:dyDescent="0.2">
      <c r="A57" s="2" t="s">
        <v>8</v>
      </c>
      <c r="B57" s="204"/>
      <c r="C57" s="205"/>
      <c r="D57" s="205"/>
      <c r="E57" s="205"/>
      <c r="F57" s="205"/>
      <c r="G57" s="205"/>
      <c r="H57" s="205"/>
      <c r="I57" s="205"/>
      <c r="J57" s="205"/>
      <c r="K57" s="205"/>
      <c r="L57" s="205"/>
      <c r="M57" s="205"/>
      <c r="N57" s="206"/>
    </row>
    <row r="58" spans="1:14" x14ac:dyDescent="0.2">
      <c r="A58" s="2" t="s">
        <v>9</v>
      </c>
      <c r="B58" s="204"/>
      <c r="C58" s="205"/>
      <c r="D58" s="205"/>
      <c r="E58" s="205"/>
      <c r="F58" s="205"/>
      <c r="G58" s="205"/>
      <c r="H58" s="205"/>
      <c r="I58" s="205"/>
      <c r="J58" s="205"/>
      <c r="K58" s="205"/>
      <c r="L58" s="205"/>
      <c r="M58" s="205"/>
      <c r="N58" s="206"/>
    </row>
    <row r="59" spans="1:14" x14ac:dyDescent="0.2">
      <c r="A59" s="2" t="s">
        <v>10</v>
      </c>
      <c r="B59" s="204"/>
      <c r="C59" s="205"/>
      <c r="D59" s="205"/>
      <c r="E59" s="205"/>
      <c r="F59" s="205"/>
      <c r="G59" s="205"/>
      <c r="H59" s="205"/>
      <c r="I59" s="205"/>
      <c r="J59" s="205"/>
      <c r="K59" s="205"/>
      <c r="L59" s="205"/>
      <c r="M59" s="205"/>
      <c r="N59" s="206"/>
    </row>
    <row r="60" spans="1:14" x14ac:dyDescent="0.2">
      <c r="A60" s="2" t="s">
        <v>11</v>
      </c>
      <c r="B60" s="204"/>
      <c r="C60" s="205"/>
      <c r="D60" s="205"/>
      <c r="E60" s="205"/>
      <c r="F60" s="205"/>
      <c r="G60" s="205"/>
      <c r="H60" s="205"/>
      <c r="I60" s="205"/>
      <c r="J60" s="205"/>
      <c r="K60" s="205"/>
      <c r="L60" s="205"/>
      <c r="M60" s="205"/>
      <c r="N60" s="206"/>
    </row>
    <row r="61" spans="1:14" x14ac:dyDescent="0.2">
      <c r="A61" s="2" t="s">
        <v>12</v>
      </c>
      <c r="B61" s="208"/>
      <c r="C61" s="209"/>
      <c r="D61" s="209"/>
      <c r="E61" s="209"/>
      <c r="F61" s="209"/>
      <c r="G61" s="209"/>
      <c r="H61" s="209"/>
      <c r="I61" s="209"/>
      <c r="J61" s="209"/>
      <c r="K61" s="209"/>
      <c r="L61" s="209"/>
      <c r="M61" s="209"/>
      <c r="N61" s="210"/>
    </row>
    <row r="62" spans="1:14" x14ac:dyDescent="0.2">
      <c r="A62" s="7" t="s">
        <v>79</v>
      </c>
      <c r="B62" s="25">
        <v>0.95117491349574346</v>
      </c>
      <c r="C62" s="25">
        <v>0.94754498223003802</v>
      </c>
      <c r="D62" s="25">
        <v>0.94590177457625824</v>
      </c>
      <c r="E62" s="25">
        <v>0.93285293639200018</v>
      </c>
      <c r="F62" s="25">
        <v>0.94107957350315319</v>
      </c>
      <c r="G62" s="25">
        <v>0.95004145012180619</v>
      </c>
      <c r="H62" s="25">
        <v>0.95152548315915486</v>
      </c>
      <c r="I62" s="25">
        <v>0.94641085526573132</v>
      </c>
      <c r="J62" s="25">
        <v>0.9203278488527854</v>
      </c>
      <c r="K62" s="25">
        <v>0.95367811205414166</v>
      </c>
      <c r="L62" s="25">
        <v>0.94092006720064902</v>
      </c>
      <c r="M62" s="25">
        <v>0.94495104995145496</v>
      </c>
      <c r="N62" s="25">
        <v>0.95608165289509484</v>
      </c>
    </row>
    <row r="63" spans="1:14" x14ac:dyDescent="0.2">
      <c r="A63" s="12" t="s">
        <v>80</v>
      </c>
      <c r="B63" s="144" t="s">
        <v>17</v>
      </c>
      <c r="C63" s="145"/>
      <c r="D63" s="145"/>
      <c r="E63" s="145"/>
      <c r="F63" s="145"/>
      <c r="G63" s="145"/>
      <c r="H63" s="145"/>
      <c r="I63" s="145"/>
      <c r="J63" s="145"/>
      <c r="K63" s="145"/>
      <c r="L63" s="145"/>
      <c r="M63" s="145"/>
      <c r="N63" s="146"/>
    </row>
    <row r="64" spans="1:14" x14ac:dyDescent="0.2">
      <c r="A64" s="2" t="s">
        <v>4</v>
      </c>
      <c r="B64" s="201" t="s">
        <v>84</v>
      </c>
      <c r="C64" s="202"/>
      <c r="D64" s="202"/>
      <c r="E64" s="202"/>
      <c r="F64" s="202"/>
      <c r="G64" s="202"/>
      <c r="H64" s="202"/>
      <c r="I64" s="202"/>
      <c r="J64" s="202"/>
      <c r="K64" s="202"/>
      <c r="L64" s="202"/>
      <c r="M64" s="202"/>
      <c r="N64" s="203"/>
    </row>
    <row r="65" spans="1:14" x14ac:dyDescent="0.2">
      <c r="A65" s="2" t="s">
        <v>5</v>
      </c>
      <c r="B65" s="204"/>
      <c r="C65" s="205"/>
      <c r="D65" s="205"/>
      <c r="E65" s="205"/>
      <c r="F65" s="205"/>
      <c r="G65" s="205"/>
      <c r="H65" s="205"/>
      <c r="I65" s="205"/>
      <c r="J65" s="205"/>
      <c r="K65" s="205"/>
      <c r="L65" s="205"/>
      <c r="M65" s="205"/>
      <c r="N65" s="206"/>
    </row>
    <row r="66" spans="1:14" x14ac:dyDescent="0.2">
      <c r="A66" s="2" t="s">
        <v>6</v>
      </c>
      <c r="B66" s="204"/>
      <c r="C66" s="205"/>
      <c r="D66" s="205"/>
      <c r="E66" s="205"/>
      <c r="F66" s="205"/>
      <c r="G66" s="205"/>
      <c r="H66" s="205"/>
      <c r="I66" s="205"/>
      <c r="J66" s="205"/>
      <c r="K66" s="205"/>
      <c r="L66" s="205"/>
      <c r="M66" s="205"/>
      <c r="N66" s="206"/>
    </row>
    <row r="67" spans="1:14" x14ac:dyDescent="0.2">
      <c r="A67" s="2" t="s">
        <v>78</v>
      </c>
      <c r="B67" s="204"/>
      <c r="C67" s="205"/>
      <c r="D67" s="205"/>
      <c r="E67" s="205"/>
      <c r="F67" s="205"/>
      <c r="G67" s="205"/>
      <c r="H67" s="205"/>
      <c r="I67" s="205"/>
      <c r="J67" s="205"/>
      <c r="K67" s="205"/>
      <c r="L67" s="205"/>
      <c r="M67" s="205"/>
      <c r="N67" s="206"/>
    </row>
    <row r="68" spans="1:14" x14ac:dyDescent="0.2">
      <c r="A68" s="2" t="s">
        <v>7</v>
      </c>
      <c r="B68" s="204"/>
      <c r="C68" s="205"/>
      <c r="D68" s="205"/>
      <c r="E68" s="205"/>
      <c r="F68" s="205"/>
      <c r="G68" s="205"/>
      <c r="H68" s="205"/>
      <c r="I68" s="205"/>
      <c r="J68" s="205"/>
      <c r="K68" s="205"/>
      <c r="L68" s="205"/>
      <c r="M68" s="205"/>
      <c r="N68" s="206"/>
    </row>
    <row r="69" spans="1:14" x14ac:dyDescent="0.2">
      <c r="A69" s="2" t="s">
        <v>8</v>
      </c>
      <c r="B69" s="204"/>
      <c r="C69" s="205"/>
      <c r="D69" s="205"/>
      <c r="E69" s="205"/>
      <c r="F69" s="205"/>
      <c r="G69" s="205"/>
      <c r="H69" s="205"/>
      <c r="I69" s="205"/>
      <c r="J69" s="205"/>
      <c r="K69" s="205"/>
      <c r="L69" s="205"/>
      <c r="M69" s="205"/>
      <c r="N69" s="206"/>
    </row>
    <row r="70" spans="1:14" x14ac:dyDescent="0.2">
      <c r="A70" s="2" t="s">
        <v>9</v>
      </c>
      <c r="B70" s="204"/>
      <c r="C70" s="205"/>
      <c r="D70" s="205"/>
      <c r="E70" s="205"/>
      <c r="F70" s="205"/>
      <c r="G70" s="205"/>
      <c r="H70" s="205"/>
      <c r="I70" s="205"/>
      <c r="J70" s="205"/>
      <c r="K70" s="205"/>
      <c r="L70" s="205"/>
      <c r="M70" s="205"/>
      <c r="N70" s="206"/>
    </row>
    <row r="71" spans="1:14" x14ac:dyDescent="0.2">
      <c r="A71" s="2" t="s">
        <v>10</v>
      </c>
      <c r="B71" s="204"/>
      <c r="C71" s="205"/>
      <c r="D71" s="205"/>
      <c r="E71" s="205"/>
      <c r="F71" s="205"/>
      <c r="G71" s="205"/>
      <c r="H71" s="205"/>
      <c r="I71" s="205"/>
      <c r="J71" s="205"/>
      <c r="K71" s="205"/>
      <c r="L71" s="205"/>
      <c r="M71" s="205"/>
      <c r="N71" s="206"/>
    </row>
    <row r="72" spans="1:14" x14ac:dyDescent="0.2">
      <c r="A72" s="2" t="s">
        <v>11</v>
      </c>
      <c r="B72" s="204"/>
      <c r="C72" s="205"/>
      <c r="D72" s="205"/>
      <c r="E72" s="205"/>
      <c r="F72" s="205"/>
      <c r="G72" s="205"/>
      <c r="H72" s="205"/>
      <c r="I72" s="205"/>
      <c r="J72" s="205"/>
      <c r="K72" s="205"/>
      <c r="L72" s="205"/>
      <c r="M72" s="205"/>
      <c r="N72" s="206"/>
    </row>
    <row r="73" spans="1:14" x14ac:dyDescent="0.2">
      <c r="A73" s="2" t="s">
        <v>12</v>
      </c>
      <c r="B73" s="208"/>
      <c r="C73" s="209"/>
      <c r="D73" s="209"/>
      <c r="E73" s="209"/>
      <c r="F73" s="209"/>
      <c r="G73" s="209"/>
      <c r="H73" s="209"/>
      <c r="I73" s="209"/>
      <c r="J73" s="209"/>
      <c r="K73" s="209"/>
      <c r="L73" s="209"/>
      <c r="M73" s="209"/>
      <c r="N73" s="210"/>
    </row>
    <row r="74" spans="1:14" x14ac:dyDescent="0.2">
      <c r="A74" s="7" t="s">
        <v>79</v>
      </c>
      <c r="B74" s="25">
        <v>0.95335348239291451</v>
      </c>
      <c r="C74" s="25">
        <v>0.9631533529248496</v>
      </c>
      <c r="D74" s="25">
        <v>0.95012052156362392</v>
      </c>
      <c r="E74" s="25">
        <v>0.93969917610163367</v>
      </c>
      <c r="F74" s="25">
        <v>0.94860071470568674</v>
      </c>
      <c r="G74" s="25">
        <v>0.90879075854341262</v>
      </c>
      <c r="H74" s="25">
        <v>0.94819674281258348</v>
      </c>
      <c r="I74" s="25">
        <v>0.94949881497492161</v>
      </c>
      <c r="J74" s="25">
        <v>0.93824995634005892</v>
      </c>
      <c r="K74" s="25">
        <v>0.94870238860354084</v>
      </c>
      <c r="L74" s="25">
        <v>0.95317081301452378</v>
      </c>
      <c r="M74" s="25">
        <v>0.95495283320474167</v>
      </c>
      <c r="N74" s="25">
        <v>0.96134616413013385</v>
      </c>
    </row>
    <row r="75" spans="1:14" x14ac:dyDescent="0.2">
      <c r="A75" s="12" t="s">
        <v>80</v>
      </c>
      <c r="B75" s="147" t="s">
        <v>18</v>
      </c>
      <c r="C75" s="148"/>
      <c r="D75" s="148"/>
      <c r="E75" s="148"/>
      <c r="F75" s="148"/>
      <c r="G75" s="148"/>
      <c r="H75" s="148"/>
      <c r="I75" s="148"/>
      <c r="J75" s="148"/>
      <c r="K75" s="148"/>
      <c r="L75" s="148"/>
      <c r="M75" s="148"/>
      <c r="N75" s="149"/>
    </row>
    <row r="76" spans="1:14" x14ac:dyDescent="0.2">
      <c r="A76" s="2" t="s">
        <v>4</v>
      </c>
      <c r="B76" s="201" t="s">
        <v>84</v>
      </c>
      <c r="C76" s="202"/>
      <c r="D76" s="202"/>
      <c r="E76" s="202"/>
      <c r="F76" s="202"/>
      <c r="G76" s="202"/>
      <c r="H76" s="202"/>
      <c r="I76" s="202"/>
      <c r="J76" s="202"/>
      <c r="K76" s="202"/>
      <c r="L76" s="202"/>
      <c r="M76" s="202"/>
      <c r="N76" s="203"/>
    </row>
    <row r="77" spans="1:14" x14ac:dyDescent="0.2">
      <c r="A77" s="2" t="s">
        <v>5</v>
      </c>
      <c r="B77" s="204"/>
      <c r="C77" s="205"/>
      <c r="D77" s="205"/>
      <c r="E77" s="205"/>
      <c r="F77" s="205"/>
      <c r="G77" s="205"/>
      <c r="H77" s="205"/>
      <c r="I77" s="205"/>
      <c r="J77" s="205"/>
      <c r="K77" s="205"/>
      <c r="L77" s="205"/>
      <c r="M77" s="205"/>
      <c r="N77" s="206"/>
    </row>
    <row r="78" spans="1:14" x14ac:dyDescent="0.2">
      <c r="A78" s="2" t="s">
        <v>6</v>
      </c>
      <c r="B78" s="204"/>
      <c r="C78" s="205"/>
      <c r="D78" s="205"/>
      <c r="E78" s="205"/>
      <c r="F78" s="205"/>
      <c r="G78" s="205"/>
      <c r="H78" s="205"/>
      <c r="I78" s="205"/>
      <c r="J78" s="205"/>
      <c r="K78" s="205"/>
      <c r="L78" s="205"/>
      <c r="M78" s="205"/>
      <c r="N78" s="206"/>
    </row>
    <row r="79" spans="1:14" x14ac:dyDescent="0.2">
      <c r="A79" s="2" t="s">
        <v>78</v>
      </c>
      <c r="B79" s="204"/>
      <c r="C79" s="205"/>
      <c r="D79" s="205"/>
      <c r="E79" s="205"/>
      <c r="F79" s="205"/>
      <c r="G79" s="205"/>
      <c r="H79" s="205"/>
      <c r="I79" s="205"/>
      <c r="J79" s="205"/>
      <c r="K79" s="205"/>
      <c r="L79" s="205"/>
      <c r="M79" s="205"/>
      <c r="N79" s="206"/>
    </row>
    <row r="80" spans="1:14" x14ac:dyDescent="0.2">
      <c r="A80" s="2" t="s">
        <v>7</v>
      </c>
      <c r="B80" s="204"/>
      <c r="C80" s="205"/>
      <c r="D80" s="205"/>
      <c r="E80" s="205"/>
      <c r="F80" s="205"/>
      <c r="G80" s="205"/>
      <c r="H80" s="205"/>
      <c r="I80" s="205"/>
      <c r="J80" s="205"/>
      <c r="K80" s="205"/>
      <c r="L80" s="205"/>
      <c r="M80" s="205"/>
      <c r="N80" s="206"/>
    </row>
    <row r="81" spans="1:14" x14ac:dyDescent="0.2">
      <c r="A81" s="2" t="s">
        <v>8</v>
      </c>
      <c r="B81" s="204"/>
      <c r="C81" s="205"/>
      <c r="D81" s="205"/>
      <c r="E81" s="205"/>
      <c r="F81" s="205"/>
      <c r="G81" s="205"/>
      <c r="H81" s="205"/>
      <c r="I81" s="205"/>
      <c r="J81" s="205"/>
      <c r="K81" s="205"/>
      <c r="L81" s="205"/>
      <c r="M81" s="205"/>
      <c r="N81" s="206"/>
    </row>
    <row r="82" spans="1:14" x14ac:dyDescent="0.2">
      <c r="A82" s="2" t="s">
        <v>9</v>
      </c>
      <c r="B82" s="204"/>
      <c r="C82" s="205"/>
      <c r="D82" s="205"/>
      <c r="E82" s="205"/>
      <c r="F82" s="205"/>
      <c r="G82" s="205"/>
      <c r="H82" s="205"/>
      <c r="I82" s="205"/>
      <c r="J82" s="205"/>
      <c r="K82" s="205"/>
      <c r="L82" s="205"/>
      <c r="M82" s="205"/>
      <c r="N82" s="206"/>
    </row>
    <row r="83" spans="1:14" x14ac:dyDescent="0.2">
      <c r="A83" s="2" t="s">
        <v>10</v>
      </c>
      <c r="B83" s="204"/>
      <c r="C83" s="205"/>
      <c r="D83" s="205"/>
      <c r="E83" s="205"/>
      <c r="F83" s="205"/>
      <c r="G83" s="205"/>
      <c r="H83" s="205"/>
      <c r="I83" s="205"/>
      <c r="J83" s="205"/>
      <c r="K83" s="205"/>
      <c r="L83" s="205"/>
      <c r="M83" s="205"/>
      <c r="N83" s="206"/>
    </row>
    <row r="84" spans="1:14" x14ac:dyDescent="0.2">
      <c r="A84" s="2" t="s">
        <v>11</v>
      </c>
      <c r="B84" s="204"/>
      <c r="C84" s="205"/>
      <c r="D84" s="205"/>
      <c r="E84" s="205"/>
      <c r="F84" s="205"/>
      <c r="G84" s="205"/>
      <c r="H84" s="205"/>
      <c r="I84" s="205"/>
      <c r="J84" s="205"/>
      <c r="K84" s="205"/>
      <c r="L84" s="205"/>
      <c r="M84" s="205"/>
      <c r="N84" s="206"/>
    </row>
    <row r="85" spans="1:14" x14ac:dyDescent="0.2">
      <c r="A85" s="2" t="s">
        <v>12</v>
      </c>
      <c r="B85" s="208"/>
      <c r="C85" s="209"/>
      <c r="D85" s="209"/>
      <c r="E85" s="209"/>
      <c r="F85" s="209"/>
      <c r="G85" s="209"/>
      <c r="H85" s="209"/>
      <c r="I85" s="209"/>
      <c r="J85" s="209"/>
      <c r="K85" s="209"/>
      <c r="L85" s="209"/>
      <c r="M85" s="209"/>
      <c r="N85" s="210"/>
    </row>
    <row r="86" spans="1:14" x14ac:dyDescent="0.2">
      <c r="A86" s="7" t="s">
        <v>79</v>
      </c>
      <c r="B86" s="25">
        <v>0.96780868058002423</v>
      </c>
      <c r="C86" s="25">
        <v>0.96736745971560156</v>
      </c>
      <c r="D86" s="25">
        <v>0.9586712465005327</v>
      </c>
      <c r="E86" s="25">
        <v>0.96083173900862118</v>
      </c>
      <c r="F86" s="25">
        <v>0.95840050719095926</v>
      </c>
      <c r="G86" s="25">
        <v>0.96883117112128792</v>
      </c>
      <c r="H86" s="25">
        <v>0.96896357665429522</v>
      </c>
      <c r="I86" s="25">
        <v>0.96522739496056231</v>
      </c>
      <c r="J86" s="25">
        <v>0.96504475332299766</v>
      </c>
      <c r="K86" s="25">
        <v>0.97064424753696921</v>
      </c>
      <c r="L86" s="25">
        <v>0.97084333908845533</v>
      </c>
      <c r="M86" s="25">
        <v>0.9378425241938444</v>
      </c>
      <c r="N86" s="25">
        <v>0.97361752270675272</v>
      </c>
    </row>
    <row r="87" spans="1:14" x14ac:dyDescent="0.2">
      <c r="A87" s="12" t="s">
        <v>80</v>
      </c>
      <c r="B87" s="144" t="s">
        <v>19</v>
      </c>
      <c r="C87" s="145"/>
      <c r="D87" s="145"/>
      <c r="E87" s="145"/>
      <c r="F87" s="145"/>
      <c r="G87" s="145"/>
      <c r="H87" s="145"/>
      <c r="I87" s="145"/>
      <c r="J87" s="145"/>
      <c r="K87" s="145"/>
      <c r="L87" s="145"/>
      <c r="M87" s="145"/>
      <c r="N87" s="146"/>
    </row>
    <row r="88" spans="1:14" x14ac:dyDescent="0.2">
      <c r="A88" s="2" t="s">
        <v>4</v>
      </c>
      <c r="B88" s="23">
        <v>0.97142822076854163</v>
      </c>
      <c r="C88" s="23">
        <v>0.98204966551084028</v>
      </c>
      <c r="D88" s="23">
        <v>0.97417959257383557</v>
      </c>
      <c r="E88" s="59">
        <v>0.97121014396672645</v>
      </c>
      <c r="F88" s="23">
        <v>0.9791407831367348</v>
      </c>
      <c r="G88" s="23">
        <v>0.98227527093899814</v>
      </c>
      <c r="H88" s="23">
        <v>0.96054194105581348</v>
      </c>
      <c r="I88" s="23">
        <v>0.96741215857045793</v>
      </c>
      <c r="J88" s="23">
        <v>0.9778126937602164</v>
      </c>
      <c r="K88" s="23">
        <v>0.96874663307337205</v>
      </c>
      <c r="L88" s="23">
        <v>0.96112644140275227</v>
      </c>
      <c r="M88" s="23">
        <v>0.97582154028418899</v>
      </c>
      <c r="N88" s="23">
        <v>0.97412341459772878</v>
      </c>
    </row>
    <row r="89" spans="1:14" x14ac:dyDescent="0.2">
      <c r="A89" s="2" t="s">
        <v>5</v>
      </c>
      <c r="B89" s="23">
        <v>0.98068150949851618</v>
      </c>
      <c r="C89" s="23">
        <v>0.98381298858788624</v>
      </c>
      <c r="D89" s="23">
        <v>0.99228817088464172</v>
      </c>
      <c r="E89" s="59">
        <v>0.98187212017925907</v>
      </c>
      <c r="F89" s="23">
        <v>0.98039446719155687</v>
      </c>
      <c r="G89" s="23">
        <v>0.98426902479987921</v>
      </c>
      <c r="H89" s="23">
        <v>0.98343832813676402</v>
      </c>
      <c r="I89" s="23">
        <v>0.98074326503407794</v>
      </c>
      <c r="J89" s="23">
        <v>0.97442649665722614</v>
      </c>
      <c r="K89" s="23">
        <v>0.9572696846261437</v>
      </c>
      <c r="L89" s="23">
        <v>0.98044917247734986</v>
      </c>
      <c r="M89" s="23">
        <v>0.97318409357641955</v>
      </c>
      <c r="N89" s="23">
        <v>0.98534521473987757</v>
      </c>
    </row>
    <row r="90" spans="1:14" x14ac:dyDescent="0.2">
      <c r="A90" s="2" t="s">
        <v>6</v>
      </c>
      <c r="B90" s="23">
        <v>0.92878763740640435</v>
      </c>
      <c r="C90" s="23">
        <v>0.97345754142870522</v>
      </c>
      <c r="D90" s="23">
        <v>0.97773289324597268</v>
      </c>
      <c r="E90" s="59">
        <v>0.9765412125340599</v>
      </c>
      <c r="F90" s="23">
        <v>0.96351328337874664</v>
      </c>
      <c r="G90" s="23">
        <v>0.96040133779264214</v>
      </c>
      <c r="H90" s="23">
        <v>0.94520606267029972</v>
      </c>
      <c r="I90" s="23">
        <v>0.92949591280653943</v>
      </c>
      <c r="J90" s="23">
        <v>0.96866485013623982</v>
      </c>
      <c r="K90" s="23">
        <v>0.94527034467569648</v>
      </c>
      <c r="L90" s="23">
        <v>0.95817888447952559</v>
      </c>
      <c r="M90" s="23">
        <v>0.97532850630195767</v>
      </c>
      <c r="N90" s="23">
        <v>0.98147965231133938</v>
      </c>
    </row>
    <row r="91" spans="1:14" x14ac:dyDescent="0.2">
      <c r="A91" s="2" t="s">
        <v>78</v>
      </c>
      <c r="B91" s="23">
        <v>0.93550160691611839</v>
      </c>
      <c r="C91" s="23">
        <v>0.93995225625979328</v>
      </c>
      <c r="D91" s="23">
        <v>0.93394324765034131</v>
      </c>
      <c r="E91" s="59">
        <v>0.91048101097217826</v>
      </c>
      <c r="F91" s="23">
        <v>0.91032224677056595</v>
      </c>
      <c r="G91" s="23">
        <v>0.91444956349700457</v>
      </c>
      <c r="H91" s="23">
        <v>0.91533734757979346</v>
      </c>
      <c r="I91" s="23">
        <v>0.92453108580805821</v>
      </c>
      <c r="J91" s="23">
        <v>0.88332113507317289</v>
      </c>
      <c r="K91" s="23">
        <v>0.88166057225787176</v>
      </c>
      <c r="L91" s="23">
        <v>0.92113372496909529</v>
      </c>
      <c r="M91" s="23">
        <v>0.92038313306810238</v>
      </c>
      <c r="N91" s="23">
        <v>0.89637338614749351</v>
      </c>
    </row>
    <row r="92" spans="1:14" x14ac:dyDescent="0.2">
      <c r="A92" s="2" t="s">
        <v>7</v>
      </c>
      <c r="B92" s="23">
        <v>0.97716081233048901</v>
      </c>
      <c r="C92" s="23">
        <v>0.99035106624239533</v>
      </c>
      <c r="D92" s="23">
        <v>0.98337400523940743</v>
      </c>
      <c r="E92" s="59">
        <v>0.98209951202071466</v>
      </c>
      <c r="F92" s="23">
        <v>0.97714062205334884</v>
      </c>
      <c r="G92" s="23">
        <v>0.9826780965330485</v>
      </c>
      <c r="H92" s="23">
        <v>0.98308461203689401</v>
      </c>
      <c r="I92" s="23">
        <v>0.98507163170185597</v>
      </c>
      <c r="J92" s="23">
        <v>0.97923361321308855</v>
      </c>
      <c r="K92" s="23">
        <v>0.96465238732449554</v>
      </c>
      <c r="L92" s="23">
        <v>0.97012064600096237</v>
      </c>
      <c r="M92" s="23">
        <v>0.9852334665189314</v>
      </c>
      <c r="N92" s="23">
        <v>0.98741963672679622</v>
      </c>
    </row>
    <row r="93" spans="1:14" x14ac:dyDescent="0.2">
      <c r="A93" s="2" t="s">
        <v>8</v>
      </c>
      <c r="B93" s="23">
        <v>0.95899296375302823</v>
      </c>
      <c r="C93" s="23">
        <v>0.95941863141070982</v>
      </c>
      <c r="D93" s="23">
        <v>0.96938470519556352</v>
      </c>
      <c r="E93" s="59">
        <v>0.95255449889972288</v>
      </c>
      <c r="F93" s="23">
        <v>0.96090750289027094</v>
      </c>
      <c r="G93" s="23">
        <v>0.97282847546740758</v>
      </c>
      <c r="H93" s="23">
        <v>0.95728947401723596</v>
      </c>
      <c r="I93" s="23">
        <v>0.95721111988499463</v>
      </c>
      <c r="J93" s="23">
        <v>0.96695992781264095</v>
      </c>
      <c r="K93" s="23">
        <v>0.9510221393536249</v>
      </c>
      <c r="L93" s="23">
        <v>0.94876317587256986</v>
      </c>
      <c r="M93" s="23">
        <v>0.96087330577367558</v>
      </c>
      <c r="N93" s="23">
        <v>0.95872133677605065</v>
      </c>
    </row>
    <row r="94" spans="1:14" x14ac:dyDescent="0.2">
      <c r="A94" s="2" t="s">
        <v>9</v>
      </c>
      <c r="B94" s="23">
        <v>0.97450409676924632</v>
      </c>
      <c r="C94" s="23">
        <v>0.97999338594782048</v>
      </c>
      <c r="D94" s="23">
        <v>0.98549931166363147</v>
      </c>
      <c r="E94" s="59">
        <v>0.96294109836318553</v>
      </c>
      <c r="F94" s="23">
        <v>0.97510321417668522</v>
      </c>
      <c r="G94" s="23">
        <v>0.96859334723019597</v>
      </c>
      <c r="H94" s="23">
        <v>0.97924511343187093</v>
      </c>
      <c r="I94" s="23">
        <v>0.9773548506770543</v>
      </c>
      <c r="J94" s="23">
        <v>0.95979674339355758</v>
      </c>
      <c r="K94" s="23">
        <v>0.95402008193054177</v>
      </c>
      <c r="L94" s="23">
        <v>0.95567543667535815</v>
      </c>
      <c r="M94" s="23">
        <v>0.97936260526032015</v>
      </c>
      <c r="N94" s="23">
        <v>0.97465638591851478</v>
      </c>
    </row>
    <row r="95" spans="1:14" x14ac:dyDescent="0.2">
      <c r="A95" s="2" t="s">
        <v>10</v>
      </c>
      <c r="B95" s="23">
        <v>0.98297199063415386</v>
      </c>
      <c r="C95" s="23">
        <v>0.98891418357569549</v>
      </c>
      <c r="D95" s="23">
        <v>0.98324535914810307</v>
      </c>
      <c r="E95" s="59">
        <v>0.98267459522347556</v>
      </c>
      <c r="F95" s="23">
        <v>0.98421968823150252</v>
      </c>
      <c r="G95" s="23">
        <v>0.98859183491214353</v>
      </c>
      <c r="H95" s="23">
        <v>0.98343944241562442</v>
      </c>
      <c r="I95" s="23">
        <v>0.98699234718382767</v>
      </c>
      <c r="J95" s="23">
        <v>0.97986777826780203</v>
      </c>
      <c r="K95" s="23">
        <v>0.97669952318545572</v>
      </c>
      <c r="L95" s="23">
        <v>0.98275222250952898</v>
      </c>
      <c r="M95" s="23">
        <v>0.97424137177381487</v>
      </c>
      <c r="N95" s="23">
        <v>0.98660439741099537</v>
      </c>
    </row>
    <row r="96" spans="1:14" x14ac:dyDescent="0.2">
      <c r="A96" s="2" t="s">
        <v>11</v>
      </c>
      <c r="B96" s="23">
        <v>0.96829612354227179</v>
      </c>
      <c r="C96" s="23">
        <v>0.97407636984265811</v>
      </c>
      <c r="D96" s="23">
        <v>0.9617826797306871</v>
      </c>
      <c r="E96" s="59">
        <v>0.96027147310964023</v>
      </c>
      <c r="F96" s="23">
        <v>0.96284287461263884</v>
      </c>
      <c r="G96" s="23">
        <v>0.97820255925733346</v>
      </c>
      <c r="H96" s="23">
        <v>0.9783085488165526</v>
      </c>
      <c r="I96" s="23">
        <v>0.96817242224492484</v>
      </c>
      <c r="J96" s="23">
        <v>0.95203747220670831</v>
      </c>
      <c r="K96" s="23">
        <v>0.94723887748746938</v>
      </c>
      <c r="L96" s="23">
        <v>0.95979128396949631</v>
      </c>
      <c r="M96" s="23">
        <v>0.98021790398138964</v>
      </c>
      <c r="N96" s="23">
        <v>0.9670084867815133</v>
      </c>
    </row>
    <row r="97" spans="1:14" x14ac:dyDescent="0.2">
      <c r="A97" s="2" t="s">
        <v>12</v>
      </c>
      <c r="B97" s="23">
        <v>0.9873787496125922</v>
      </c>
      <c r="C97" s="23">
        <v>0.98175863746215097</v>
      </c>
      <c r="D97" s="23">
        <v>0.97275644699140396</v>
      </c>
      <c r="E97" s="59">
        <v>0.98905179519749198</v>
      </c>
      <c r="F97" s="23">
        <v>0.95025673150835577</v>
      </c>
      <c r="G97" s="23">
        <v>0.97482325264656722</v>
      </c>
      <c r="H97" s="23">
        <v>0.97496166266283557</v>
      </c>
      <c r="I97" s="23">
        <v>0.96450842123666869</v>
      </c>
      <c r="J97" s="23">
        <v>0.9769116118798884</v>
      </c>
      <c r="K97" s="23">
        <v>0.97213803865640447</v>
      </c>
      <c r="L97" s="23">
        <v>0.97681123614361232</v>
      </c>
      <c r="M97" s="23">
        <v>0.98952274223099779</v>
      </c>
      <c r="N97" s="23">
        <v>0.97613499777031587</v>
      </c>
    </row>
    <row r="98" spans="1:14" x14ac:dyDescent="0.2">
      <c r="A98" s="7" t="s">
        <v>79</v>
      </c>
      <c r="B98" s="25">
        <v>0.97327299013941615</v>
      </c>
      <c r="C98" s="25">
        <v>0.9787744852546435</v>
      </c>
      <c r="D98" s="25">
        <v>0.97654630890595417</v>
      </c>
      <c r="E98" s="25">
        <v>0.97001805432942101</v>
      </c>
      <c r="F98" s="25">
        <v>0.96952870714454431</v>
      </c>
      <c r="G98" s="25">
        <v>0.97668072691106067</v>
      </c>
      <c r="H98" s="25">
        <v>0.97433916816530508</v>
      </c>
      <c r="I98" s="25">
        <v>0.97293132858575304</v>
      </c>
      <c r="J98" s="25">
        <v>0.9657046445923505</v>
      </c>
      <c r="K98" s="25">
        <v>0.95639909162203163</v>
      </c>
      <c r="L98" s="25">
        <v>0.96654255221829322</v>
      </c>
      <c r="M98" s="25">
        <v>0.97415525112500623</v>
      </c>
      <c r="N98" s="25">
        <v>0.97330934977084804</v>
      </c>
    </row>
    <row r="99" spans="1:14" x14ac:dyDescent="0.2">
      <c r="A99" s="12" t="s">
        <v>80</v>
      </c>
      <c r="B99" s="147" t="s">
        <v>20</v>
      </c>
      <c r="C99" s="148"/>
      <c r="D99" s="148"/>
      <c r="E99" s="148"/>
      <c r="F99" s="148"/>
      <c r="G99" s="148"/>
      <c r="H99" s="148"/>
      <c r="I99" s="148"/>
      <c r="J99" s="148"/>
      <c r="K99" s="148"/>
      <c r="L99" s="148"/>
      <c r="M99" s="148"/>
      <c r="N99" s="149"/>
    </row>
    <row r="100" spans="1:14" s="34" customFormat="1" x14ac:dyDescent="0.2">
      <c r="A100" s="2" t="s">
        <v>4</v>
      </c>
      <c r="B100" s="23">
        <v>0.982741763797079</v>
      </c>
      <c r="C100" s="23">
        <v>0.97686548846342658</v>
      </c>
      <c r="D100" s="23">
        <v>0.97241259525687695</v>
      </c>
      <c r="E100" s="59">
        <v>0.98134422700445711</v>
      </c>
      <c r="F100" s="23">
        <v>0.98658361785456461</v>
      </c>
      <c r="G100" s="23">
        <v>0.98270099954878831</v>
      </c>
      <c r="H100" s="23">
        <v>0.96781010099466169</v>
      </c>
      <c r="I100" s="23">
        <v>0.9711426175417146</v>
      </c>
      <c r="J100" s="23">
        <v>0.97034632681418176</v>
      </c>
      <c r="K100" s="23">
        <v>0.95016136157722508</v>
      </c>
      <c r="L100" s="23">
        <v>0.98092566721965146</v>
      </c>
      <c r="M100" s="23">
        <v>0.95673851732473802</v>
      </c>
      <c r="N100" s="23">
        <v>0.94624234195948054</v>
      </c>
    </row>
    <row r="101" spans="1:14" s="34" customFormat="1" x14ac:dyDescent="0.2">
      <c r="A101" s="2" t="s">
        <v>5</v>
      </c>
      <c r="B101" s="23">
        <v>0.97063868625581151</v>
      </c>
      <c r="C101" s="23">
        <v>0.96970327367602172</v>
      </c>
      <c r="D101" s="23">
        <v>0.97617534010777818</v>
      </c>
      <c r="E101" s="59">
        <v>0.98087231413068265</v>
      </c>
      <c r="F101" s="23">
        <v>0.99128300253768709</v>
      </c>
      <c r="G101" s="23">
        <v>0.98961003671883097</v>
      </c>
      <c r="H101" s="23">
        <v>0.97046720171508061</v>
      </c>
      <c r="I101" s="23">
        <v>0.9749124337721129</v>
      </c>
      <c r="J101" s="23">
        <v>0.96360790232256777</v>
      </c>
      <c r="K101" s="23">
        <v>0.95751634709132272</v>
      </c>
      <c r="L101" s="23">
        <v>0.97366851775930829</v>
      </c>
      <c r="M101" s="23">
        <v>0.96774207549237579</v>
      </c>
      <c r="N101" s="23">
        <v>0.98219298181879833</v>
      </c>
    </row>
    <row r="102" spans="1:14" s="34" customFormat="1" x14ac:dyDescent="0.2">
      <c r="A102" s="2" t="s">
        <v>6</v>
      </c>
      <c r="B102" s="23">
        <v>0.96843838193791154</v>
      </c>
      <c r="C102" s="23">
        <v>0.96410256410256412</v>
      </c>
      <c r="D102" s="23">
        <v>0.9538461538461539</v>
      </c>
      <c r="E102" s="59">
        <v>0.97164509536784738</v>
      </c>
      <c r="F102" s="23">
        <v>0.98318290190735691</v>
      </c>
      <c r="G102" s="23">
        <v>0.94291358524972135</v>
      </c>
      <c r="H102" s="23">
        <v>0.98617614269788179</v>
      </c>
      <c r="I102" s="23">
        <v>0.95814998595637102</v>
      </c>
      <c r="J102" s="23">
        <v>0.91991081382385731</v>
      </c>
      <c r="K102" s="23">
        <v>0.9592103023770352</v>
      </c>
      <c r="L102" s="23">
        <v>0.99302762134620537</v>
      </c>
      <c r="M102" s="23">
        <v>0.97206579064986143</v>
      </c>
      <c r="N102" s="23">
        <v>0.98650996890433507</v>
      </c>
    </row>
    <row r="103" spans="1:14" s="34" customFormat="1" x14ac:dyDescent="0.2">
      <c r="A103" s="2" t="s">
        <v>78</v>
      </c>
      <c r="B103" s="23">
        <v>0.89868021139389032</v>
      </c>
      <c r="C103" s="23">
        <v>0.94066273885462737</v>
      </c>
      <c r="D103" s="23">
        <v>0.93361018846592936</v>
      </c>
      <c r="E103" s="59">
        <v>0.90685034645836027</v>
      </c>
      <c r="F103" s="23">
        <v>0.97778584139418823</v>
      </c>
      <c r="G103" s="23">
        <v>0.93728321520132707</v>
      </c>
      <c r="H103" s="23">
        <v>0.92792334914539565</v>
      </c>
      <c r="I103" s="23">
        <v>0.9284557203025442</v>
      </c>
      <c r="J103" s="23">
        <v>0.93213318464234507</v>
      </c>
      <c r="K103" s="23">
        <v>0.92746462341773328</v>
      </c>
      <c r="L103" s="23">
        <v>0.93522549323654292</v>
      </c>
      <c r="M103" s="23">
        <v>0.94778033888761815</v>
      </c>
      <c r="N103" s="23">
        <v>0.95120377853737381</v>
      </c>
    </row>
    <row r="104" spans="1:14" s="34" customFormat="1" x14ac:dyDescent="0.2">
      <c r="A104" s="2" t="s">
        <v>7</v>
      </c>
      <c r="B104" s="23">
        <v>0.98460978460084414</v>
      </c>
      <c r="C104" s="23">
        <v>0.98715998029664509</v>
      </c>
      <c r="D104" s="23">
        <v>0.98301160101598162</v>
      </c>
      <c r="E104" s="59">
        <v>0.92049379814073218</v>
      </c>
      <c r="F104" s="23">
        <v>0.98552457983889685</v>
      </c>
      <c r="G104" s="23">
        <v>0.96642320674620819</v>
      </c>
      <c r="H104" s="23">
        <v>0.92027939792624269</v>
      </c>
      <c r="I104" s="23">
        <v>0.96462489709941412</v>
      </c>
      <c r="J104" s="23">
        <v>0.96215055277797334</v>
      </c>
      <c r="K104" s="23">
        <v>0.96639005011724666</v>
      </c>
      <c r="L104" s="23">
        <v>0.96893641562512367</v>
      </c>
      <c r="M104" s="23">
        <v>0.98675678328704319</v>
      </c>
      <c r="N104" s="23">
        <v>0.97813694815628904</v>
      </c>
    </row>
    <row r="105" spans="1:14" s="34" customFormat="1" x14ac:dyDescent="0.2">
      <c r="A105" s="2" t="s">
        <v>8</v>
      </c>
      <c r="B105" s="23">
        <v>0.9705389904835775</v>
      </c>
      <c r="C105" s="23">
        <v>0.96615964030757917</v>
      </c>
      <c r="D105" s="23">
        <v>0.95837243185663734</v>
      </c>
      <c r="E105" s="59">
        <v>0.92718387664663393</v>
      </c>
      <c r="F105" s="23">
        <v>0.97679834992943781</v>
      </c>
      <c r="G105" s="23">
        <v>0.97582101900103724</v>
      </c>
      <c r="H105" s="23">
        <v>0.9578141983498567</v>
      </c>
      <c r="I105" s="23">
        <v>0.90212388659016329</v>
      </c>
      <c r="J105" s="23">
        <v>0.94429259259259257</v>
      </c>
      <c r="K105" s="23">
        <v>0.88428705274426245</v>
      </c>
      <c r="L105" s="23">
        <v>0.92499034725531581</v>
      </c>
      <c r="M105" s="23">
        <v>0.96299244149984342</v>
      </c>
      <c r="N105" s="23">
        <v>0.97066949211284625</v>
      </c>
    </row>
    <row r="106" spans="1:14" s="34" customFormat="1" x14ac:dyDescent="0.2">
      <c r="A106" s="2" t="s">
        <v>9</v>
      </c>
      <c r="B106" s="23">
        <v>0.97414149696718999</v>
      </c>
      <c r="C106" s="23">
        <v>0.9852219728968673</v>
      </c>
      <c r="D106" s="23">
        <v>0.96975028853420719</v>
      </c>
      <c r="E106" s="59">
        <v>0.96290202849230977</v>
      </c>
      <c r="F106" s="23">
        <v>0.97712630159777403</v>
      </c>
      <c r="G106" s="23">
        <v>0.96320956464202079</v>
      </c>
      <c r="H106" s="23">
        <v>0.91835240664599549</v>
      </c>
      <c r="I106" s="23">
        <v>0.93247389014967264</v>
      </c>
      <c r="J106" s="23">
        <v>0.93532943290887549</v>
      </c>
      <c r="K106" s="23">
        <v>0.90585841124343758</v>
      </c>
      <c r="L106" s="23">
        <v>0.93780381906374155</v>
      </c>
      <c r="M106" s="23">
        <v>0.94204230028968172</v>
      </c>
      <c r="N106" s="23">
        <v>0.96631323039150785</v>
      </c>
    </row>
    <row r="107" spans="1:14" s="34" customFormat="1" x14ac:dyDescent="0.2">
      <c r="A107" s="2" t="s">
        <v>10</v>
      </c>
      <c r="B107" s="23">
        <v>0.98668001370777192</v>
      </c>
      <c r="C107" s="23">
        <v>0.98553633241348737</v>
      </c>
      <c r="D107" s="23">
        <v>0.98560270531444449</v>
      </c>
      <c r="E107" s="59">
        <v>0.97938788666119114</v>
      </c>
      <c r="F107" s="23">
        <v>0.97099975038822361</v>
      </c>
      <c r="G107" s="23">
        <v>0.98641369479380858</v>
      </c>
      <c r="H107" s="23">
        <v>0.98250481432880588</v>
      </c>
      <c r="I107" s="23">
        <v>0.98219392626616264</v>
      </c>
      <c r="J107" s="23">
        <v>0.97891465998625282</v>
      </c>
      <c r="K107" s="23">
        <v>0.96213927718169368</v>
      </c>
      <c r="L107" s="23">
        <v>0.98413134290379356</v>
      </c>
      <c r="M107" s="23">
        <v>0.98109480692974826</v>
      </c>
      <c r="N107" s="23">
        <v>0.98391567070613095</v>
      </c>
    </row>
    <row r="108" spans="1:14" s="34" customFormat="1" x14ac:dyDescent="0.2">
      <c r="A108" s="2" t="s">
        <v>11</v>
      </c>
      <c r="B108" s="23">
        <v>0.98251985079077331</v>
      </c>
      <c r="C108" s="23">
        <v>0.95966509105811437</v>
      </c>
      <c r="D108" s="23">
        <v>0.95665507120339166</v>
      </c>
      <c r="E108" s="59">
        <v>0.97290229742992052</v>
      </c>
      <c r="F108" s="23">
        <v>0.98479356900840787</v>
      </c>
      <c r="G108" s="23">
        <v>0.98302693010746423</v>
      </c>
      <c r="H108" s="23">
        <v>0.97367428070097561</v>
      </c>
      <c r="I108" s="23">
        <v>0.93070317129866897</v>
      </c>
      <c r="J108" s="23">
        <v>0.97682037700931479</v>
      </c>
      <c r="K108" s="23">
        <v>0.93193187001301392</v>
      </c>
      <c r="L108" s="23">
        <v>0.98600448807440988</v>
      </c>
      <c r="M108" s="23">
        <v>0.97213712381817785</v>
      </c>
      <c r="N108" s="23">
        <v>0.98504548862048424</v>
      </c>
    </row>
    <row r="109" spans="1:14" s="34" customFormat="1" x14ac:dyDescent="0.2">
      <c r="A109" s="2" t="s">
        <v>12</v>
      </c>
      <c r="B109" s="23">
        <v>0.9632376356191048</v>
      </c>
      <c r="C109" s="23">
        <v>0.98107264107056258</v>
      </c>
      <c r="D109" s="23">
        <v>0.97551348676070271</v>
      </c>
      <c r="E109" s="59">
        <v>0.94743513922888245</v>
      </c>
      <c r="F109" s="23">
        <v>0.97151674617616679</v>
      </c>
      <c r="G109" s="23">
        <v>0.97550159180962415</v>
      </c>
      <c r="H109" s="23">
        <v>0.96541457026673105</v>
      </c>
      <c r="I109" s="23">
        <v>0.96160645529366318</v>
      </c>
      <c r="J109" s="23">
        <v>0.96337173069577631</v>
      </c>
      <c r="K109" s="23">
        <v>0.97050927520787122</v>
      </c>
      <c r="L109" s="23">
        <v>0.96702309978304068</v>
      </c>
      <c r="M109" s="23">
        <v>0.9400786705318237</v>
      </c>
      <c r="N109" s="23">
        <v>0.96313004250889211</v>
      </c>
    </row>
    <row r="110" spans="1:14" s="1" customFormat="1" ht="15.75" x14ac:dyDescent="0.25">
      <c r="A110" s="7" t="s">
        <v>79</v>
      </c>
      <c r="B110" s="24">
        <v>0.97370729906399978</v>
      </c>
      <c r="C110" s="24">
        <v>0.97380673017660835</v>
      </c>
      <c r="D110" s="24">
        <v>0.97046492272746088</v>
      </c>
      <c r="E110" s="25">
        <v>0.95868426470168733</v>
      </c>
      <c r="F110" s="24">
        <v>0.98113439818924508</v>
      </c>
      <c r="G110" s="24">
        <v>0.97696659605354608</v>
      </c>
      <c r="H110" s="24">
        <v>0.957517869271301</v>
      </c>
      <c r="I110" s="24">
        <v>0.95288702440881035</v>
      </c>
      <c r="J110" s="24">
        <v>0.96190799735135457</v>
      </c>
      <c r="K110" s="24">
        <v>0.94180487403110857</v>
      </c>
      <c r="L110" s="24">
        <v>0.96645810300382839</v>
      </c>
      <c r="M110" s="24">
        <v>0.96632153058428716</v>
      </c>
      <c r="N110" s="24">
        <v>0.97496093687325258</v>
      </c>
    </row>
    <row r="111" spans="1:14" x14ac:dyDescent="0.2">
      <c r="A111" s="12" t="s">
        <v>80</v>
      </c>
      <c r="B111" s="144" t="s">
        <v>21</v>
      </c>
      <c r="C111" s="145"/>
      <c r="D111" s="145"/>
      <c r="E111" s="145"/>
      <c r="F111" s="145"/>
      <c r="G111" s="145"/>
      <c r="H111" s="145"/>
      <c r="I111" s="145"/>
      <c r="J111" s="145"/>
      <c r="K111" s="145"/>
      <c r="L111" s="145"/>
      <c r="M111" s="145"/>
      <c r="N111" s="146"/>
    </row>
    <row r="112" spans="1:14" x14ac:dyDescent="0.2">
      <c r="A112" s="2" t="s">
        <v>4</v>
      </c>
      <c r="B112" s="23">
        <v>0.97707472795710348</v>
      </c>
      <c r="C112" s="23">
        <v>0.9726269872742348</v>
      </c>
      <c r="D112" s="23">
        <v>0.96524689549026776</v>
      </c>
      <c r="E112" s="59">
        <v>0.97937426448100107</v>
      </c>
      <c r="F112" s="23">
        <v>0.97645093337457123</v>
      </c>
      <c r="G112" s="23">
        <v>0.97508907903596964</v>
      </c>
      <c r="H112" s="59">
        <v>0.97292610358891862</v>
      </c>
      <c r="I112" s="59">
        <v>0.96177202612256718</v>
      </c>
      <c r="J112" s="59">
        <v>0.97625657221135786</v>
      </c>
      <c r="K112" s="59">
        <v>0.99021998234299402</v>
      </c>
      <c r="L112" s="59">
        <v>0.98392328090587355</v>
      </c>
      <c r="M112" s="59">
        <v>0.97145321981915234</v>
      </c>
      <c r="N112" s="59">
        <v>0.99060491462027078</v>
      </c>
    </row>
    <row r="113" spans="1:14" x14ac:dyDescent="0.2">
      <c r="A113" s="2" t="s">
        <v>5</v>
      </c>
      <c r="B113" s="23">
        <v>0.96834242001606019</v>
      </c>
      <c r="C113" s="23">
        <v>0.98116511493401992</v>
      </c>
      <c r="D113" s="23">
        <v>0.97823220624303486</v>
      </c>
      <c r="E113" s="59">
        <v>0.96882180070934154</v>
      </c>
      <c r="F113" s="23">
        <v>0.96558665888238393</v>
      </c>
      <c r="G113" s="23">
        <v>0.97156854873005605</v>
      </c>
      <c r="H113" s="59">
        <v>0.94364311114207244</v>
      </c>
      <c r="I113" s="59">
        <v>0.97331101629783778</v>
      </c>
      <c r="J113" s="59">
        <v>0.96556842271639709</v>
      </c>
      <c r="K113" s="59">
        <v>0.97039176699366947</v>
      </c>
      <c r="L113" s="59">
        <v>0.97346212814936384</v>
      </c>
      <c r="M113" s="59">
        <v>0.95448880376232437</v>
      </c>
      <c r="N113" s="59">
        <v>0.97532948731157165</v>
      </c>
    </row>
    <row r="114" spans="1:14" x14ac:dyDescent="0.2">
      <c r="A114" s="2" t="s">
        <v>6</v>
      </c>
      <c r="B114" s="23">
        <v>0.98518419647624134</v>
      </c>
      <c r="C114" s="23">
        <v>0.99304347826086958</v>
      </c>
      <c r="D114" s="23">
        <v>0.95337578451854621</v>
      </c>
      <c r="E114" s="59">
        <v>0.98023529919797792</v>
      </c>
      <c r="F114" s="23">
        <v>0.97940400435711994</v>
      </c>
      <c r="G114" s="23">
        <v>0.98113641195524892</v>
      </c>
      <c r="H114" s="59">
        <v>0.98810274313624513</v>
      </c>
      <c r="I114" s="59">
        <v>0.9844096466669755</v>
      </c>
      <c r="J114" s="59">
        <v>0.99457088352125922</v>
      </c>
      <c r="K114" s="59">
        <v>0.98411775728137973</v>
      </c>
      <c r="L114" s="59">
        <v>0.96852311347630016</v>
      </c>
      <c r="M114" s="59">
        <v>0.97433367205846477</v>
      </c>
      <c r="N114" s="59">
        <v>0.97924622581858789</v>
      </c>
    </row>
    <row r="115" spans="1:14" x14ac:dyDescent="0.2">
      <c r="A115" s="2" t="s">
        <v>78</v>
      </c>
      <c r="B115" s="23">
        <v>0.94636496550912075</v>
      </c>
      <c r="C115" s="23">
        <v>0.95867142349554413</v>
      </c>
      <c r="D115" s="23">
        <v>0.94491127529282382</v>
      </c>
      <c r="E115" s="59">
        <v>0.93836980322188845</v>
      </c>
      <c r="F115" s="23">
        <v>0.95776134353401199</v>
      </c>
      <c r="G115" s="23">
        <v>0.92144153220453262</v>
      </c>
      <c r="H115" s="59">
        <v>0.93868872227155553</v>
      </c>
      <c r="I115" s="59">
        <v>0.96198754628750027</v>
      </c>
      <c r="J115" s="59">
        <v>0.96729635302794614</v>
      </c>
      <c r="K115" s="59">
        <v>0.95928082839724638</v>
      </c>
      <c r="L115" s="59">
        <v>0.94921264964729901</v>
      </c>
      <c r="M115" s="59">
        <v>0.93657851203516207</v>
      </c>
      <c r="N115" s="59">
        <v>0.94495410743544217</v>
      </c>
    </row>
    <row r="116" spans="1:14" x14ac:dyDescent="0.2">
      <c r="A116" s="2" t="s">
        <v>7</v>
      </c>
      <c r="B116" s="23">
        <v>0.97258565859202917</v>
      </c>
      <c r="C116" s="23">
        <v>0.99030224615986395</v>
      </c>
      <c r="D116" s="23">
        <v>0.98618869076110338</v>
      </c>
      <c r="E116" s="59">
        <v>0.98068291379894712</v>
      </c>
      <c r="F116" s="23">
        <v>0.98432347018382027</v>
      </c>
      <c r="G116" s="23">
        <v>0.97756912766732196</v>
      </c>
      <c r="H116" s="59">
        <v>0.9675668366938055</v>
      </c>
      <c r="I116" s="59">
        <v>0.97875298913773212</v>
      </c>
      <c r="J116" s="59">
        <v>0.98180228563829131</v>
      </c>
      <c r="K116" s="59">
        <v>0.97942474815526515</v>
      </c>
      <c r="L116" s="59">
        <v>0.97816093997815978</v>
      </c>
      <c r="M116" s="59">
        <v>0.95923921496365905</v>
      </c>
      <c r="N116" s="59">
        <v>0.98020236595872345</v>
      </c>
    </row>
    <row r="117" spans="1:14" x14ac:dyDescent="0.2">
      <c r="A117" s="2" t="s">
        <v>8</v>
      </c>
      <c r="B117" s="23">
        <v>0.96342587539981694</v>
      </c>
      <c r="C117" s="23">
        <v>0.96873888492703197</v>
      </c>
      <c r="D117" s="23">
        <v>0.97811417797961786</v>
      </c>
      <c r="E117" s="59">
        <v>0.95991688883751924</v>
      </c>
      <c r="F117" s="23">
        <v>0.96446738274947075</v>
      </c>
      <c r="G117" s="23">
        <v>0.93589906046595128</v>
      </c>
      <c r="H117" s="59">
        <v>0.97838692690062279</v>
      </c>
      <c r="I117" s="59">
        <v>0.97693816348897466</v>
      </c>
      <c r="J117" s="59">
        <v>0.97396396591757683</v>
      </c>
      <c r="K117" s="59">
        <v>0.98309610262576597</v>
      </c>
      <c r="L117" s="59">
        <v>0.97111043866738644</v>
      </c>
      <c r="M117" s="59">
        <v>0.93508985801464672</v>
      </c>
      <c r="N117" s="59">
        <v>0.96978977703854985</v>
      </c>
    </row>
    <row r="118" spans="1:14" x14ac:dyDescent="0.2">
      <c r="A118" s="2" t="s">
        <v>9</v>
      </c>
      <c r="B118" s="23">
        <v>0.96996530838229578</v>
      </c>
      <c r="C118" s="23">
        <v>0.96923522999207345</v>
      </c>
      <c r="D118" s="23">
        <v>0.95770605409432397</v>
      </c>
      <c r="E118" s="59">
        <v>0.94917773286782547</v>
      </c>
      <c r="F118" s="23">
        <v>0.95963133227187014</v>
      </c>
      <c r="G118" s="23">
        <v>0.96443218164458888</v>
      </c>
      <c r="H118" s="59">
        <v>0.9736403658504319</v>
      </c>
      <c r="I118" s="59">
        <v>0.97295639687316648</v>
      </c>
      <c r="J118" s="59">
        <v>0.96407456403205261</v>
      </c>
      <c r="K118" s="59">
        <v>0.96813501594996398</v>
      </c>
      <c r="L118" s="59">
        <v>0.94665096512614999</v>
      </c>
      <c r="M118" s="59">
        <v>0.95609023954101102</v>
      </c>
      <c r="N118" s="59">
        <v>0.96494632337131092</v>
      </c>
    </row>
    <row r="119" spans="1:14" x14ac:dyDescent="0.2">
      <c r="A119" s="2" t="s">
        <v>10</v>
      </c>
      <c r="B119" s="23">
        <v>0.98539107453024644</v>
      </c>
      <c r="C119" s="23">
        <v>0.98168302900620685</v>
      </c>
      <c r="D119" s="23">
        <v>0.98928313282287772</v>
      </c>
      <c r="E119" s="59">
        <v>0.98864470737719179</v>
      </c>
      <c r="F119" s="23">
        <v>0.98823114815361623</v>
      </c>
      <c r="G119" s="23">
        <v>0.98682937890077849</v>
      </c>
      <c r="H119" s="59">
        <v>0.98928562424194455</v>
      </c>
      <c r="I119" s="59">
        <v>0.98507435178730163</v>
      </c>
      <c r="J119" s="59">
        <v>0.99215516144699056</v>
      </c>
      <c r="K119" s="59">
        <v>0.98901632544858098</v>
      </c>
      <c r="L119" s="59">
        <v>0.9871654779287321</v>
      </c>
      <c r="M119" s="59">
        <v>0.98938054256837649</v>
      </c>
      <c r="N119" s="59">
        <v>0.98225939647766092</v>
      </c>
    </row>
    <row r="120" spans="1:14" x14ac:dyDescent="0.2">
      <c r="A120" s="2" t="s">
        <v>11</v>
      </c>
      <c r="B120" s="23">
        <v>0.96515998654082269</v>
      </c>
      <c r="C120" s="23">
        <v>0.9601109910960054</v>
      </c>
      <c r="D120" s="23">
        <v>0.97860539308819849</v>
      </c>
      <c r="E120" s="59">
        <v>0.95653210898259511</v>
      </c>
      <c r="F120" s="23">
        <v>0.96524856936925529</v>
      </c>
      <c r="G120" s="23">
        <v>0.97663782425102463</v>
      </c>
      <c r="H120" s="59">
        <v>0.95593574142713666</v>
      </c>
      <c r="I120" s="59">
        <v>0.97563367263507128</v>
      </c>
      <c r="J120" s="59">
        <v>0.96833517175117967</v>
      </c>
      <c r="K120" s="59">
        <v>0.97363099502145478</v>
      </c>
      <c r="L120" s="59">
        <v>0.95894620648518436</v>
      </c>
      <c r="M120" s="59">
        <v>0.94410339393933174</v>
      </c>
      <c r="N120" s="59">
        <v>0.96890087234630695</v>
      </c>
    </row>
    <row r="121" spans="1:14" x14ac:dyDescent="0.2">
      <c r="A121" s="2" t="s">
        <v>12</v>
      </c>
      <c r="B121" s="23">
        <v>0.96257204301075272</v>
      </c>
      <c r="C121" s="23">
        <v>0.95523473395583225</v>
      </c>
      <c r="D121" s="23">
        <v>0.97033913962255136</v>
      </c>
      <c r="E121" s="59">
        <v>0.97230070218260944</v>
      </c>
      <c r="F121" s="23">
        <v>0.97047121656751145</v>
      </c>
      <c r="G121" s="23">
        <v>0.96374914440789672</v>
      </c>
      <c r="H121" s="59">
        <v>0.96271493968997146</v>
      </c>
      <c r="I121" s="59">
        <v>0.96237406546124593</v>
      </c>
      <c r="J121" s="59">
        <v>0.96731417560961352</v>
      </c>
      <c r="K121" s="59">
        <v>0.98807597506960387</v>
      </c>
      <c r="L121" s="59">
        <v>0.98631372568081976</v>
      </c>
      <c r="M121" s="59">
        <v>0.9880407344129245</v>
      </c>
      <c r="N121" s="59">
        <v>0.98208332747359539</v>
      </c>
    </row>
    <row r="122" spans="1:14" s="1" customFormat="1" ht="15.75" x14ac:dyDescent="0.25">
      <c r="A122" s="7" t="s">
        <v>79</v>
      </c>
      <c r="B122" s="24">
        <v>0.96973419472318267</v>
      </c>
      <c r="C122" s="24">
        <v>0.97290192326455693</v>
      </c>
      <c r="D122" s="24">
        <v>0.97611755347417228</v>
      </c>
      <c r="E122" s="25">
        <v>0.96810483823671623</v>
      </c>
      <c r="F122" s="24">
        <v>0.97148383415569495</v>
      </c>
      <c r="G122" s="24">
        <v>0.96780118822477756</v>
      </c>
      <c r="H122" s="25">
        <v>0.96548602791074911</v>
      </c>
      <c r="I122" s="25">
        <v>0.97477061476417015</v>
      </c>
      <c r="J122" s="25">
        <v>0.97392843026235754</v>
      </c>
      <c r="K122" s="25">
        <v>0.97790111347818898</v>
      </c>
      <c r="L122" s="25">
        <v>0.97109013174336523</v>
      </c>
      <c r="M122" s="25">
        <v>0.95890911069751239</v>
      </c>
      <c r="N122" s="25">
        <v>0.97390303212571283</v>
      </c>
    </row>
    <row r="123" spans="1:14" s="34" customFormat="1" x14ac:dyDescent="0.2">
      <c r="A123" s="12" t="s">
        <v>80</v>
      </c>
      <c r="B123" s="147" t="s">
        <v>143</v>
      </c>
      <c r="C123" s="148"/>
      <c r="D123" s="148"/>
      <c r="E123" s="148"/>
      <c r="F123" s="148"/>
      <c r="G123" s="148"/>
      <c r="H123" s="148"/>
      <c r="I123" s="148"/>
      <c r="J123" s="148"/>
      <c r="K123" s="148"/>
      <c r="L123" s="148"/>
      <c r="M123" s="148"/>
      <c r="N123" s="149"/>
    </row>
    <row r="124" spans="1:14" s="34" customFormat="1" x14ac:dyDescent="0.2">
      <c r="A124" s="2" t="s">
        <v>4</v>
      </c>
      <c r="B124" s="59">
        <v>0.95963016338770268</v>
      </c>
      <c r="C124" s="59">
        <v>0.97350199465836484</v>
      </c>
      <c r="D124" s="59">
        <v>0.98109488693782465</v>
      </c>
      <c r="E124" s="59">
        <v>0.97478516117641656</v>
      </c>
      <c r="F124" s="59">
        <v>0.98233174891026886</v>
      </c>
      <c r="G124" s="59">
        <v>0.98724521340593385</v>
      </c>
      <c r="H124" s="59">
        <v>0.9866907543112875</v>
      </c>
      <c r="I124" s="59">
        <v>0.97776565138300597</v>
      </c>
      <c r="J124" s="59">
        <v>0.99215229581239439</v>
      </c>
      <c r="K124" s="59">
        <v>0.98170667518944088</v>
      </c>
      <c r="L124" s="59">
        <v>0.98448803586933953</v>
      </c>
      <c r="M124" s="59">
        <v>0.99367419484705655</v>
      </c>
      <c r="N124" s="59">
        <v>0.98717921909544859</v>
      </c>
    </row>
    <row r="125" spans="1:14" s="34" customFormat="1" x14ac:dyDescent="0.2">
      <c r="A125" s="2" t="s">
        <v>5</v>
      </c>
      <c r="B125" s="59">
        <v>0.96098798455411882</v>
      </c>
      <c r="C125" s="59">
        <v>0.98093888471986768</v>
      </c>
      <c r="D125" s="59">
        <v>0.93892663902587092</v>
      </c>
      <c r="E125" s="59">
        <v>0.98788360442241541</v>
      </c>
      <c r="F125" s="59">
        <v>0.97041834426024531</v>
      </c>
      <c r="G125" s="59">
        <v>0.99391875596933588</v>
      </c>
      <c r="H125" s="59">
        <v>0.98689848716038497</v>
      </c>
      <c r="I125" s="59">
        <v>0.9711779517414989</v>
      </c>
      <c r="J125" s="59">
        <v>0.98500975310544669</v>
      </c>
      <c r="K125" s="59">
        <v>0.97964329373882164</v>
      </c>
      <c r="L125" s="59">
        <v>0.98092925985481338</v>
      </c>
      <c r="M125" s="59">
        <v>0.98509339046698274</v>
      </c>
      <c r="N125" s="59">
        <v>0.97891400125272154</v>
      </c>
    </row>
    <row r="126" spans="1:14" s="34" customFormat="1" x14ac:dyDescent="0.2">
      <c r="A126" s="2" t="s">
        <v>6</v>
      </c>
      <c r="B126" s="59">
        <v>0.98296220753046715</v>
      </c>
      <c r="C126" s="59">
        <v>0.98820129595193995</v>
      </c>
      <c r="D126" s="59">
        <v>0.99339901675490894</v>
      </c>
      <c r="E126" s="59">
        <v>0.97063428793295747</v>
      </c>
      <c r="F126" s="59">
        <v>0.98381452500218258</v>
      </c>
      <c r="G126" s="59">
        <v>0.9860397785465409</v>
      </c>
      <c r="H126" s="59">
        <v>0.98513129453449477</v>
      </c>
      <c r="I126" s="59">
        <v>0.98291000615399782</v>
      </c>
      <c r="J126" s="59">
        <v>0.97861792898690692</v>
      </c>
      <c r="K126" s="59">
        <v>0.99861023474745436</v>
      </c>
      <c r="L126" s="59">
        <v>0.95063837332199785</v>
      </c>
      <c r="M126" s="59">
        <v>0.98966170820813115</v>
      </c>
      <c r="N126" s="59">
        <v>0.98899850547546309</v>
      </c>
    </row>
    <row r="127" spans="1:14" s="34" customFormat="1" x14ac:dyDescent="0.2">
      <c r="A127" s="2" t="s">
        <v>78</v>
      </c>
      <c r="B127" s="59">
        <v>0.95073984750427054</v>
      </c>
      <c r="C127" s="59">
        <v>0.93174189954503372</v>
      </c>
      <c r="D127" s="59">
        <v>0.92411271392139327</v>
      </c>
      <c r="E127" s="59">
        <v>0.94149138871229221</v>
      </c>
      <c r="F127" s="59">
        <v>0.97789657057171875</v>
      </c>
      <c r="G127" s="59">
        <v>0.96501569402743914</v>
      </c>
      <c r="H127" s="59">
        <v>0.96101611621185734</v>
      </c>
      <c r="I127" s="59">
        <v>0.97155496202523428</v>
      </c>
      <c r="J127" s="59">
        <v>0.94058116195469199</v>
      </c>
      <c r="K127" s="59">
        <v>0.9531033485231255</v>
      </c>
      <c r="L127" s="59">
        <v>0.95160000918424625</v>
      </c>
      <c r="M127" s="59">
        <v>0.95704444081042439</v>
      </c>
      <c r="N127" s="59">
        <v>0.94457482341945831</v>
      </c>
    </row>
    <row r="128" spans="1:14" s="34" customFormat="1" x14ac:dyDescent="0.2">
      <c r="A128" s="2" t="s">
        <v>7</v>
      </c>
      <c r="B128" s="59">
        <v>0.98160521284994917</v>
      </c>
      <c r="C128" s="59">
        <v>0.95991241674306438</v>
      </c>
      <c r="D128" s="59">
        <v>0.96591264055119397</v>
      </c>
      <c r="E128" s="59">
        <v>0.97025465738737648</v>
      </c>
      <c r="F128" s="59">
        <v>0.97950561615951093</v>
      </c>
      <c r="G128" s="59">
        <v>0.97623708535247955</v>
      </c>
      <c r="H128" s="59">
        <v>0.98984670902667338</v>
      </c>
      <c r="I128" s="59">
        <v>0.98773973644511126</v>
      </c>
      <c r="J128" s="59">
        <v>0.97374532611000375</v>
      </c>
      <c r="K128" s="59">
        <v>0.98466681533424905</v>
      </c>
      <c r="L128" s="59">
        <v>0.98191767697262056</v>
      </c>
      <c r="M128" s="59">
        <v>0.9849351125758975</v>
      </c>
      <c r="N128" s="59">
        <v>0.98412867232444667</v>
      </c>
    </row>
    <row r="129" spans="1:14" s="34" customFormat="1" x14ac:dyDescent="0.2">
      <c r="A129" s="2" t="s">
        <v>8</v>
      </c>
      <c r="B129" s="59">
        <v>0.96022111253792952</v>
      </c>
      <c r="C129" s="59">
        <v>0.9576671321657162</v>
      </c>
      <c r="D129" s="59">
        <v>0.96376751472748212</v>
      </c>
      <c r="E129" s="59">
        <v>0.98484751326293785</v>
      </c>
      <c r="F129" s="59">
        <v>0.97504879513599119</v>
      </c>
      <c r="G129" s="59">
        <v>0.98850368251765952</v>
      </c>
      <c r="H129" s="59">
        <v>0.99056577574552473</v>
      </c>
      <c r="I129" s="59">
        <v>0.98003423874793361</v>
      </c>
      <c r="J129" s="59">
        <v>0.98134004784658946</v>
      </c>
      <c r="K129" s="59">
        <v>0.98072583358905574</v>
      </c>
      <c r="L129" s="59">
        <v>0.98439976152022757</v>
      </c>
      <c r="M129" s="59">
        <v>0.98317726198582744</v>
      </c>
      <c r="N129" s="59">
        <v>0.98250707152777816</v>
      </c>
    </row>
    <row r="130" spans="1:14" s="34" customFormat="1" x14ac:dyDescent="0.2">
      <c r="A130" s="2" t="s">
        <v>9</v>
      </c>
      <c r="B130" s="59">
        <v>0.94752008525122633</v>
      </c>
      <c r="C130" s="59">
        <v>0.95639671668158999</v>
      </c>
      <c r="D130" s="59">
        <v>0.95729162143108093</v>
      </c>
      <c r="E130" s="59">
        <v>0.97508882329659352</v>
      </c>
      <c r="F130" s="59">
        <v>0.97337979860252044</v>
      </c>
      <c r="G130" s="59">
        <v>0.98833465717720248</v>
      </c>
      <c r="H130" s="59">
        <v>0.98714838362694268</v>
      </c>
      <c r="I130" s="59">
        <v>0.97039357006625371</v>
      </c>
      <c r="J130" s="59">
        <v>0.96995187316361642</v>
      </c>
      <c r="K130" s="59">
        <v>0.94869341375872973</v>
      </c>
      <c r="L130" s="59">
        <v>0.96093264699117464</v>
      </c>
      <c r="M130" s="59">
        <v>0.97886974451542541</v>
      </c>
      <c r="N130" s="59">
        <v>0.96951914648970206</v>
      </c>
    </row>
    <row r="131" spans="1:14" s="34" customFormat="1" x14ac:dyDescent="0.2">
      <c r="A131" s="2" t="s">
        <v>10</v>
      </c>
      <c r="B131" s="59">
        <v>0.98460391282410609</v>
      </c>
      <c r="C131" s="59">
        <v>0.98394610746880362</v>
      </c>
      <c r="D131" s="59">
        <v>0.98952577547329124</v>
      </c>
      <c r="E131" s="59">
        <v>0.98557614832974205</v>
      </c>
      <c r="F131" s="59">
        <v>0.99331516515418883</v>
      </c>
      <c r="G131" s="59">
        <v>0.99702894126299768</v>
      </c>
      <c r="H131" s="59">
        <v>0.99171074640355872</v>
      </c>
      <c r="I131" s="59">
        <v>0.98469903042954565</v>
      </c>
      <c r="J131" s="59">
        <v>0.98651448737345637</v>
      </c>
      <c r="K131" s="59">
        <v>0.98668844344430351</v>
      </c>
      <c r="L131" s="59">
        <v>0.97418067969150712</v>
      </c>
      <c r="M131" s="59">
        <v>0.98946555472134756</v>
      </c>
      <c r="N131" s="59">
        <v>0.98811593884814741</v>
      </c>
    </row>
    <row r="132" spans="1:14" s="34" customFormat="1" x14ac:dyDescent="0.2">
      <c r="A132" s="2" t="s">
        <v>11</v>
      </c>
      <c r="B132" s="59">
        <v>0.97605532397114803</v>
      </c>
      <c r="C132" s="59">
        <v>0.98060762914842681</v>
      </c>
      <c r="D132" s="59">
        <v>0.97923238807412771</v>
      </c>
      <c r="E132" s="59">
        <v>0.97714068185951131</v>
      </c>
      <c r="F132" s="59">
        <v>0.97241195501665156</v>
      </c>
      <c r="G132" s="59">
        <v>0.98535435198238863</v>
      </c>
      <c r="H132" s="59">
        <v>0.97885665313839876</v>
      </c>
      <c r="I132" s="59">
        <v>0.9855777083610272</v>
      </c>
      <c r="J132" s="59">
        <v>0.97224584295228467</v>
      </c>
      <c r="K132" s="59">
        <v>0.98573357593347311</v>
      </c>
      <c r="L132" s="59">
        <v>0.98916890843989125</v>
      </c>
      <c r="M132" s="59">
        <v>0.97636892906827966</v>
      </c>
      <c r="N132" s="59">
        <v>0.97714363486662947</v>
      </c>
    </row>
    <row r="133" spans="1:14" s="34" customFormat="1" x14ac:dyDescent="0.2">
      <c r="A133" s="2" t="s">
        <v>12</v>
      </c>
      <c r="B133" s="59">
        <v>0.97592943627774975</v>
      </c>
      <c r="C133" s="59">
        <v>0.96660403762309965</v>
      </c>
      <c r="D133" s="59">
        <v>0.990586147055046</v>
      </c>
      <c r="E133" s="59">
        <v>0.98707705313627758</v>
      </c>
      <c r="F133" s="59">
        <v>0.98904529648020945</v>
      </c>
      <c r="G133" s="59">
        <v>0.99356229873104496</v>
      </c>
      <c r="H133" s="59">
        <v>0.98873676456550041</v>
      </c>
      <c r="I133" s="59">
        <v>0.98925282398538983</v>
      </c>
      <c r="J133" s="59">
        <v>0.98857351544101324</v>
      </c>
      <c r="K133" s="59">
        <v>0.99416712960585374</v>
      </c>
      <c r="L133" s="59">
        <v>0.97779839898990828</v>
      </c>
      <c r="M133" s="59">
        <v>0.98445710804832887</v>
      </c>
      <c r="N133" s="59">
        <v>0.97018275406689525</v>
      </c>
    </row>
    <row r="134" spans="1:14" s="1" customFormat="1" ht="15.75" x14ac:dyDescent="0.25">
      <c r="A134" s="7" t="s">
        <v>79</v>
      </c>
      <c r="B134" s="25">
        <v>0.96867897694829574</v>
      </c>
      <c r="C134" s="25">
        <v>0.96911170476066444</v>
      </c>
      <c r="D134" s="25">
        <v>0.96695943352836045</v>
      </c>
      <c r="E134" s="25">
        <v>0.97870531734444621</v>
      </c>
      <c r="F134" s="25">
        <v>0.97871733831756169</v>
      </c>
      <c r="G134" s="25">
        <v>0.98760826129966472</v>
      </c>
      <c r="H134" s="25">
        <v>0.98594257144036679</v>
      </c>
      <c r="I134" s="25">
        <v>0.98046920383178016</v>
      </c>
      <c r="J134" s="25">
        <v>0.97816331071480933</v>
      </c>
      <c r="K134" s="25">
        <v>0.97922294152863609</v>
      </c>
      <c r="L134" s="25">
        <v>0.97806775830314985</v>
      </c>
      <c r="M134" s="25">
        <v>0.98252540851294812</v>
      </c>
      <c r="N134" s="25">
        <v>0.97801540339031368</v>
      </c>
    </row>
    <row r="135" spans="1:14" s="34" customFormat="1" x14ac:dyDescent="0.2">
      <c r="A135" s="12" t="s">
        <v>80</v>
      </c>
      <c r="B135" s="144" t="s">
        <v>173</v>
      </c>
      <c r="C135" s="145"/>
      <c r="D135" s="145"/>
      <c r="E135" s="145"/>
      <c r="F135" s="145"/>
      <c r="G135" s="145"/>
      <c r="H135" s="145"/>
      <c r="I135" s="145"/>
      <c r="J135" s="145"/>
      <c r="K135" s="145"/>
      <c r="L135" s="145"/>
      <c r="M135" s="145"/>
      <c r="N135" s="146"/>
    </row>
    <row r="136" spans="1:14" s="34" customFormat="1" x14ac:dyDescent="0.2">
      <c r="A136" s="2" t="s">
        <v>4</v>
      </c>
      <c r="B136" s="59">
        <v>0.97279687951566374</v>
      </c>
      <c r="C136" s="59">
        <v>0.98181049894835215</v>
      </c>
      <c r="D136" s="59">
        <v>0.98784200893232199</v>
      </c>
      <c r="E136" s="59">
        <v>0.98250687843445306</v>
      </c>
      <c r="F136" s="59">
        <v>0.9807575146423716</v>
      </c>
      <c r="G136" s="59">
        <v>0.98150289022065285</v>
      </c>
      <c r="H136" s="59">
        <v>0.98738658549269998</v>
      </c>
      <c r="I136" s="59">
        <v>0.98360063032430423</v>
      </c>
      <c r="J136" s="59">
        <v>0.98451991645403814</v>
      </c>
      <c r="K136" s="59">
        <v>0.98928419099674758</v>
      </c>
      <c r="L136" s="59">
        <v>0.98186669732374343</v>
      </c>
      <c r="M136" s="59">
        <v>0.98888891683806068</v>
      </c>
      <c r="N136" s="59">
        <v>0.97868771851191072</v>
      </c>
    </row>
    <row r="137" spans="1:14" s="34" customFormat="1" x14ac:dyDescent="0.2">
      <c r="A137" s="2" t="s">
        <v>5</v>
      </c>
      <c r="B137" s="59">
        <v>0.96398909312545589</v>
      </c>
      <c r="C137" s="59">
        <v>0.98063258912710016</v>
      </c>
      <c r="D137" s="59">
        <v>0.98691375534473469</v>
      </c>
      <c r="E137" s="59">
        <v>0.97267827683529939</v>
      </c>
      <c r="F137" s="59">
        <v>0.98163803727332066</v>
      </c>
      <c r="G137" s="59">
        <v>0.98504927429092604</v>
      </c>
      <c r="H137" s="59">
        <v>0.97362852144241596</v>
      </c>
      <c r="I137" s="59">
        <v>0.96623832102734697</v>
      </c>
      <c r="J137" s="59">
        <v>0.97853604568431518</v>
      </c>
      <c r="K137" s="59">
        <v>0.98086120513062891</v>
      </c>
      <c r="L137" s="59">
        <v>0.9727254085711462</v>
      </c>
      <c r="M137" s="59">
        <v>0.97431858742542488</v>
      </c>
      <c r="N137" s="59">
        <v>0.97616557501761103</v>
      </c>
    </row>
    <row r="138" spans="1:14" s="34" customFormat="1" x14ac:dyDescent="0.2">
      <c r="A138" s="2" t="s">
        <v>6</v>
      </c>
      <c r="B138" s="59">
        <v>0.98586840824834743</v>
      </c>
      <c r="C138" s="59">
        <v>0.97941600687097574</v>
      </c>
      <c r="D138" s="59">
        <v>0.98208678401244454</v>
      </c>
      <c r="E138" s="59">
        <v>0.98648406954482615</v>
      </c>
      <c r="F138" s="59">
        <v>0.99714186614451361</v>
      </c>
      <c r="G138" s="59">
        <v>0.98580847480985567</v>
      </c>
      <c r="H138" s="59">
        <v>0.98583546740028138</v>
      </c>
      <c r="I138" s="59">
        <v>0.98459161333036704</v>
      </c>
      <c r="J138" s="59">
        <v>0.97987598709590951</v>
      </c>
      <c r="K138" s="59">
        <v>0.9675085776397252</v>
      </c>
      <c r="L138" s="59">
        <v>0.98942721396551869</v>
      </c>
      <c r="M138" s="59">
        <v>0.98156901409412645</v>
      </c>
      <c r="N138" s="59">
        <v>0.96692860830015592</v>
      </c>
    </row>
    <row r="139" spans="1:14" s="34" customFormat="1" x14ac:dyDescent="0.2">
      <c r="A139" s="2" t="s">
        <v>78</v>
      </c>
      <c r="B139" s="59">
        <v>0.9558558550391224</v>
      </c>
      <c r="C139" s="59">
        <v>0.95853255967507078</v>
      </c>
      <c r="D139" s="59">
        <v>0.95452613276991216</v>
      </c>
      <c r="E139" s="59">
        <v>0.94428539943115941</v>
      </c>
      <c r="F139" s="59">
        <v>0.95698094773631714</v>
      </c>
      <c r="G139" s="59">
        <v>0.96781657277740996</v>
      </c>
      <c r="H139" s="59">
        <v>0.94715960708319857</v>
      </c>
      <c r="I139" s="59">
        <v>0.93931428920130378</v>
      </c>
      <c r="J139" s="59">
        <v>0.94238422230893415</v>
      </c>
      <c r="K139" s="59">
        <v>0.93417094232941456</v>
      </c>
      <c r="L139" s="59">
        <v>0.97509338431561621</v>
      </c>
      <c r="M139" s="59">
        <v>0.96888759420979498</v>
      </c>
      <c r="N139" s="59">
        <v>0.96164977274827024</v>
      </c>
    </row>
    <row r="140" spans="1:14" s="34" customFormat="1" x14ac:dyDescent="0.2">
      <c r="A140" s="2" t="s">
        <v>7</v>
      </c>
      <c r="B140" s="59">
        <v>0.97644890338307244</v>
      </c>
      <c r="C140" s="59">
        <v>0.98254125596392428</v>
      </c>
      <c r="D140" s="59">
        <v>0.98837055158927956</v>
      </c>
      <c r="E140" s="59">
        <v>0.97813628705473343</v>
      </c>
      <c r="F140" s="59">
        <v>0.98232452846808438</v>
      </c>
      <c r="G140" s="59">
        <v>0.98829957655036582</v>
      </c>
      <c r="H140" s="59">
        <v>0.98481037896563095</v>
      </c>
      <c r="I140" s="59">
        <v>0.96886198945928759</v>
      </c>
      <c r="J140" s="59">
        <v>0.98449193248550904</v>
      </c>
      <c r="K140" s="59">
        <v>0.97648162010876693</v>
      </c>
      <c r="L140" s="59">
        <v>0.98560280085624408</v>
      </c>
      <c r="M140" s="59">
        <v>0.98535663683199171</v>
      </c>
      <c r="N140" s="59">
        <v>0.97806119361419863</v>
      </c>
    </row>
    <row r="141" spans="1:14" s="34" customFormat="1" x14ac:dyDescent="0.2">
      <c r="A141" s="2" t="s">
        <v>8</v>
      </c>
      <c r="B141" s="59">
        <v>0.9918813692946753</v>
      </c>
      <c r="C141" s="59">
        <v>0.98968583618072781</v>
      </c>
      <c r="D141" s="59">
        <v>0.97897930757822782</v>
      </c>
      <c r="E141" s="59">
        <v>0.98078012416562632</v>
      </c>
      <c r="F141" s="59">
        <v>0.97759787114301333</v>
      </c>
      <c r="G141" s="59">
        <v>0.98919480738363053</v>
      </c>
      <c r="H141" s="59">
        <v>0.98413662115053147</v>
      </c>
      <c r="I141" s="59">
        <v>0.96973766495110814</v>
      </c>
      <c r="J141" s="59">
        <v>0.98092926693590599</v>
      </c>
      <c r="K141" s="59">
        <v>0.97967499394927027</v>
      </c>
      <c r="L141" s="59">
        <v>0.99058850399296583</v>
      </c>
      <c r="M141" s="59">
        <v>0.97304897145265501</v>
      </c>
      <c r="N141" s="59">
        <v>0.99008612591454337</v>
      </c>
    </row>
    <row r="142" spans="1:14" s="34" customFormat="1" x14ac:dyDescent="0.2">
      <c r="A142" s="2" t="s">
        <v>9</v>
      </c>
      <c r="B142" s="59">
        <v>0.97987847080475843</v>
      </c>
      <c r="C142" s="59">
        <v>0.98800806049057188</v>
      </c>
      <c r="D142" s="59">
        <v>0.96685344560717301</v>
      </c>
      <c r="E142" s="59">
        <v>0.97852318926044146</v>
      </c>
      <c r="F142" s="59">
        <v>0.97826620105886708</v>
      </c>
      <c r="G142" s="59">
        <v>0.98360996165299086</v>
      </c>
      <c r="H142" s="59">
        <v>0.97526621804611902</v>
      </c>
      <c r="I142" s="59">
        <v>0.97918436909239659</v>
      </c>
      <c r="J142" s="59">
        <v>0.97348111439215457</v>
      </c>
      <c r="K142" s="59">
        <v>0.97139432024498351</v>
      </c>
      <c r="L142" s="59">
        <v>0.98131376329495867</v>
      </c>
      <c r="M142" s="59">
        <v>0.97700859446343502</v>
      </c>
      <c r="N142" s="59">
        <v>0.98867883611627572</v>
      </c>
    </row>
    <row r="143" spans="1:14" s="34" customFormat="1" x14ac:dyDescent="0.2">
      <c r="A143" s="2" t="s">
        <v>10</v>
      </c>
      <c r="B143" s="59">
        <v>0.98712722535089481</v>
      </c>
      <c r="C143" s="59">
        <v>0.98259842797066033</v>
      </c>
      <c r="D143" s="59">
        <v>0.99235163538235893</v>
      </c>
      <c r="E143" s="59">
        <v>0.98234979499730879</v>
      </c>
      <c r="F143" s="59">
        <v>0.9826147329997752</v>
      </c>
      <c r="G143" s="59">
        <v>0.98151407986699635</v>
      </c>
      <c r="H143" s="59">
        <v>0.98833532800279533</v>
      </c>
      <c r="I143" s="59">
        <v>0.98447831051306078</v>
      </c>
      <c r="J143" s="59">
        <v>0.98960442338390153</v>
      </c>
      <c r="K143" s="59">
        <v>0.99229914111916528</v>
      </c>
      <c r="L143" s="59">
        <v>0.99396147682349889</v>
      </c>
      <c r="M143" s="59">
        <v>0.99009325464262721</v>
      </c>
      <c r="N143" s="59">
        <v>0.99084543291421701</v>
      </c>
    </row>
    <row r="144" spans="1:14" s="34" customFormat="1" x14ac:dyDescent="0.2">
      <c r="A144" s="2" t="s">
        <v>11</v>
      </c>
      <c r="B144" s="59">
        <v>0.95348743067709407</v>
      </c>
      <c r="C144" s="59">
        <v>0.99081379213963283</v>
      </c>
      <c r="D144" s="59">
        <v>0.98321172658021838</v>
      </c>
      <c r="E144" s="59">
        <v>0.98545387150644936</v>
      </c>
      <c r="F144" s="59">
        <v>0.9826010233300646</v>
      </c>
      <c r="G144" s="59">
        <v>0.98667753043513562</v>
      </c>
      <c r="H144" s="59">
        <v>0.98137825647386845</v>
      </c>
      <c r="I144" s="59">
        <v>0.97016647395669675</v>
      </c>
      <c r="J144" s="59">
        <v>0.96139422195193258</v>
      </c>
      <c r="K144" s="59">
        <v>0.96905081393921799</v>
      </c>
      <c r="L144" s="59">
        <v>0.97629902807634972</v>
      </c>
      <c r="M144" s="59">
        <v>0.97957546326865452</v>
      </c>
      <c r="N144" s="59">
        <v>0.98345296322061027</v>
      </c>
    </row>
    <row r="145" spans="1:14" s="34" customFormat="1" x14ac:dyDescent="0.2">
      <c r="A145" s="2" t="s">
        <v>12</v>
      </c>
      <c r="B145" s="59">
        <v>0.9854396239111185</v>
      </c>
      <c r="C145" s="59">
        <v>0.97843705819098448</v>
      </c>
      <c r="D145" s="59">
        <v>0.98467552920202484</v>
      </c>
      <c r="E145" s="59">
        <v>0.96552739543066479</v>
      </c>
      <c r="F145" s="59">
        <v>0.97040540904424477</v>
      </c>
      <c r="G145" s="59">
        <v>0.98010432788866741</v>
      </c>
      <c r="H145" s="59">
        <v>0.98315081817208738</v>
      </c>
      <c r="I145" s="59">
        <v>0.97732941184937328</v>
      </c>
      <c r="J145" s="59">
        <v>0.9701914726768982</v>
      </c>
      <c r="K145" s="59">
        <v>0.98582035826667402</v>
      </c>
      <c r="L145" s="59">
        <v>0.97058127202164424</v>
      </c>
      <c r="M145" s="59">
        <v>0.97985083274310714</v>
      </c>
      <c r="N145" s="59">
        <v>0.97473229081031587</v>
      </c>
    </row>
    <row r="146" spans="1:14" s="1" customFormat="1" ht="15.75" x14ac:dyDescent="0.25">
      <c r="A146" s="7" t="s">
        <v>79</v>
      </c>
      <c r="B146" s="25">
        <v>0.97425679864251291</v>
      </c>
      <c r="C146" s="25">
        <v>0.98335572895141399</v>
      </c>
      <c r="D146" s="25">
        <v>0.98235581062605803</v>
      </c>
      <c r="E146" s="25">
        <v>0.97683303292815538</v>
      </c>
      <c r="F146" s="25">
        <v>0.97893400240392969</v>
      </c>
      <c r="G146" s="25">
        <v>0.98404930096726251</v>
      </c>
      <c r="H146" s="25">
        <v>0.97994197299622998</v>
      </c>
      <c r="I146" s="25">
        <v>0.97182535829236982</v>
      </c>
      <c r="J146" s="25">
        <v>0.97582061109588081</v>
      </c>
      <c r="K146" s="25">
        <v>0.97725263614380675</v>
      </c>
      <c r="L146" s="25">
        <v>0.98146318827780987</v>
      </c>
      <c r="M146" s="25">
        <v>0.97972885600286719</v>
      </c>
      <c r="N146" s="25">
        <v>0.98181232185078759</v>
      </c>
    </row>
    <row r="147" spans="1:14" x14ac:dyDescent="0.2">
      <c r="A147" s="12" t="s">
        <v>80</v>
      </c>
      <c r="B147" s="147" t="s">
        <v>174</v>
      </c>
      <c r="C147" s="148"/>
      <c r="D147" s="148"/>
      <c r="E147" s="148"/>
      <c r="F147" s="148"/>
      <c r="G147" s="148"/>
      <c r="H147" s="148"/>
      <c r="I147" s="148"/>
      <c r="J147" s="148"/>
      <c r="K147" s="148"/>
      <c r="L147" s="148"/>
      <c r="M147" s="148"/>
      <c r="N147" s="149"/>
    </row>
    <row r="148" spans="1:14" x14ac:dyDescent="0.2">
      <c r="A148" s="2" t="s">
        <v>4</v>
      </c>
      <c r="B148" s="59">
        <v>0.98763179974396276</v>
      </c>
      <c r="C148" s="59">
        <v>0.9819170204826464</v>
      </c>
      <c r="D148" s="59">
        <v>0.9907024731282591</v>
      </c>
      <c r="E148" s="59">
        <v>0.99026584074964685</v>
      </c>
      <c r="F148" s="59">
        <v>0.9687251385263862</v>
      </c>
      <c r="G148" s="59">
        <v>0.980509016677095</v>
      </c>
      <c r="H148" s="59">
        <v>0.97184234831779615</v>
      </c>
      <c r="I148" s="59">
        <v>0.98416772691278287</v>
      </c>
      <c r="J148" s="59">
        <v>0.97016924804727234</v>
      </c>
      <c r="K148" s="59">
        <v>0.97869548546797736</v>
      </c>
      <c r="L148" s="59">
        <v>0.98749515683536804</v>
      </c>
      <c r="M148" s="59">
        <v>0.98594364243139077</v>
      </c>
      <c r="N148" s="59">
        <v>0.9814123799292811</v>
      </c>
    </row>
    <row r="149" spans="1:14" x14ac:dyDescent="0.2">
      <c r="A149" s="2" t="s">
        <v>5</v>
      </c>
      <c r="B149" s="59">
        <v>0.97748450951425714</v>
      </c>
      <c r="C149" s="59">
        <v>0.97336016431681993</v>
      </c>
      <c r="D149" s="59">
        <v>0.96985144793399214</v>
      </c>
      <c r="E149" s="59">
        <v>0.96896651329720873</v>
      </c>
      <c r="F149" s="59">
        <v>0.95690677722116657</v>
      </c>
      <c r="G149" s="59">
        <v>0.96900000000000008</v>
      </c>
      <c r="H149" s="59">
        <v>0.93877718166918855</v>
      </c>
      <c r="I149" s="59">
        <v>0.96513534083952823</v>
      </c>
      <c r="J149" s="59">
        <v>0.97889348508789065</v>
      </c>
      <c r="K149" s="59">
        <v>0.96014504319379224</v>
      </c>
      <c r="L149" s="59">
        <v>0.98186806626798195</v>
      </c>
      <c r="M149" s="59">
        <v>0.98328670322046707</v>
      </c>
      <c r="N149" s="59">
        <v>0.98533021204165139</v>
      </c>
    </row>
    <row r="150" spans="1:14" x14ac:dyDescent="0.2">
      <c r="A150" s="2" t="s">
        <v>6</v>
      </c>
      <c r="B150" s="59">
        <v>0.98035084746270729</v>
      </c>
      <c r="C150" s="59">
        <v>0.99586995233530251</v>
      </c>
      <c r="D150" s="59">
        <v>0.98472895658434223</v>
      </c>
      <c r="E150" s="59">
        <v>0.97520240279406478</v>
      </c>
      <c r="F150" s="59">
        <v>0.98065709002986767</v>
      </c>
      <c r="G150" s="59">
        <v>0.99099999999999999</v>
      </c>
      <c r="H150" s="59">
        <v>0.98363091466059904</v>
      </c>
      <c r="I150" s="59">
        <v>0.99342001852669526</v>
      </c>
      <c r="J150" s="59">
        <v>0.99085295421163055</v>
      </c>
      <c r="K150" s="59">
        <v>0.98937115796797659</v>
      </c>
      <c r="L150" s="59">
        <v>0.98646258731146197</v>
      </c>
      <c r="M150" s="59">
        <v>0.98310607114978288</v>
      </c>
      <c r="N150" s="59">
        <v>0.98641841571064515</v>
      </c>
    </row>
    <row r="151" spans="1:14" x14ac:dyDescent="0.2">
      <c r="A151" s="2" t="s">
        <v>78</v>
      </c>
      <c r="B151" s="59">
        <v>0.96949392205896312</v>
      </c>
      <c r="C151" s="59">
        <v>0.97759951284330915</v>
      </c>
      <c r="D151" s="59">
        <v>0.96314769826398217</v>
      </c>
      <c r="E151" s="59">
        <v>0.97241455231690355</v>
      </c>
      <c r="F151" s="59">
        <v>0.95922212239673332</v>
      </c>
      <c r="G151" s="59">
        <v>0.95333404459618043</v>
      </c>
      <c r="H151" s="59">
        <v>0.95549514725088758</v>
      </c>
      <c r="I151" s="59">
        <v>0.9766925912860942</v>
      </c>
      <c r="J151" s="59">
        <v>0.96266574004883343</v>
      </c>
      <c r="K151" s="59">
        <v>0.96960404346469597</v>
      </c>
      <c r="L151" s="59">
        <v>0.94914331139137798</v>
      </c>
      <c r="M151" s="59">
        <v>0.95506300348231554</v>
      </c>
      <c r="N151" s="59">
        <v>0.96326706455218658</v>
      </c>
    </row>
    <row r="152" spans="1:14" x14ac:dyDescent="0.2">
      <c r="A152" s="2" t="s">
        <v>7</v>
      </c>
      <c r="B152" s="59">
        <v>0.9777768740554571</v>
      </c>
      <c r="C152" s="59">
        <v>0.97603704550533665</v>
      </c>
      <c r="D152" s="59">
        <v>0.97263804887612471</v>
      </c>
      <c r="E152" s="59">
        <v>0.97844919500388428</v>
      </c>
      <c r="F152" s="59">
        <v>0.97780296879547801</v>
      </c>
      <c r="G152" s="59">
        <v>0.98618127630376318</v>
      </c>
      <c r="H152" s="59">
        <v>0.98218043934023025</v>
      </c>
      <c r="I152" s="59">
        <v>0.98382009141636384</v>
      </c>
      <c r="J152" s="59">
        <v>0.97506360549641813</v>
      </c>
      <c r="K152" s="59">
        <v>0.98175483943035291</v>
      </c>
      <c r="L152" s="59">
        <v>0.97336912003232201</v>
      </c>
      <c r="M152" s="59">
        <v>0.97513936517381195</v>
      </c>
      <c r="N152" s="59">
        <v>0.98567696950365635</v>
      </c>
    </row>
    <row r="153" spans="1:14" x14ac:dyDescent="0.2">
      <c r="A153" s="2" t="s">
        <v>8</v>
      </c>
      <c r="B153" s="59">
        <v>0.98950152259874224</v>
      </c>
      <c r="C153" s="59">
        <v>0.98862781675412892</v>
      </c>
      <c r="D153" s="59">
        <v>0.98214013283389856</v>
      </c>
      <c r="E153" s="59">
        <v>0.98879814927053911</v>
      </c>
      <c r="F153" s="59">
        <v>0.98672939839382268</v>
      </c>
      <c r="G153" s="59">
        <v>0.98617048378467886</v>
      </c>
      <c r="H153" s="59">
        <v>0.98842508951844565</v>
      </c>
      <c r="I153" s="59">
        <v>0.98606721210121873</v>
      </c>
      <c r="J153" s="59">
        <v>0.9669610783854854</v>
      </c>
      <c r="K153" s="59">
        <v>0.98143512949296696</v>
      </c>
      <c r="L153" s="59">
        <v>0.98121753363606201</v>
      </c>
      <c r="M153" s="59">
        <v>0.98760610878611166</v>
      </c>
      <c r="N153" s="59">
        <v>0.98303991698599069</v>
      </c>
    </row>
    <row r="154" spans="1:14" x14ac:dyDescent="0.2">
      <c r="A154" s="2" t="s">
        <v>9</v>
      </c>
      <c r="B154" s="59">
        <v>0.98932508839399347</v>
      </c>
      <c r="C154" s="59">
        <v>0.98750043487643646</v>
      </c>
      <c r="D154" s="59">
        <v>0.98602221770427134</v>
      </c>
      <c r="E154" s="59">
        <v>0.98962185904466382</v>
      </c>
      <c r="F154" s="59">
        <v>0.98269552756066714</v>
      </c>
      <c r="G154" s="59">
        <v>0.98450997864148992</v>
      </c>
      <c r="H154" s="59">
        <v>0.98390922252772295</v>
      </c>
      <c r="I154" s="59">
        <v>0.98069036819894639</v>
      </c>
      <c r="J154" s="59">
        <v>0.98982302240054443</v>
      </c>
      <c r="K154" s="59">
        <v>0.96405251919175428</v>
      </c>
      <c r="L154" s="59">
        <v>0.97610573609099205</v>
      </c>
      <c r="M154" s="59">
        <v>0.98086799335201658</v>
      </c>
      <c r="N154" s="59">
        <v>0.97838155299929019</v>
      </c>
    </row>
    <row r="155" spans="1:14" x14ac:dyDescent="0.2">
      <c r="A155" s="2" t="s">
        <v>10</v>
      </c>
      <c r="B155" s="59">
        <v>0.99354484914733054</v>
      </c>
      <c r="C155" s="59">
        <v>0.99656718029042479</v>
      </c>
      <c r="D155" s="59">
        <v>0.99531194472365858</v>
      </c>
      <c r="E155" s="59">
        <v>0.99147666273304391</v>
      </c>
      <c r="F155" s="59">
        <v>0.99192414285767716</v>
      </c>
      <c r="G155" s="59">
        <v>0.98375070809963927</v>
      </c>
      <c r="H155" s="59">
        <v>0.97895869057488438</v>
      </c>
      <c r="I155" s="59">
        <v>0.99192784552829227</v>
      </c>
      <c r="J155" s="59">
        <v>0.98231409921387736</v>
      </c>
      <c r="K155" s="59">
        <v>0.9943849535879995</v>
      </c>
      <c r="L155" s="59">
        <v>0.99284097592257203</v>
      </c>
      <c r="M155" s="59">
        <v>0.99389817142180226</v>
      </c>
      <c r="N155" s="59">
        <v>0.99058048375461005</v>
      </c>
    </row>
    <row r="156" spans="1:14" x14ac:dyDescent="0.2">
      <c r="A156" s="2" t="s">
        <v>11</v>
      </c>
      <c r="B156" s="59">
        <v>0.97688911948736545</v>
      </c>
      <c r="C156" s="59">
        <v>0.97769775821803262</v>
      </c>
      <c r="D156" s="59">
        <v>0.98239028051667088</v>
      </c>
      <c r="E156" s="59">
        <v>0.97084465817130461</v>
      </c>
      <c r="F156" s="59">
        <v>0.97376500050511239</v>
      </c>
      <c r="G156" s="59">
        <v>0.98819911418260764</v>
      </c>
      <c r="H156" s="59">
        <v>0.98163056380744118</v>
      </c>
      <c r="I156" s="59">
        <v>0.97778814042189277</v>
      </c>
      <c r="J156" s="59">
        <v>0.95467458651724302</v>
      </c>
      <c r="K156" s="59">
        <v>0.96849523300189888</v>
      </c>
      <c r="L156" s="59">
        <v>0.96895483389709103</v>
      </c>
      <c r="M156" s="59">
        <v>0.97350031225984512</v>
      </c>
      <c r="N156" s="59">
        <v>0.98644494208993949</v>
      </c>
    </row>
    <row r="157" spans="1:14" x14ac:dyDescent="0.2">
      <c r="A157" s="2" t="s">
        <v>12</v>
      </c>
      <c r="B157" s="59">
        <v>0.97886470528974423</v>
      </c>
      <c r="C157" s="59">
        <v>0.98751953303484097</v>
      </c>
      <c r="D157" s="59">
        <v>0.98993507411444492</v>
      </c>
      <c r="E157" s="59">
        <v>0.97637019457248508</v>
      </c>
      <c r="F157" s="59">
        <v>0.98907950836313641</v>
      </c>
      <c r="G157" s="59">
        <v>0.98368735928691953</v>
      </c>
      <c r="H157" s="59">
        <v>0.98757210228722703</v>
      </c>
      <c r="I157" s="59">
        <v>0.98547733041942454</v>
      </c>
      <c r="J157" s="59">
        <v>0.98641034771094749</v>
      </c>
      <c r="K157" s="59">
        <v>0.96908796692440302</v>
      </c>
      <c r="L157" s="59">
        <v>0.98140961725956699</v>
      </c>
      <c r="M157" s="59">
        <v>0.99015325963699918</v>
      </c>
      <c r="N157" s="59">
        <v>0.98305607756243163</v>
      </c>
    </row>
    <row r="158" spans="1:14" x14ac:dyDescent="0.2">
      <c r="A158" s="7" t="s">
        <v>79</v>
      </c>
      <c r="B158" s="25">
        <v>0.98258012807729811</v>
      </c>
      <c r="C158" s="25">
        <v>0.98315792586946882</v>
      </c>
      <c r="D158" s="25">
        <v>0.98135363173266688</v>
      </c>
      <c r="E158" s="25">
        <v>0.98031304809114173</v>
      </c>
      <c r="F158" s="25">
        <v>0.97729447585906892</v>
      </c>
      <c r="G158" s="25">
        <v>0.97525260002515268</v>
      </c>
      <c r="H158" s="25">
        <v>0.97409104481713304</v>
      </c>
      <c r="I158" s="25">
        <v>0.9811158989031401</v>
      </c>
      <c r="J158" s="25">
        <v>0.97430954401180547</v>
      </c>
      <c r="K158" s="25">
        <v>0.97503035627410894</v>
      </c>
      <c r="L158" s="25">
        <v>0.97884659087964099</v>
      </c>
      <c r="M158" s="25">
        <v>0.98234699694985328</v>
      </c>
      <c r="N158" s="25">
        <v>0.98405015579404131</v>
      </c>
    </row>
    <row r="159" spans="1:14" x14ac:dyDescent="0.2">
      <c r="A159" s="12" t="s">
        <v>80</v>
      </c>
      <c r="B159" s="144" t="s">
        <v>187</v>
      </c>
      <c r="C159" s="145"/>
      <c r="D159" s="145"/>
      <c r="E159" s="145"/>
      <c r="F159" s="145"/>
      <c r="G159" s="145"/>
      <c r="H159" s="145"/>
      <c r="I159" s="145"/>
      <c r="J159" s="145"/>
      <c r="K159" s="145"/>
      <c r="L159" s="145"/>
      <c r="M159" s="145"/>
      <c r="N159" s="146"/>
    </row>
    <row r="160" spans="1:14" x14ac:dyDescent="0.2">
      <c r="A160" s="2" t="s">
        <v>4</v>
      </c>
      <c r="B160" s="59">
        <v>0.97550209682950717</v>
      </c>
      <c r="C160" s="59">
        <v>0.98258317364639258</v>
      </c>
      <c r="D160" s="59">
        <v>0.97267655977816359</v>
      </c>
      <c r="E160" s="59">
        <v>0.98628038353432768</v>
      </c>
      <c r="F160" s="59">
        <v>0.9766468486429134</v>
      </c>
      <c r="G160" s="59">
        <v>0.98031358382094635</v>
      </c>
      <c r="H160" s="59">
        <v>0.98474508182717058</v>
      </c>
      <c r="I160" s="59">
        <v>0.97031360027856961</v>
      </c>
      <c r="J160" s="59">
        <v>0.97698290883570993</v>
      </c>
      <c r="K160" s="59">
        <v>0.99055211184768832</v>
      </c>
      <c r="L160" s="59">
        <v>0.98020763557831525</v>
      </c>
      <c r="M160" s="59">
        <v>0.97390789294846447</v>
      </c>
      <c r="N160" s="59">
        <v>0.96746768588390897</v>
      </c>
    </row>
    <row r="161" spans="1:14" x14ac:dyDescent="0.2">
      <c r="A161" s="2" t="s">
        <v>5</v>
      </c>
      <c r="B161" s="59">
        <v>0.97227221551075449</v>
      </c>
      <c r="C161" s="59">
        <v>0.98427408129770133</v>
      </c>
      <c r="D161" s="59">
        <v>0.97472850002936151</v>
      </c>
      <c r="E161" s="59">
        <v>0.97610155565676482</v>
      </c>
      <c r="F161" s="59">
        <v>0.96330320341081144</v>
      </c>
      <c r="G161" s="59">
        <v>0.9641444142953719</v>
      </c>
      <c r="H161" s="59">
        <v>0.93222052357215957</v>
      </c>
      <c r="I161" s="59">
        <v>0.95842382565816597</v>
      </c>
      <c r="J161" s="59">
        <v>0.96879153424726239</v>
      </c>
      <c r="K161" s="59">
        <v>0.98282228561724205</v>
      </c>
      <c r="L161" s="59">
        <v>0.97484574001704294</v>
      </c>
      <c r="M161" s="59">
        <v>0.97827748873081743</v>
      </c>
      <c r="N161" s="59">
        <v>0.95790152075381318</v>
      </c>
    </row>
    <row r="162" spans="1:14" x14ac:dyDescent="0.2">
      <c r="A162" s="2" t="s">
        <v>6</v>
      </c>
      <c r="B162" s="59">
        <v>0.98871635082069287</v>
      </c>
      <c r="C162" s="59">
        <v>0.97493109219073826</v>
      </c>
      <c r="D162" s="59">
        <v>0.98355460873223566</v>
      </c>
      <c r="E162" s="59">
        <v>0.97588517124683949</v>
      </c>
      <c r="F162" s="59">
        <v>0.97530257639620377</v>
      </c>
      <c r="G162" s="59">
        <v>0.98511307887732158</v>
      </c>
      <c r="H162" s="59">
        <v>0.9743103117401265</v>
      </c>
      <c r="I162" s="59">
        <v>0.99060121223033137</v>
      </c>
      <c r="J162" s="59">
        <v>0.98748032293516408</v>
      </c>
      <c r="K162" s="59">
        <v>0.98833431369123015</v>
      </c>
      <c r="L162" s="59">
        <v>0.98387375957781953</v>
      </c>
      <c r="M162" s="59">
        <v>0.9889588840628043</v>
      </c>
      <c r="N162" s="59">
        <v>0.98916865320868519</v>
      </c>
    </row>
    <row r="163" spans="1:14" x14ac:dyDescent="0.2">
      <c r="A163" s="2" t="s">
        <v>78</v>
      </c>
      <c r="B163" s="59">
        <v>0.95353040249372312</v>
      </c>
      <c r="C163" s="59">
        <v>0.97490315463515653</v>
      </c>
      <c r="D163" s="59">
        <v>0.94287383864254781</v>
      </c>
      <c r="E163" s="59">
        <v>0.94207107222726516</v>
      </c>
      <c r="F163" s="59">
        <v>0.94133590848686799</v>
      </c>
      <c r="G163" s="59">
        <v>0.96730745466995405</v>
      </c>
      <c r="H163" s="59">
        <v>0.96544939854094158</v>
      </c>
      <c r="I163" s="59">
        <v>0.96697673338199042</v>
      </c>
      <c r="J163" s="59">
        <v>0.94970150220691296</v>
      </c>
      <c r="K163" s="59">
        <v>0.97038787752436084</v>
      </c>
      <c r="L163" s="59">
        <v>0.95340688559923636</v>
      </c>
      <c r="M163" s="59">
        <v>0.94427433902425162</v>
      </c>
      <c r="N163" s="59">
        <v>0.94315197125692374</v>
      </c>
    </row>
    <row r="164" spans="1:14" x14ac:dyDescent="0.2">
      <c r="A164" s="2" t="s">
        <v>7</v>
      </c>
      <c r="B164" s="59">
        <v>0.9840829667089338</v>
      </c>
      <c r="C164" s="59">
        <v>0.99290661846181161</v>
      </c>
      <c r="D164" s="59">
        <v>0.9781082588248754</v>
      </c>
      <c r="E164" s="59">
        <v>0.9760808171575327</v>
      </c>
      <c r="F164" s="59">
        <v>0.98303766059419606</v>
      </c>
      <c r="G164" s="59">
        <v>0.99014439753633665</v>
      </c>
      <c r="H164" s="59">
        <v>0.98267003034385325</v>
      </c>
      <c r="I164" s="59">
        <v>0.98634902375236622</v>
      </c>
      <c r="J164" s="59">
        <v>0.98775991040798461</v>
      </c>
      <c r="K164" s="59">
        <v>0.98468741882247923</v>
      </c>
      <c r="L164" s="59">
        <v>0.98792539010619673</v>
      </c>
      <c r="M164" s="59">
        <v>0.98257131575856804</v>
      </c>
      <c r="N164" s="59">
        <v>0.97983010094503864</v>
      </c>
    </row>
    <row r="165" spans="1:14" x14ac:dyDescent="0.2">
      <c r="A165" s="2" t="s">
        <v>8</v>
      </c>
      <c r="B165" s="59">
        <v>0.97610103582557362</v>
      </c>
      <c r="C165" s="59">
        <v>0.99398329445460976</v>
      </c>
      <c r="D165" s="59">
        <v>0.98955232442758811</v>
      </c>
      <c r="E165" s="59">
        <v>0.99104676380891676</v>
      </c>
      <c r="F165" s="59">
        <v>0.9835289464045891</v>
      </c>
      <c r="G165" s="59">
        <v>0.98492907258310791</v>
      </c>
      <c r="H165" s="59">
        <v>0.98847028099562129</v>
      </c>
      <c r="I165" s="59">
        <v>0.99464552551014829</v>
      </c>
      <c r="J165" s="59">
        <v>0.98843549713610612</v>
      </c>
      <c r="K165" s="59">
        <v>0.9940889127769188</v>
      </c>
      <c r="L165" s="59">
        <v>0.98738141498721732</v>
      </c>
      <c r="M165" s="59">
        <v>0.97740071385471738</v>
      </c>
      <c r="N165" s="59">
        <v>0.98644021038494101</v>
      </c>
    </row>
    <row r="166" spans="1:14" x14ac:dyDescent="0.2">
      <c r="A166" s="2" t="s">
        <v>9</v>
      </c>
      <c r="B166" s="59">
        <v>0.98565019826434641</v>
      </c>
      <c r="C166" s="59">
        <v>0.99246098594509613</v>
      </c>
      <c r="D166" s="59">
        <v>0.98856645023196055</v>
      </c>
      <c r="E166" s="59">
        <v>0.97394045495629544</v>
      </c>
      <c r="F166" s="59">
        <v>0.98754248296503344</v>
      </c>
      <c r="G166" s="59">
        <v>0.98364093095169225</v>
      </c>
      <c r="H166" s="59">
        <v>0.97928912010402902</v>
      </c>
      <c r="I166" s="59">
        <v>0.97803632285867803</v>
      </c>
      <c r="J166" s="59">
        <v>0.97810309123108685</v>
      </c>
      <c r="K166" s="59">
        <v>0.98132047477249784</v>
      </c>
      <c r="L166" s="59">
        <v>0.9741687972982771</v>
      </c>
      <c r="M166" s="59">
        <v>0.97715686554631631</v>
      </c>
      <c r="N166" s="59">
        <v>0.98691552673247918</v>
      </c>
    </row>
    <row r="167" spans="1:14" x14ac:dyDescent="0.2">
      <c r="A167" s="2" t="s">
        <v>10</v>
      </c>
      <c r="B167" s="59">
        <v>0.99097780590036133</v>
      </c>
      <c r="C167" s="59">
        <v>0.98883958709693398</v>
      </c>
      <c r="D167" s="59">
        <v>0.99169189390699175</v>
      </c>
      <c r="E167" s="59">
        <v>0.9920244756066442</v>
      </c>
      <c r="F167" s="59">
        <v>0.98936574154412971</v>
      </c>
      <c r="G167" s="59">
        <v>0.9880652858228578</v>
      </c>
      <c r="H167" s="59">
        <v>0.98984720815577409</v>
      </c>
      <c r="I167" s="59">
        <v>0.98754732393932732</v>
      </c>
      <c r="J167" s="59">
        <v>0.99293500255599942</v>
      </c>
      <c r="K167" s="59">
        <v>0.99314226747808931</v>
      </c>
      <c r="L167" s="59">
        <v>0.99237176786963244</v>
      </c>
      <c r="M167" s="59">
        <v>0.98708446696926966</v>
      </c>
      <c r="N167" s="59">
        <v>0.99418362086105783</v>
      </c>
    </row>
    <row r="168" spans="1:14" x14ac:dyDescent="0.2">
      <c r="A168" s="2" t="s">
        <v>11</v>
      </c>
      <c r="B168" s="59">
        <v>0.97674146344450907</v>
      </c>
      <c r="C168" s="59">
        <v>0.98643643689143867</v>
      </c>
      <c r="D168" s="59">
        <v>0.97416443203275316</v>
      </c>
      <c r="E168" s="59">
        <v>0.97054364240023649</v>
      </c>
      <c r="F168" s="59">
        <v>0.97824200589087884</v>
      </c>
      <c r="G168" s="59">
        <v>0.97013376619977587</v>
      </c>
      <c r="H168" s="59">
        <v>0.97416222240687744</v>
      </c>
      <c r="I168" s="59">
        <v>0.95811878019153329</v>
      </c>
      <c r="J168" s="59">
        <v>0.91528952339880021</v>
      </c>
      <c r="K168" s="59">
        <v>0.96871065276767054</v>
      </c>
      <c r="L168" s="59">
        <v>0.97392703160254701</v>
      </c>
      <c r="M168" s="59">
        <v>0.96815332738089377</v>
      </c>
      <c r="N168" s="59">
        <v>0.96612827288474012</v>
      </c>
    </row>
    <row r="169" spans="1:14" x14ac:dyDescent="0.2">
      <c r="A169" s="2" t="s">
        <v>12</v>
      </c>
      <c r="B169" s="59">
        <v>0.98227268962236314</v>
      </c>
      <c r="C169" s="59">
        <v>0.98873598495566095</v>
      </c>
      <c r="D169" s="59">
        <v>0.99246765979113893</v>
      </c>
      <c r="E169" s="59">
        <v>0.98478248300537596</v>
      </c>
      <c r="F169" s="59">
        <v>0.9919866015660409</v>
      </c>
      <c r="G169" s="59">
        <v>0.99239381565904095</v>
      </c>
      <c r="H169" s="59">
        <v>0.98781766060303144</v>
      </c>
      <c r="I169" s="59">
        <v>0.99342332816823797</v>
      </c>
      <c r="J169" s="59">
        <v>0.99119790934124952</v>
      </c>
      <c r="K169" s="59">
        <v>0.99373766846953293</v>
      </c>
      <c r="L169" s="59">
        <v>0.98735788085753884</v>
      </c>
      <c r="M169" s="59">
        <v>0.98847435814350515</v>
      </c>
      <c r="N169" s="59">
        <v>0.98385940764270852</v>
      </c>
    </row>
    <row r="170" spans="1:14" x14ac:dyDescent="0.2">
      <c r="A170" s="7" t="s">
        <v>79</v>
      </c>
      <c r="B170" s="25">
        <v>0.97947195253997932</v>
      </c>
      <c r="C170" s="25">
        <v>0.98816024227031218</v>
      </c>
      <c r="D170" s="25">
        <v>0.98108886186698696</v>
      </c>
      <c r="E170" s="25">
        <v>0.97933774391374395</v>
      </c>
      <c r="F170" s="25">
        <v>0.97904273942610387</v>
      </c>
      <c r="G170" s="25">
        <v>0.98004476602881252</v>
      </c>
      <c r="H170" s="25">
        <v>0.97481934240417867</v>
      </c>
      <c r="I170" s="25">
        <v>0.97724813878092442</v>
      </c>
      <c r="J170" s="25">
        <v>0.97214133981988593</v>
      </c>
      <c r="K170" s="25">
        <v>0.984794968615049</v>
      </c>
      <c r="L170" s="25">
        <v>0.98111422743064436</v>
      </c>
      <c r="M170" s="25">
        <v>0.97770589586582934</v>
      </c>
      <c r="N170" s="25">
        <v>0.97658561270180944</v>
      </c>
    </row>
    <row r="171" spans="1:14" x14ac:dyDescent="0.2">
      <c r="A171" s="12" t="s">
        <v>80</v>
      </c>
      <c r="B171" s="144" t="s">
        <v>232</v>
      </c>
      <c r="C171" s="145"/>
      <c r="D171" s="145"/>
      <c r="E171" s="145"/>
      <c r="F171" s="145"/>
      <c r="G171" s="145"/>
      <c r="H171" s="145"/>
      <c r="I171" s="145"/>
      <c r="J171" s="145"/>
      <c r="K171" s="145"/>
      <c r="L171" s="145"/>
      <c r="M171" s="145"/>
      <c r="N171" s="146"/>
    </row>
    <row r="172" spans="1:14" x14ac:dyDescent="0.2">
      <c r="A172" s="2" t="s">
        <v>4</v>
      </c>
      <c r="B172" s="59">
        <v>0.97189516632994966</v>
      </c>
      <c r="C172" s="59">
        <v>0.97928303064481015</v>
      </c>
      <c r="D172" s="59">
        <v>0.96062802487925569</v>
      </c>
      <c r="E172" s="59">
        <v>0.98413871390238283</v>
      </c>
      <c r="F172" s="59">
        <v>0.96900610499902828</v>
      </c>
      <c r="G172" s="59">
        <v>0.95061783282260004</v>
      </c>
      <c r="H172" s="59">
        <v>0.9675902151107646</v>
      </c>
      <c r="I172" s="59">
        <v>0.97250170014298543</v>
      </c>
      <c r="J172" s="59">
        <v>0.97399086621941999</v>
      </c>
      <c r="K172" s="59">
        <v>0.987578632840733</v>
      </c>
      <c r="L172" s="59">
        <v>0.95657791329770392</v>
      </c>
      <c r="M172" s="59">
        <v>0.96519914407728369</v>
      </c>
      <c r="N172" s="59">
        <v>0.96076432769962139</v>
      </c>
    </row>
    <row r="173" spans="1:14" x14ac:dyDescent="0.2">
      <c r="A173" s="2" t="s">
        <v>5</v>
      </c>
      <c r="B173" s="59">
        <v>0.97904036805184669</v>
      </c>
      <c r="C173" s="59">
        <v>0.97797396976648354</v>
      </c>
      <c r="D173" s="59">
        <v>0.97241319073993093</v>
      </c>
      <c r="E173" s="59">
        <v>0.94261649239653778</v>
      </c>
      <c r="F173" s="59">
        <v>0.98148995726867094</v>
      </c>
      <c r="G173" s="59">
        <v>0.96569121743932196</v>
      </c>
      <c r="H173" s="59">
        <v>0.96571529406702628</v>
      </c>
      <c r="I173" s="59">
        <v>0.96789502962035112</v>
      </c>
      <c r="J173" s="59">
        <v>0.94494708598279931</v>
      </c>
      <c r="K173" s="59">
        <v>0.96335259162377407</v>
      </c>
      <c r="L173" s="59">
        <v>0.97540185821308101</v>
      </c>
      <c r="M173" s="59">
        <v>0.98072866271126657</v>
      </c>
      <c r="N173" s="59">
        <v>0.96502205221528981</v>
      </c>
    </row>
    <row r="174" spans="1:14" x14ac:dyDescent="0.2">
      <c r="A174" s="2" t="s">
        <v>6</v>
      </c>
      <c r="B174" s="59">
        <v>0.96772248158186114</v>
      </c>
      <c r="C174" s="59">
        <v>0.98782356967114571</v>
      </c>
      <c r="D174" s="59">
        <v>0.9708708265547934</v>
      </c>
      <c r="E174" s="59">
        <v>0.98652749338827506</v>
      </c>
      <c r="F174" s="59">
        <v>0.98411240499181352</v>
      </c>
      <c r="G174" s="59">
        <v>0.99482750283295962</v>
      </c>
      <c r="H174" s="59">
        <v>0.99061132512473238</v>
      </c>
      <c r="I174" s="59">
        <v>0.98699325669589355</v>
      </c>
      <c r="J174" s="59">
        <v>0.98574439748589038</v>
      </c>
      <c r="K174" s="59">
        <v>0.98966332129601919</v>
      </c>
      <c r="L174" s="59">
        <v>0.98702143107749085</v>
      </c>
      <c r="M174" s="59">
        <v>0.98795762184761216</v>
      </c>
      <c r="N174" s="59">
        <v>0.973793488138466</v>
      </c>
    </row>
    <row r="175" spans="1:14" x14ac:dyDescent="0.2">
      <c r="A175" s="2" t="s">
        <v>78</v>
      </c>
      <c r="B175" s="59">
        <v>0.95502903437239139</v>
      </c>
      <c r="C175" s="59">
        <v>0.95502926144658407</v>
      </c>
      <c r="D175" s="59">
        <v>0.93112419840371885</v>
      </c>
      <c r="E175" s="59">
        <v>0.91945470964120313</v>
      </c>
      <c r="F175" s="59">
        <v>0.93476266953698139</v>
      </c>
      <c r="G175" s="59">
        <v>0.93423368728118783</v>
      </c>
      <c r="H175" s="59">
        <v>0.94690204849779103</v>
      </c>
      <c r="I175" s="59">
        <v>0.91448476698153092</v>
      </c>
      <c r="J175" s="59">
        <v>0.92134211256208542</v>
      </c>
      <c r="K175" s="59">
        <v>0.93096377655226037</v>
      </c>
      <c r="L175" s="59">
        <v>0.92712992240989034</v>
      </c>
      <c r="M175" s="59">
        <v>0.93870581673903897</v>
      </c>
      <c r="N175" s="59">
        <v>0.95776895507919979</v>
      </c>
    </row>
    <row r="176" spans="1:14" x14ac:dyDescent="0.2">
      <c r="A176" s="2" t="s">
        <v>7</v>
      </c>
      <c r="B176" s="59">
        <v>0.98466728233018852</v>
      </c>
      <c r="C176" s="59">
        <v>0.97848350159401865</v>
      </c>
      <c r="D176" s="59">
        <v>0.96757115644398051</v>
      </c>
      <c r="E176" s="59">
        <v>0.9861525976761597</v>
      </c>
      <c r="F176" s="59">
        <v>0.98191645994962495</v>
      </c>
      <c r="G176" s="59">
        <v>0.98077439485313189</v>
      </c>
      <c r="H176" s="59">
        <v>0.97316726887862059</v>
      </c>
      <c r="I176" s="59">
        <v>0.97101242905260765</v>
      </c>
      <c r="J176" s="59">
        <v>0.97347167448551086</v>
      </c>
      <c r="K176" s="59">
        <v>0.97453356470838604</v>
      </c>
      <c r="L176" s="59">
        <v>0.97984524776006465</v>
      </c>
      <c r="M176" s="59">
        <v>0.95983655432450565</v>
      </c>
      <c r="N176" s="59">
        <v>0.98368464391509913</v>
      </c>
    </row>
    <row r="177" spans="1:14" x14ac:dyDescent="0.2">
      <c r="A177" s="2" t="s">
        <v>8</v>
      </c>
      <c r="B177" s="59">
        <v>0.98398287988298416</v>
      </c>
      <c r="C177" s="59">
        <v>0.98886848905648539</v>
      </c>
      <c r="D177" s="59">
        <v>0.98383657593168616</v>
      </c>
      <c r="E177" s="59">
        <v>0.98852258916349267</v>
      </c>
      <c r="F177" s="59">
        <v>0.98729134746750757</v>
      </c>
      <c r="G177" s="59">
        <v>0.986652390337596</v>
      </c>
      <c r="H177" s="59">
        <v>0.987666731661762</v>
      </c>
      <c r="I177" s="59">
        <v>0.98704876986224066</v>
      </c>
      <c r="J177" s="59">
        <v>0.987135708005212</v>
      </c>
      <c r="K177" s="59">
        <v>0.9948005947732742</v>
      </c>
      <c r="L177" s="59">
        <v>0.98487041278668097</v>
      </c>
      <c r="M177" s="59">
        <v>0.97843468816494661</v>
      </c>
      <c r="N177" s="59">
        <v>0.99505166161105729</v>
      </c>
    </row>
    <row r="178" spans="1:14" x14ac:dyDescent="0.2">
      <c r="A178" s="2" t="s">
        <v>9</v>
      </c>
      <c r="B178" s="59">
        <v>0.98911076168825629</v>
      </c>
      <c r="C178" s="59">
        <v>0.97777399932564524</v>
      </c>
      <c r="D178" s="59">
        <v>0.95970224621540068</v>
      </c>
      <c r="E178" s="59">
        <v>0.97103705152804265</v>
      </c>
      <c r="F178" s="59">
        <v>0.97802654031117497</v>
      </c>
      <c r="G178" s="59">
        <v>0.96952627866653984</v>
      </c>
      <c r="H178" s="59">
        <v>0.98640250675779872</v>
      </c>
      <c r="I178" s="59">
        <v>0.98263847095128698</v>
      </c>
      <c r="J178" s="59">
        <v>0.98034222680777316</v>
      </c>
      <c r="K178" s="59">
        <v>0.98133636331519081</v>
      </c>
      <c r="L178" s="59">
        <v>0.98859876500754096</v>
      </c>
      <c r="M178" s="59">
        <v>0.96939716138350451</v>
      </c>
      <c r="N178" s="59">
        <v>0.97943883570732193</v>
      </c>
    </row>
    <row r="179" spans="1:14" x14ac:dyDescent="0.2">
      <c r="A179" s="2" t="s">
        <v>10</v>
      </c>
      <c r="B179" s="59">
        <v>0.99201309987153907</v>
      </c>
      <c r="C179" s="59">
        <v>0.98625609408411319</v>
      </c>
      <c r="D179" s="59">
        <v>0.99242437736141054</v>
      </c>
      <c r="E179" s="59">
        <v>0.99283179434860225</v>
      </c>
      <c r="F179" s="59">
        <v>0.99303094601913922</v>
      </c>
      <c r="G179" s="59">
        <v>0.98952822202838453</v>
      </c>
      <c r="H179" s="59">
        <v>0.9873560772786526</v>
      </c>
      <c r="I179" s="59">
        <v>0.99213056163958369</v>
      </c>
      <c r="J179" s="59">
        <v>0.97911869231853332</v>
      </c>
      <c r="K179" s="59">
        <v>0.99400989348821833</v>
      </c>
      <c r="L179" s="59">
        <v>0.9953940782579328</v>
      </c>
      <c r="M179" s="59">
        <v>0.98788962207791897</v>
      </c>
      <c r="N179" s="59">
        <v>0.99426270645338866</v>
      </c>
    </row>
    <row r="180" spans="1:14" x14ac:dyDescent="0.2">
      <c r="A180" s="2" t="s">
        <v>11</v>
      </c>
      <c r="B180" s="59">
        <v>0.97476640417977134</v>
      </c>
      <c r="C180" s="59">
        <v>0.97885143073818459</v>
      </c>
      <c r="D180" s="59">
        <v>0.97594001774350048</v>
      </c>
      <c r="E180" s="59">
        <v>0.97407396571528504</v>
      </c>
      <c r="F180" s="59">
        <v>0.96808316241655001</v>
      </c>
      <c r="G180" s="59">
        <v>0.9578629575116373</v>
      </c>
      <c r="H180" s="59">
        <v>0.96168634716444568</v>
      </c>
      <c r="I180" s="59">
        <v>0.94977210790552535</v>
      </c>
      <c r="J180" s="59">
        <v>0.71762226975501731</v>
      </c>
      <c r="K180" s="59">
        <v>0.87067913924107676</v>
      </c>
      <c r="L180" s="59">
        <v>0.94099908625670925</v>
      </c>
      <c r="M180" s="59">
        <v>0.94321081753090008</v>
      </c>
      <c r="N180" s="59">
        <v>0.95341497524375396</v>
      </c>
    </row>
    <row r="181" spans="1:14" x14ac:dyDescent="0.2">
      <c r="A181" s="2" t="s">
        <v>12</v>
      </c>
      <c r="B181" s="59">
        <v>0.99569497259568052</v>
      </c>
      <c r="C181" s="59">
        <v>0.98544830469191813</v>
      </c>
      <c r="D181" s="59">
        <v>0.98888703194751026</v>
      </c>
      <c r="E181" s="59">
        <v>0.96577056592604438</v>
      </c>
      <c r="F181" s="59">
        <v>0.9917413846095906</v>
      </c>
      <c r="G181" s="59">
        <v>0.99085119854234605</v>
      </c>
      <c r="H181" s="59">
        <v>0.99426933265092787</v>
      </c>
      <c r="I181" s="59">
        <v>0.98784545028444082</v>
      </c>
      <c r="J181" s="59">
        <v>0.97854536056298291</v>
      </c>
      <c r="K181" s="59">
        <v>0.97475131866216458</v>
      </c>
      <c r="L181" s="59">
        <v>0.94929078438514436</v>
      </c>
      <c r="M181" s="59">
        <v>0.98839297481012767</v>
      </c>
      <c r="N181" s="59">
        <v>0.98724966536983372</v>
      </c>
    </row>
    <row r="182" spans="1:14" x14ac:dyDescent="0.2">
      <c r="A182" s="7" t="s">
        <v>79</v>
      </c>
      <c r="B182" s="25">
        <v>0.98269452103662447</v>
      </c>
      <c r="C182" s="25">
        <v>0.98050255412576026</v>
      </c>
      <c r="D182" s="25">
        <v>0.97526644896403325</v>
      </c>
      <c r="E182" s="25">
        <v>0.97238508148741387</v>
      </c>
      <c r="F182" s="25">
        <v>0.97980415956387912</v>
      </c>
      <c r="G182" s="25">
        <v>0.97354321403152122</v>
      </c>
      <c r="H182" s="25">
        <v>0.97638527051655277</v>
      </c>
      <c r="I182" s="25">
        <v>0.97321134064971693</v>
      </c>
      <c r="J182" s="25">
        <v>0.93359029396173621</v>
      </c>
      <c r="K182" s="25">
        <v>0.96265357236408977</v>
      </c>
      <c r="L182" s="25">
        <v>0.970880686596162</v>
      </c>
      <c r="M182" s="25">
        <v>0.97065210812913671</v>
      </c>
      <c r="N182" s="25">
        <v>0.97717801626910517</v>
      </c>
    </row>
    <row r="183" spans="1:14" x14ac:dyDescent="0.2">
      <c r="A183" s="12" t="s">
        <v>80</v>
      </c>
      <c r="B183" s="144" t="s">
        <v>244</v>
      </c>
      <c r="C183" s="145"/>
      <c r="D183" s="145"/>
      <c r="E183" s="145"/>
      <c r="F183" s="145"/>
      <c r="G183" s="145"/>
      <c r="H183" s="145"/>
      <c r="I183" s="145"/>
      <c r="J183" s="145"/>
      <c r="K183" s="145"/>
      <c r="L183" s="145"/>
      <c r="M183" s="145"/>
      <c r="N183" s="146"/>
    </row>
    <row r="184" spans="1:14" x14ac:dyDescent="0.2">
      <c r="A184" s="2" t="s">
        <v>4</v>
      </c>
      <c r="B184" s="59">
        <v>0.95800737924019297</v>
      </c>
      <c r="C184" s="59">
        <v>0.97441991476868939</v>
      </c>
      <c r="D184" s="59">
        <v>0.97358173822688487</v>
      </c>
      <c r="E184" s="59">
        <v>0.97536736570938809</v>
      </c>
      <c r="F184" s="59">
        <v>0.94277019597864054</v>
      </c>
      <c r="G184" s="59">
        <v>0.95455343335932252</v>
      </c>
      <c r="H184" s="59">
        <v>0.94535091961769269</v>
      </c>
      <c r="I184" s="59">
        <v>0.96445318298747451</v>
      </c>
      <c r="J184" s="59">
        <v>0.95832875698328057</v>
      </c>
      <c r="K184" s="59">
        <v>0.96789533585144594</v>
      </c>
      <c r="L184" s="59">
        <v>0.96789533585144594</v>
      </c>
      <c r="M184" s="59"/>
      <c r="N184" s="59"/>
    </row>
    <row r="185" spans="1:14" x14ac:dyDescent="0.2">
      <c r="A185" s="2" t="s">
        <v>5</v>
      </c>
      <c r="B185" s="59">
        <v>0.97318809665633754</v>
      </c>
      <c r="C185" s="59">
        <v>0.96424763151401582</v>
      </c>
      <c r="D185" s="59">
        <v>0.95695193600315176</v>
      </c>
      <c r="E185" s="59">
        <v>0.95444848868078935</v>
      </c>
      <c r="F185" s="59">
        <v>0.95399399251757577</v>
      </c>
      <c r="G185" s="59">
        <v>0.96406622119707597</v>
      </c>
      <c r="H185" s="59">
        <v>0.96182176141867459</v>
      </c>
      <c r="I185" s="59">
        <v>0.95927207424702832</v>
      </c>
      <c r="J185" s="59">
        <v>0.93177219652843657</v>
      </c>
      <c r="K185" s="59">
        <v>0.93066421860720316</v>
      </c>
      <c r="L185" s="59">
        <v>0.93066421860720316</v>
      </c>
      <c r="M185" s="59"/>
      <c r="N185" s="59"/>
    </row>
    <row r="186" spans="1:14" x14ac:dyDescent="0.2">
      <c r="A186" s="2" t="s">
        <v>6</v>
      </c>
      <c r="B186" s="59">
        <v>0.9791986340614145</v>
      </c>
      <c r="C186" s="59">
        <v>0.98312554957926057</v>
      </c>
      <c r="D186" s="59">
        <v>0.97788654420361043</v>
      </c>
      <c r="E186" s="59">
        <v>0.98519133232718548</v>
      </c>
      <c r="F186" s="59">
        <v>0.99318252413133878</v>
      </c>
      <c r="G186" s="59">
        <v>0.98185112058341051</v>
      </c>
      <c r="H186" s="59">
        <v>0.98295518789758407</v>
      </c>
      <c r="I186" s="59">
        <v>0.98561185301368892</v>
      </c>
      <c r="J186" s="59">
        <v>0.98271131868921513</v>
      </c>
      <c r="K186" s="59">
        <v>0.989317465528333</v>
      </c>
      <c r="L186" s="59">
        <v>0.989317465528333</v>
      </c>
      <c r="M186" s="59"/>
      <c r="N186" s="59"/>
    </row>
    <row r="187" spans="1:14" x14ac:dyDescent="0.2">
      <c r="A187" s="2" t="s">
        <v>78</v>
      </c>
      <c r="B187" s="59">
        <v>0.97348647098047902</v>
      </c>
      <c r="C187" s="59">
        <v>0.94716771961863211</v>
      </c>
      <c r="D187" s="59">
        <v>0.96551580061559017</v>
      </c>
      <c r="E187" s="59">
        <v>0.94684488583884141</v>
      </c>
      <c r="F187" s="59">
        <v>0.95216330773641</v>
      </c>
      <c r="G187" s="59">
        <v>0.96485655186347041</v>
      </c>
      <c r="H187" s="59">
        <v>0.96413781072905991</v>
      </c>
      <c r="I187" s="59">
        <v>0.95302602916026402</v>
      </c>
      <c r="J187" s="59">
        <v>0.94616378526286515</v>
      </c>
      <c r="K187" s="59">
        <v>0.94376764130158231</v>
      </c>
      <c r="L187" s="59">
        <v>0.94376764130158231</v>
      </c>
      <c r="M187" s="59"/>
      <c r="N187" s="59"/>
    </row>
    <row r="188" spans="1:14" x14ac:dyDescent="0.2">
      <c r="A188" s="2" t="s">
        <v>7</v>
      </c>
      <c r="B188" s="59">
        <v>0.98249615466480289</v>
      </c>
      <c r="C188" s="59">
        <v>0.97692100184695685</v>
      </c>
      <c r="D188" s="59">
        <v>0.96763892867145262</v>
      </c>
      <c r="E188" s="59">
        <v>0.97693479810617267</v>
      </c>
      <c r="F188" s="59">
        <v>0.96993609495413635</v>
      </c>
      <c r="G188" s="59">
        <v>0.97029111692780223</v>
      </c>
      <c r="H188" s="59">
        <v>0.96758599932805178</v>
      </c>
      <c r="I188" s="59">
        <v>0.96269775745903685</v>
      </c>
      <c r="J188" s="59">
        <v>0.9692169383025222</v>
      </c>
      <c r="K188" s="59">
        <v>0.97352546940375329</v>
      </c>
      <c r="L188" s="59">
        <v>0.97352546940375329</v>
      </c>
      <c r="M188" s="59"/>
      <c r="N188" s="59"/>
    </row>
    <row r="189" spans="1:14" x14ac:dyDescent="0.2">
      <c r="A189" s="2" t="s">
        <v>8</v>
      </c>
      <c r="B189" s="59">
        <v>0.97797951733603905</v>
      </c>
      <c r="C189" s="59">
        <v>0.99455899537701209</v>
      </c>
      <c r="D189" s="59">
        <v>0.98308050526078616</v>
      </c>
      <c r="E189" s="59">
        <v>0.97894619247842751</v>
      </c>
      <c r="F189" s="59">
        <v>0.98295982920694558</v>
      </c>
      <c r="G189" s="59">
        <v>0.97510145417656346</v>
      </c>
      <c r="H189" s="59">
        <v>0.97780878636095769</v>
      </c>
      <c r="I189" s="59">
        <v>0.98537033356154002</v>
      </c>
      <c r="J189" s="59">
        <v>0.98339981647485442</v>
      </c>
      <c r="K189" s="59">
        <v>0.97773560311645979</v>
      </c>
      <c r="L189" s="59">
        <v>0.97773560311645979</v>
      </c>
      <c r="M189" s="59"/>
      <c r="N189" s="59"/>
    </row>
    <row r="190" spans="1:14" x14ac:dyDescent="0.2">
      <c r="A190" s="2" t="s">
        <v>9</v>
      </c>
      <c r="B190" s="59">
        <v>0.98185552894210981</v>
      </c>
      <c r="C190" s="59">
        <v>0.98279338451671128</v>
      </c>
      <c r="D190" s="59">
        <v>0.9828143545252046</v>
      </c>
      <c r="E190" s="59">
        <v>0.98572435387104784</v>
      </c>
      <c r="F190" s="59">
        <v>0.98169163893734435</v>
      </c>
      <c r="G190" s="59">
        <v>0.98497468591902015</v>
      </c>
      <c r="H190" s="59">
        <v>0.97584209609776962</v>
      </c>
      <c r="I190" s="59">
        <v>0.97091630220759872</v>
      </c>
      <c r="J190" s="59">
        <v>0.97826814287575403</v>
      </c>
      <c r="K190" s="59">
        <v>0.95430957935183358</v>
      </c>
      <c r="L190" s="59">
        <v>0.95430957935183358</v>
      </c>
      <c r="M190" s="59"/>
      <c r="N190" s="59"/>
    </row>
    <row r="191" spans="1:14" x14ac:dyDescent="0.2">
      <c r="A191" s="2" t="s">
        <v>10</v>
      </c>
      <c r="B191" s="59">
        <v>0.99248098324454948</v>
      </c>
      <c r="C191" s="59">
        <v>0.99310720942286279</v>
      </c>
      <c r="D191" s="59">
        <v>0.9864899429937557</v>
      </c>
      <c r="E191" s="59">
        <v>0.98579397767196686</v>
      </c>
      <c r="F191" s="59">
        <v>0.97784627228472376</v>
      </c>
      <c r="G191" s="59">
        <v>0.97344277075804642</v>
      </c>
      <c r="H191" s="59">
        <v>0.98594867184388246</v>
      </c>
      <c r="I191" s="59">
        <v>0.97696892422698733</v>
      </c>
      <c r="J191" s="59">
        <v>0.98361022748519378</v>
      </c>
      <c r="K191" s="59">
        <v>0.97626571857192279</v>
      </c>
      <c r="L191" s="59">
        <v>0.97626571857192279</v>
      </c>
      <c r="M191" s="59"/>
      <c r="N191" s="59"/>
    </row>
    <row r="192" spans="1:14" x14ac:dyDescent="0.2">
      <c r="A192" s="2" t="s">
        <v>11</v>
      </c>
      <c r="B192" s="59">
        <v>0.949831940249245</v>
      </c>
      <c r="C192" s="59">
        <v>0.93672749497582841</v>
      </c>
      <c r="D192" s="59">
        <v>0.9159435873272318</v>
      </c>
      <c r="E192" s="59">
        <v>0.91581557371551925</v>
      </c>
      <c r="F192" s="59">
        <v>0.94045746230333549</v>
      </c>
      <c r="G192" s="59">
        <v>0.93487505094537426</v>
      </c>
      <c r="H192" s="59">
        <v>0.91656537926873782</v>
      </c>
      <c r="I192" s="59">
        <v>0.94886054999870273</v>
      </c>
      <c r="J192" s="59">
        <v>0.94180262790314595</v>
      </c>
      <c r="K192" s="59">
        <v>0.93965255989443464</v>
      </c>
      <c r="L192" s="59">
        <v>0.93965255989443464</v>
      </c>
      <c r="M192" s="59"/>
      <c r="N192" s="59"/>
    </row>
    <row r="193" spans="1:14" x14ac:dyDescent="0.2">
      <c r="A193" s="2" t="s">
        <v>12</v>
      </c>
      <c r="B193" s="59">
        <v>0.98899195560994546</v>
      </c>
      <c r="C193" s="59">
        <v>0.99453507653529949</v>
      </c>
      <c r="D193" s="59">
        <v>0.98025782480820778</v>
      </c>
      <c r="E193" s="59">
        <v>0.99156776958134463</v>
      </c>
      <c r="F193" s="59">
        <v>0.98168689509572715</v>
      </c>
      <c r="G193" s="59">
        <v>0.97302068773181616</v>
      </c>
      <c r="H193" s="59">
        <v>0.97800482885829543</v>
      </c>
      <c r="I193" s="59">
        <v>0.98226167268271725</v>
      </c>
      <c r="J193" s="59">
        <v>0.97614888170405634</v>
      </c>
      <c r="K193" s="59">
        <v>0.98198597628561113</v>
      </c>
      <c r="L193" s="59">
        <v>0.98198597628561113</v>
      </c>
      <c r="M193" s="59"/>
      <c r="N193" s="59"/>
    </row>
    <row r="194" spans="1:14" x14ac:dyDescent="0.2">
      <c r="A194" s="7" t="s">
        <v>79</v>
      </c>
      <c r="B194" s="25">
        <v>0.97625934590409558</v>
      </c>
      <c r="C194" s="25">
        <v>0.97454253612885533</v>
      </c>
      <c r="D194" s="25">
        <v>0.96639028759810874</v>
      </c>
      <c r="E194" s="25">
        <v>0.96684470591918947</v>
      </c>
      <c r="F194" s="25">
        <v>0.96686172935682124</v>
      </c>
      <c r="G194" s="25">
        <v>0.96594194487794516</v>
      </c>
      <c r="H194" s="25">
        <v>0.96424269980198507</v>
      </c>
      <c r="I194" s="25">
        <v>0.96784322516765287</v>
      </c>
      <c r="J194" s="25">
        <v>0.963785027969985</v>
      </c>
      <c r="K194" s="25">
        <v>0.95995569451726082</v>
      </c>
      <c r="L194" s="25">
        <v>0.95995569451726082</v>
      </c>
      <c r="M194" s="25"/>
      <c r="N194" s="25"/>
    </row>
  </sheetData>
  <printOptions horizontalCentered="1"/>
  <pageMargins left="0.70866141732283472" right="0.70866141732283472" top="0.35433070866141736" bottom="0.74803149606299213" header="0.31496062992125984" footer="0.31496062992125984"/>
  <pageSetup paperSize="9" scale="26" orientation="portrait" r:id="rId1"/>
  <headerFooter scaleWithDoc="0">
    <oddFooter>&amp;C&amp;10Page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tabColor rgb="FF00B0F0"/>
    <pageSetUpPr fitToPage="1"/>
  </sheetPr>
  <dimension ref="A1:N194"/>
  <sheetViews>
    <sheetView showGridLines="0" view="pageBreakPreview" zoomScale="75" zoomScaleNormal="100" zoomScaleSheetLayoutView="75" workbookViewId="0">
      <pane xSplit="1" ySplit="14" topLeftCell="B159" activePane="bottomRight" state="frozen"/>
      <selection activeCell="O22" sqref="O22:O23"/>
      <selection pane="topRight" activeCell="O22" sqref="O22:O23"/>
      <selection pane="bottomLeft" activeCell="O22" sqref="O22:O23"/>
      <selection pane="bottomRight" activeCell="B184" sqref="B184:L194"/>
    </sheetView>
  </sheetViews>
  <sheetFormatPr defaultRowHeight="15" x14ac:dyDescent="0.2"/>
  <cols>
    <col min="1" max="1" width="20.33203125" style="4" bestFit="1" customWidth="1"/>
    <col min="2" max="2" width="11" style="4" bestFit="1" customWidth="1"/>
    <col min="3" max="3" width="10.6640625" style="4" bestFit="1" customWidth="1"/>
    <col min="4" max="4" width="11.44140625" style="4" bestFit="1" customWidth="1"/>
    <col min="5" max="5" width="10.6640625" style="36" bestFit="1" customWidth="1"/>
    <col min="6" max="9" width="11" style="4" bestFit="1" customWidth="1"/>
    <col min="10" max="10" width="10.88671875" style="4" bestFit="1" customWidth="1"/>
    <col min="11" max="11" width="11.5546875" style="4" customWidth="1"/>
    <col min="12" max="14" width="11.6640625" style="4" customWidth="1"/>
    <col min="15" max="107" width="8.88671875" style="4"/>
    <col min="108" max="108" width="15.21875" style="4" bestFit="1" customWidth="1"/>
    <col min="109" max="250" width="8.88671875" style="4"/>
    <col min="251" max="251" width="15.21875" style="4" bestFit="1" customWidth="1"/>
    <col min="252" max="363" width="8.88671875" style="4"/>
    <col min="364" max="364" width="15.21875" style="4" bestFit="1" customWidth="1"/>
    <col min="365" max="506" width="8.88671875" style="4"/>
    <col min="507" max="507" width="15.21875" style="4" bestFit="1" customWidth="1"/>
    <col min="508" max="619" width="8.88671875" style="4"/>
    <col min="620" max="620" width="15.21875" style="4" bestFit="1" customWidth="1"/>
    <col min="621" max="762" width="8.88671875" style="4"/>
    <col min="763" max="763" width="15.21875" style="4" bestFit="1" customWidth="1"/>
    <col min="764" max="875" width="8.88671875" style="4"/>
    <col min="876" max="876" width="15.21875" style="4" bestFit="1" customWidth="1"/>
    <col min="877" max="1018" width="8.88671875" style="4"/>
    <col min="1019" max="1019" width="15.21875" style="4" bestFit="1" customWidth="1"/>
    <col min="1020" max="1131" width="8.88671875" style="4"/>
    <col min="1132" max="1132" width="15.21875" style="4" bestFit="1" customWidth="1"/>
    <col min="1133" max="1274" width="8.88671875" style="4"/>
    <col min="1275" max="1275" width="15.21875" style="4" bestFit="1" customWidth="1"/>
    <col min="1276" max="1387" width="8.88671875" style="4"/>
    <col min="1388" max="1388" width="15.21875" style="4" bestFit="1" customWidth="1"/>
    <col min="1389" max="1530" width="8.88671875" style="4"/>
    <col min="1531" max="1531" width="15.21875" style="4" bestFit="1" customWidth="1"/>
    <col min="1532" max="1643" width="8.88671875" style="4"/>
    <col min="1644" max="1644" width="15.21875" style="4" bestFit="1" customWidth="1"/>
    <col min="1645" max="1786" width="8.88671875" style="4"/>
    <col min="1787" max="1787" width="15.21875" style="4" bestFit="1" customWidth="1"/>
    <col min="1788" max="1899" width="8.88671875" style="4"/>
    <col min="1900" max="1900" width="15.21875" style="4" bestFit="1" customWidth="1"/>
    <col min="1901" max="2042" width="8.88671875" style="4"/>
    <col min="2043" max="2043" width="15.21875" style="4" bestFit="1" customWidth="1"/>
    <col min="2044" max="2155" width="8.88671875" style="4"/>
    <col min="2156" max="2156" width="15.21875" style="4" bestFit="1" customWidth="1"/>
    <col min="2157" max="2298" width="8.88671875" style="4"/>
    <col min="2299" max="2299" width="15.21875" style="4" bestFit="1" customWidth="1"/>
    <col min="2300" max="2411" width="8.88671875" style="4"/>
    <col min="2412" max="2412" width="15.21875" style="4" bestFit="1" customWidth="1"/>
    <col min="2413" max="2554" width="8.88671875" style="4"/>
    <col min="2555" max="2555" width="15.21875" style="4" bestFit="1" customWidth="1"/>
    <col min="2556" max="2667" width="8.88671875" style="4"/>
    <col min="2668" max="2668" width="15.21875" style="4" bestFit="1" customWidth="1"/>
    <col min="2669" max="2810" width="8.88671875" style="4"/>
    <col min="2811" max="2811" width="15.21875" style="4" bestFit="1" customWidth="1"/>
    <col min="2812" max="2923" width="8.88671875" style="4"/>
    <col min="2924" max="2924" width="15.21875" style="4" bestFit="1" customWidth="1"/>
    <col min="2925" max="3066" width="8.88671875" style="4"/>
    <col min="3067" max="3067" width="15.21875" style="4" bestFit="1" customWidth="1"/>
    <col min="3068" max="3179" width="8.88671875" style="4"/>
    <col min="3180" max="3180" width="15.21875" style="4" bestFit="1" customWidth="1"/>
    <col min="3181" max="3322" width="8.88671875" style="4"/>
    <col min="3323" max="3323" width="15.21875" style="4" bestFit="1" customWidth="1"/>
    <col min="3324" max="3435" width="8.88671875" style="4"/>
    <col min="3436" max="3436" width="15.21875" style="4" bestFit="1" customWidth="1"/>
    <col min="3437" max="3578" width="8.88671875" style="4"/>
    <col min="3579" max="3579" width="15.21875" style="4" bestFit="1" customWidth="1"/>
    <col min="3580" max="3691" width="8.88671875" style="4"/>
    <col min="3692" max="3692" width="15.21875" style="4" bestFit="1" customWidth="1"/>
    <col min="3693" max="3834" width="8.88671875" style="4"/>
    <col min="3835" max="3835" width="15.21875" style="4" bestFit="1" customWidth="1"/>
    <col min="3836" max="3947" width="8.88671875" style="4"/>
    <col min="3948" max="3948" width="15.21875" style="4" bestFit="1" customWidth="1"/>
    <col min="3949" max="4090" width="8.88671875" style="4"/>
    <col min="4091" max="4091" width="15.21875" style="4" bestFit="1" customWidth="1"/>
    <col min="4092" max="4203" width="8.88671875" style="4"/>
    <col min="4204" max="4204" width="15.21875" style="4" bestFit="1" customWidth="1"/>
    <col min="4205" max="4346" width="8.88671875" style="4"/>
    <col min="4347" max="4347" width="15.21875" style="4" bestFit="1" customWidth="1"/>
    <col min="4348" max="4459" width="8.88671875" style="4"/>
    <col min="4460" max="4460" width="15.21875" style="4" bestFit="1" customWidth="1"/>
    <col min="4461" max="4602" width="8.88671875" style="4"/>
    <col min="4603" max="4603" width="15.21875" style="4" bestFit="1" customWidth="1"/>
    <col min="4604" max="4715" width="8.88671875" style="4"/>
    <col min="4716" max="4716" width="15.21875" style="4" bestFit="1" customWidth="1"/>
    <col min="4717" max="4858" width="8.88671875" style="4"/>
    <col min="4859" max="4859" width="15.21875" style="4" bestFit="1" customWidth="1"/>
    <col min="4860" max="4971" width="8.88671875" style="4"/>
    <col min="4972" max="4972" width="15.21875" style="4" bestFit="1" customWidth="1"/>
    <col min="4973" max="5114" width="8.88671875" style="4"/>
    <col min="5115" max="5115" width="15.21875" style="4" bestFit="1" customWidth="1"/>
    <col min="5116" max="5227" width="8.88671875" style="4"/>
    <col min="5228" max="5228" width="15.21875" style="4" bestFit="1" customWidth="1"/>
    <col min="5229" max="5370" width="8.88671875" style="4"/>
    <col min="5371" max="5371" width="15.21875" style="4" bestFit="1" customWidth="1"/>
    <col min="5372" max="5483" width="8.88671875" style="4"/>
    <col min="5484" max="5484" width="15.21875" style="4" bestFit="1" customWidth="1"/>
    <col min="5485" max="5626" width="8.88671875" style="4"/>
    <col min="5627" max="5627" width="15.21875" style="4" bestFit="1" customWidth="1"/>
    <col min="5628" max="5739" width="8.88671875" style="4"/>
    <col min="5740" max="5740" width="15.21875" style="4" bestFit="1" customWidth="1"/>
    <col min="5741" max="5882" width="8.88671875" style="4"/>
    <col min="5883" max="5883" width="15.21875" style="4" bestFit="1" customWidth="1"/>
    <col min="5884" max="5995" width="8.88671875" style="4"/>
    <col min="5996" max="5996" width="15.21875" style="4" bestFit="1" customWidth="1"/>
    <col min="5997" max="6138" width="8.88671875" style="4"/>
    <col min="6139" max="6139" width="15.21875" style="4" bestFit="1" customWidth="1"/>
    <col min="6140" max="6251" width="8.88671875" style="4"/>
    <col min="6252" max="6252" width="15.21875" style="4" bestFit="1" customWidth="1"/>
    <col min="6253" max="6394" width="8.88671875" style="4"/>
    <col min="6395" max="6395" width="15.21875" style="4" bestFit="1" customWidth="1"/>
    <col min="6396" max="6507" width="8.88671875" style="4"/>
    <col min="6508" max="6508" width="15.21875" style="4" bestFit="1" customWidth="1"/>
    <col min="6509" max="6650" width="8.88671875" style="4"/>
    <col min="6651" max="6651" width="15.21875" style="4" bestFit="1" customWidth="1"/>
    <col min="6652" max="6763" width="8.88671875" style="4"/>
    <col min="6764" max="6764" width="15.21875" style="4" bestFit="1" customWidth="1"/>
    <col min="6765" max="6906" width="8.88671875" style="4"/>
    <col min="6907" max="6907" width="15.21875" style="4" bestFit="1" customWidth="1"/>
    <col min="6908" max="7019" width="8.88671875" style="4"/>
    <col min="7020" max="7020" width="15.21875" style="4" bestFit="1" customWidth="1"/>
    <col min="7021" max="7162" width="8.88671875" style="4"/>
    <col min="7163" max="7163" width="15.21875" style="4" bestFit="1" customWidth="1"/>
    <col min="7164" max="7275" width="8.88671875" style="4"/>
    <col min="7276" max="7276" width="15.21875" style="4" bestFit="1" customWidth="1"/>
    <col min="7277" max="7418" width="8.88671875" style="4"/>
    <col min="7419" max="7419" width="15.21875" style="4" bestFit="1" customWidth="1"/>
    <col min="7420" max="7531" width="8.88671875" style="4"/>
    <col min="7532" max="7532" width="15.21875" style="4" bestFit="1" customWidth="1"/>
    <col min="7533" max="7674" width="8.88671875" style="4"/>
    <col min="7675" max="7675" width="15.21875" style="4" bestFit="1" customWidth="1"/>
    <col min="7676" max="7787" width="8.88671875" style="4"/>
    <col min="7788" max="7788" width="15.21875" style="4" bestFit="1" customWidth="1"/>
    <col min="7789" max="7930" width="8.88671875" style="4"/>
    <col min="7931" max="7931" width="15.21875" style="4" bestFit="1" customWidth="1"/>
    <col min="7932" max="8043" width="8.88671875" style="4"/>
    <col min="8044" max="8044" width="15.21875" style="4" bestFit="1" customWidth="1"/>
    <col min="8045" max="8186" width="8.88671875" style="4"/>
    <col min="8187" max="8187" width="15.21875" style="4" bestFit="1" customWidth="1"/>
    <col min="8188" max="8299" width="8.88671875" style="4"/>
    <col min="8300" max="8300" width="15.21875" style="4" bestFit="1" customWidth="1"/>
    <col min="8301" max="8442" width="8.88671875" style="4"/>
    <col min="8443" max="8443" width="15.21875" style="4" bestFit="1" customWidth="1"/>
    <col min="8444" max="8555" width="8.88671875" style="4"/>
    <col min="8556" max="8556" width="15.21875" style="4" bestFit="1" customWidth="1"/>
    <col min="8557" max="8698" width="8.88671875" style="4"/>
    <col min="8699" max="8699" width="15.21875" style="4" bestFit="1" customWidth="1"/>
    <col min="8700" max="8811" width="8.88671875" style="4"/>
    <col min="8812" max="8812" width="15.21875" style="4" bestFit="1" customWidth="1"/>
    <col min="8813" max="8954" width="8.88671875" style="4"/>
    <col min="8955" max="8955" width="15.21875" style="4" bestFit="1" customWidth="1"/>
    <col min="8956" max="9067" width="8.88671875" style="4"/>
    <col min="9068" max="9068" width="15.21875" style="4" bestFit="1" customWidth="1"/>
    <col min="9069" max="9210" width="8.88671875" style="4"/>
    <col min="9211" max="9211" width="15.21875" style="4" bestFit="1" customWidth="1"/>
    <col min="9212" max="9323" width="8.88671875" style="4"/>
    <col min="9324" max="9324" width="15.21875" style="4" bestFit="1" customWidth="1"/>
    <col min="9325" max="9466" width="8.88671875" style="4"/>
    <col min="9467" max="9467" width="15.21875" style="4" bestFit="1" customWidth="1"/>
    <col min="9468" max="9579" width="8.88671875" style="4"/>
    <col min="9580" max="9580" width="15.21875" style="4" bestFit="1" customWidth="1"/>
    <col min="9581" max="9722" width="8.88671875" style="4"/>
    <col min="9723" max="9723" width="15.21875" style="4" bestFit="1" customWidth="1"/>
    <col min="9724" max="9835" width="8.88671875" style="4"/>
    <col min="9836" max="9836" width="15.21875" style="4" bestFit="1" customWidth="1"/>
    <col min="9837" max="9978" width="8.88671875" style="4"/>
    <col min="9979" max="9979" width="15.21875" style="4" bestFit="1" customWidth="1"/>
    <col min="9980" max="10091" width="8.88671875" style="4"/>
    <col min="10092" max="10092" width="15.21875" style="4" bestFit="1" customWidth="1"/>
    <col min="10093" max="10234" width="8.88671875" style="4"/>
    <col min="10235" max="10235" width="15.21875" style="4" bestFit="1" customWidth="1"/>
    <col min="10236" max="10347" width="8.88671875" style="4"/>
    <col min="10348" max="10348" width="15.21875" style="4" bestFit="1" customWidth="1"/>
    <col min="10349" max="10490" width="8.88671875" style="4"/>
    <col min="10491" max="10491" width="15.21875" style="4" bestFit="1" customWidth="1"/>
    <col min="10492" max="10603" width="8.88671875" style="4"/>
    <col min="10604" max="10604" width="15.21875" style="4" bestFit="1" customWidth="1"/>
    <col min="10605" max="10746" width="8.88671875" style="4"/>
    <col min="10747" max="10747" width="15.21875" style="4" bestFit="1" customWidth="1"/>
    <col min="10748" max="10859" width="8.88671875" style="4"/>
    <col min="10860" max="10860" width="15.21875" style="4" bestFit="1" customWidth="1"/>
    <col min="10861" max="11002" width="8.88671875" style="4"/>
    <col min="11003" max="11003" width="15.21875" style="4" bestFit="1" customWidth="1"/>
    <col min="11004" max="11115" width="8.88671875" style="4"/>
    <col min="11116" max="11116" width="15.21875" style="4" bestFit="1" customWidth="1"/>
    <col min="11117" max="11258" width="8.88671875" style="4"/>
    <col min="11259" max="11259" width="15.21875" style="4" bestFit="1" customWidth="1"/>
    <col min="11260" max="11371" width="8.88671875" style="4"/>
    <col min="11372" max="11372" width="15.21875" style="4" bestFit="1" customWidth="1"/>
    <col min="11373" max="11514" width="8.88671875" style="4"/>
    <col min="11515" max="11515" width="15.21875" style="4" bestFit="1" customWidth="1"/>
    <col min="11516" max="11627" width="8.88671875" style="4"/>
    <col min="11628" max="11628" width="15.21875" style="4" bestFit="1" customWidth="1"/>
    <col min="11629" max="11770" width="8.88671875" style="4"/>
    <col min="11771" max="11771" width="15.21875" style="4" bestFit="1" customWidth="1"/>
    <col min="11772" max="11883" width="8.88671875" style="4"/>
    <col min="11884" max="11884" width="15.21875" style="4" bestFit="1" customWidth="1"/>
    <col min="11885" max="12026" width="8.88671875" style="4"/>
    <col min="12027" max="12027" width="15.21875" style="4" bestFit="1" customWidth="1"/>
    <col min="12028" max="12139" width="8.88671875" style="4"/>
    <col min="12140" max="12140" width="15.21875" style="4" bestFit="1" customWidth="1"/>
    <col min="12141" max="12282" width="8.88671875" style="4"/>
    <col min="12283" max="12283" width="15.21875" style="4" bestFit="1" customWidth="1"/>
    <col min="12284" max="12395" width="8.88671875" style="4"/>
    <col min="12396" max="12396" width="15.21875" style="4" bestFit="1" customWidth="1"/>
    <col min="12397" max="12538" width="8.88671875" style="4"/>
    <col min="12539" max="12539" width="15.21875" style="4" bestFit="1" customWidth="1"/>
    <col min="12540" max="12651" width="8.88671875" style="4"/>
    <col min="12652" max="12652" width="15.21875" style="4" bestFit="1" customWidth="1"/>
    <col min="12653" max="12794" width="8.88671875" style="4"/>
    <col min="12795" max="12795" width="15.21875" style="4" bestFit="1" customWidth="1"/>
    <col min="12796" max="12907" width="8.88671875" style="4"/>
    <col min="12908" max="12908" width="15.21875" style="4" bestFit="1" customWidth="1"/>
    <col min="12909" max="13050" width="8.88671875" style="4"/>
    <col min="13051" max="13051" width="15.21875" style="4" bestFit="1" customWidth="1"/>
    <col min="13052" max="13163" width="8.88671875" style="4"/>
    <col min="13164" max="13164" width="15.21875" style="4" bestFit="1" customWidth="1"/>
    <col min="13165" max="13306" width="8.88671875" style="4"/>
    <col min="13307" max="13307" width="15.21875" style="4" bestFit="1" customWidth="1"/>
    <col min="13308" max="13419" width="8.88671875" style="4"/>
    <col min="13420" max="13420" width="15.21875" style="4" bestFit="1" customWidth="1"/>
    <col min="13421" max="13562" width="8.88671875" style="4"/>
    <col min="13563" max="13563" width="15.21875" style="4" bestFit="1" customWidth="1"/>
    <col min="13564" max="13675" width="8.88671875" style="4"/>
    <col min="13676" max="13676" width="15.21875" style="4" bestFit="1" customWidth="1"/>
    <col min="13677" max="13818" width="8.88671875" style="4"/>
    <col min="13819" max="13819" width="15.21875" style="4" bestFit="1" customWidth="1"/>
    <col min="13820" max="13931" width="8.88671875" style="4"/>
    <col min="13932" max="13932" width="15.21875" style="4" bestFit="1" customWidth="1"/>
    <col min="13933" max="14074" width="8.88671875" style="4"/>
    <col min="14075" max="14075" width="15.21875" style="4" bestFit="1" customWidth="1"/>
    <col min="14076" max="14187" width="8.88671875" style="4"/>
    <col min="14188" max="14188" width="15.21875" style="4" bestFit="1" customWidth="1"/>
    <col min="14189" max="14330" width="8.88671875" style="4"/>
    <col min="14331" max="14331" width="15.21875" style="4" bestFit="1" customWidth="1"/>
    <col min="14332" max="14443" width="8.88671875" style="4"/>
    <col min="14444" max="14444" width="15.21875" style="4" bestFit="1" customWidth="1"/>
    <col min="14445" max="14586" width="8.88671875" style="4"/>
    <col min="14587" max="14587" width="15.21875" style="4" bestFit="1" customWidth="1"/>
    <col min="14588" max="14699" width="8.88671875" style="4"/>
    <col min="14700" max="14700" width="15.21875" style="4" bestFit="1" customWidth="1"/>
    <col min="14701" max="14842" width="8.88671875" style="4"/>
    <col min="14843" max="14843" width="15.21875" style="4" bestFit="1" customWidth="1"/>
    <col min="14844" max="14955" width="8.88671875" style="4"/>
    <col min="14956" max="14956" width="15.21875" style="4" bestFit="1" customWidth="1"/>
    <col min="14957" max="15098" width="8.88671875" style="4"/>
    <col min="15099" max="15099" width="15.21875" style="4" bestFit="1" customWidth="1"/>
    <col min="15100" max="15211" width="8.88671875" style="4"/>
    <col min="15212" max="15212" width="15.21875" style="4" bestFit="1" customWidth="1"/>
    <col min="15213" max="15354" width="8.88671875" style="4"/>
    <col min="15355" max="15355" width="15.21875" style="4" bestFit="1" customWidth="1"/>
    <col min="15356" max="15467" width="8.88671875" style="4"/>
    <col min="15468" max="15468" width="15.21875" style="4" bestFit="1" customWidth="1"/>
    <col min="15469" max="15610" width="8.88671875" style="4"/>
    <col min="15611" max="15611" width="15.21875" style="4" bestFit="1" customWidth="1"/>
    <col min="15612" max="15723" width="8.88671875" style="4"/>
    <col min="15724" max="15724" width="15.21875" style="4" bestFit="1" customWidth="1"/>
    <col min="15725" max="15866" width="8.88671875" style="4"/>
    <col min="15867" max="15867" width="15.21875" style="4" bestFit="1" customWidth="1"/>
    <col min="15868" max="15979" width="8.88671875" style="4"/>
    <col min="15980" max="15980" width="15.21875" style="4" bestFit="1" customWidth="1"/>
    <col min="15981" max="16122" width="8.88671875" style="4"/>
    <col min="16123" max="16123" width="15.21875" style="4" bestFit="1" customWidth="1"/>
    <col min="16124" max="16235" width="8.88671875" style="4"/>
    <col min="16236" max="16236" width="15.21875" style="4" bestFit="1" customWidth="1"/>
    <col min="16237" max="16384" width="8.88671875" style="4"/>
  </cols>
  <sheetData>
    <row r="1" spans="1:14" ht="29.25" customHeight="1" x14ac:dyDescent="0.2">
      <c r="A1" s="137" t="s">
        <v>24</v>
      </c>
      <c r="B1" s="137"/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</row>
    <row r="2" spans="1:14" x14ac:dyDescent="0.2">
      <c r="A2" s="12" t="s">
        <v>24</v>
      </c>
      <c r="B2" s="10" t="s">
        <v>14</v>
      </c>
      <c r="C2" s="10" t="s">
        <v>15</v>
      </c>
      <c r="D2" s="10" t="s">
        <v>16</v>
      </c>
      <c r="E2" s="10" t="s">
        <v>17</v>
      </c>
      <c r="F2" s="10" t="s">
        <v>18</v>
      </c>
      <c r="G2" s="10" t="s">
        <v>19</v>
      </c>
      <c r="H2" s="10" t="s">
        <v>20</v>
      </c>
      <c r="I2" s="10" t="s">
        <v>21</v>
      </c>
      <c r="J2" s="10" t="s">
        <v>143</v>
      </c>
      <c r="K2" s="10" t="s">
        <v>173</v>
      </c>
      <c r="L2" s="10" t="s">
        <v>174</v>
      </c>
      <c r="M2" s="10" t="s">
        <v>187</v>
      </c>
      <c r="N2" s="10" t="s">
        <v>232</v>
      </c>
    </row>
    <row r="3" spans="1:14" x14ac:dyDescent="0.2">
      <c r="A3" s="2" t="s">
        <v>4</v>
      </c>
      <c r="B3" s="13">
        <v>3603528</v>
      </c>
      <c r="C3" s="13">
        <v>3609230</v>
      </c>
      <c r="D3" s="35">
        <v>3624134</v>
      </c>
      <c r="E3" s="13">
        <v>3676795</v>
      </c>
      <c r="F3" s="13">
        <v>3707910</v>
      </c>
      <c r="G3" s="13">
        <v>3706844</v>
      </c>
      <c r="H3" s="13">
        <f>SUM(B100:N100)</f>
        <v>3714784</v>
      </c>
      <c r="I3" s="13">
        <f>SUM(B112:N112)</f>
        <v>3728720</v>
      </c>
      <c r="J3" s="13">
        <f>SUM(B124:N124)</f>
        <v>3727016.0536461752</v>
      </c>
      <c r="K3" s="35">
        <f>SUM(B136:N136)</f>
        <v>3717016</v>
      </c>
      <c r="L3" s="35">
        <f>SUM(B148:N148)</f>
        <v>3716929</v>
      </c>
      <c r="M3" s="35">
        <f>SUM(B160:N160)</f>
        <v>3838080</v>
      </c>
      <c r="N3" s="35">
        <f>SUM(B172:N172)</f>
        <v>3849239</v>
      </c>
    </row>
    <row r="4" spans="1:14" x14ac:dyDescent="0.2">
      <c r="A4" s="2" t="s">
        <v>5</v>
      </c>
      <c r="B4" s="13">
        <v>11007325</v>
      </c>
      <c r="C4" s="13">
        <v>11378711</v>
      </c>
      <c r="D4" s="35">
        <v>11736806</v>
      </c>
      <c r="E4" s="13">
        <v>12320321</v>
      </c>
      <c r="F4" s="13">
        <v>12307939</v>
      </c>
      <c r="G4" s="13">
        <v>12282662</v>
      </c>
      <c r="H4" s="13">
        <f t="shared" ref="H4:H13" si="0">SUM(B101:N101)</f>
        <v>12311560</v>
      </c>
      <c r="I4" s="13">
        <f t="shared" ref="I4:I13" si="1">SUM(B113:N113)</f>
        <v>12363526</v>
      </c>
      <c r="J4" s="13">
        <f t="shared" ref="J4:J13" si="2">SUM(B125:N125)</f>
        <v>12375934.123958616</v>
      </c>
      <c r="K4" s="35">
        <f t="shared" ref="K4:K13" si="3">SUM(B137:N137)</f>
        <v>12965245</v>
      </c>
      <c r="L4" s="35">
        <f t="shared" ref="L4:L13" si="4">SUM(B149:N149)</f>
        <v>13512865</v>
      </c>
      <c r="M4" s="35">
        <f t="shared" ref="M4:M13" si="5">SUM(B161:N161)</f>
        <v>13546138</v>
      </c>
      <c r="N4" s="35">
        <f t="shared" ref="N4:N13" si="6">SUM(B173:N173)</f>
        <v>13691711</v>
      </c>
    </row>
    <row r="5" spans="1:14" x14ac:dyDescent="0.2">
      <c r="A5" s="2" t="s">
        <v>6</v>
      </c>
      <c r="B5" s="13">
        <v>244367</v>
      </c>
      <c r="C5" s="13">
        <v>249327</v>
      </c>
      <c r="D5" s="35">
        <v>259644</v>
      </c>
      <c r="E5" s="13">
        <v>281834</v>
      </c>
      <c r="F5" s="13">
        <v>289030</v>
      </c>
      <c r="G5" s="13">
        <v>295766</v>
      </c>
      <c r="H5" s="13">
        <f t="shared" si="0"/>
        <v>295231</v>
      </c>
      <c r="I5" s="13">
        <f t="shared" si="1"/>
        <v>296881.14085272077</v>
      </c>
      <c r="J5" s="13">
        <f t="shared" si="2"/>
        <v>300115.24659761804</v>
      </c>
      <c r="K5" s="35">
        <f t="shared" si="3"/>
        <v>334674</v>
      </c>
      <c r="L5" s="35">
        <f t="shared" si="4"/>
        <v>361587</v>
      </c>
      <c r="M5" s="35">
        <f t="shared" si="5"/>
        <v>361954</v>
      </c>
      <c r="N5" s="35">
        <f t="shared" si="6"/>
        <v>363271</v>
      </c>
    </row>
    <row r="6" spans="1:14" x14ac:dyDescent="0.2">
      <c r="A6" s="2" t="s">
        <v>78</v>
      </c>
      <c r="B6" s="13">
        <v>4081969</v>
      </c>
      <c r="C6" s="13">
        <v>4091311</v>
      </c>
      <c r="D6" s="35">
        <v>4092424</v>
      </c>
      <c r="E6" s="13">
        <v>4101238</v>
      </c>
      <c r="F6" s="13">
        <v>4100640</v>
      </c>
      <c r="G6" s="13">
        <v>4147508</v>
      </c>
      <c r="H6" s="13">
        <f t="shared" si="0"/>
        <v>4244521</v>
      </c>
      <c r="I6" s="13">
        <f t="shared" si="1"/>
        <v>4294474.5723115206</v>
      </c>
      <c r="J6" s="13">
        <f t="shared" si="2"/>
        <v>4384786.1392467087</v>
      </c>
      <c r="K6" s="35">
        <f t="shared" si="3"/>
        <v>4354473</v>
      </c>
      <c r="L6" s="35">
        <f t="shared" si="4"/>
        <v>4352363</v>
      </c>
      <c r="M6" s="35">
        <f t="shared" si="5"/>
        <v>4440046</v>
      </c>
      <c r="N6" s="35">
        <f t="shared" si="6"/>
        <v>4445732</v>
      </c>
    </row>
    <row r="7" spans="1:14" x14ac:dyDescent="0.2">
      <c r="A7" s="2" t="s">
        <v>7</v>
      </c>
      <c r="B7" s="13">
        <v>10274087</v>
      </c>
      <c r="C7" s="13">
        <v>10288826</v>
      </c>
      <c r="D7" s="35">
        <v>10274475</v>
      </c>
      <c r="E7" s="13">
        <v>10295119</v>
      </c>
      <c r="F7" s="13">
        <v>10284719</v>
      </c>
      <c r="G7" s="13">
        <v>10208494</v>
      </c>
      <c r="H7" s="13">
        <f t="shared" si="0"/>
        <v>10081077</v>
      </c>
      <c r="I7" s="13">
        <f t="shared" si="1"/>
        <v>10144688.723439593</v>
      </c>
      <c r="J7" s="13">
        <f t="shared" si="2"/>
        <v>10272790.145684414</v>
      </c>
      <c r="K7" s="35">
        <f t="shared" si="3"/>
        <v>10253785</v>
      </c>
      <c r="L7" s="35">
        <f t="shared" si="4"/>
        <v>10311866.838360552</v>
      </c>
      <c r="M7" s="35">
        <f t="shared" si="5"/>
        <v>10486834</v>
      </c>
      <c r="N7" s="35">
        <f t="shared" si="6"/>
        <v>10459431</v>
      </c>
    </row>
    <row r="8" spans="1:14" x14ac:dyDescent="0.2">
      <c r="A8" s="2" t="s">
        <v>8</v>
      </c>
      <c r="B8" s="13">
        <v>7483667</v>
      </c>
      <c r="C8" s="13">
        <v>7541420</v>
      </c>
      <c r="D8" s="35">
        <v>7704381</v>
      </c>
      <c r="E8" s="13">
        <v>7944480</v>
      </c>
      <c r="F8" s="13">
        <v>7879539</v>
      </c>
      <c r="G8" s="13">
        <v>7826914</v>
      </c>
      <c r="H8" s="13">
        <f t="shared" si="0"/>
        <v>7863634</v>
      </c>
      <c r="I8" s="13">
        <f t="shared" si="1"/>
        <v>8694437.574966941</v>
      </c>
      <c r="J8" s="13">
        <f t="shared" si="2"/>
        <v>10117706.487968378</v>
      </c>
      <c r="K8" s="35">
        <f t="shared" si="3"/>
        <v>10088645</v>
      </c>
      <c r="L8" s="35">
        <f t="shared" si="4"/>
        <v>10837461</v>
      </c>
      <c r="M8" s="35">
        <f t="shared" si="5"/>
        <v>10976608.999999998</v>
      </c>
      <c r="N8" s="35">
        <f t="shared" si="6"/>
        <v>11091514</v>
      </c>
    </row>
    <row r="9" spans="1:14" x14ac:dyDescent="0.2">
      <c r="A9" s="2" t="s">
        <v>9</v>
      </c>
      <c r="B9" s="13">
        <v>7451469</v>
      </c>
      <c r="C9" s="13">
        <v>7494514</v>
      </c>
      <c r="D9" s="35">
        <v>7635826</v>
      </c>
      <c r="E9" s="13">
        <v>7678932</v>
      </c>
      <c r="F9" s="13">
        <v>7684583</v>
      </c>
      <c r="G9" s="13">
        <v>7706401</v>
      </c>
      <c r="H9" s="13">
        <f t="shared" si="0"/>
        <v>7782039</v>
      </c>
      <c r="I9" s="13">
        <f t="shared" si="1"/>
        <v>7779432.0115873544</v>
      </c>
      <c r="J9" s="13">
        <f t="shared" si="2"/>
        <v>7901652.1102382354</v>
      </c>
      <c r="K9" s="35">
        <f t="shared" si="3"/>
        <v>7967807</v>
      </c>
      <c r="L9" s="35">
        <f t="shared" si="4"/>
        <v>8188991</v>
      </c>
      <c r="M9" s="35">
        <f t="shared" si="5"/>
        <v>8363547</v>
      </c>
      <c r="N9" s="35">
        <f t="shared" si="6"/>
        <v>8364477</v>
      </c>
    </row>
    <row r="10" spans="1:14" x14ac:dyDescent="0.2">
      <c r="A10" s="2" t="s">
        <v>10</v>
      </c>
      <c r="B10" s="13">
        <v>12474010</v>
      </c>
      <c r="C10" s="13">
        <v>12837284</v>
      </c>
      <c r="D10" s="35">
        <v>12776947</v>
      </c>
      <c r="E10" s="13">
        <v>12755956</v>
      </c>
      <c r="F10" s="13">
        <v>12223063</v>
      </c>
      <c r="G10" s="13">
        <v>12207607</v>
      </c>
      <c r="H10" s="13">
        <f t="shared" si="0"/>
        <v>12227086</v>
      </c>
      <c r="I10" s="13">
        <f t="shared" si="1"/>
        <v>12266345</v>
      </c>
      <c r="J10" s="13">
        <f t="shared" si="2"/>
        <v>12250475.235949956</v>
      </c>
      <c r="K10" s="35">
        <f t="shared" si="3"/>
        <v>12220824</v>
      </c>
      <c r="L10" s="35">
        <f t="shared" si="4"/>
        <v>13857623</v>
      </c>
      <c r="M10" s="35">
        <f t="shared" si="5"/>
        <v>15119824</v>
      </c>
      <c r="N10" s="35">
        <f t="shared" si="6"/>
        <v>15218322</v>
      </c>
    </row>
    <row r="11" spans="1:14" x14ac:dyDescent="0.2">
      <c r="A11" s="2" t="s">
        <v>11</v>
      </c>
      <c r="B11" s="13">
        <v>12263812</v>
      </c>
      <c r="C11" s="13">
        <v>11975848</v>
      </c>
      <c r="D11" s="35">
        <v>12125516</v>
      </c>
      <c r="E11" s="13">
        <v>12315005</v>
      </c>
      <c r="F11" s="13">
        <v>12330165</v>
      </c>
      <c r="G11" s="13">
        <v>12288115</v>
      </c>
      <c r="H11" s="13">
        <f t="shared" si="0"/>
        <v>12309230</v>
      </c>
      <c r="I11" s="13">
        <f t="shared" si="1"/>
        <v>12336901.392546531</v>
      </c>
      <c r="J11" s="13">
        <f t="shared" si="2"/>
        <v>12368134.329060651</v>
      </c>
      <c r="K11" s="35">
        <f t="shared" si="3"/>
        <v>12411077</v>
      </c>
      <c r="L11" s="35">
        <f t="shared" si="4"/>
        <v>12560434</v>
      </c>
      <c r="M11" s="35">
        <f t="shared" si="5"/>
        <v>12642183</v>
      </c>
      <c r="N11" s="35">
        <f t="shared" si="6"/>
        <v>12725010</v>
      </c>
    </row>
    <row r="12" spans="1:14" x14ac:dyDescent="0.2">
      <c r="A12" s="2" t="s">
        <v>12</v>
      </c>
      <c r="B12" s="13">
        <v>5491220</v>
      </c>
      <c r="C12" s="13">
        <v>5568320</v>
      </c>
      <c r="D12" s="35">
        <v>5557704</v>
      </c>
      <c r="E12" s="13">
        <v>5573172</v>
      </c>
      <c r="F12" s="13">
        <v>5679116</v>
      </c>
      <c r="G12" s="13">
        <v>5608397</v>
      </c>
      <c r="H12" s="13">
        <f t="shared" si="0"/>
        <v>5460269</v>
      </c>
      <c r="I12" s="13">
        <f t="shared" si="1"/>
        <v>5772274.8401579857</v>
      </c>
      <c r="J12" s="13">
        <f t="shared" si="2"/>
        <v>6372112.8909968976</v>
      </c>
      <c r="K12" s="35">
        <f t="shared" si="3"/>
        <v>6441192</v>
      </c>
      <c r="L12" s="35">
        <f t="shared" si="4"/>
        <v>6718351</v>
      </c>
      <c r="M12" s="35">
        <f t="shared" si="5"/>
        <v>7108192</v>
      </c>
      <c r="N12" s="35">
        <f t="shared" si="6"/>
        <v>7750181</v>
      </c>
    </row>
    <row r="13" spans="1:14" x14ac:dyDescent="0.2">
      <c r="A13" s="7" t="s">
        <v>79</v>
      </c>
      <c r="B13" s="16">
        <v>74375454</v>
      </c>
      <c r="C13" s="16">
        <v>75034791</v>
      </c>
      <c r="D13" s="11">
        <v>75787857</v>
      </c>
      <c r="E13" s="16">
        <v>76942852</v>
      </c>
      <c r="F13" s="16">
        <v>76486704</v>
      </c>
      <c r="G13" s="16">
        <v>76278708</v>
      </c>
      <c r="H13" s="16">
        <f t="shared" si="0"/>
        <v>76289431</v>
      </c>
      <c r="I13" s="16">
        <f t="shared" si="1"/>
        <v>77677681.255862638</v>
      </c>
      <c r="J13" s="16">
        <f t="shared" si="2"/>
        <v>80070722.763347656</v>
      </c>
      <c r="K13" s="242">
        <f t="shared" si="3"/>
        <v>80754738</v>
      </c>
      <c r="L13" s="11">
        <f t="shared" si="4"/>
        <v>84418470.838360548</v>
      </c>
      <c r="M13" s="11">
        <f t="shared" si="5"/>
        <v>86883407</v>
      </c>
      <c r="N13" s="11">
        <f t="shared" si="6"/>
        <v>87958888</v>
      </c>
    </row>
    <row r="14" spans="1:14" s="2" customFormat="1" ht="12.75" x14ac:dyDescent="0.2">
      <c r="A14" s="6"/>
      <c r="B14" s="3">
        <v>1</v>
      </c>
      <c r="C14" s="3">
        <v>2</v>
      </c>
      <c r="D14" s="3">
        <v>3</v>
      </c>
      <c r="E14" s="70">
        <v>4</v>
      </c>
      <c r="F14" s="3">
        <v>5</v>
      </c>
      <c r="G14" s="3">
        <v>6</v>
      </c>
      <c r="H14" s="3">
        <v>7</v>
      </c>
      <c r="I14" s="3">
        <v>8</v>
      </c>
      <c r="J14" s="3">
        <v>9</v>
      </c>
      <c r="K14" s="3">
        <v>10</v>
      </c>
      <c r="L14" s="3">
        <v>11</v>
      </c>
      <c r="M14" s="3">
        <v>12</v>
      </c>
      <c r="N14" s="3">
        <v>13</v>
      </c>
    </row>
    <row r="15" spans="1:14" s="2" customFormat="1" ht="12.75" x14ac:dyDescent="0.2">
      <c r="A15" s="12" t="s">
        <v>24</v>
      </c>
      <c r="B15" s="138" t="s">
        <v>3</v>
      </c>
      <c r="C15" s="139"/>
      <c r="D15" s="139"/>
      <c r="E15" s="139"/>
      <c r="F15" s="139"/>
      <c r="G15" s="139"/>
      <c r="H15" s="139"/>
      <c r="I15" s="139"/>
      <c r="J15" s="139"/>
      <c r="K15" s="139"/>
      <c r="L15" s="139"/>
      <c r="M15" s="139"/>
      <c r="N15" s="140"/>
    </row>
    <row r="16" spans="1:14" s="2" customFormat="1" ht="12.75" x14ac:dyDescent="0.2">
      <c r="A16" s="2" t="s">
        <v>4</v>
      </c>
      <c r="B16" s="201" t="s">
        <v>83</v>
      </c>
      <c r="C16" s="202"/>
      <c r="D16" s="202"/>
      <c r="E16" s="202"/>
      <c r="F16" s="202"/>
      <c r="G16" s="202"/>
      <c r="H16" s="202"/>
      <c r="I16" s="202"/>
      <c r="J16" s="202"/>
      <c r="K16" s="202"/>
      <c r="L16" s="202"/>
      <c r="M16" s="202"/>
      <c r="N16" s="203"/>
    </row>
    <row r="17" spans="1:14" s="2" customFormat="1" ht="12.75" x14ac:dyDescent="0.2">
      <c r="A17" s="2" t="s">
        <v>5</v>
      </c>
      <c r="B17" s="204"/>
      <c r="C17" s="205"/>
      <c r="D17" s="205"/>
      <c r="E17" s="205"/>
      <c r="F17" s="205"/>
      <c r="G17" s="205"/>
      <c r="H17" s="205"/>
      <c r="I17" s="205"/>
      <c r="J17" s="205"/>
      <c r="K17" s="205"/>
      <c r="L17" s="205"/>
      <c r="M17" s="205"/>
      <c r="N17" s="206"/>
    </row>
    <row r="18" spans="1:14" s="2" customFormat="1" ht="12.75" x14ac:dyDescent="0.2">
      <c r="A18" s="2" t="s">
        <v>6</v>
      </c>
      <c r="B18" s="204"/>
      <c r="C18" s="205"/>
      <c r="D18" s="205"/>
      <c r="E18" s="205"/>
      <c r="F18" s="205"/>
      <c r="G18" s="205"/>
      <c r="H18" s="205"/>
      <c r="I18" s="205"/>
      <c r="J18" s="205"/>
      <c r="K18" s="205"/>
      <c r="L18" s="205"/>
      <c r="M18" s="205"/>
      <c r="N18" s="206"/>
    </row>
    <row r="19" spans="1:14" s="2" customFormat="1" ht="12.75" x14ac:dyDescent="0.2">
      <c r="A19" s="2" t="s">
        <v>78</v>
      </c>
      <c r="B19" s="204"/>
      <c r="C19" s="205"/>
      <c r="D19" s="205"/>
      <c r="E19" s="205"/>
      <c r="F19" s="205"/>
      <c r="G19" s="205"/>
      <c r="H19" s="205"/>
      <c r="I19" s="205"/>
      <c r="J19" s="205"/>
      <c r="K19" s="205"/>
      <c r="L19" s="205"/>
      <c r="M19" s="205"/>
      <c r="N19" s="206"/>
    </row>
    <row r="20" spans="1:14" s="2" customFormat="1" ht="12.75" x14ac:dyDescent="0.2">
      <c r="A20" s="2" t="s">
        <v>7</v>
      </c>
      <c r="B20" s="204"/>
      <c r="C20" s="205"/>
      <c r="D20" s="205"/>
      <c r="E20" s="205"/>
      <c r="F20" s="205"/>
      <c r="G20" s="205"/>
      <c r="H20" s="205"/>
      <c r="I20" s="205"/>
      <c r="J20" s="205"/>
      <c r="K20" s="205"/>
      <c r="L20" s="205"/>
      <c r="M20" s="205"/>
      <c r="N20" s="206"/>
    </row>
    <row r="21" spans="1:14" s="2" customFormat="1" ht="12.75" x14ac:dyDescent="0.2">
      <c r="A21" s="2" t="s">
        <v>8</v>
      </c>
      <c r="B21" s="204"/>
      <c r="C21" s="205"/>
      <c r="D21" s="205"/>
      <c r="E21" s="205"/>
      <c r="F21" s="205"/>
      <c r="G21" s="205"/>
      <c r="H21" s="205"/>
      <c r="I21" s="205"/>
      <c r="J21" s="205"/>
      <c r="K21" s="205"/>
      <c r="L21" s="205"/>
      <c r="M21" s="205"/>
      <c r="N21" s="206"/>
    </row>
    <row r="22" spans="1:14" s="2" customFormat="1" ht="12.75" x14ac:dyDescent="0.2">
      <c r="A22" s="2" t="s">
        <v>9</v>
      </c>
      <c r="B22" s="204"/>
      <c r="C22" s="205"/>
      <c r="D22" s="205"/>
      <c r="E22" s="205"/>
      <c r="F22" s="205"/>
      <c r="G22" s="205"/>
      <c r="H22" s="205"/>
      <c r="I22" s="205"/>
      <c r="J22" s="205"/>
      <c r="K22" s="205"/>
      <c r="L22" s="205"/>
      <c r="M22" s="205"/>
      <c r="N22" s="206"/>
    </row>
    <row r="23" spans="1:14" s="2" customFormat="1" ht="12.75" x14ac:dyDescent="0.2">
      <c r="A23" s="2" t="s">
        <v>10</v>
      </c>
      <c r="B23" s="204"/>
      <c r="C23" s="205"/>
      <c r="D23" s="205"/>
      <c r="E23" s="205"/>
      <c r="F23" s="205"/>
      <c r="G23" s="205"/>
      <c r="H23" s="205"/>
      <c r="I23" s="205"/>
      <c r="J23" s="205"/>
      <c r="K23" s="205"/>
      <c r="L23" s="205"/>
      <c r="M23" s="205"/>
      <c r="N23" s="206"/>
    </row>
    <row r="24" spans="1:14" s="2" customFormat="1" ht="12.75" x14ac:dyDescent="0.2">
      <c r="A24" s="2" t="s">
        <v>11</v>
      </c>
      <c r="B24" s="204"/>
      <c r="C24" s="205"/>
      <c r="D24" s="205"/>
      <c r="E24" s="205"/>
      <c r="F24" s="205"/>
      <c r="G24" s="205"/>
      <c r="H24" s="205"/>
      <c r="I24" s="205"/>
      <c r="J24" s="205"/>
      <c r="K24" s="205"/>
      <c r="L24" s="205"/>
      <c r="M24" s="205"/>
      <c r="N24" s="207"/>
    </row>
    <row r="25" spans="1:14" s="2" customFormat="1" ht="12.75" x14ac:dyDescent="0.2">
      <c r="A25" s="2" t="s">
        <v>12</v>
      </c>
      <c r="B25" s="204"/>
      <c r="C25" s="205"/>
      <c r="D25" s="205"/>
      <c r="E25" s="205"/>
      <c r="F25" s="205"/>
      <c r="G25" s="205"/>
      <c r="H25" s="205"/>
      <c r="I25" s="205"/>
      <c r="J25" s="205"/>
      <c r="K25" s="205"/>
      <c r="L25" s="205"/>
      <c r="M25" s="205"/>
      <c r="N25" s="206"/>
    </row>
    <row r="26" spans="1:14" s="2" customFormat="1" ht="12.75" x14ac:dyDescent="0.2">
      <c r="A26" s="7" t="s">
        <v>79</v>
      </c>
      <c r="B26" s="208"/>
      <c r="C26" s="209"/>
      <c r="D26" s="209"/>
      <c r="E26" s="209"/>
      <c r="F26" s="209"/>
      <c r="G26" s="209"/>
      <c r="H26" s="209"/>
      <c r="I26" s="209"/>
      <c r="J26" s="209"/>
      <c r="K26" s="209"/>
      <c r="L26" s="209"/>
      <c r="M26" s="209"/>
      <c r="N26" s="210"/>
    </row>
    <row r="27" spans="1:14" x14ac:dyDescent="0.2">
      <c r="A27" s="12" t="s">
        <v>24</v>
      </c>
      <c r="B27" s="141" t="s">
        <v>14</v>
      </c>
      <c r="C27" s="142"/>
      <c r="D27" s="142"/>
      <c r="E27" s="142"/>
      <c r="F27" s="142"/>
      <c r="G27" s="142"/>
      <c r="H27" s="142"/>
      <c r="I27" s="142"/>
      <c r="J27" s="142"/>
      <c r="K27" s="142"/>
      <c r="L27" s="142"/>
      <c r="M27" s="142"/>
      <c r="N27" s="143"/>
    </row>
    <row r="28" spans="1:14" x14ac:dyDescent="0.2">
      <c r="A28" s="2" t="s">
        <v>4</v>
      </c>
      <c r="B28" s="201" t="s">
        <v>83</v>
      </c>
      <c r="C28" s="202"/>
      <c r="D28" s="202"/>
      <c r="E28" s="202"/>
      <c r="F28" s="202"/>
      <c r="G28" s="202"/>
      <c r="H28" s="202"/>
      <c r="I28" s="202"/>
      <c r="J28" s="202"/>
      <c r="K28" s="202"/>
      <c r="L28" s="202"/>
      <c r="M28" s="202"/>
      <c r="N28" s="203"/>
    </row>
    <row r="29" spans="1:14" x14ac:dyDescent="0.2">
      <c r="A29" s="2" t="s">
        <v>5</v>
      </c>
      <c r="B29" s="204"/>
      <c r="C29" s="205"/>
      <c r="D29" s="205"/>
      <c r="E29" s="205"/>
      <c r="F29" s="205"/>
      <c r="G29" s="205"/>
      <c r="H29" s="205"/>
      <c r="I29" s="205"/>
      <c r="J29" s="205"/>
      <c r="K29" s="205"/>
      <c r="L29" s="205"/>
      <c r="M29" s="205"/>
      <c r="N29" s="206"/>
    </row>
    <row r="30" spans="1:14" x14ac:dyDescent="0.2">
      <c r="A30" s="2" t="s">
        <v>6</v>
      </c>
      <c r="B30" s="204"/>
      <c r="C30" s="205"/>
      <c r="D30" s="205"/>
      <c r="E30" s="205"/>
      <c r="F30" s="205"/>
      <c r="G30" s="205"/>
      <c r="H30" s="205"/>
      <c r="I30" s="205"/>
      <c r="J30" s="205"/>
      <c r="K30" s="205"/>
      <c r="L30" s="205"/>
      <c r="M30" s="205"/>
      <c r="N30" s="206"/>
    </row>
    <row r="31" spans="1:14" x14ac:dyDescent="0.2">
      <c r="A31" s="2" t="s">
        <v>78</v>
      </c>
      <c r="B31" s="204"/>
      <c r="C31" s="205"/>
      <c r="D31" s="205"/>
      <c r="E31" s="205"/>
      <c r="F31" s="205"/>
      <c r="G31" s="205"/>
      <c r="H31" s="205"/>
      <c r="I31" s="205"/>
      <c r="J31" s="205"/>
      <c r="K31" s="205"/>
      <c r="L31" s="205"/>
      <c r="M31" s="205"/>
      <c r="N31" s="206"/>
    </row>
    <row r="32" spans="1:14" x14ac:dyDescent="0.2">
      <c r="A32" s="2" t="s">
        <v>7</v>
      </c>
      <c r="B32" s="204"/>
      <c r="C32" s="205"/>
      <c r="D32" s="205"/>
      <c r="E32" s="205"/>
      <c r="F32" s="205"/>
      <c r="G32" s="205"/>
      <c r="H32" s="205"/>
      <c r="I32" s="205"/>
      <c r="J32" s="205"/>
      <c r="K32" s="205"/>
      <c r="L32" s="205"/>
      <c r="M32" s="205"/>
      <c r="N32" s="206"/>
    </row>
    <row r="33" spans="1:14" x14ac:dyDescent="0.2">
      <c r="A33" s="2" t="s">
        <v>8</v>
      </c>
      <c r="B33" s="204"/>
      <c r="C33" s="205"/>
      <c r="D33" s="205"/>
      <c r="E33" s="205"/>
      <c r="F33" s="205"/>
      <c r="G33" s="205"/>
      <c r="H33" s="205"/>
      <c r="I33" s="205"/>
      <c r="J33" s="205"/>
      <c r="K33" s="205"/>
      <c r="L33" s="205"/>
      <c r="M33" s="205"/>
      <c r="N33" s="206"/>
    </row>
    <row r="34" spans="1:14" x14ac:dyDescent="0.2">
      <c r="A34" s="2" t="s">
        <v>9</v>
      </c>
      <c r="B34" s="204"/>
      <c r="C34" s="205"/>
      <c r="D34" s="205"/>
      <c r="E34" s="205"/>
      <c r="F34" s="205"/>
      <c r="G34" s="205"/>
      <c r="H34" s="205"/>
      <c r="I34" s="205"/>
      <c r="J34" s="205"/>
      <c r="K34" s="205"/>
      <c r="L34" s="205"/>
      <c r="M34" s="205"/>
      <c r="N34" s="206"/>
    </row>
    <row r="35" spans="1:14" x14ac:dyDescent="0.2">
      <c r="A35" s="2" t="s">
        <v>10</v>
      </c>
      <c r="B35" s="204"/>
      <c r="C35" s="205"/>
      <c r="D35" s="205"/>
      <c r="E35" s="205"/>
      <c r="F35" s="205"/>
      <c r="G35" s="205"/>
      <c r="H35" s="205"/>
      <c r="I35" s="205"/>
      <c r="J35" s="205"/>
      <c r="K35" s="205"/>
      <c r="L35" s="205"/>
      <c r="M35" s="205"/>
      <c r="N35" s="206"/>
    </row>
    <row r="36" spans="1:14" x14ac:dyDescent="0.2">
      <c r="A36" s="2" t="s">
        <v>11</v>
      </c>
      <c r="B36" s="204"/>
      <c r="C36" s="205"/>
      <c r="D36" s="205"/>
      <c r="E36" s="205"/>
      <c r="F36" s="205"/>
      <c r="G36" s="205"/>
      <c r="H36" s="205"/>
      <c r="I36" s="205"/>
      <c r="J36" s="205"/>
      <c r="K36" s="205"/>
      <c r="L36" s="205"/>
      <c r="M36" s="205"/>
      <c r="N36" s="206"/>
    </row>
    <row r="37" spans="1:14" x14ac:dyDescent="0.2">
      <c r="A37" s="2" t="s">
        <v>12</v>
      </c>
      <c r="B37" s="204"/>
      <c r="C37" s="205"/>
      <c r="D37" s="205"/>
      <c r="E37" s="205"/>
      <c r="F37" s="205"/>
      <c r="G37" s="205"/>
      <c r="H37" s="205"/>
      <c r="I37" s="205"/>
      <c r="J37" s="205"/>
      <c r="K37" s="205"/>
      <c r="L37" s="205"/>
      <c r="M37" s="205"/>
      <c r="N37" s="206"/>
    </row>
    <row r="38" spans="1:14" x14ac:dyDescent="0.2">
      <c r="A38" s="7" t="s">
        <v>79</v>
      </c>
      <c r="B38" s="208"/>
      <c r="C38" s="209"/>
      <c r="D38" s="209"/>
      <c r="E38" s="209"/>
      <c r="F38" s="209"/>
      <c r="G38" s="209"/>
      <c r="H38" s="209"/>
      <c r="I38" s="209"/>
      <c r="J38" s="209"/>
      <c r="K38" s="209"/>
      <c r="L38" s="209"/>
      <c r="M38" s="209"/>
      <c r="N38" s="210"/>
    </row>
    <row r="39" spans="1:14" x14ac:dyDescent="0.2">
      <c r="A39" s="12" t="s">
        <v>24</v>
      </c>
      <c r="B39" s="144" t="s">
        <v>15</v>
      </c>
      <c r="C39" s="145"/>
      <c r="D39" s="145"/>
      <c r="E39" s="145"/>
      <c r="F39" s="145"/>
      <c r="G39" s="145"/>
      <c r="H39" s="145"/>
      <c r="I39" s="145"/>
      <c r="J39" s="145"/>
      <c r="K39" s="145"/>
      <c r="L39" s="145"/>
      <c r="M39" s="145"/>
      <c r="N39" s="146"/>
    </row>
    <row r="40" spans="1:14" x14ac:dyDescent="0.2">
      <c r="A40" s="2" t="s">
        <v>4</v>
      </c>
      <c r="B40" s="201" t="s">
        <v>83</v>
      </c>
      <c r="C40" s="202"/>
      <c r="D40" s="202"/>
      <c r="E40" s="202"/>
      <c r="F40" s="202"/>
      <c r="G40" s="202"/>
      <c r="H40" s="202"/>
      <c r="I40" s="202"/>
      <c r="J40" s="202"/>
      <c r="K40" s="202"/>
      <c r="L40" s="202"/>
      <c r="M40" s="202"/>
      <c r="N40" s="203"/>
    </row>
    <row r="41" spans="1:14" x14ac:dyDescent="0.2">
      <c r="A41" s="2" t="s">
        <v>5</v>
      </c>
      <c r="B41" s="204"/>
      <c r="C41" s="205"/>
      <c r="D41" s="205"/>
      <c r="E41" s="205"/>
      <c r="F41" s="205"/>
      <c r="G41" s="205"/>
      <c r="H41" s="205"/>
      <c r="I41" s="205"/>
      <c r="J41" s="205"/>
      <c r="K41" s="205"/>
      <c r="L41" s="205"/>
      <c r="M41" s="205"/>
      <c r="N41" s="206"/>
    </row>
    <row r="42" spans="1:14" x14ac:dyDescent="0.2">
      <c r="A42" s="2" t="s">
        <v>6</v>
      </c>
      <c r="B42" s="204"/>
      <c r="C42" s="205"/>
      <c r="D42" s="205"/>
      <c r="E42" s="205"/>
      <c r="F42" s="205"/>
      <c r="G42" s="205"/>
      <c r="H42" s="205"/>
      <c r="I42" s="205"/>
      <c r="J42" s="205"/>
      <c r="K42" s="205"/>
      <c r="L42" s="205"/>
      <c r="M42" s="205"/>
      <c r="N42" s="206"/>
    </row>
    <row r="43" spans="1:14" x14ac:dyDescent="0.2">
      <c r="A43" s="2" t="s">
        <v>78</v>
      </c>
      <c r="B43" s="204"/>
      <c r="C43" s="205"/>
      <c r="D43" s="205"/>
      <c r="E43" s="205"/>
      <c r="F43" s="205"/>
      <c r="G43" s="205"/>
      <c r="H43" s="205"/>
      <c r="I43" s="205"/>
      <c r="J43" s="205"/>
      <c r="K43" s="205"/>
      <c r="L43" s="205"/>
      <c r="M43" s="205"/>
      <c r="N43" s="206"/>
    </row>
    <row r="44" spans="1:14" x14ac:dyDescent="0.2">
      <c r="A44" s="2" t="s">
        <v>7</v>
      </c>
      <c r="B44" s="204"/>
      <c r="C44" s="205"/>
      <c r="D44" s="205"/>
      <c r="E44" s="205"/>
      <c r="F44" s="205"/>
      <c r="G44" s="205"/>
      <c r="H44" s="205"/>
      <c r="I44" s="205"/>
      <c r="J44" s="205"/>
      <c r="K44" s="205"/>
      <c r="L44" s="205"/>
      <c r="M44" s="205"/>
      <c r="N44" s="206"/>
    </row>
    <row r="45" spans="1:14" x14ac:dyDescent="0.2">
      <c r="A45" s="2" t="s">
        <v>8</v>
      </c>
      <c r="B45" s="204"/>
      <c r="C45" s="205"/>
      <c r="D45" s="205"/>
      <c r="E45" s="205"/>
      <c r="F45" s="205"/>
      <c r="G45" s="205"/>
      <c r="H45" s="205"/>
      <c r="I45" s="205"/>
      <c r="J45" s="205"/>
      <c r="K45" s="205"/>
      <c r="L45" s="205"/>
      <c r="M45" s="205"/>
      <c r="N45" s="206"/>
    </row>
    <row r="46" spans="1:14" x14ac:dyDescent="0.2">
      <c r="A46" s="2" t="s">
        <v>9</v>
      </c>
      <c r="B46" s="204"/>
      <c r="C46" s="205"/>
      <c r="D46" s="205"/>
      <c r="E46" s="205"/>
      <c r="F46" s="205"/>
      <c r="G46" s="205"/>
      <c r="H46" s="205"/>
      <c r="I46" s="205"/>
      <c r="J46" s="205"/>
      <c r="K46" s="205"/>
      <c r="L46" s="205"/>
      <c r="M46" s="205"/>
      <c r="N46" s="206"/>
    </row>
    <row r="47" spans="1:14" x14ac:dyDescent="0.2">
      <c r="A47" s="2" t="s">
        <v>10</v>
      </c>
      <c r="B47" s="204"/>
      <c r="C47" s="205"/>
      <c r="D47" s="205"/>
      <c r="E47" s="205"/>
      <c r="F47" s="205"/>
      <c r="G47" s="205"/>
      <c r="H47" s="205"/>
      <c r="I47" s="205"/>
      <c r="J47" s="205"/>
      <c r="K47" s="205"/>
      <c r="L47" s="205"/>
      <c r="M47" s="205"/>
      <c r="N47" s="206"/>
    </row>
    <row r="48" spans="1:14" x14ac:dyDescent="0.2">
      <c r="A48" s="2" t="s">
        <v>11</v>
      </c>
      <c r="B48" s="204"/>
      <c r="C48" s="205"/>
      <c r="D48" s="205"/>
      <c r="E48" s="205"/>
      <c r="F48" s="205"/>
      <c r="G48" s="205"/>
      <c r="H48" s="205"/>
      <c r="I48" s="205"/>
      <c r="J48" s="205"/>
      <c r="K48" s="205"/>
      <c r="L48" s="205"/>
      <c r="M48" s="205"/>
      <c r="N48" s="206"/>
    </row>
    <row r="49" spans="1:14" x14ac:dyDescent="0.2">
      <c r="A49" s="2" t="s">
        <v>12</v>
      </c>
      <c r="B49" s="204"/>
      <c r="C49" s="205"/>
      <c r="D49" s="205"/>
      <c r="E49" s="205"/>
      <c r="F49" s="205"/>
      <c r="G49" s="205"/>
      <c r="H49" s="205"/>
      <c r="I49" s="205"/>
      <c r="J49" s="205"/>
      <c r="K49" s="205"/>
      <c r="L49" s="205"/>
      <c r="M49" s="205"/>
      <c r="N49" s="206"/>
    </row>
    <row r="50" spans="1:14" x14ac:dyDescent="0.2">
      <c r="A50" s="7" t="s">
        <v>79</v>
      </c>
      <c r="B50" s="208"/>
      <c r="C50" s="209"/>
      <c r="D50" s="209"/>
      <c r="E50" s="209"/>
      <c r="F50" s="209"/>
      <c r="G50" s="209"/>
      <c r="H50" s="209"/>
      <c r="I50" s="209"/>
      <c r="J50" s="209"/>
      <c r="K50" s="209"/>
      <c r="L50" s="209"/>
      <c r="M50" s="209"/>
      <c r="N50" s="210"/>
    </row>
    <row r="51" spans="1:14" x14ac:dyDescent="0.2">
      <c r="A51" s="12" t="s">
        <v>24</v>
      </c>
      <c r="B51" s="147" t="s">
        <v>16</v>
      </c>
      <c r="C51" s="148"/>
      <c r="D51" s="148"/>
      <c r="E51" s="148"/>
      <c r="F51" s="148"/>
      <c r="G51" s="148"/>
      <c r="H51" s="148"/>
      <c r="I51" s="148"/>
      <c r="J51" s="148"/>
      <c r="K51" s="148"/>
      <c r="L51" s="148"/>
      <c r="M51" s="148"/>
      <c r="N51" s="149"/>
    </row>
    <row r="52" spans="1:14" x14ac:dyDescent="0.2">
      <c r="A52" s="2" t="s">
        <v>4</v>
      </c>
      <c r="B52" s="201" t="s">
        <v>83</v>
      </c>
      <c r="C52" s="202"/>
      <c r="D52" s="202"/>
      <c r="E52" s="202"/>
      <c r="F52" s="202"/>
      <c r="G52" s="202"/>
      <c r="H52" s="202"/>
      <c r="I52" s="202"/>
      <c r="J52" s="202"/>
      <c r="K52" s="202"/>
      <c r="L52" s="202"/>
      <c r="M52" s="202"/>
      <c r="N52" s="203"/>
    </row>
    <row r="53" spans="1:14" x14ac:dyDescent="0.2">
      <c r="A53" s="2" t="s">
        <v>5</v>
      </c>
      <c r="B53" s="204"/>
      <c r="C53" s="205"/>
      <c r="D53" s="205"/>
      <c r="E53" s="205"/>
      <c r="F53" s="205"/>
      <c r="G53" s="205"/>
      <c r="H53" s="205"/>
      <c r="I53" s="205"/>
      <c r="J53" s="205"/>
      <c r="K53" s="205"/>
      <c r="L53" s="205"/>
      <c r="M53" s="205"/>
      <c r="N53" s="206"/>
    </row>
    <row r="54" spans="1:14" x14ac:dyDescent="0.2">
      <c r="A54" s="2" t="s">
        <v>6</v>
      </c>
      <c r="B54" s="204"/>
      <c r="C54" s="205"/>
      <c r="D54" s="205"/>
      <c r="E54" s="205"/>
      <c r="F54" s="205"/>
      <c r="G54" s="205"/>
      <c r="H54" s="205"/>
      <c r="I54" s="205"/>
      <c r="J54" s="205"/>
      <c r="K54" s="205"/>
      <c r="L54" s="205"/>
      <c r="M54" s="205"/>
      <c r="N54" s="206"/>
    </row>
    <row r="55" spans="1:14" x14ac:dyDescent="0.2">
      <c r="A55" s="2" t="s">
        <v>78</v>
      </c>
      <c r="B55" s="204"/>
      <c r="C55" s="205"/>
      <c r="D55" s="205"/>
      <c r="E55" s="205"/>
      <c r="F55" s="205"/>
      <c r="G55" s="205"/>
      <c r="H55" s="205"/>
      <c r="I55" s="205"/>
      <c r="J55" s="205"/>
      <c r="K55" s="205"/>
      <c r="L55" s="205"/>
      <c r="M55" s="205"/>
      <c r="N55" s="206"/>
    </row>
    <row r="56" spans="1:14" x14ac:dyDescent="0.2">
      <c r="A56" s="2" t="s">
        <v>7</v>
      </c>
      <c r="B56" s="204"/>
      <c r="C56" s="205"/>
      <c r="D56" s="205"/>
      <c r="E56" s="205"/>
      <c r="F56" s="205"/>
      <c r="G56" s="205"/>
      <c r="H56" s="205"/>
      <c r="I56" s="205"/>
      <c r="J56" s="205"/>
      <c r="K56" s="205"/>
      <c r="L56" s="205"/>
      <c r="M56" s="205"/>
      <c r="N56" s="206"/>
    </row>
    <row r="57" spans="1:14" x14ac:dyDescent="0.2">
      <c r="A57" s="2" t="s">
        <v>8</v>
      </c>
      <c r="B57" s="204"/>
      <c r="C57" s="205"/>
      <c r="D57" s="205"/>
      <c r="E57" s="205"/>
      <c r="F57" s="205"/>
      <c r="G57" s="205"/>
      <c r="H57" s="205"/>
      <c r="I57" s="205"/>
      <c r="J57" s="205"/>
      <c r="K57" s="205"/>
      <c r="L57" s="205"/>
      <c r="M57" s="205"/>
      <c r="N57" s="206"/>
    </row>
    <row r="58" spans="1:14" x14ac:dyDescent="0.2">
      <c r="A58" s="2" t="s">
        <v>9</v>
      </c>
      <c r="B58" s="204"/>
      <c r="C58" s="205"/>
      <c r="D58" s="205"/>
      <c r="E58" s="205"/>
      <c r="F58" s="205"/>
      <c r="G58" s="205"/>
      <c r="H58" s="205"/>
      <c r="I58" s="205"/>
      <c r="J58" s="205"/>
      <c r="K58" s="205"/>
      <c r="L58" s="205"/>
      <c r="M58" s="205"/>
      <c r="N58" s="206"/>
    </row>
    <row r="59" spans="1:14" x14ac:dyDescent="0.2">
      <c r="A59" s="2" t="s">
        <v>10</v>
      </c>
      <c r="B59" s="204"/>
      <c r="C59" s="205"/>
      <c r="D59" s="205"/>
      <c r="E59" s="205"/>
      <c r="F59" s="205"/>
      <c r="G59" s="205"/>
      <c r="H59" s="205"/>
      <c r="I59" s="205"/>
      <c r="J59" s="205"/>
      <c r="K59" s="205"/>
      <c r="L59" s="205"/>
      <c r="M59" s="205"/>
      <c r="N59" s="206"/>
    </row>
    <row r="60" spans="1:14" x14ac:dyDescent="0.2">
      <c r="A60" s="2" t="s">
        <v>11</v>
      </c>
      <c r="B60" s="204"/>
      <c r="C60" s="205"/>
      <c r="D60" s="205"/>
      <c r="E60" s="205"/>
      <c r="F60" s="205"/>
      <c r="G60" s="205"/>
      <c r="H60" s="205"/>
      <c r="I60" s="205"/>
      <c r="J60" s="205"/>
      <c r="K60" s="205"/>
      <c r="L60" s="205"/>
      <c r="M60" s="205"/>
      <c r="N60" s="206"/>
    </row>
    <row r="61" spans="1:14" x14ac:dyDescent="0.2">
      <c r="A61" s="2" t="s">
        <v>12</v>
      </c>
      <c r="B61" s="204"/>
      <c r="C61" s="205"/>
      <c r="D61" s="205"/>
      <c r="E61" s="205"/>
      <c r="F61" s="205"/>
      <c r="G61" s="205"/>
      <c r="H61" s="205"/>
      <c r="I61" s="205"/>
      <c r="J61" s="205"/>
      <c r="K61" s="205"/>
      <c r="L61" s="205"/>
      <c r="M61" s="205"/>
      <c r="N61" s="206"/>
    </row>
    <row r="62" spans="1:14" x14ac:dyDescent="0.2">
      <c r="A62" s="7" t="s">
        <v>79</v>
      </c>
      <c r="B62" s="208"/>
      <c r="C62" s="209"/>
      <c r="D62" s="209"/>
      <c r="E62" s="209"/>
      <c r="F62" s="209"/>
      <c r="G62" s="209"/>
      <c r="H62" s="209"/>
      <c r="I62" s="209"/>
      <c r="J62" s="209"/>
      <c r="K62" s="209"/>
      <c r="L62" s="209"/>
      <c r="M62" s="209"/>
      <c r="N62" s="210"/>
    </row>
    <row r="63" spans="1:14" x14ac:dyDescent="0.2">
      <c r="A63" s="12" t="s">
        <v>24</v>
      </c>
      <c r="B63" s="144" t="s">
        <v>17</v>
      </c>
      <c r="C63" s="145"/>
      <c r="D63" s="145"/>
      <c r="E63" s="145"/>
      <c r="F63" s="145"/>
      <c r="G63" s="145"/>
      <c r="H63" s="145"/>
      <c r="I63" s="145"/>
      <c r="J63" s="145"/>
      <c r="K63" s="145"/>
      <c r="L63" s="145"/>
      <c r="M63" s="145"/>
      <c r="N63" s="146"/>
    </row>
    <row r="64" spans="1:14" x14ac:dyDescent="0.2">
      <c r="A64" s="2" t="s">
        <v>4</v>
      </c>
      <c r="B64" s="201" t="s">
        <v>83</v>
      </c>
      <c r="C64" s="202"/>
      <c r="D64" s="202"/>
      <c r="E64" s="202"/>
      <c r="F64" s="202"/>
      <c r="G64" s="202"/>
      <c r="H64" s="202"/>
      <c r="I64" s="202"/>
      <c r="J64" s="202"/>
      <c r="K64" s="202"/>
      <c r="L64" s="202"/>
      <c r="M64" s="202"/>
      <c r="N64" s="203"/>
    </row>
    <row r="65" spans="1:14" x14ac:dyDescent="0.2">
      <c r="A65" s="2" t="s">
        <v>5</v>
      </c>
      <c r="B65" s="204"/>
      <c r="C65" s="205"/>
      <c r="D65" s="205"/>
      <c r="E65" s="205"/>
      <c r="F65" s="205"/>
      <c r="G65" s="205"/>
      <c r="H65" s="205"/>
      <c r="I65" s="205"/>
      <c r="J65" s="205"/>
      <c r="K65" s="205"/>
      <c r="L65" s="205"/>
      <c r="M65" s="205"/>
      <c r="N65" s="206"/>
    </row>
    <row r="66" spans="1:14" x14ac:dyDescent="0.2">
      <c r="A66" s="2" t="s">
        <v>6</v>
      </c>
      <c r="B66" s="204"/>
      <c r="C66" s="205"/>
      <c r="D66" s="205"/>
      <c r="E66" s="205"/>
      <c r="F66" s="205"/>
      <c r="G66" s="205"/>
      <c r="H66" s="205"/>
      <c r="I66" s="205"/>
      <c r="J66" s="205"/>
      <c r="K66" s="205"/>
      <c r="L66" s="205"/>
      <c r="M66" s="205"/>
      <c r="N66" s="206"/>
    </row>
    <row r="67" spans="1:14" x14ac:dyDescent="0.2">
      <c r="A67" s="2" t="s">
        <v>78</v>
      </c>
      <c r="B67" s="204"/>
      <c r="C67" s="205"/>
      <c r="D67" s="205"/>
      <c r="E67" s="205"/>
      <c r="F67" s="205"/>
      <c r="G67" s="205"/>
      <c r="H67" s="205"/>
      <c r="I67" s="205"/>
      <c r="J67" s="205"/>
      <c r="K67" s="205"/>
      <c r="L67" s="205"/>
      <c r="M67" s="205"/>
      <c r="N67" s="206"/>
    </row>
    <row r="68" spans="1:14" x14ac:dyDescent="0.2">
      <c r="A68" s="2" t="s">
        <v>7</v>
      </c>
      <c r="B68" s="204"/>
      <c r="C68" s="205"/>
      <c r="D68" s="205"/>
      <c r="E68" s="205"/>
      <c r="F68" s="205"/>
      <c r="G68" s="205"/>
      <c r="H68" s="205"/>
      <c r="I68" s="205"/>
      <c r="J68" s="205"/>
      <c r="K68" s="205"/>
      <c r="L68" s="205"/>
      <c r="M68" s="205"/>
      <c r="N68" s="206"/>
    </row>
    <row r="69" spans="1:14" x14ac:dyDescent="0.2">
      <c r="A69" s="2" t="s">
        <v>8</v>
      </c>
      <c r="B69" s="204"/>
      <c r="C69" s="205"/>
      <c r="D69" s="205"/>
      <c r="E69" s="205"/>
      <c r="F69" s="205"/>
      <c r="G69" s="205"/>
      <c r="H69" s="205"/>
      <c r="I69" s="205"/>
      <c r="J69" s="205"/>
      <c r="K69" s="205"/>
      <c r="L69" s="205"/>
      <c r="M69" s="205"/>
      <c r="N69" s="206"/>
    </row>
    <row r="70" spans="1:14" x14ac:dyDescent="0.2">
      <c r="A70" s="2" t="s">
        <v>9</v>
      </c>
      <c r="B70" s="204"/>
      <c r="C70" s="205"/>
      <c r="D70" s="205"/>
      <c r="E70" s="205"/>
      <c r="F70" s="205"/>
      <c r="G70" s="205"/>
      <c r="H70" s="205"/>
      <c r="I70" s="205"/>
      <c r="J70" s="205"/>
      <c r="K70" s="205"/>
      <c r="L70" s="205"/>
      <c r="M70" s="205"/>
      <c r="N70" s="206"/>
    </row>
    <row r="71" spans="1:14" x14ac:dyDescent="0.2">
      <c r="A71" s="2" t="s">
        <v>10</v>
      </c>
      <c r="B71" s="204"/>
      <c r="C71" s="205"/>
      <c r="D71" s="205"/>
      <c r="E71" s="205"/>
      <c r="F71" s="205"/>
      <c r="G71" s="205"/>
      <c r="H71" s="205"/>
      <c r="I71" s="205"/>
      <c r="J71" s="205"/>
      <c r="K71" s="205"/>
      <c r="L71" s="205"/>
      <c r="M71" s="205"/>
      <c r="N71" s="206"/>
    </row>
    <row r="72" spans="1:14" x14ac:dyDescent="0.2">
      <c r="A72" s="2" t="s">
        <v>11</v>
      </c>
      <c r="B72" s="204"/>
      <c r="C72" s="205"/>
      <c r="D72" s="205"/>
      <c r="E72" s="205"/>
      <c r="F72" s="205"/>
      <c r="G72" s="205"/>
      <c r="H72" s="205"/>
      <c r="I72" s="205"/>
      <c r="J72" s="205"/>
      <c r="K72" s="205"/>
      <c r="L72" s="205"/>
      <c r="M72" s="205"/>
      <c r="N72" s="206"/>
    </row>
    <row r="73" spans="1:14" x14ac:dyDescent="0.2">
      <c r="A73" s="2" t="s">
        <v>12</v>
      </c>
      <c r="B73" s="204"/>
      <c r="C73" s="205"/>
      <c r="D73" s="205"/>
      <c r="E73" s="205"/>
      <c r="F73" s="205"/>
      <c r="G73" s="205"/>
      <c r="H73" s="205"/>
      <c r="I73" s="205"/>
      <c r="J73" s="205"/>
      <c r="K73" s="205"/>
      <c r="L73" s="205"/>
      <c r="M73" s="205"/>
      <c r="N73" s="206"/>
    </row>
    <row r="74" spans="1:14" x14ac:dyDescent="0.2">
      <c r="A74" s="7" t="s">
        <v>79</v>
      </c>
      <c r="B74" s="208"/>
      <c r="C74" s="209"/>
      <c r="D74" s="209"/>
      <c r="E74" s="209"/>
      <c r="F74" s="209"/>
      <c r="G74" s="209"/>
      <c r="H74" s="209"/>
      <c r="I74" s="209"/>
      <c r="J74" s="209"/>
      <c r="K74" s="209"/>
      <c r="L74" s="209"/>
      <c r="M74" s="209"/>
      <c r="N74" s="210"/>
    </row>
    <row r="75" spans="1:14" x14ac:dyDescent="0.2">
      <c r="A75" s="12" t="s">
        <v>24</v>
      </c>
      <c r="B75" s="147" t="s">
        <v>18</v>
      </c>
      <c r="C75" s="148"/>
      <c r="D75" s="148"/>
      <c r="E75" s="148"/>
      <c r="F75" s="148"/>
      <c r="G75" s="148"/>
      <c r="H75" s="148"/>
      <c r="I75" s="148"/>
      <c r="J75" s="148"/>
      <c r="K75" s="148"/>
      <c r="L75" s="148"/>
      <c r="M75" s="148"/>
      <c r="N75" s="149"/>
    </row>
    <row r="76" spans="1:14" x14ac:dyDescent="0.2">
      <c r="A76" s="2" t="s">
        <v>4</v>
      </c>
      <c r="B76" s="201" t="s">
        <v>83</v>
      </c>
      <c r="C76" s="202"/>
      <c r="D76" s="202"/>
      <c r="E76" s="202"/>
      <c r="F76" s="202"/>
      <c r="G76" s="202"/>
      <c r="H76" s="202"/>
      <c r="I76" s="202"/>
      <c r="J76" s="202"/>
      <c r="K76" s="202"/>
      <c r="L76" s="202"/>
      <c r="M76" s="202"/>
      <c r="N76" s="203"/>
    </row>
    <row r="77" spans="1:14" x14ac:dyDescent="0.2">
      <c r="A77" s="2" t="s">
        <v>5</v>
      </c>
      <c r="B77" s="204"/>
      <c r="C77" s="205"/>
      <c r="D77" s="205"/>
      <c r="E77" s="205"/>
      <c r="F77" s="205"/>
      <c r="G77" s="205"/>
      <c r="H77" s="205"/>
      <c r="I77" s="205"/>
      <c r="J77" s="205"/>
      <c r="K77" s="205"/>
      <c r="L77" s="205"/>
      <c r="M77" s="205"/>
      <c r="N77" s="206"/>
    </row>
    <row r="78" spans="1:14" x14ac:dyDescent="0.2">
      <c r="A78" s="2" t="s">
        <v>6</v>
      </c>
      <c r="B78" s="204"/>
      <c r="C78" s="205"/>
      <c r="D78" s="205"/>
      <c r="E78" s="205"/>
      <c r="F78" s="205"/>
      <c r="G78" s="205"/>
      <c r="H78" s="205"/>
      <c r="I78" s="205"/>
      <c r="J78" s="205"/>
      <c r="K78" s="205"/>
      <c r="L78" s="205"/>
      <c r="M78" s="205"/>
      <c r="N78" s="206"/>
    </row>
    <row r="79" spans="1:14" x14ac:dyDescent="0.2">
      <c r="A79" s="2" t="s">
        <v>78</v>
      </c>
      <c r="B79" s="204"/>
      <c r="C79" s="205"/>
      <c r="D79" s="205"/>
      <c r="E79" s="205"/>
      <c r="F79" s="205"/>
      <c r="G79" s="205"/>
      <c r="H79" s="205"/>
      <c r="I79" s="205"/>
      <c r="J79" s="205"/>
      <c r="K79" s="205"/>
      <c r="L79" s="205"/>
      <c r="M79" s="205"/>
      <c r="N79" s="206"/>
    </row>
    <row r="80" spans="1:14" x14ac:dyDescent="0.2">
      <c r="A80" s="2" t="s">
        <v>7</v>
      </c>
      <c r="B80" s="204"/>
      <c r="C80" s="205"/>
      <c r="D80" s="205"/>
      <c r="E80" s="205"/>
      <c r="F80" s="205"/>
      <c r="G80" s="205"/>
      <c r="H80" s="205"/>
      <c r="I80" s="205"/>
      <c r="J80" s="205"/>
      <c r="K80" s="205"/>
      <c r="L80" s="205"/>
      <c r="M80" s="205"/>
      <c r="N80" s="206"/>
    </row>
    <row r="81" spans="1:14" x14ac:dyDescent="0.2">
      <c r="A81" s="2" t="s">
        <v>8</v>
      </c>
      <c r="B81" s="204"/>
      <c r="C81" s="205"/>
      <c r="D81" s="205"/>
      <c r="E81" s="205"/>
      <c r="F81" s="205"/>
      <c r="G81" s="205"/>
      <c r="H81" s="205"/>
      <c r="I81" s="205"/>
      <c r="J81" s="205"/>
      <c r="K81" s="205"/>
      <c r="L81" s="205"/>
      <c r="M81" s="205"/>
      <c r="N81" s="206"/>
    </row>
    <row r="82" spans="1:14" x14ac:dyDescent="0.2">
      <c r="A82" s="2" t="s">
        <v>9</v>
      </c>
      <c r="B82" s="204"/>
      <c r="C82" s="205"/>
      <c r="D82" s="205"/>
      <c r="E82" s="205"/>
      <c r="F82" s="205"/>
      <c r="G82" s="205"/>
      <c r="H82" s="205"/>
      <c r="I82" s="205"/>
      <c r="J82" s="205"/>
      <c r="K82" s="205"/>
      <c r="L82" s="205"/>
      <c r="M82" s="205"/>
      <c r="N82" s="206"/>
    </row>
    <row r="83" spans="1:14" x14ac:dyDescent="0.2">
      <c r="A83" s="2" t="s">
        <v>10</v>
      </c>
      <c r="B83" s="204"/>
      <c r="C83" s="205"/>
      <c r="D83" s="205"/>
      <c r="E83" s="205"/>
      <c r="F83" s="205"/>
      <c r="G83" s="205"/>
      <c r="H83" s="205"/>
      <c r="I83" s="205"/>
      <c r="J83" s="205"/>
      <c r="K83" s="205"/>
      <c r="L83" s="205"/>
      <c r="M83" s="205"/>
      <c r="N83" s="206"/>
    </row>
    <row r="84" spans="1:14" x14ac:dyDescent="0.2">
      <c r="A84" s="2" t="s">
        <v>11</v>
      </c>
      <c r="B84" s="204"/>
      <c r="C84" s="205"/>
      <c r="D84" s="205"/>
      <c r="E84" s="205"/>
      <c r="F84" s="205"/>
      <c r="G84" s="205"/>
      <c r="H84" s="205"/>
      <c r="I84" s="205"/>
      <c r="J84" s="205"/>
      <c r="K84" s="205"/>
      <c r="L84" s="205"/>
      <c r="M84" s="205"/>
      <c r="N84" s="206"/>
    </row>
    <row r="85" spans="1:14" x14ac:dyDescent="0.2">
      <c r="A85" s="2" t="s">
        <v>12</v>
      </c>
      <c r="B85" s="204"/>
      <c r="C85" s="205"/>
      <c r="D85" s="205"/>
      <c r="E85" s="205"/>
      <c r="F85" s="205"/>
      <c r="G85" s="205"/>
      <c r="H85" s="205"/>
      <c r="I85" s="205"/>
      <c r="J85" s="205"/>
      <c r="K85" s="205"/>
      <c r="L85" s="205"/>
      <c r="M85" s="205"/>
      <c r="N85" s="206"/>
    </row>
    <row r="86" spans="1:14" x14ac:dyDescent="0.2">
      <c r="A86" s="7" t="s">
        <v>79</v>
      </c>
      <c r="B86" s="208"/>
      <c r="C86" s="209"/>
      <c r="D86" s="209"/>
      <c r="E86" s="209"/>
      <c r="F86" s="209"/>
      <c r="G86" s="209"/>
      <c r="H86" s="209"/>
      <c r="I86" s="209"/>
      <c r="J86" s="209"/>
      <c r="K86" s="209"/>
      <c r="L86" s="209"/>
      <c r="M86" s="209"/>
      <c r="N86" s="210"/>
    </row>
    <row r="87" spans="1:14" x14ac:dyDescent="0.2">
      <c r="A87" s="12" t="s">
        <v>24</v>
      </c>
      <c r="B87" s="144" t="s">
        <v>19</v>
      </c>
      <c r="C87" s="145"/>
      <c r="D87" s="145"/>
      <c r="E87" s="145"/>
      <c r="F87" s="145"/>
      <c r="G87" s="145"/>
      <c r="H87" s="145"/>
      <c r="I87" s="145"/>
      <c r="J87" s="145"/>
      <c r="K87" s="145"/>
      <c r="L87" s="145"/>
      <c r="M87" s="145"/>
      <c r="N87" s="146"/>
    </row>
    <row r="88" spans="1:14" x14ac:dyDescent="0.2">
      <c r="A88" s="2" t="s">
        <v>4</v>
      </c>
      <c r="B88" s="13">
        <v>327510</v>
      </c>
      <c r="C88" s="13">
        <v>285510</v>
      </c>
      <c r="D88" s="13">
        <v>286701</v>
      </c>
      <c r="E88" s="35">
        <v>286594</v>
      </c>
      <c r="F88" s="13">
        <v>286540</v>
      </c>
      <c r="G88" s="13">
        <v>286090</v>
      </c>
      <c r="H88" s="13">
        <v>286547</v>
      </c>
      <c r="I88" s="13">
        <v>286600</v>
      </c>
      <c r="J88" s="13">
        <v>286568</v>
      </c>
      <c r="K88" s="13">
        <v>259924</v>
      </c>
      <c r="L88" s="13">
        <v>286561</v>
      </c>
      <c r="M88" s="13">
        <v>286575</v>
      </c>
      <c r="N88" s="13">
        <v>255124</v>
      </c>
    </row>
    <row r="89" spans="1:14" x14ac:dyDescent="0.2">
      <c r="A89" s="2" t="s">
        <v>5</v>
      </c>
      <c r="B89" s="13">
        <v>1084298</v>
      </c>
      <c r="C89" s="13">
        <v>943962</v>
      </c>
      <c r="D89" s="13">
        <v>950548</v>
      </c>
      <c r="E89" s="35">
        <v>950580</v>
      </c>
      <c r="F89" s="13">
        <v>950548</v>
      </c>
      <c r="G89" s="13">
        <v>947303</v>
      </c>
      <c r="H89" s="13">
        <v>950548</v>
      </c>
      <c r="I89" s="13">
        <v>950602</v>
      </c>
      <c r="J89" s="13">
        <v>950548</v>
      </c>
      <c r="K89" s="13">
        <v>856476</v>
      </c>
      <c r="L89" s="13">
        <v>950548</v>
      </c>
      <c r="M89" s="13">
        <v>950548</v>
      </c>
      <c r="N89" s="13">
        <v>846153</v>
      </c>
    </row>
    <row r="90" spans="1:14" x14ac:dyDescent="0.2">
      <c r="A90" s="2" t="s">
        <v>6</v>
      </c>
      <c r="B90" s="13">
        <v>25108</v>
      </c>
      <c r="C90" s="13">
        <v>21362</v>
      </c>
      <c r="D90" s="13">
        <v>23488</v>
      </c>
      <c r="E90" s="35">
        <v>23488</v>
      </c>
      <c r="F90" s="13">
        <v>23488</v>
      </c>
      <c r="G90" s="13">
        <v>22425</v>
      </c>
      <c r="H90" s="13">
        <v>23488</v>
      </c>
      <c r="I90" s="13">
        <v>23488</v>
      </c>
      <c r="J90" s="13">
        <v>23488</v>
      </c>
      <c r="K90" s="13">
        <v>18162</v>
      </c>
      <c r="L90" s="13">
        <v>23488</v>
      </c>
      <c r="M90" s="13">
        <v>23488</v>
      </c>
      <c r="N90" s="13">
        <v>20805</v>
      </c>
    </row>
    <row r="91" spans="1:14" x14ac:dyDescent="0.2">
      <c r="A91" s="2" t="s">
        <v>78</v>
      </c>
      <c r="B91" s="13">
        <v>363163</v>
      </c>
      <c r="C91" s="13">
        <v>315768</v>
      </c>
      <c r="D91" s="13">
        <v>316368</v>
      </c>
      <c r="E91" s="35">
        <v>316368</v>
      </c>
      <c r="F91" s="13">
        <v>316406</v>
      </c>
      <c r="G91" s="13">
        <v>316862</v>
      </c>
      <c r="H91" s="13">
        <v>316368</v>
      </c>
      <c r="I91" s="13">
        <v>316368</v>
      </c>
      <c r="J91" s="13">
        <v>316375</v>
      </c>
      <c r="K91" s="13">
        <v>306214</v>
      </c>
      <c r="L91" s="13">
        <v>327600</v>
      </c>
      <c r="M91" s="13">
        <v>327600</v>
      </c>
      <c r="N91" s="13">
        <v>292048</v>
      </c>
    </row>
    <row r="92" spans="1:14" x14ac:dyDescent="0.2">
      <c r="A92" s="2" t="s">
        <v>7</v>
      </c>
      <c r="B92" s="13">
        <v>908038</v>
      </c>
      <c r="C92" s="13">
        <v>789245</v>
      </c>
      <c r="D92" s="13">
        <v>794388</v>
      </c>
      <c r="E92" s="35">
        <v>794361</v>
      </c>
      <c r="F92" s="13">
        <v>786603</v>
      </c>
      <c r="G92" s="13">
        <v>791159</v>
      </c>
      <c r="H92" s="13">
        <v>794600</v>
      </c>
      <c r="I92" s="13">
        <v>794828</v>
      </c>
      <c r="J92" s="13">
        <v>794562</v>
      </c>
      <c r="K92" s="13">
        <v>706710</v>
      </c>
      <c r="L92" s="13">
        <v>779543</v>
      </c>
      <c r="M92" s="13">
        <v>779860</v>
      </c>
      <c r="N92" s="13">
        <v>694597</v>
      </c>
    </row>
    <row r="93" spans="1:14" x14ac:dyDescent="0.2">
      <c r="A93" s="2" t="s">
        <v>8</v>
      </c>
      <c r="B93" s="13">
        <v>701625</v>
      </c>
      <c r="C93" s="13">
        <v>606170</v>
      </c>
      <c r="D93" s="13">
        <v>606116</v>
      </c>
      <c r="E93" s="35">
        <v>606222</v>
      </c>
      <c r="F93" s="13">
        <v>606165</v>
      </c>
      <c r="G93" s="13">
        <v>606012</v>
      </c>
      <c r="H93" s="13">
        <v>609138</v>
      </c>
      <c r="I93" s="13">
        <v>614572</v>
      </c>
      <c r="J93" s="13">
        <v>611390</v>
      </c>
      <c r="K93" s="13">
        <v>507406</v>
      </c>
      <c r="L93" s="13">
        <v>606116</v>
      </c>
      <c r="M93" s="13">
        <v>606157</v>
      </c>
      <c r="N93" s="13">
        <v>539825</v>
      </c>
    </row>
    <row r="94" spans="1:14" x14ac:dyDescent="0.2">
      <c r="A94" s="2" t="s">
        <v>9</v>
      </c>
      <c r="B94" s="13">
        <v>676265</v>
      </c>
      <c r="C94" s="13">
        <v>590094</v>
      </c>
      <c r="D94" s="13">
        <v>593833</v>
      </c>
      <c r="E94" s="35">
        <v>594071</v>
      </c>
      <c r="F94" s="13">
        <v>593881</v>
      </c>
      <c r="G94" s="13">
        <v>592026</v>
      </c>
      <c r="H94" s="13">
        <v>593846</v>
      </c>
      <c r="I94" s="13">
        <v>593882</v>
      </c>
      <c r="J94" s="13">
        <v>593792</v>
      </c>
      <c r="K94" s="13">
        <v>543043</v>
      </c>
      <c r="L94" s="13">
        <v>602232</v>
      </c>
      <c r="M94" s="13">
        <v>602289</v>
      </c>
      <c r="N94" s="13">
        <v>537147</v>
      </c>
    </row>
    <row r="95" spans="1:14" x14ac:dyDescent="0.2">
      <c r="A95" s="2" t="s">
        <v>10</v>
      </c>
      <c r="B95" s="13">
        <v>1078288</v>
      </c>
      <c r="C95" s="13">
        <v>940702</v>
      </c>
      <c r="D95" s="13">
        <v>943264</v>
      </c>
      <c r="E95" s="35">
        <v>943264</v>
      </c>
      <c r="F95" s="13">
        <v>943264</v>
      </c>
      <c r="G95" s="13">
        <v>941796</v>
      </c>
      <c r="H95" s="13">
        <v>943264</v>
      </c>
      <c r="I95" s="13">
        <v>943264</v>
      </c>
      <c r="J95" s="13">
        <v>943264</v>
      </c>
      <c r="K95" s="13">
        <v>860712</v>
      </c>
      <c r="L95" s="13">
        <v>943243</v>
      </c>
      <c r="M95" s="13">
        <v>943184</v>
      </c>
      <c r="N95" s="13">
        <v>840098</v>
      </c>
    </row>
    <row r="96" spans="1:14" x14ac:dyDescent="0.2">
      <c r="A96" s="2" t="s">
        <v>11</v>
      </c>
      <c r="B96" s="13">
        <v>1078874</v>
      </c>
      <c r="C96" s="13">
        <v>942152</v>
      </c>
      <c r="D96" s="13">
        <v>950217</v>
      </c>
      <c r="E96" s="35">
        <v>950232</v>
      </c>
      <c r="F96" s="13">
        <v>950232</v>
      </c>
      <c r="G96" s="13">
        <v>946780</v>
      </c>
      <c r="H96" s="13">
        <v>950190</v>
      </c>
      <c r="I96" s="13">
        <v>950168</v>
      </c>
      <c r="J96" s="13">
        <v>950179</v>
      </c>
      <c r="K96" s="13">
        <v>870266</v>
      </c>
      <c r="L96" s="13">
        <v>950541</v>
      </c>
      <c r="M96" s="13">
        <v>950544</v>
      </c>
      <c r="N96" s="13">
        <v>847740</v>
      </c>
    </row>
    <row r="97" spans="1:14" x14ac:dyDescent="0.2">
      <c r="A97" s="2" t="s">
        <v>12</v>
      </c>
      <c r="B97" s="13">
        <v>499365</v>
      </c>
      <c r="C97" s="13">
        <v>435444</v>
      </c>
      <c r="D97" s="13">
        <v>438779</v>
      </c>
      <c r="E97" s="35">
        <v>438802</v>
      </c>
      <c r="F97" s="13">
        <v>438858</v>
      </c>
      <c r="G97" s="13">
        <v>437090</v>
      </c>
      <c r="H97" s="13">
        <v>438780</v>
      </c>
      <c r="I97" s="13">
        <v>438792</v>
      </c>
      <c r="J97" s="13">
        <v>438792</v>
      </c>
      <c r="K97" s="13">
        <v>396034</v>
      </c>
      <c r="L97" s="13">
        <v>438738</v>
      </c>
      <c r="M97" s="13">
        <v>406623</v>
      </c>
      <c r="N97" s="13">
        <v>362300</v>
      </c>
    </row>
    <row r="98" spans="1:14" x14ac:dyDescent="0.2">
      <c r="A98" s="7" t="s">
        <v>79</v>
      </c>
      <c r="B98" s="11">
        <v>6742534</v>
      </c>
      <c r="C98" s="11">
        <v>5870409</v>
      </c>
      <c r="D98" s="11">
        <v>5903702</v>
      </c>
      <c r="E98" s="11">
        <v>5903982</v>
      </c>
      <c r="F98" s="11">
        <v>5895985</v>
      </c>
      <c r="G98" s="11">
        <v>5887543</v>
      </c>
      <c r="H98" s="11">
        <v>5906769</v>
      </c>
      <c r="I98" s="11">
        <v>5912564</v>
      </c>
      <c r="J98" s="11">
        <v>5908958</v>
      </c>
      <c r="K98" s="11">
        <v>5324947</v>
      </c>
      <c r="L98" s="11">
        <v>5908610</v>
      </c>
      <c r="M98" s="11">
        <v>5876868</v>
      </c>
      <c r="N98" s="11">
        <v>5235837</v>
      </c>
    </row>
    <row r="99" spans="1:14" x14ac:dyDescent="0.2">
      <c r="A99" s="12" t="s">
        <v>24</v>
      </c>
      <c r="B99" s="147" t="s">
        <v>20</v>
      </c>
      <c r="C99" s="148"/>
      <c r="D99" s="148"/>
      <c r="E99" s="148"/>
      <c r="F99" s="148"/>
      <c r="G99" s="148"/>
      <c r="H99" s="148"/>
      <c r="I99" s="148"/>
      <c r="J99" s="148"/>
      <c r="K99" s="148"/>
      <c r="L99" s="148"/>
      <c r="M99" s="148"/>
      <c r="N99" s="149"/>
    </row>
    <row r="100" spans="1:14" x14ac:dyDescent="0.2">
      <c r="A100" s="2" t="s">
        <v>4</v>
      </c>
      <c r="B100" s="14">
        <v>316940</v>
      </c>
      <c r="C100" s="14">
        <v>286071</v>
      </c>
      <c r="D100" s="14">
        <v>286075</v>
      </c>
      <c r="E100" s="14">
        <v>286575</v>
      </c>
      <c r="F100" s="14">
        <v>286739</v>
      </c>
      <c r="G100" s="14">
        <v>286077</v>
      </c>
      <c r="H100" s="14">
        <v>286545</v>
      </c>
      <c r="I100" s="14">
        <v>286568</v>
      </c>
      <c r="J100" s="14">
        <v>286602</v>
      </c>
      <c r="K100" s="14">
        <v>267102</v>
      </c>
      <c r="L100" s="14">
        <v>286768</v>
      </c>
      <c r="M100" s="14">
        <v>286768</v>
      </c>
      <c r="N100" s="14">
        <v>265954</v>
      </c>
    </row>
    <row r="101" spans="1:14" x14ac:dyDescent="0.2">
      <c r="A101" s="2" t="s">
        <v>5</v>
      </c>
      <c r="B101" s="14">
        <v>1048382</v>
      </c>
      <c r="C101" s="14">
        <v>947255</v>
      </c>
      <c r="D101" s="14">
        <v>947255</v>
      </c>
      <c r="E101" s="14">
        <v>951673</v>
      </c>
      <c r="F101" s="14">
        <v>952048</v>
      </c>
      <c r="G101" s="14">
        <v>943029</v>
      </c>
      <c r="H101" s="14">
        <v>952048</v>
      </c>
      <c r="I101" s="14">
        <v>952048</v>
      </c>
      <c r="J101" s="14">
        <v>952048</v>
      </c>
      <c r="K101" s="14">
        <v>878242</v>
      </c>
      <c r="L101" s="14">
        <v>952048</v>
      </c>
      <c r="M101" s="14">
        <v>952048</v>
      </c>
      <c r="N101" s="14">
        <v>883436</v>
      </c>
    </row>
    <row r="102" spans="1:14" x14ac:dyDescent="0.2">
      <c r="A102" s="2" t="s">
        <v>6</v>
      </c>
      <c r="B102" s="14">
        <v>24045</v>
      </c>
      <c r="C102" s="14">
        <v>22425</v>
      </c>
      <c r="D102" s="14">
        <v>22425</v>
      </c>
      <c r="E102" s="14">
        <v>23488</v>
      </c>
      <c r="F102" s="14">
        <v>23488</v>
      </c>
      <c r="G102" s="14">
        <v>22425</v>
      </c>
      <c r="H102" s="14">
        <v>23488</v>
      </c>
      <c r="I102" s="14">
        <v>23488</v>
      </c>
      <c r="J102" s="14">
        <v>23488</v>
      </c>
      <c r="K102" s="14">
        <v>17627</v>
      </c>
      <c r="L102" s="14">
        <v>23488</v>
      </c>
      <c r="M102" s="14">
        <v>23488</v>
      </c>
      <c r="N102" s="14">
        <v>21868</v>
      </c>
    </row>
    <row r="103" spans="1:14" x14ac:dyDescent="0.2">
      <c r="A103" s="2" t="s">
        <v>78</v>
      </c>
      <c r="B103" s="14">
        <v>362544</v>
      </c>
      <c r="C103" s="14">
        <v>327270</v>
      </c>
      <c r="D103" s="14">
        <v>327277</v>
      </c>
      <c r="E103" s="14">
        <v>327600</v>
      </c>
      <c r="F103" s="14">
        <v>327600</v>
      </c>
      <c r="G103" s="14">
        <v>327267</v>
      </c>
      <c r="H103" s="14">
        <v>327600</v>
      </c>
      <c r="I103" s="14">
        <v>327600</v>
      </c>
      <c r="J103" s="14">
        <v>327584</v>
      </c>
      <c r="K103" s="14">
        <v>303733</v>
      </c>
      <c r="L103" s="14">
        <v>327348</v>
      </c>
      <c r="M103" s="14">
        <v>327348</v>
      </c>
      <c r="N103" s="14">
        <v>303750</v>
      </c>
    </row>
    <row r="104" spans="1:14" x14ac:dyDescent="0.2">
      <c r="A104" s="2" t="s">
        <v>7</v>
      </c>
      <c r="B104" s="14">
        <v>859701</v>
      </c>
      <c r="C104" s="14">
        <v>777292</v>
      </c>
      <c r="D104" s="14">
        <v>776846</v>
      </c>
      <c r="E104" s="14">
        <v>779304</v>
      </c>
      <c r="F104" s="14">
        <v>779383</v>
      </c>
      <c r="G104" s="14">
        <v>777029</v>
      </c>
      <c r="H104" s="14">
        <v>779502</v>
      </c>
      <c r="I104" s="14">
        <v>779528</v>
      </c>
      <c r="J104" s="14">
        <v>779997</v>
      </c>
      <c r="K104" s="14">
        <v>713926</v>
      </c>
      <c r="L104" s="14">
        <v>778116</v>
      </c>
      <c r="M104" s="14">
        <v>778237</v>
      </c>
      <c r="N104" s="14">
        <v>722216</v>
      </c>
    </row>
    <row r="105" spans="1:14" x14ac:dyDescent="0.2">
      <c r="A105" s="2" t="s">
        <v>8</v>
      </c>
      <c r="B105" s="14">
        <v>672240</v>
      </c>
      <c r="C105" s="14">
        <v>606082</v>
      </c>
      <c r="D105" s="14">
        <v>606104</v>
      </c>
      <c r="E105" s="14">
        <v>606116</v>
      </c>
      <c r="F105" s="14">
        <v>606253</v>
      </c>
      <c r="G105" s="14">
        <v>606037</v>
      </c>
      <c r="H105" s="14">
        <v>606180</v>
      </c>
      <c r="I105" s="14">
        <v>606166</v>
      </c>
      <c r="J105" s="14">
        <v>606144</v>
      </c>
      <c r="K105" s="14">
        <v>568079</v>
      </c>
      <c r="L105" s="14">
        <v>606116</v>
      </c>
      <c r="M105" s="14">
        <v>606116</v>
      </c>
      <c r="N105" s="14">
        <v>562001</v>
      </c>
    </row>
    <row r="106" spans="1:14" x14ac:dyDescent="0.2">
      <c r="A106" s="2" t="s">
        <v>9</v>
      </c>
      <c r="B106" s="14">
        <v>662704</v>
      </c>
      <c r="C106" s="14">
        <v>599935</v>
      </c>
      <c r="D106" s="14">
        <v>599105</v>
      </c>
      <c r="E106" s="14">
        <v>601236</v>
      </c>
      <c r="F106" s="14">
        <v>602439</v>
      </c>
      <c r="G106" s="14">
        <v>599967</v>
      </c>
      <c r="H106" s="14">
        <v>602353</v>
      </c>
      <c r="I106" s="14">
        <v>604504</v>
      </c>
      <c r="J106" s="14">
        <v>604991</v>
      </c>
      <c r="K106" s="14">
        <v>552330</v>
      </c>
      <c r="L106" s="14">
        <v>598064</v>
      </c>
      <c r="M106" s="14">
        <v>598579</v>
      </c>
      <c r="N106" s="14">
        <v>555832</v>
      </c>
    </row>
    <row r="107" spans="1:14" x14ac:dyDescent="0.2">
      <c r="A107" s="2" t="s">
        <v>10</v>
      </c>
      <c r="B107" s="14">
        <v>1043296</v>
      </c>
      <c r="C107" s="14">
        <v>941695</v>
      </c>
      <c r="D107" s="14">
        <v>941695</v>
      </c>
      <c r="E107" s="14">
        <v>943180</v>
      </c>
      <c r="F107" s="14">
        <v>943180</v>
      </c>
      <c r="G107" s="14">
        <v>941695</v>
      </c>
      <c r="H107" s="14">
        <v>943180</v>
      </c>
      <c r="I107" s="14">
        <v>943180</v>
      </c>
      <c r="J107" s="14">
        <v>943180</v>
      </c>
      <c r="K107" s="14">
        <v>881494</v>
      </c>
      <c r="L107" s="14">
        <v>943180</v>
      </c>
      <c r="M107" s="14">
        <v>943180</v>
      </c>
      <c r="N107" s="14">
        <v>874951</v>
      </c>
    </row>
    <row r="108" spans="1:14" x14ac:dyDescent="0.2">
      <c r="A108" s="2" t="s">
        <v>11</v>
      </c>
      <c r="B108" s="14">
        <v>1046352</v>
      </c>
      <c r="C108" s="14">
        <v>947103</v>
      </c>
      <c r="D108" s="14">
        <v>947136</v>
      </c>
      <c r="E108" s="14">
        <v>950671</v>
      </c>
      <c r="F108" s="14">
        <v>950756</v>
      </c>
      <c r="G108" s="14">
        <v>947051</v>
      </c>
      <c r="H108" s="14">
        <v>950565</v>
      </c>
      <c r="I108" s="14">
        <v>950508</v>
      </c>
      <c r="J108" s="14">
        <v>950545</v>
      </c>
      <c r="K108" s="14">
        <v>884427</v>
      </c>
      <c r="L108" s="14">
        <v>950519</v>
      </c>
      <c r="M108" s="14">
        <v>950519</v>
      </c>
      <c r="N108" s="14">
        <v>883078</v>
      </c>
    </row>
    <row r="109" spans="1:14" x14ac:dyDescent="0.2">
      <c r="A109" s="2" t="s">
        <v>12</v>
      </c>
      <c r="B109" s="14">
        <v>445918</v>
      </c>
      <c r="C109" s="14">
        <v>404124</v>
      </c>
      <c r="D109" s="14">
        <v>404100</v>
      </c>
      <c r="E109" s="14">
        <v>406588</v>
      </c>
      <c r="F109" s="14">
        <v>406660</v>
      </c>
      <c r="G109" s="14">
        <v>404159</v>
      </c>
      <c r="H109" s="14">
        <v>422714</v>
      </c>
      <c r="I109" s="14">
        <v>438792</v>
      </c>
      <c r="J109" s="14">
        <v>438768</v>
      </c>
      <c r="K109" s="14">
        <v>403495</v>
      </c>
      <c r="L109" s="14">
        <v>438792</v>
      </c>
      <c r="M109" s="14">
        <v>438792</v>
      </c>
      <c r="N109" s="14">
        <v>407367</v>
      </c>
    </row>
    <row r="110" spans="1:14" x14ac:dyDescent="0.2">
      <c r="A110" s="7" t="s">
        <v>79</v>
      </c>
      <c r="B110" s="11">
        <v>6482122</v>
      </c>
      <c r="C110" s="11">
        <v>5859252</v>
      </c>
      <c r="D110" s="11">
        <v>5858018</v>
      </c>
      <c r="E110" s="11">
        <v>5876431</v>
      </c>
      <c r="F110" s="11">
        <v>5878546</v>
      </c>
      <c r="G110" s="11">
        <v>5854736</v>
      </c>
      <c r="H110" s="11">
        <v>5894175</v>
      </c>
      <c r="I110" s="11">
        <v>5912382</v>
      </c>
      <c r="J110" s="11">
        <v>5913347</v>
      </c>
      <c r="K110" s="11">
        <v>5470455</v>
      </c>
      <c r="L110" s="11">
        <v>5904439</v>
      </c>
      <c r="M110" s="11">
        <v>5905075</v>
      </c>
      <c r="N110" s="11">
        <v>5480453</v>
      </c>
    </row>
    <row r="111" spans="1:14" x14ac:dyDescent="0.2">
      <c r="A111" s="12" t="s">
        <v>24</v>
      </c>
      <c r="B111" s="144" t="s">
        <v>21</v>
      </c>
      <c r="C111" s="145"/>
      <c r="D111" s="145"/>
      <c r="E111" s="145"/>
      <c r="F111" s="145"/>
      <c r="G111" s="145"/>
      <c r="H111" s="145"/>
      <c r="I111" s="145"/>
      <c r="J111" s="145"/>
      <c r="K111" s="145"/>
      <c r="L111" s="145"/>
      <c r="M111" s="145"/>
      <c r="N111" s="146"/>
    </row>
    <row r="112" spans="1:14" x14ac:dyDescent="0.2">
      <c r="A112" s="2" t="s">
        <v>4</v>
      </c>
      <c r="B112" s="13">
        <v>306034</v>
      </c>
      <c r="C112" s="13">
        <v>286252</v>
      </c>
      <c r="D112" s="13">
        <v>286253</v>
      </c>
      <c r="E112" s="35">
        <v>286257</v>
      </c>
      <c r="F112" s="13">
        <v>286768</v>
      </c>
      <c r="G112" s="13">
        <v>286252</v>
      </c>
      <c r="H112" s="35">
        <v>286768</v>
      </c>
      <c r="I112" s="35">
        <v>286768</v>
      </c>
      <c r="J112" s="35">
        <v>286768</v>
      </c>
      <c r="K112" s="35">
        <v>270296</v>
      </c>
      <c r="L112" s="35">
        <v>286768</v>
      </c>
      <c r="M112" s="35">
        <v>286767.99999999994</v>
      </c>
      <c r="N112" s="35">
        <v>286768</v>
      </c>
    </row>
    <row r="113" spans="1:14" x14ac:dyDescent="0.2">
      <c r="A113" s="2" t="s">
        <v>5</v>
      </c>
      <c r="B113" s="13">
        <v>1010482</v>
      </c>
      <c r="C113" s="13">
        <v>948642</v>
      </c>
      <c r="D113" s="13">
        <v>948653</v>
      </c>
      <c r="E113" s="35">
        <v>948653</v>
      </c>
      <c r="F113" s="13">
        <v>952013</v>
      </c>
      <c r="G113" s="13">
        <v>948642</v>
      </c>
      <c r="H113" s="35">
        <v>952008.00000000012</v>
      </c>
      <c r="I113" s="35">
        <v>952008</v>
      </c>
      <c r="J113" s="35">
        <v>952005</v>
      </c>
      <c r="K113" s="35">
        <v>894402</v>
      </c>
      <c r="L113" s="35">
        <v>952006</v>
      </c>
      <c r="M113" s="35">
        <v>952006.00000000012</v>
      </c>
      <c r="N113" s="35">
        <v>952006</v>
      </c>
    </row>
    <row r="114" spans="1:14" x14ac:dyDescent="0.2">
      <c r="A114" s="2" t="s">
        <v>6</v>
      </c>
      <c r="B114" s="13">
        <v>22476</v>
      </c>
      <c r="C114" s="13">
        <v>22425</v>
      </c>
      <c r="D114" s="13">
        <v>22423</v>
      </c>
      <c r="E114" s="35">
        <v>22423</v>
      </c>
      <c r="F114" s="13">
        <v>23488.233626373629</v>
      </c>
      <c r="G114" s="13">
        <v>22428.907226347132</v>
      </c>
      <c r="H114" s="35">
        <v>23486</v>
      </c>
      <c r="I114" s="35">
        <v>23486</v>
      </c>
      <c r="J114" s="35">
        <v>23486</v>
      </c>
      <c r="K114" s="35">
        <v>20298</v>
      </c>
      <c r="L114" s="35">
        <v>23487</v>
      </c>
      <c r="M114" s="35">
        <v>23487</v>
      </c>
      <c r="N114" s="35">
        <v>23487</v>
      </c>
    </row>
    <row r="115" spans="1:14" x14ac:dyDescent="0.2">
      <c r="A115" s="2" t="s">
        <v>78</v>
      </c>
      <c r="B115" s="13">
        <v>349974</v>
      </c>
      <c r="C115" s="13">
        <v>326868</v>
      </c>
      <c r="D115" s="13">
        <v>326400</v>
      </c>
      <c r="E115" s="35">
        <v>326401</v>
      </c>
      <c r="F115" s="13">
        <v>326729.7754679416</v>
      </c>
      <c r="G115" s="13">
        <v>326368.79684357916</v>
      </c>
      <c r="H115" s="35">
        <v>326724</v>
      </c>
      <c r="I115" s="35">
        <v>326724</v>
      </c>
      <c r="J115" s="35">
        <v>326724</v>
      </c>
      <c r="K115" s="35">
        <v>322049</v>
      </c>
      <c r="L115" s="35">
        <v>336504</v>
      </c>
      <c r="M115" s="35">
        <v>336504.00000000006</v>
      </c>
      <c r="N115" s="35">
        <v>336504</v>
      </c>
    </row>
    <row r="116" spans="1:14" x14ac:dyDescent="0.2">
      <c r="A116" s="2" t="s">
        <v>7</v>
      </c>
      <c r="B116" s="13">
        <v>826280</v>
      </c>
      <c r="C116" s="13">
        <v>775152</v>
      </c>
      <c r="D116" s="13">
        <v>774452</v>
      </c>
      <c r="E116" s="35">
        <v>774452</v>
      </c>
      <c r="F116" s="13">
        <v>776894.88582526904</v>
      </c>
      <c r="G116" s="13">
        <v>774455.94343957631</v>
      </c>
      <c r="H116" s="35">
        <v>776901</v>
      </c>
      <c r="I116" s="35">
        <v>776864</v>
      </c>
      <c r="J116" s="35">
        <v>776899</v>
      </c>
      <c r="K116" s="35">
        <v>744940.8941747467</v>
      </c>
      <c r="L116" s="35">
        <v>789131</v>
      </c>
      <c r="M116" s="35">
        <v>789133</v>
      </c>
      <c r="N116" s="35">
        <v>789133.00000000012</v>
      </c>
    </row>
    <row r="117" spans="1:14" x14ac:dyDescent="0.2">
      <c r="A117" s="2" t="s">
        <v>8</v>
      </c>
      <c r="B117" s="13">
        <v>649880</v>
      </c>
      <c r="C117" s="13">
        <v>605987</v>
      </c>
      <c r="D117" s="13">
        <v>605987</v>
      </c>
      <c r="E117" s="35">
        <v>605987</v>
      </c>
      <c r="F117" s="13">
        <v>674872.48451512202</v>
      </c>
      <c r="G117" s="13">
        <v>694239.36078659073</v>
      </c>
      <c r="H117" s="35">
        <v>697778.12463498418</v>
      </c>
      <c r="I117" s="35">
        <v>697778.12463498418</v>
      </c>
      <c r="J117" s="35">
        <v>697780.1246349843</v>
      </c>
      <c r="K117" s="35">
        <v>650514.33894006896</v>
      </c>
      <c r="L117" s="35">
        <v>697834.33894006896</v>
      </c>
      <c r="M117" s="35">
        <v>697834.33894006896</v>
      </c>
      <c r="N117" s="35">
        <v>717965.33894006896</v>
      </c>
    </row>
    <row r="118" spans="1:14" x14ac:dyDescent="0.2">
      <c r="A118" s="2" t="s">
        <v>9</v>
      </c>
      <c r="B118" s="13">
        <v>633546</v>
      </c>
      <c r="C118" s="13">
        <v>595770</v>
      </c>
      <c r="D118" s="13">
        <v>595770</v>
      </c>
      <c r="E118" s="35">
        <v>595770</v>
      </c>
      <c r="F118" s="13">
        <v>595656.6485149397</v>
      </c>
      <c r="G118" s="13">
        <v>592681.51673178491</v>
      </c>
      <c r="H118" s="35">
        <v>584170.84634062997</v>
      </c>
      <c r="I118" s="35">
        <v>594861</v>
      </c>
      <c r="J118" s="35">
        <v>594861</v>
      </c>
      <c r="K118" s="35">
        <v>567710</v>
      </c>
      <c r="L118" s="35">
        <v>609545</v>
      </c>
      <c r="M118" s="35">
        <v>609545</v>
      </c>
      <c r="N118" s="35">
        <v>609545</v>
      </c>
    </row>
    <row r="119" spans="1:14" x14ac:dyDescent="0.2">
      <c r="A119" s="2" t="s">
        <v>10</v>
      </c>
      <c r="B119" s="13">
        <v>1006954</v>
      </c>
      <c r="C119" s="13">
        <v>941695</v>
      </c>
      <c r="D119" s="13">
        <v>941698</v>
      </c>
      <c r="E119" s="35">
        <v>941698</v>
      </c>
      <c r="F119" s="13">
        <v>943180</v>
      </c>
      <c r="G119" s="13">
        <v>941695</v>
      </c>
      <c r="H119" s="35">
        <v>943180</v>
      </c>
      <c r="I119" s="35">
        <v>943180</v>
      </c>
      <c r="J119" s="35">
        <v>943180</v>
      </c>
      <c r="K119" s="35">
        <v>890345</v>
      </c>
      <c r="L119" s="35">
        <v>943180</v>
      </c>
      <c r="M119" s="35">
        <v>943180</v>
      </c>
      <c r="N119" s="35">
        <v>943180</v>
      </c>
    </row>
    <row r="120" spans="1:14" x14ac:dyDescent="0.2">
      <c r="A120" s="2" t="s">
        <v>11</v>
      </c>
      <c r="B120" s="13">
        <v>1007520</v>
      </c>
      <c r="C120" s="13">
        <v>947103</v>
      </c>
      <c r="D120" s="13">
        <v>947104</v>
      </c>
      <c r="E120" s="35">
        <v>947104</v>
      </c>
      <c r="F120" s="13">
        <v>950573.63653914491</v>
      </c>
      <c r="G120" s="13">
        <v>940345.75600738649</v>
      </c>
      <c r="H120" s="35">
        <v>950572.00000000012</v>
      </c>
      <c r="I120" s="35">
        <v>950571</v>
      </c>
      <c r="J120" s="35">
        <v>950575</v>
      </c>
      <c r="K120" s="35">
        <v>893705</v>
      </c>
      <c r="L120" s="35">
        <v>950576</v>
      </c>
      <c r="M120" s="35">
        <v>950576</v>
      </c>
      <c r="N120" s="35">
        <v>950576</v>
      </c>
    </row>
    <row r="121" spans="1:14" x14ac:dyDescent="0.2">
      <c r="A121" s="2" t="s">
        <v>12</v>
      </c>
      <c r="B121" s="13">
        <v>465000</v>
      </c>
      <c r="C121" s="13">
        <v>437037</v>
      </c>
      <c r="D121" s="13">
        <v>437037</v>
      </c>
      <c r="E121" s="35">
        <v>437037</v>
      </c>
      <c r="F121" s="13">
        <v>438743.84015798569</v>
      </c>
      <c r="G121" s="13">
        <v>438744</v>
      </c>
      <c r="H121" s="35">
        <v>447324.00000000006</v>
      </c>
      <c r="I121" s="35">
        <v>450184</v>
      </c>
      <c r="J121" s="35">
        <v>450184</v>
      </c>
      <c r="K121" s="35">
        <v>420432</v>
      </c>
      <c r="L121" s="35">
        <v>450184</v>
      </c>
      <c r="M121" s="35">
        <v>450184</v>
      </c>
      <c r="N121" s="35">
        <v>450184</v>
      </c>
    </row>
    <row r="122" spans="1:14" x14ac:dyDescent="0.2">
      <c r="A122" s="7" t="s">
        <v>79</v>
      </c>
      <c r="B122" s="11">
        <v>6278146</v>
      </c>
      <c r="C122" s="11">
        <v>5886931</v>
      </c>
      <c r="D122" s="11">
        <v>5885777</v>
      </c>
      <c r="E122" s="11">
        <v>5885782</v>
      </c>
      <c r="F122" s="11">
        <v>5968920.5046467762</v>
      </c>
      <c r="G122" s="11">
        <v>5965853.281035265</v>
      </c>
      <c r="H122" s="11">
        <v>5988911.9709756142</v>
      </c>
      <c r="I122" s="11">
        <v>6002424.1246349839</v>
      </c>
      <c r="J122" s="11">
        <v>6002462.1246349849</v>
      </c>
      <c r="K122" s="11">
        <v>5674692.2331148162</v>
      </c>
      <c r="L122" s="11">
        <v>6039215.3389400691</v>
      </c>
      <c r="M122" s="11">
        <v>6039217.3389400691</v>
      </c>
      <c r="N122" s="11">
        <v>6059348.3389400691</v>
      </c>
    </row>
    <row r="123" spans="1:14" s="34" customFormat="1" x14ac:dyDescent="0.2">
      <c r="A123" s="12" t="s">
        <v>24</v>
      </c>
      <c r="B123" s="147" t="s">
        <v>143</v>
      </c>
      <c r="C123" s="148"/>
      <c r="D123" s="148"/>
      <c r="E123" s="148"/>
      <c r="F123" s="148"/>
      <c r="G123" s="148"/>
      <c r="H123" s="148"/>
      <c r="I123" s="148"/>
      <c r="J123" s="148"/>
      <c r="K123" s="148"/>
      <c r="L123" s="148"/>
      <c r="M123" s="148"/>
      <c r="N123" s="149"/>
    </row>
    <row r="124" spans="1:14" s="34" customFormat="1" x14ac:dyDescent="0.2">
      <c r="A124" s="2" t="s">
        <v>4</v>
      </c>
      <c r="B124" s="35">
        <v>285736</v>
      </c>
      <c r="C124" s="35">
        <v>286252.00000000006</v>
      </c>
      <c r="D124" s="35">
        <v>285736</v>
      </c>
      <c r="E124" s="35">
        <v>286768.10865581856</v>
      </c>
      <c r="F124" s="35">
        <v>295654.19384347543</v>
      </c>
      <c r="G124" s="35">
        <v>292226.75114688138</v>
      </c>
      <c r="H124" s="35">
        <v>286768</v>
      </c>
      <c r="I124" s="35">
        <v>286767.99999999994</v>
      </c>
      <c r="J124" s="35">
        <v>286768</v>
      </c>
      <c r="K124" s="35">
        <v>266333</v>
      </c>
      <c r="L124" s="35">
        <v>286767.99999999994</v>
      </c>
      <c r="M124" s="35">
        <v>286768</v>
      </c>
      <c r="N124" s="35">
        <v>294470</v>
      </c>
    </row>
    <row r="125" spans="1:14" s="34" customFormat="1" x14ac:dyDescent="0.2">
      <c r="A125" s="2" t="s">
        <v>5</v>
      </c>
      <c r="B125" s="35">
        <v>945274.00000000012</v>
      </c>
      <c r="C125" s="35">
        <v>948640.00000000012</v>
      </c>
      <c r="D125" s="35">
        <v>945274.00000000012</v>
      </c>
      <c r="E125" s="35">
        <v>952008</v>
      </c>
      <c r="F125" s="35">
        <v>1002822.088446309</v>
      </c>
      <c r="G125" s="35">
        <v>965847.03551230486</v>
      </c>
      <c r="H125" s="35">
        <v>952008</v>
      </c>
      <c r="I125" s="35">
        <v>952008</v>
      </c>
      <c r="J125" s="35">
        <v>952008.00000000012</v>
      </c>
      <c r="K125" s="35">
        <v>881833.00000000012</v>
      </c>
      <c r="L125" s="35">
        <v>952008.00000000012</v>
      </c>
      <c r="M125" s="35">
        <v>952008</v>
      </c>
      <c r="N125" s="35">
        <v>974196</v>
      </c>
    </row>
    <row r="126" spans="1:14" s="34" customFormat="1" x14ac:dyDescent="0.2">
      <c r="A126" s="2" t="s">
        <v>6</v>
      </c>
      <c r="B126" s="35">
        <v>21361.000000000004</v>
      </c>
      <c r="C126" s="35">
        <v>22424</v>
      </c>
      <c r="D126" s="35">
        <v>21361</v>
      </c>
      <c r="E126" s="35">
        <v>23487</v>
      </c>
      <c r="F126" s="35">
        <v>26107.799632352944</v>
      </c>
      <c r="G126" s="35">
        <v>24131.446965265081</v>
      </c>
      <c r="H126" s="35">
        <v>23487</v>
      </c>
      <c r="I126" s="35">
        <v>23487</v>
      </c>
      <c r="J126" s="35">
        <v>23487</v>
      </c>
      <c r="K126" s="35">
        <v>20299</v>
      </c>
      <c r="L126" s="35">
        <v>23487</v>
      </c>
      <c r="M126" s="35">
        <v>23487</v>
      </c>
      <c r="N126" s="35">
        <v>23509</v>
      </c>
    </row>
    <row r="127" spans="1:14" s="34" customFormat="1" x14ac:dyDescent="0.2">
      <c r="A127" s="2" t="s">
        <v>78</v>
      </c>
      <c r="B127" s="35">
        <v>336348</v>
      </c>
      <c r="C127" s="35">
        <v>336425.99999999994</v>
      </c>
      <c r="D127" s="35">
        <v>336348</v>
      </c>
      <c r="E127" s="35">
        <v>336504</v>
      </c>
      <c r="F127" s="35">
        <v>350068.16118117765</v>
      </c>
      <c r="G127" s="35">
        <v>342124.97806553106</v>
      </c>
      <c r="H127" s="35">
        <v>336504</v>
      </c>
      <c r="I127" s="35">
        <v>336504</v>
      </c>
      <c r="J127" s="35">
        <v>336504</v>
      </c>
      <c r="K127" s="35">
        <v>317161</v>
      </c>
      <c r="L127" s="35">
        <v>336503.99999999994</v>
      </c>
      <c r="M127" s="35">
        <v>336504</v>
      </c>
      <c r="N127" s="35">
        <v>347286</v>
      </c>
    </row>
    <row r="128" spans="1:14" s="34" customFormat="1" x14ac:dyDescent="0.2">
      <c r="A128" s="2" t="s">
        <v>7</v>
      </c>
      <c r="B128" s="35">
        <v>783939</v>
      </c>
      <c r="C128" s="35">
        <v>786536</v>
      </c>
      <c r="D128" s="35">
        <v>783939</v>
      </c>
      <c r="E128" s="35">
        <v>789136.00000000012</v>
      </c>
      <c r="F128" s="35">
        <v>827395.15502981516</v>
      </c>
      <c r="G128" s="35">
        <v>806474.99065459822</v>
      </c>
      <c r="H128" s="35">
        <v>789130</v>
      </c>
      <c r="I128" s="35">
        <v>789115.00000000012</v>
      </c>
      <c r="J128" s="35">
        <v>789136.00000000012</v>
      </c>
      <c r="K128" s="35">
        <v>737351.00000000012</v>
      </c>
      <c r="L128" s="35">
        <v>790308</v>
      </c>
      <c r="M128" s="35">
        <v>790310</v>
      </c>
      <c r="N128" s="35">
        <v>810020</v>
      </c>
    </row>
    <row r="129" spans="1:14" s="34" customFormat="1" x14ac:dyDescent="0.2">
      <c r="A129" s="2" t="s">
        <v>8</v>
      </c>
      <c r="B129" s="35">
        <v>774610</v>
      </c>
      <c r="C129" s="35">
        <v>776484.00000000012</v>
      </c>
      <c r="D129" s="35">
        <v>774610.00000000012</v>
      </c>
      <c r="E129" s="35">
        <v>778356.00000000012</v>
      </c>
      <c r="F129" s="35">
        <v>866270.40277412394</v>
      </c>
      <c r="G129" s="35">
        <v>782403.22025704035</v>
      </c>
      <c r="H129" s="35">
        <v>778356</v>
      </c>
      <c r="I129" s="35">
        <v>778356</v>
      </c>
      <c r="J129" s="35">
        <v>778356.00000000012</v>
      </c>
      <c r="K129" s="35">
        <v>721813.00000000012</v>
      </c>
      <c r="L129" s="35">
        <v>778356.00000000012</v>
      </c>
      <c r="M129" s="35">
        <v>778356</v>
      </c>
      <c r="N129" s="35">
        <v>751379.86493721255</v>
      </c>
    </row>
    <row r="130" spans="1:14" s="34" customFormat="1" x14ac:dyDescent="0.2">
      <c r="A130" s="2" t="s">
        <v>9</v>
      </c>
      <c r="B130" s="35">
        <v>604463.00000000012</v>
      </c>
      <c r="C130" s="35">
        <v>607004</v>
      </c>
      <c r="D130" s="35">
        <v>604463</v>
      </c>
      <c r="E130" s="35">
        <v>609543.99999999988</v>
      </c>
      <c r="F130" s="35">
        <v>623735.82090514712</v>
      </c>
      <c r="G130" s="35">
        <v>616159.28933308844</v>
      </c>
      <c r="H130" s="35">
        <v>609544</v>
      </c>
      <c r="I130" s="35">
        <v>609543.99999999988</v>
      </c>
      <c r="J130" s="35">
        <v>609544</v>
      </c>
      <c r="K130" s="35">
        <v>564041</v>
      </c>
      <c r="L130" s="35">
        <v>609320</v>
      </c>
      <c r="M130" s="35">
        <v>609320</v>
      </c>
      <c r="N130" s="35">
        <v>624970</v>
      </c>
    </row>
    <row r="131" spans="1:14" s="34" customFormat="1" x14ac:dyDescent="0.2">
      <c r="A131" s="2" t="s">
        <v>10</v>
      </c>
      <c r="B131" s="35">
        <v>940210</v>
      </c>
      <c r="C131" s="35">
        <v>941695</v>
      </c>
      <c r="D131" s="35">
        <v>940210</v>
      </c>
      <c r="E131" s="35">
        <v>943180</v>
      </c>
      <c r="F131" s="35">
        <v>972194.51990761864</v>
      </c>
      <c r="G131" s="35">
        <v>955092.71604233573</v>
      </c>
      <c r="H131" s="35">
        <v>943179.99999999988</v>
      </c>
      <c r="I131" s="35">
        <v>943180</v>
      </c>
      <c r="J131" s="35">
        <v>943180.00000000012</v>
      </c>
      <c r="K131" s="35">
        <v>872160</v>
      </c>
      <c r="L131" s="35">
        <v>943180</v>
      </c>
      <c r="M131" s="35">
        <v>943180</v>
      </c>
      <c r="N131" s="35">
        <v>969833</v>
      </c>
    </row>
    <row r="132" spans="1:14" s="34" customFormat="1" x14ac:dyDescent="0.2">
      <c r="A132" s="2" t="s">
        <v>11</v>
      </c>
      <c r="B132" s="35">
        <v>943638</v>
      </c>
      <c r="C132" s="35">
        <v>947107.00000000012</v>
      </c>
      <c r="D132" s="35">
        <v>943638</v>
      </c>
      <c r="E132" s="35">
        <v>950572.00000000012</v>
      </c>
      <c r="F132" s="35">
        <v>975190.60410239827</v>
      </c>
      <c r="G132" s="35">
        <v>963530.72495825216</v>
      </c>
      <c r="H132" s="35">
        <v>950572</v>
      </c>
      <c r="I132" s="35">
        <v>950572.00000000012</v>
      </c>
      <c r="J132" s="35">
        <v>950572.00000000012</v>
      </c>
      <c r="K132" s="35">
        <v>895261</v>
      </c>
      <c r="L132" s="35">
        <v>957540</v>
      </c>
      <c r="M132" s="35">
        <v>957540.00000000012</v>
      </c>
      <c r="N132" s="35">
        <v>982401</v>
      </c>
    </row>
    <row r="133" spans="1:14" s="34" customFormat="1" x14ac:dyDescent="0.2">
      <c r="A133" s="2" t="s">
        <v>12</v>
      </c>
      <c r="B133" s="35">
        <v>456286</v>
      </c>
      <c r="C133" s="35">
        <v>491147.00000000006</v>
      </c>
      <c r="D133" s="35">
        <v>489470.00000000006</v>
      </c>
      <c r="E133" s="35">
        <v>492824.00000000006</v>
      </c>
      <c r="F133" s="35">
        <v>505425.97795689583</v>
      </c>
      <c r="G133" s="35">
        <v>499652.91304000153</v>
      </c>
      <c r="H133" s="35">
        <v>492824.00000000006</v>
      </c>
      <c r="I133" s="35">
        <v>492824.00000000006</v>
      </c>
      <c r="J133" s="35">
        <v>492824.00000000006</v>
      </c>
      <c r="K133" s="35">
        <v>457021.00000000006</v>
      </c>
      <c r="L133" s="35">
        <v>494984</v>
      </c>
      <c r="M133" s="35">
        <v>497144</v>
      </c>
      <c r="N133" s="35">
        <v>509686</v>
      </c>
    </row>
    <row r="134" spans="1:14" s="34" customFormat="1" x14ac:dyDescent="0.2">
      <c r="A134" s="7" t="s">
        <v>79</v>
      </c>
      <c r="B134" s="11">
        <v>6091865</v>
      </c>
      <c r="C134" s="11">
        <v>6143715</v>
      </c>
      <c r="D134" s="11">
        <v>6125049</v>
      </c>
      <c r="E134" s="11">
        <v>6162379.1086558187</v>
      </c>
      <c r="F134" s="11">
        <v>6444864.7237793142</v>
      </c>
      <c r="G134" s="11">
        <v>6247644.0659752991</v>
      </c>
      <c r="H134" s="11">
        <v>6162373</v>
      </c>
      <c r="I134" s="11">
        <v>6162358</v>
      </c>
      <c r="J134" s="11">
        <v>6162379</v>
      </c>
      <c r="K134" s="11">
        <v>5733273</v>
      </c>
      <c r="L134" s="11">
        <v>6172455</v>
      </c>
      <c r="M134" s="11">
        <v>6174617</v>
      </c>
      <c r="N134" s="11">
        <v>6287750.8649372123</v>
      </c>
    </row>
    <row r="135" spans="1:14" x14ac:dyDescent="0.2">
      <c r="A135" s="12" t="s">
        <v>24</v>
      </c>
      <c r="B135" s="144" t="s">
        <v>173</v>
      </c>
      <c r="C135" s="145"/>
      <c r="D135" s="145"/>
      <c r="E135" s="145"/>
      <c r="F135" s="145"/>
      <c r="G135" s="145"/>
      <c r="H135" s="145"/>
      <c r="I135" s="145"/>
      <c r="J135" s="145"/>
      <c r="K135" s="145"/>
      <c r="L135" s="145"/>
      <c r="M135" s="145"/>
      <c r="N135" s="146"/>
    </row>
    <row r="136" spans="1:14" x14ac:dyDescent="0.2">
      <c r="A136" s="2" t="s">
        <v>4</v>
      </c>
      <c r="B136" s="35">
        <v>278034</v>
      </c>
      <c r="C136" s="35">
        <v>286252.00000000006</v>
      </c>
      <c r="D136" s="35">
        <v>286251.99999999994</v>
      </c>
      <c r="E136" s="35">
        <v>286768</v>
      </c>
      <c r="F136" s="35">
        <v>286768</v>
      </c>
      <c r="G136" s="35">
        <v>286252</v>
      </c>
      <c r="H136" s="35">
        <v>286678</v>
      </c>
      <c r="I136" s="35">
        <v>286588</v>
      </c>
      <c r="J136" s="35">
        <v>286588</v>
      </c>
      <c r="K136" s="35">
        <v>268197.99999999994</v>
      </c>
      <c r="L136" s="35">
        <v>286587.99999999994</v>
      </c>
      <c r="M136" s="35">
        <v>286588</v>
      </c>
      <c r="N136" s="35">
        <v>305462</v>
      </c>
    </row>
    <row r="137" spans="1:14" x14ac:dyDescent="0.2">
      <c r="A137" s="2" t="s">
        <v>5</v>
      </c>
      <c r="B137" s="35">
        <v>923088.00000000012</v>
      </c>
      <c r="C137" s="35">
        <v>948642</v>
      </c>
      <c r="D137" s="35">
        <v>948642.00000000012</v>
      </c>
      <c r="E137" s="35">
        <v>952008</v>
      </c>
      <c r="F137" s="35">
        <v>952008.00000000012</v>
      </c>
      <c r="G137" s="35">
        <v>948642.00000000012</v>
      </c>
      <c r="H137" s="35">
        <v>1042020</v>
      </c>
      <c r="I137" s="35">
        <v>1042020</v>
      </c>
      <c r="J137" s="35">
        <v>1042020</v>
      </c>
      <c r="K137" s="35">
        <v>972065</v>
      </c>
      <c r="L137" s="35">
        <v>1042020</v>
      </c>
      <c r="M137" s="35">
        <v>1042019.9999999999</v>
      </c>
      <c r="N137" s="35">
        <v>1110050</v>
      </c>
    </row>
    <row r="138" spans="1:14" x14ac:dyDescent="0.2">
      <c r="A138" s="2" t="s">
        <v>6</v>
      </c>
      <c r="B138" s="35">
        <v>23026</v>
      </c>
      <c r="C138" s="35">
        <v>22424</v>
      </c>
      <c r="D138" s="35">
        <v>22424</v>
      </c>
      <c r="E138" s="35">
        <v>24407</v>
      </c>
      <c r="F138" s="35">
        <v>24014</v>
      </c>
      <c r="G138" s="35">
        <v>23344</v>
      </c>
      <c r="H138" s="35">
        <v>28122.999999999996</v>
      </c>
      <c r="I138" s="35">
        <v>28123</v>
      </c>
      <c r="J138" s="35">
        <v>28123</v>
      </c>
      <c r="K138" s="35">
        <v>25052</v>
      </c>
      <c r="L138" s="35">
        <v>28123</v>
      </c>
      <c r="M138" s="35">
        <v>28123</v>
      </c>
      <c r="N138" s="35">
        <v>29368</v>
      </c>
    </row>
    <row r="139" spans="1:14" x14ac:dyDescent="0.2">
      <c r="A139" s="2" t="s">
        <v>78</v>
      </c>
      <c r="B139" s="35">
        <v>325566</v>
      </c>
      <c r="C139" s="35">
        <v>336110</v>
      </c>
      <c r="D139" s="35">
        <v>335034</v>
      </c>
      <c r="E139" s="35">
        <v>335076.00000000006</v>
      </c>
      <c r="F139" s="35">
        <v>335076.00000000006</v>
      </c>
      <c r="G139" s="35">
        <v>335012</v>
      </c>
      <c r="H139" s="35">
        <v>335076</v>
      </c>
      <c r="I139" s="35">
        <v>335076.00000000006</v>
      </c>
      <c r="J139" s="35">
        <v>335076</v>
      </c>
      <c r="K139" s="35">
        <v>319293</v>
      </c>
      <c r="L139" s="35">
        <v>335023.99999999994</v>
      </c>
      <c r="M139" s="35">
        <v>335024</v>
      </c>
      <c r="N139" s="35">
        <v>358030</v>
      </c>
    </row>
    <row r="140" spans="1:14" x14ac:dyDescent="0.2">
      <c r="A140" s="2" t="s">
        <v>7</v>
      </c>
      <c r="B140" s="35">
        <v>765293.00000000012</v>
      </c>
      <c r="C140" s="35">
        <v>787881</v>
      </c>
      <c r="D140" s="35">
        <v>788545.00000000012</v>
      </c>
      <c r="E140" s="35">
        <v>791213.99999999988</v>
      </c>
      <c r="F140" s="35">
        <v>791212</v>
      </c>
      <c r="G140" s="35">
        <v>788536</v>
      </c>
      <c r="H140" s="35">
        <v>791212</v>
      </c>
      <c r="I140" s="35">
        <v>791211.99999999988</v>
      </c>
      <c r="J140" s="35">
        <v>791212.00000000012</v>
      </c>
      <c r="K140" s="35">
        <v>741867.99999999988</v>
      </c>
      <c r="L140" s="35">
        <v>791192</v>
      </c>
      <c r="M140" s="35">
        <v>791175</v>
      </c>
      <c r="N140" s="35">
        <v>843233</v>
      </c>
    </row>
    <row r="141" spans="1:14" x14ac:dyDescent="0.2">
      <c r="A141" s="2" t="s">
        <v>8</v>
      </c>
      <c r="B141" s="35">
        <v>755171</v>
      </c>
      <c r="C141" s="35">
        <v>776482.00000000012</v>
      </c>
      <c r="D141" s="35">
        <v>776482</v>
      </c>
      <c r="E141" s="35">
        <v>778356.00000000012</v>
      </c>
      <c r="F141" s="35">
        <v>778356</v>
      </c>
      <c r="G141" s="35">
        <v>776482</v>
      </c>
      <c r="H141" s="35">
        <v>778356.00000000012</v>
      </c>
      <c r="I141" s="35">
        <v>778355.99999999988</v>
      </c>
      <c r="J141" s="35">
        <v>778356</v>
      </c>
      <c r="K141" s="35">
        <v>726677</v>
      </c>
      <c r="L141" s="35">
        <v>778356</v>
      </c>
      <c r="M141" s="35">
        <v>778356.00000000012</v>
      </c>
      <c r="N141" s="35">
        <v>828859.00000000012</v>
      </c>
    </row>
    <row r="142" spans="1:14" x14ac:dyDescent="0.2">
      <c r="A142" s="2" t="s">
        <v>9</v>
      </c>
      <c r="B142" s="35">
        <v>588598</v>
      </c>
      <c r="C142" s="35">
        <v>606978</v>
      </c>
      <c r="D142" s="35">
        <v>607532</v>
      </c>
      <c r="E142" s="35">
        <v>610095.99999999988</v>
      </c>
      <c r="F142" s="35">
        <v>610096</v>
      </c>
      <c r="G142" s="35">
        <v>607531.99999999988</v>
      </c>
      <c r="H142" s="35">
        <v>610096</v>
      </c>
      <c r="I142" s="35">
        <v>610096.00000000012</v>
      </c>
      <c r="J142" s="35">
        <v>610096</v>
      </c>
      <c r="K142" s="35">
        <v>582860</v>
      </c>
      <c r="L142" s="35">
        <v>627320</v>
      </c>
      <c r="M142" s="35">
        <v>627320</v>
      </c>
      <c r="N142" s="35">
        <v>669186.99999999988</v>
      </c>
    </row>
    <row r="143" spans="1:14" x14ac:dyDescent="0.2">
      <c r="A143" s="2" t="s">
        <v>10</v>
      </c>
      <c r="B143" s="35">
        <v>913557</v>
      </c>
      <c r="C143" s="35">
        <v>941695</v>
      </c>
      <c r="D143" s="35">
        <v>941695</v>
      </c>
      <c r="E143" s="35">
        <v>943180</v>
      </c>
      <c r="F143" s="35">
        <v>943180</v>
      </c>
      <c r="G143" s="35">
        <v>941695</v>
      </c>
      <c r="H143" s="35">
        <v>943180.00000000012</v>
      </c>
      <c r="I143" s="35">
        <v>943180</v>
      </c>
      <c r="J143" s="35">
        <v>943180</v>
      </c>
      <c r="K143" s="35">
        <v>873747</v>
      </c>
      <c r="L143" s="35">
        <v>943180</v>
      </c>
      <c r="M143" s="35">
        <v>943180</v>
      </c>
      <c r="N143" s="35">
        <v>1006175</v>
      </c>
    </row>
    <row r="144" spans="1:14" x14ac:dyDescent="0.2">
      <c r="A144" s="2" t="s">
        <v>11</v>
      </c>
      <c r="B144" s="35">
        <v>925113</v>
      </c>
      <c r="C144" s="35">
        <v>953731</v>
      </c>
      <c r="D144" s="35">
        <v>953654</v>
      </c>
      <c r="E144" s="35">
        <v>957436</v>
      </c>
      <c r="F144" s="35">
        <v>957436</v>
      </c>
      <c r="G144" s="35">
        <v>953653.99999999988</v>
      </c>
      <c r="H144" s="35">
        <v>957436</v>
      </c>
      <c r="I144" s="35">
        <v>957436</v>
      </c>
      <c r="J144" s="35">
        <v>957436</v>
      </c>
      <c r="K144" s="35">
        <v>900314</v>
      </c>
      <c r="L144" s="35">
        <v>957676.00000000012</v>
      </c>
      <c r="M144" s="35">
        <v>957676</v>
      </c>
      <c r="N144" s="35">
        <v>1022079</v>
      </c>
    </row>
    <row r="145" spans="1:14" x14ac:dyDescent="0.2">
      <c r="A145" s="2" t="s">
        <v>12</v>
      </c>
      <c r="B145" s="35">
        <v>480816</v>
      </c>
      <c r="C145" s="35">
        <v>495251</v>
      </c>
      <c r="D145" s="35">
        <v>497144</v>
      </c>
      <c r="E145" s="35">
        <v>497144</v>
      </c>
      <c r="F145" s="35">
        <v>497144.00000000006</v>
      </c>
      <c r="G145" s="35">
        <v>495251</v>
      </c>
      <c r="H145" s="35">
        <v>497144</v>
      </c>
      <c r="I145" s="35">
        <v>497144</v>
      </c>
      <c r="J145" s="35">
        <v>497144</v>
      </c>
      <c r="K145" s="35">
        <v>462519</v>
      </c>
      <c r="L145" s="35">
        <v>497144</v>
      </c>
      <c r="M145" s="35">
        <v>497144</v>
      </c>
      <c r="N145" s="35">
        <v>530203</v>
      </c>
    </row>
    <row r="146" spans="1:14" x14ac:dyDescent="0.2">
      <c r="A146" s="7" t="s">
        <v>79</v>
      </c>
      <c r="B146" s="11">
        <v>5978262</v>
      </c>
      <c r="C146" s="11">
        <v>6155446</v>
      </c>
      <c r="D146" s="11">
        <v>6157404</v>
      </c>
      <c r="E146" s="11">
        <v>6175685</v>
      </c>
      <c r="F146" s="11">
        <v>6175290</v>
      </c>
      <c r="G146" s="11">
        <v>6156400</v>
      </c>
      <c r="H146" s="11">
        <v>6269321</v>
      </c>
      <c r="I146" s="11">
        <v>6269231</v>
      </c>
      <c r="J146" s="11">
        <v>6269231</v>
      </c>
      <c r="K146" s="11">
        <v>5872593</v>
      </c>
      <c r="L146" s="11">
        <v>6286623</v>
      </c>
      <c r="M146" s="11">
        <v>6286606</v>
      </c>
      <c r="N146" s="11">
        <v>6702646</v>
      </c>
    </row>
    <row r="147" spans="1:14" x14ac:dyDescent="0.2">
      <c r="A147" s="12" t="s">
        <v>24</v>
      </c>
      <c r="B147" s="147" t="s">
        <v>174</v>
      </c>
      <c r="C147" s="148"/>
      <c r="D147" s="148"/>
      <c r="E147" s="148"/>
      <c r="F147" s="148"/>
      <c r="G147" s="148"/>
      <c r="H147" s="148"/>
      <c r="I147" s="148"/>
      <c r="J147" s="148"/>
      <c r="K147" s="148"/>
      <c r="L147" s="148"/>
      <c r="M147" s="148"/>
      <c r="N147" s="149"/>
    </row>
    <row r="148" spans="1:14" x14ac:dyDescent="0.2">
      <c r="A148" s="2" t="s">
        <v>4</v>
      </c>
      <c r="B148" s="35">
        <v>266700</v>
      </c>
      <c r="C148" s="35">
        <v>286080.99999999994</v>
      </c>
      <c r="D148" s="35">
        <v>286081</v>
      </c>
      <c r="E148" s="35">
        <v>286588</v>
      </c>
      <c r="F148" s="35">
        <v>286588</v>
      </c>
      <c r="G148" s="35">
        <v>286079</v>
      </c>
      <c r="H148" s="35">
        <v>286588</v>
      </c>
      <c r="I148" s="35">
        <v>286588</v>
      </c>
      <c r="J148" s="35">
        <v>286587.99999999994</v>
      </c>
      <c r="K148" s="35">
        <v>269754</v>
      </c>
      <c r="L148" s="35">
        <v>286588</v>
      </c>
      <c r="M148" s="35">
        <v>286588</v>
      </c>
      <c r="N148" s="35">
        <v>316118</v>
      </c>
    </row>
    <row r="149" spans="1:14" x14ac:dyDescent="0.2">
      <c r="A149" s="2" t="s">
        <v>5</v>
      </c>
      <c r="B149" s="35">
        <v>970840</v>
      </c>
      <c r="C149" s="35">
        <v>1040445</v>
      </c>
      <c r="D149" s="35">
        <v>1040445</v>
      </c>
      <c r="E149" s="35">
        <v>1042020</v>
      </c>
      <c r="F149" s="35">
        <v>1042020</v>
      </c>
      <c r="G149" s="35">
        <v>1040445</v>
      </c>
      <c r="H149" s="35">
        <v>1042020</v>
      </c>
      <c r="I149" s="35">
        <v>1042020</v>
      </c>
      <c r="J149" s="35">
        <v>1042019.9999999999</v>
      </c>
      <c r="K149" s="35">
        <v>978260</v>
      </c>
      <c r="L149" s="35">
        <v>1041819.9999999998</v>
      </c>
      <c r="M149" s="35">
        <v>1041869.9999999999</v>
      </c>
      <c r="N149" s="35">
        <v>1148640</v>
      </c>
    </row>
    <row r="150" spans="1:14" x14ac:dyDescent="0.2">
      <c r="A150" s="2" t="s">
        <v>6</v>
      </c>
      <c r="B150" s="35">
        <v>26000</v>
      </c>
      <c r="C150" s="35">
        <v>27684</v>
      </c>
      <c r="D150" s="35">
        <v>27684</v>
      </c>
      <c r="E150" s="35">
        <v>28123</v>
      </c>
      <c r="F150" s="35">
        <v>28123</v>
      </c>
      <c r="G150" s="35">
        <v>27684</v>
      </c>
      <c r="H150" s="35">
        <v>28123</v>
      </c>
      <c r="I150" s="35">
        <v>28123</v>
      </c>
      <c r="J150" s="35">
        <v>28123</v>
      </c>
      <c r="K150" s="35">
        <v>25061</v>
      </c>
      <c r="L150" s="35">
        <v>28123</v>
      </c>
      <c r="M150" s="35">
        <v>28123</v>
      </c>
      <c r="N150" s="35">
        <v>30613</v>
      </c>
    </row>
    <row r="151" spans="1:14" x14ac:dyDescent="0.2">
      <c r="A151" s="2" t="s">
        <v>78</v>
      </c>
      <c r="B151" s="35">
        <v>311888</v>
      </c>
      <c r="C151" s="35">
        <v>334959</v>
      </c>
      <c r="D151" s="35">
        <v>334959</v>
      </c>
      <c r="E151" s="35">
        <v>335024.00000000006</v>
      </c>
      <c r="F151" s="35">
        <v>335024.00000000006</v>
      </c>
      <c r="G151" s="35">
        <v>334959</v>
      </c>
      <c r="H151" s="35">
        <v>335024.00000000006</v>
      </c>
      <c r="I151" s="35">
        <v>335024</v>
      </c>
      <c r="J151" s="35">
        <v>335024</v>
      </c>
      <c r="K151" s="35">
        <v>318272</v>
      </c>
      <c r="L151" s="35">
        <v>334740</v>
      </c>
      <c r="M151" s="35">
        <v>336063.00000000006</v>
      </c>
      <c r="N151" s="35">
        <v>371403.00000000006</v>
      </c>
    </row>
    <row r="152" spans="1:14" x14ac:dyDescent="0.2">
      <c r="A152" s="2" t="s">
        <v>7</v>
      </c>
      <c r="B152" s="35">
        <v>733766</v>
      </c>
      <c r="C152" s="35">
        <v>788515</v>
      </c>
      <c r="D152" s="35">
        <v>788571</v>
      </c>
      <c r="E152" s="35">
        <v>791204</v>
      </c>
      <c r="F152" s="35">
        <v>791204</v>
      </c>
      <c r="G152" s="35">
        <v>788571.99999999988</v>
      </c>
      <c r="H152" s="35">
        <v>791204.04554831446</v>
      </c>
      <c r="I152" s="35">
        <v>791204</v>
      </c>
      <c r="J152" s="35">
        <v>791204.00000000012</v>
      </c>
      <c r="K152" s="35">
        <v>753574.79281223647</v>
      </c>
      <c r="L152" s="35">
        <v>806312</v>
      </c>
      <c r="M152" s="35">
        <v>806311.99999999988</v>
      </c>
      <c r="N152" s="35">
        <v>890224</v>
      </c>
    </row>
    <row r="153" spans="1:14" x14ac:dyDescent="0.2">
      <c r="A153" s="2" t="s">
        <v>8</v>
      </c>
      <c r="B153" s="35">
        <v>724105</v>
      </c>
      <c r="C153" s="35">
        <v>792903</v>
      </c>
      <c r="D153" s="35">
        <v>842638</v>
      </c>
      <c r="E153" s="35">
        <v>844039.99999999988</v>
      </c>
      <c r="F153" s="35">
        <v>844039.99999999988</v>
      </c>
      <c r="G153" s="35">
        <v>842637.99999999988</v>
      </c>
      <c r="H153" s="35">
        <v>844039.99999999988</v>
      </c>
      <c r="I153" s="35">
        <v>844039.99999999988</v>
      </c>
      <c r="J153" s="35">
        <v>844039.99999999988</v>
      </c>
      <c r="K153" s="35">
        <v>795248.99999999988</v>
      </c>
      <c r="L153" s="35">
        <v>844040.00000000012</v>
      </c>
      <c r="M153" s="35">
        <v>844040</v>
      </c>
      <c r="N153" s="35">
        <v>931648</v>
      </c>
    </row>
    <row r="154" spans="1:14" x14ac:dyDescent="0.2">
      <c r="A154" s="2" t="s">
        <v>9</v>
      </c>
      <c r="B154" s="35">
        <v>578619</v>
      </c>
      <c r="C154" s="35">
        <v>623968.00000000012</v>
      </c>
      <c r="D154" s="35">
        <v>624150</v>
      </c>
      <c r="E154" s="35">
        <v>627580</v>
      </c>
      <c r="F154" s="35">
        <v>627580</v>
      </c>
      <c r="G154" s="35">
        <v>624150</v>
      </c>
      <c r="H154" s="35">
        <v>627580</v>
      </c>
      <c r="I154" s="35">
        <v>627580</v>
      </c>
      <c r="J154" s="35">
        <v>627579.99999999988</v>
      </c>
      <c r="K154" s="35">
        <v>600167</v>
      </c>
      <c r="L154" s="35">
        <v>644224</v>
      </c>
      <c r="M154" s="35">
        <v>644224.00000000012</v>
      </c>
      <c r="N154" s="35">
        <v>711589</v>
      </c>
    </row>
    <row r="155" spans="1:14" x14ac:dyDescent="0.2">
      <c r="A155" s="2" t="s">
        <v>10</v>
      </c>
      <c r="B155" s="35">
        <v>877215</v>
      </c>
      <c r="C155" s="35">
        <v>941696</v>
      </c>
      <c r="D155" s="35">
        <v>941699</v>
      </c>
      <c r="E155" s="35">
        <v>1069484</v>
      </c>
      <c r="F155" s="35">
        <v>1069484</v>
      </c>
      <c r="G155" s="35">
        <v>1067417</v>
      </c>
      <c r="H155" s="35">
        <v>1069484</v>
      </c>
      <c r="I155" s="35">
        <v>1069483.9999999998</v>
      </c>
      <c r="J155" s="35">
        <v>1069484</v>
      </c>
      <c r="K155" s="35">
        <v>1073931</v>
      </c>
      <c r="L155" s="35">
        <v>1162392.0000000002</v>
      </c>
      <c r="M155" s="35">
        <v>1162392</v>
      </c>
      <c r="N155" s="35">
        <v>1283461.0000000002</v>
      </c>
    </row>
    <row r="156" spans="1:14" x14ac:dyDescent="0.2">
      <c r="A156" s="2" t="s">
        <v>11</v>
      </c>
      <c r="B156" s="35">
        <v>885685</v>
      </c>
      <c r="C156" s="35">
        <v>956860</v>
      </c>
      <c r="D156" s="35">
        <v>966818</v>
      </c>
      <c r="E156" s="35">
        <v>969588</v>
      </c>
      <c r="F156" s="35">
        <v>969588.00000000012</v>
      </c>
      <c r="G156" s="35">
        <v>966818</v>
      </c>
      <c r="H156" s="35">
        <v>969588.00000000012</v>
      </c>
      <c r="I156" s="35">
        <v>969588</v>
      </c>
      <c r="J156" s="35">
        <v>969588</v>
      </c>
      <c r="K156" s="35">
        <v>918653</v>
      </c>
      <c r="L156" s="35">
        <v>972256</v>
      </c>
      <c r="M156" s="35">
        <v>972256</v>
      </c>
      <c r="N156" s="35">
        <v>1073148.0000000002</v>
      </c>
    </row>
    <row r="157" spans="1:14" x14ac:dyDescent="0.2">
      <c r="A157" s="2" t="s">
        <v>12</v>
      </c>
      <c r="B157" s="35">
        <v>460299</v>
      </c>
      <c r="C157" s="35">
        <v>495251</v>
      </c>
      <c r="D157" s="35">
        <v>495251</v>
      </c>
      <c r="E157" s="35">
        <v>522688</v>
      </c>
      <c r="F157" s="35">
        <v>522688</v>
      </c>
      <c r="G157" s="35">
        <v>521007</v>
      </c>
      <c r="H157" s="35">
        <v>522688</v>
      </c>
      <c r="I157" s="35">
        <v>522688</v>
      </c>
      <c r="J157" s="35">
        <v>522688</v>
      </c>
      <c r="K157" s="35">
        <v>489733</v>
      </c>
      <c r="L157" s="35">
        <v>522688</v>
      </c>
      <c r="M157" s="35">
        <v>522688</v>
      </c>
      <c r="N157" s="35">
        <v>597994.00000000012</v>
      </c>
    </row>
    <row r="158" spans="1:14" x14ac:dyDescent="0.2">
      <c r="A158" s="7" t="s">
        <v>79</v>
      </c>
      <c r="B158" s="11">
        <v>5835117</v>
      </c>
      <c r="C158" s="11">
        <v>6288362</v>
      </c>
      <c r="D158" s="11">
        <v>6348296</v>
      </c>
      <c r="E158" s="11">
        <v>6516339</v>
      </c>
      <c r="F158" s="11">
        <v>6516339</v>
      </c>
      <c r="G158" s="11">
        <v>6499769</v>
      </c>
      <c r="H158" s="11">
        <v>6516339.0455483142</v>
      </c>
      <c r="I158" s="11">
        <v>6516339</v>
      </c>
      <c r="J158" s="11">
        <v>6516339</v>
      </c>
      <c r="K158" s="11">
        <v>6222654.7928122366</v>
      </c>
      <c r="L158" s="11">
        <v>6643183</v>
      </c>
      <c r="M158" s="11">
        <v>6644556</v>
      </c>
      <c r="N158" s="11">
        <v>7354838</v>
      </c>
    </row>
    <row r="159" spans="1:14" x14ac:dyDescent="0.2">
      <c r="A159" s="12" t="s">
        <v>24</v>
      </c>
      <c r="B159" s="144" t="s">
        <v>187</v>
      </c>
      <c r="C159" s="145"/>
      <c r="D159" s="145"/>
      <c r="E159" s="145"/>
      <c r="F159" s="145"/>
      <c r="G159" s="145"/>
      <c r="H159" s="145"/>
      <c r="I159" s="145"/>
      <c r="J159" s="145"/>
      <c r="K159" s="145"/>
      <c r="L159" s="145"/>
      <c r="M159" s="145"/>
      <c r="N159" s="146"/>
    </row>
    <row r="160" spans="1:14" x14ac:dyDescent="0.2">
      <c r="A160" s="2" t="s">
        <v>4</v>
      </c>
      <c r="B160" s="35">
        <v>327691.00000000006</v>
      </c>
      <c r="C160" s="35">
        <v>290635</v>
      </c>
      <c r="D160" s="35">
        <v>296384</v>
      </c>
      <c r="E160" s="35">
        <v>296384</v>
      </c>
      <c r="F160" s="35">
        <v>296384</v>
      </c>
      <c r="G160" s="35">
        <v>296039.99999999994</v>
      </c>
      <c r="H160" s="35">
        <v>296384</v>
      </c>
      <c r="I160" s="35">
        <v>296384</v>
      </c>
      <c r="J160" s="35">
        <v>296383.99999999994</v>
      </c>
      <c r="K160" s="35">
        <v>278676.00000000006</v>
      </c>
      <c r="L160" s="35">
        <v>296384.00000000006</v>
      </c>
      <c r="M160" s="35">
        <v>296384</v>
      </c>
      <c r="N160" s="35">
        <v>273966</v>
      </c>
    </row>
    <row r="161" spans="1:14" x14ac:dyDescent="0.2">
      <c r="A161" s="2" t="s">
        <v>5</v>
      </c>
      <c r="B161" s="35">
        <v>1192324.9999999998</v>
      </c>
      <c r="C161" s="35">
        <v>1038690</v>
      </c>
      <c r="D161" s="35">
        <v>1041820</v>
      </c>
      <c r="E161" s="35">
        <v>1041820</v>
      </c>
      <c r="F161" s="35">
        <v>1041819.9999999999</v>
      </c>
      <c r="G161" s="35">
        <v>1040255</v>
      </c>
      <c r="H161" s="35">
        <v>1041819.9999999999</v>
      </c>
      <c r="I161" s="35">
        <v>1041820</v>
      </c>
      <c r="J161" s="35">
        <v>1041819.9999999999</v>
      </c>
      <c r="K161" s="35">
        <v>977653</v>
      </c>
      <c r="L161" s="35">
        <v>1041819.9999999999</v>
      </c>
      <c r="M161" s="35">
        <v>1041820</v>
      </c>
      <c r="N161" s="35">
        <v>962655</v>
      </c>
    </row>
    <row r="162" spans="1:14" x14ac:dyDescent="0.2">
      <c r="A162" s="2" t="s">
        <v>6</v>
      </c>
      <c r="B162" s="35">
        <v>31786</v>
      </c>
      <c r="C162" s="35">
        <v>27245</v>
      </c>
      <c r="D162" s="35">
        <v>28123</v>
      </c>
      <c r="E162" s="35">
        <v>28123</v>
      </c>
      <c r="F162" s="35">
        <v>28123</v>
      </c>
      <c r="G162" s="35">
        <v>27683.999999999996</v>
      </c>
      <c r="H162" s="35">
        <v>28123</v>
      </c>
      <c r="I162" s="35">
        <v>28123</v>
      </c>
      <c r="J162" s="35">
        <v>28123</v>
      </c>
      <c r="K162" s="35">
        <v>25061</v>
      </c>
      <c r="L162" s="35">
        <v>28123</v>
      </c>
      <c r="M162" s="35">
        <v>28123</v>
      </c>
      <c r="N162" s="35">
        <v>25193.999999999996</v>
      </c>
    </row>
    <row r="163" spans="1:14" x14ac:dyDescent="0.2">
      <c r="A163" s="2" t="s">
        <v>78</v>
      </c>
      <c r="B163" s="35">
        <v>384779.00000000006</v>
      </c>
      <c r="C163" s="35">
        <v>338665</v>
      </c>
      <c r="D163" s="35">
        <v>341487.99999999994</v>
      </c>
      <c r="E163" s="35">
        <v>341487.99999999994</v>
      </c>
      <c r="F163" s="35">
        <v>341487.99999999994</v>
      </c>
      <c r="G163" s="35">
        <v>341388</v>
      </c>
      <c r="H163" s="35">
        <v>341488.00000000006</v>
      </c>
      <c r="I163" s="35">
        <v>341488</v>
      </c>
      <c r="J163" s="35">
        <v>341488.00000000006</v>
      </c>
      <c r="K163" s="35">
        <v>326704</v>
      </c>
      <c r="L163" s="35">
        <v>341488.00000000006</v>
      </c>
      <c r="M163" s="35">
        <v>341488</v>
      </c>
      <c r="N163" s="35">
        <v>316606</v>
      </c>
    </row>
    <row r="164" spans="1:14" x14ac:dyDescent="0.2">
      <c r="A164" s="2" t="s">
        <v>7</v>
      </c>
      <c r="B164" s="35">
        <v>920462.00000000012</v>
      </c>
      <c r="C164" s="35">
        <v>802956.99999999988</v>
      </c>
      <c r="D164" s="35">
        <v>806600</v>
      </c>
      <c r="E164" s="35">
        <v>807599.99999999988</v>
      </c>
      <c r="F164" s="35">
        <v>806599.99999999988</v>
      </c>
      <c r="G164" s="35">
        <v>804859.00000000012</v>
      </c>
      <c r="H164" s="35">
        <v>806599.99999999988</v>
      </c>
      <c r="I164" s="35">
        <v>806595.99999999988</v>
      </c>
      <c r="J164" s="35">
        <v>806596.00000000012</v>
      </c>
      <c r="K164" s="35">
        <v>759643.00000000012</v>
      </c>
      <c r="L164" s="35">
        <v>806596.00000000012</v>
      </c>
      <c r="M164" s="35">
        <v>806596</v>
      </c>
      <c r="N164" s="35">
        <v>745129</v>
      </c>
    </row>
    <row r="165" spans="1:14" x14ac:dyDescent="0.2">
      <c r="A165" s="2" t="s">
        <v>8</v>
      </c>
      <c r="B165" s="35">
        <v>964638</v>
      </c>
      <c r="C165" s="35">
        <v>841235.99999999977</v>
      </c>
      <c r="D165" s="35">
        <v>844039.99999999988</v>
      </c>
      <c r="E165" s="35">
        <v>844039.99999999988</v>
      </c>
      <c r="F165" s="35">
        <v>844039.99999999988</v>
      </c>
      <c r="G165" s="35">
        <v>842638</v>
      </c>
      <c r="H165" s="35">
        <v>844039.99999999988</v>
      </c>
      <c r="I165" s="35">
        <v>844039.99999999988</v>
      </c>
      <c r="J165" s="35">
        <v>844039.99999999988</v>
      </c>
      <c r="K165" s="35">
        <v>795540.99999999988</v>
      </c>
      <c r="L165" s="35">
        <v>844039.99999999988</v>
      </c>
      <c r="M165" s="35">
        <v>844039.99999999988</v>
      </c>
      <c r="N165" s="35">
        <v>780236</v>
      </c>
    </row>
    <row r="166" spans="1:14" x14ac:dyDescent="0.2">
      <c r="A166" s="2" t="s">
        <v>9</v>
      </c>
      <c r="B166" s="35">
        <v>731881</v>
      </c>
      <c r="C166" s="35">
        <v>638190.00000000012</v>
      </c>
      <c r="D166" s="35">
        <v>644224.00000000012</v>
      </c>
      <c r="E166" s="35">
        <v>644224</v>
      </c>
      <c r="F166" s="35">
        <v>644224</v>
      </c>
      <c r="G166" s="35">
        <v>641207.00000000012</v>
      </c>
      <c r="H166" s="35">
        <v>644224.00000000012</v>
      </c>
      <c r="I166" s="35">
        <v>644224</v>
      </c>
      <c r="J166" s="35">
        <v>644224.00000000012</v>
      </c>
      <c r="K166" s="35">
        <v>605624.00000000012</v>
      </c>
      <c r="L166" s="35">
        <v>644224</v>
      </c>
      <c r="M166" s="35">
        <v>644224.00000000012</v>
      </c>
      <c r="N166" s="35">
        <v>592853</v>
      </c>
    </row>
    <row r="167" spans="1:14" x14ac:dyDescent="0.2">
      <c r="A167" s="2" t="s">
        <v>10</v>
      </c>
      <c r="B167" s="35">
        <v>1329139.0000000002</v>
      </c>
      <c r="C167" s="35">
        <v>1159610</v>
      </c>
      <c r="D167" s="35">
        <v>1162392.0000000002</v>
      </c>
      <c r="E167" s="35">
        <v>1162392.0000000002</v>
      </c>
      <c r="F167" s="35">
        <v>1162392</v>
      </c>
      <c r="G167" s="35">
        <v>1161001.0000000002</v>
      </c>
      <c r="H167" s="35">
        <v>1162392.0000000002</v>
      </c>
      <c r="I167" s="35">
        <v>1162392.0000000002</v>
      </c>
      <c r="J167" s="35">
        <v>1162392.0000000002</v>
      </c>
      <c r="K167" s="35">
        <v>1095397.0000000002</v>
      </c>
      <c r="L167" s="35">
        <v>1162392.0000000002</v>
      </c>
      <c r="M167" s="35">
        <v>1162392.0000000002</v>
      </c>
      <c r="N167" s="35">
        <v>1075541.0000000002</v>
      </c>
    </row>
    <row r="168" spans="1:14" x14ac:dyDescent="0.2">
      <c r="A168" s="2" t="s">
        <v>11</v>
      </c>
      <c r="B168" s="35">
        <v>1110084</v>
      </c>
      <c r="C168" s="35">
        <v>967912</v>
      </c>
      <c r="D168" s="35">
        <v>972256</v>
      </c>
      <c r="E168" s="35">
        <v>972255.99999999988</v>
      </c>
      <c r="F168" s="35">
        <v>972255.99999999977</v>
      </c>
      <c r="G168" s="35">
        <v>970084</v>
      </c>
      <c r="H168" s="35">
        <v>972255.99999999988</v>
      </c>
      <c r="I168" s="35">
        <v>972255.99999999988</v>
      </c>
      <c r="J168" s="35">
        <v>972256</v>
      </c>
      <c r="K168" s="35">
        <v>918143</v>
      </c>
      <c r="L168" s="35">
        <v>972255.99999999988</v>
      </c>
      <c r="M168" s="35">
        <v>972255.99999999988</v>
      </c>
      <c r="N168" s="35">
        <v>897911.99999999988</v>
      </c>
    </row>
    <row r="169" spans="1:14" x14ac:dyDescent="0.2">
      <c r="A169" s="2" t="s">
        <v>12</v>
      </c>
      <c r="B169" s="35">
        <v>623818.00000000012</v>
      </c>
      <c r="C169" s="35">
        <v>543932</v>
      </c>
      <c r="D169" s="35">
        <v>547208.00000000012</v>
      </c>
      <c r="E169" s="35">
        <v>547208</v>
      </c>
      <c r="F169" s="35">
        <v>547208</v>
      </c>
      <c r="G169" s="35">
        <v>545570.00000000012</v>
      </c>
      <c r="H169" s="35">
        <v>547208.00000000012</v>
      </c>
      <c r="I169" s="35">
        <v>547208.00000000012</v>
      </c>
      <c r="J169" s="35">
        <v>547208.00000000012</v>
      </c>
      <c r="K169" s="35">
        <v>512400.00000000006</v>
      </c>
      <c r="L169" s="35">
        <v>547208</v>
      </c>
      <c r="M169" s="35">
        <v>547208.00000000012</v>
      </c>
      <c r="N169" s="35">
        <v>504808.00000000006</v>
      </c>
    </row>
    <row r="170" spans="1:14" x14ac:dyDescent="0.2">
      <c r="A170" s="7" t="s">
        <v>79</v>
      </c>
      <c r="B170" s="11">
        <v>7616603</v>
      </c>
      <c r="C170" s="11">
        <v>6649072</v>
      </c>
      <c r="D170" s="11">
        <v>6684535</v>
      </c>
      <c r="E170" s="11">
        <v>6685535</v>
      </c>
      <c r="F170" s="11">
        <v>6684535</v>
      </c>
      <c r="G170" s="11">
        <v>6670726</v>
      </c>
      <c r="H170" s="11">
        <v>6684535</v>
      </c>
      <c r="I170" s="11">
        <v>6684531</v>
      </c>
      <c r="J170" s="11">
        <v>6684531</v>
      </c>
      <c r="K170" s="11">
        <v>6294842</v>
      </c>
      <c r="L170" s="11">
        <v>6684531</v>
      </c>
      <c r="M170" s="11">
        <v>6684531</v>
      </c>
      <c r="N170" s="11">
        <v>6174900</v>
      </c>
    </row>
    <row r="171" spans="1:14" x14ac:dyDescent="0.2">
      <c r="A171" s="12" t="s">
        <v>24</v>
      </c>
      <c r="B171" s="144" t="s">
        <v>232</v>
      </c>
      <c r="C171" s="145"/>
      <c r="D171" s="145"/>
      <c r="E171" s="145"/>
      <c r="F171" s="145"/>
      <c r="G171" s="145"/>
      <c r="H171" s="145"/>
      <c r="I171" s="145"/>
      <c r="J171" s="145"/>
      <c r="K171" s="145"/>
      <c r="L171" s="145"/>
      <c r="M171" s="145"/>
      <c r="N171" s="146"/>
    </row>
    <row r="172" spans="1:14" x14ac:dyDescent="0.2">
      <c r="A172" s="2" t="s">
        <v>4</v>
      </c>
      <c r="B172" s="35">
        <v>318114</v>
      </c>
      <c r="C172" s="35">
        <v>296040.00000000006</v>
      </c>
      <c r="D172" s="35">
        <v>296040</v>
      </c>
      <c r="E172" s="35">
        <v>296384</v>
      </c>
      <c r="F172" s="35">
        <v>296384</v>
      </c>
      <c r="G172" s="35">
        <v>296040.00000000006</v>
      </c>
      <c r="H172" s="35">
        <v>296384.00000000006</v>
      </c>
      <c r="I172" s="35">
        <v>296384</v>
      </c>
      <c r="J172" s="35">
        <v>296384</v>
      </c>
      <c r="K172" s="35">
        <v>282731.00000000006</v>
      </c>
      <c r="L172" s="35">
        <v>296356.00000000006</v>
      </c>
      <c r="M172" s="35">
        <v>296356.00000000006</v>
      </c>
      <c r="N172" s="35">
        <v>285642</v>
      </c>
    </row>
    <row r="173" spans="1:14" x14ac:dyDescent="0.2">
      <c r="A173" s="2" t="s">
        <v>5</v>
      </c>
      <c r="B173" s="35">
        <v>1117855</v>
      </c>
      <c r="C173" s="35">
        <v>1040254.9999999999</v>
      </c>
      <c r="D173" s="35">
        <v>1040255</v>
      </c>
      <c r="E173" s="35">
        <v>1041819.9999999999</v>
      </c>
      <c r="F173" s="35">
        <v>1052037.9999999998</v>
      </c>
      <c r="G173" s="35">
        <v>1060627.9999999998</v>
      </c>
      <c r="H173" s="35">
        <v>1062256</v>
      </c>
      <c r="I173" s="35">
        <v>1062256</v>
      </c>
      <c r="J173" s="35">
        <v>1062256</v>
      </c>
      <c r="K173" s="35">
        <v>1004644</v>
      </c>
      <c r="L173" s="35">
        <v>1062256</v>
      </c>
      <c r="M173" s="35">
        <v>1062256</v>
      </c>
      <c r="N173" s="35">
        <v>1022935.9999999999</v>
      </c>
    </row>
    <row r="174" spans="1:14" x14ac:dyDescent="0.2">
      <c r="A174" s="2" t="s">
        <v>6</v>
      </c>
      <c r="B174" s="35">
        <v>30174</v>
      </c>
      <c r="C174" s="35">
        <v>27684</v>
      </c>
      <c r="D174" s="35">
        <v>27684</v>
      </c>
      <c r="E174" s="35">
        <v>28123</v>
      </c>
      <c r="F174" s="35">
        <v>28123</v>
      </c>
      <c r="G174" s="35">
        <v>27684</v>
      </c>
      <c r="H174" s="35">
        <v>28123</v>
      </c>
      <c r="I174" s="35">
        <v>28123</v>
      </c>
      <c r="J174" s="35">
        <v>28123</v>
      </c>
      <c r="K174" s="35">
        <v>25867</v>
      </c>
      <c r="L174" s="35">
        <v>28123</v>
      </c>
      <c r="M174" s="35">
        <v>28123</v>
      </c>
      <c r="N174" s="35">
        <v>27317</v>
      </c>
    </row>
    <row r="175" spans="1:14" x14ac:dyDescent="0.2">
      <c r="A175" s="2" t="s">
        <v>78</v>
      </c>
      <c r="B175" s="35">
        <v>366380</v>
      </c>
      <c r="C175" s="35">
        <v>341832</v>
      </c>
      <c r="D175" s="35">
        <v>342103.00000000006</v>
      </c>
      <c r="E175" s="35">
        <v>342196</v>
      </c>
      <c r="F175" s="35">
        <v>342195.99999999994</v>
      </c>
      <c r="G175" s="35">
        <v>342103</v>
      </c>
      <c r="H175" s="35">
        <v>342196</v>
      </c>
      <c r="I175" s="35">
        <v>342196</v>
      </c>
      <c r="J175" s="35">
        <v>342196</v>
      </c>
      <c r="K175" s="35">
        <v>328069</v>
      </c>
      <c r="L175" s="35">
        <v>342196</v>
      </c>
      <c r="M175" s="35">
        <v>342196.00000000006</v>
      </c>
      <c r="N175" s="35">
        <v>329873</v>
      </c>
    </row>
    <row r="176" spans="1:14" x14ac:dyDescent="0.2">
      <c r="A176" s="2" t="s">
        <v>7</v>
      </c>
      <c r="B176" s="35">
        <v>864581</v>
      </c>
      <c r="C176" s="35">
        <v>804537</v>
      </c>
      <c r="D176" s="35">
        <v>804217</v>
      </c>
      <c r="E176" s="35">
        <v>805959.99999999988</v>
      </c>
      <c r="F176" s="35">
        <v>805960</v>
      </c>
      <c r="G176" s="35">
        <v>804217</v>
      </c>
      <c r="H176" s="35">
        <v>805975</v>
      </c>
      <c r="I176" s="35">
        <v>806019.99999999988</v>
      </c>
      <c r="J176" s="35">
        <v>806020.00000000012</v>
      </c>
      <c r="K176" s="35">
        <v>761978</v>
      </c>
      <c r="L176" s="35">
        <v>806020</v>
      </c>
      <c r="M176" s="35">
        <v>806020</v>
      </c>
      <c r="N176" s="35">
        <v>777926</v>
      </c>
    </row>
    <row r="177" spans="1:14" x14ac:dyDescent="0.2">
      <c r="A177" s="2" t="s">
        <v>8</v>
      </c>
      <c r="B177" s="35">
        <v>905040</v>
      </c>
      <c r="C177" s="35">
        <v>842638</v>
      </c>
      <c r="D177" s="35">
        <v>842638</v>
      </c>
      <c r="E177" s="35">
        <v>844040.00000000012</v>
      </c>
      <c r="F177" s="35">
        <v>844040.00000000012</v>
      </c>
      <c r="G177" s="35">
        <v>842638.00000000012</v>
      </c>
      <c r="H177" s="35">
        <v>859748.00000000012</v>
      </c>
      <c r="I177" s="35">
        <v>864984</v>
      </c>
      <c r="J177" s="35">
        <v>864984</v>
      </c>
      <c r="K177" s="35">
        <v>817782</v>
      </c>
      <c r="L177" s="35">
        <v>864984</v>
      </c>
      <c r="M177" s="35">
        <v>864984</v>
      </c>
      <c r="N177" s="35">
        <v>833014</v>
      </c>
    </row>
    <row r="178" spans="1:14" x14ac:dyDescent="0.2">
      <c r="A178" s="2" t="s">
        <v>9</v>
      </c>
      <c r="B178" s="35">
        <v>689561</v>
      </c>
      <c r="C178" s="35">
        <v>641847.00000000012</v>
      </c>
      <c r="D178" s="35">
        <v>642423</v>
      </c>
      <c r="E178" s="35">
        <v>645504.00000000012</v>
      </c>
      <c r="F178" s="35">
        <v>645504.00000000012</v>
      </c>
      <c r="G178" s="35">
        <v>642423</v>
      </c>
      <c r="H178" s="35">
        <v>645504</v>
      </c>
      <c r="I178" s="35">
        <v>645504</v>
      </c>
      <c r="J178" s="35">
        <v>645504</v>
      </c>
      <c r="K178" s="35">
        <v>605351</v>
      </c>
      <c r="L178" s="35">
        <v>645504</v>
      </c>
      <c r="M178" s="35">
        <v>645503.99999999988</v>
      </c>
      <c r="N178" s="35">
        <v>624343.99999999988</v>
      </c>
    </row>
    <row r="179" spans="1:14" x14ac:dyDescent="0.2">
      <c r="A179" s="2" t="s">
        <v>10</v>
      </c>
      <c r="B179" s="35">
        <v>1246461</v>
      </c>
      <c r="C179" s="35">
        <v>1161001</v>
      </c>
      <c r="D179" s="35">
        <v>1161001.0000000002</v>
      </c>
      <c r="E179" s="35">
        <v>1162392.0000000002</v>
      </c>
      <c r="F179" s="35">
        <v>1162392.0000000002</v>
      </c>
      <c r="G179" s="35">
        <v>1161001.0000000002</v>
      </c>
      <c r="H179" s="35">
        <v>1162392</v>
      </c>
      <c r="I179" s="35">
        <v>1169082.0000000002</v>
      </c>
      <c r="J179" s="35">
        <v>1189152</v>
      </c>
      <c r="K179" s="35">
        <v>1120082</v>
      </c>
      <c r="L179" s="35">
        <v>1189151.9999999998</v>
      </c>
      <c r="M179" s="35">
        <v>1189152</v>
      </c>
      <c r="N179" s="35">
        <v>1145062</v>
      </c>
    </row>
    <row r="180" spans="1:14" x14ac:dyDescent="0.2">
      <c r="A180" s="2" t="s">
        <v>11</v>
      </c>
      <c r="B180" s="35">
        <v>1042255.9999999998</v>
      </c>
      <c r="C180" s="35">
        <v>969468</v>
      </c>
      <c r="D180" s="35">
        <v>968854</v>
      </c>
      <c r="E180" s="35">
        <v>971024.00000000012</v>
      </c>
      <c r="F180" s="35">
        <v>971024</v>
      </c>
      <c r="G180" s="35">
        <v>968854.00000000012</v>
      </c>
      <c r="H180" s="35">
        <v>971024.00000000012</v>
      </c>
      <c r="I180" s="35">
        <v>971024</v>
      </c>
      <c r="J180" s="35">
        <v>978208</v>
      </c>
      <c r="K180" s="35">
        <v>951083.00000000012</v>
      </c>
      <c r="L180" s="35">
        <v>999760</v>
      </c>
      <c r="M180" s="35">
        <v>999759.99999999988</v>
      </c>
      <c r="N180" s="35">
        <v>962671</v>
      </c>
    </row>
    <row r="181" spans="1:14" x14ac:dyDescent="0.2">
      <c r="A181" s="2" t="s">
        <v>12</v>
      </c>
      <c r="B181" s="35">
        <v>586332</v>
      </c>
      <c r="C181" s="35">
        <v>569928</v>
      </c>
      <c r="D181" s="35">
        <v>594038</v>
      </c>
      <c r="E181" s="35">
        <v>595924</v>
      </c>
      <c r="F181" s="35">
        <v>601914</v>
      </c>
      <c r="G181" s="35">
        <v>606018</v>
      </c>
      <c r="H181" s="35">
        <v>607904</v>
      </c>
      <c r="I181" s="35">
        <v>607904</v>
      </c>
      <c r="J181" s="35">
        <v>607904</v>
      </c>
      <c r="K181" s="35">
        <v>570310</v>
      </c>
      <c r="L181" s="35">
        <v>607904</v>
      </c>
      <c r="M181" s="35">
        <v>607904</v>
      </c>
      <c r="N181" s="35">
        <v>586197</v>
      </c>
    </row>
    <row r="182" spans="1:14" x14ac:dyDescent="0.2">
      <c r="A182" s="7" t="s">
        <v>79</v>
      </c>
      <c r="B182" s="11">
        <v>7166754</v>
      </c>
      <c r="C182" s="11">
        <v>6695230</v>
      </c>
      <c r="D182" s="11">
        <v>6719253</v>
      </c>
      <c r="E182" s="11">
        <v>6733367</v>
      </c>
      <c r="F182" s="11">
        <v>6749575</v>
      </c>
      <c r="G182" s="11">
        <v>6751606</v>
      </c>
      <c r="H182" s="11">
        <v>6781506</v>
      </c>
      <c r="I182" s="11">
        <v>6793477</v>
      </c>
      <c r="J182" s="11">
        <v>6820731</v>
      </c>
      <c r="K182" s="11">
        <v>6467897</v>
      </c>
      <c r="L182" s="11">
        <v>6842255</v>
      </c>
      <c r="M182" s="11">
        <v>6842255</v>
      </c>
      <c r="N182" s="11">
        <v>6594982</v>
      </c>
    </row>
    <row r="183" spans="1:14" x14ac:dyDescent="0.2">
      <c r="A183" s="12" t="s">
        <v>24</v>
      </c>
      <c r="B183" s="144" t="s">
        <v>244</v>
      </c>
      <c r="C183" s="145"/>
      <c r="D183" s="145"/>
      <c r="E183" s="145"/>
      <c r="F183" s="145"/>
      <c r="G183" s="145"/>
      <c r="H183" s="145"/>
      <c r="I183" s="145"/>
      <c r="J183" s="145"/>
      <c r="K183" s="145"/>
      <c r="L183" s="145"/>
      <c r="M183" s="145"/>
      <c r="N183" s="146"/>
    </row>
    <row r="184" spans="1:14" x14ac:dyDescent="0.2">
      <c r="A184" s="2" t="s">
        <v>4</v>
      </c>
      <c r="B184" s="35">
        <v>306446.00000000006</v>
      </c>
      <c r="C184" s="35">
        <v>296129</v>
      </c>
      <c r="D184" s="35">
        <v>296367</v>
      </c>
      <c r="E184" s="35">
        <v>296695.99999999994</v>
      </c>
      <c r="F184" s="35">
        <v>296696</v>
      </c>
      <c r="G184" s="35">
        <v>296367</v>
      </c>
      <c r="H184" s="35">
        <v>296696</v>
      </c>
      <c r="I184" s="35">
        <v>296696</v>
      </c>
      <c r="J184" s="35">
        <v>296696</v>
      </c>
      <c r="K184" s="35">
        <v>278986.00000000006</v>
      </c>
      <c r="L184" s="35">
        <v>296716.00000000006</v>
      </c>
      <c r="M184" s="35"/>
      <c r="N184" s="35"/>
    </row>
    <row r="185" spans="1:14" x14ac:dyDescent="0.2">
      <c r="A185" s="2" t="s">
        <v>5</v>
      </c>
      <c r="B185" s="35">
        <v>1098318.9999999998</v>
      </c>
      <c r="C185" s="35">
        <v>1060627.9999999998</v>
      </c>
      <c r="D185" s="35">
        <v>1060628</v>
      </c>
      <c r="E185" s="35">
        <v>1062255.9999999998</v>
      </c>
      <c r="F185" s="35">
        <v>1062256</v>
      </c>
      <c r="G185" s="35">
        <v>1060628</v>
      </c>
      <c r="H185" s="35">
        <v>1062255.9999999998</v>
      </c>
      <c r="I185" s="35">
        <v>1062255.9999999998</v>
      </c>
      <c r="J185" s="35">
        <v>1062255.9999999998</v>
      </c>
      <c r="K185" s="35">
        <v>997399.99999999988</v>
      </c>
      <c r="L185" s="35">
        <v>1062255.9999999998</v>
      </c>
      <c r="M185" s="35"/>
      <c r="N185" s="35"/>
    </row>
    <row r="186" spans="1:14" x14ac:dyDescent="0.2">
      <c r="A186" s="2" t="s">
        <v>6</v>
      </c>
      <c r="B186" s="35">
        <v>28051</v>
      </c>
      <c r="C186" s="35">
        <v>27684</v>
      </c>
      <c r="D186" s="35">
        <v>27684</v>
      </c>
      <c r="E186" s="35">
        <v>28123</v>
      </c>
      <c r="F186" s="35">
        <v>28123</v>
      </c>
      <c r="G186" s="35">
        <v>27685</v>
      </c>
      <c r="H186" s="35">
        <v>28282.999999999996</v>
      </c>
      <c r="I186" s="35">
        <v>28763</v>
      </c>
      <c r="J186" s="35">
        <v>28763</v>
      </c>
      <c r="K186" s="35">
        <v>24932</v>
      </c>
      <c r="L186" s="35">
        <v>28763</v>
      </c>
      <c r="M186" s="35"/>
      <c r="N186" s="35"/>
    </row>
    <row r="187" spans="1:14" x14ac:dyDescent="0.2">
      <c r="A187" s="2" t="s">
        <v>78</v>
      </c>
      <c r="B187" s="35">
        <v>354333</v>
      </c>
      <c r="C187" s="35">
        <v>342481</v>
      </c>
      <c r="D187" s="35">
        <v>238865.40778272634</v>
      </c>
      <c r="E187" s="35">
        <v>323558.00000000006</v>
      </c>
      <c r="F187" s="35">
        <v>343708</v>
      </c>
      <c r="G187" s="35">
        <v>343519.00000000006</v>
      </c>
      <c r="H187" s="35">
        <v>343708</v>
      </c>
      <c r="I187" s="35">
        <v>343708.00000000006</v>
      </c>
      <c r="J187" s="35">
        <v>343708</v>
      </c>
      <c r="K187" s="35">
        <v>327727</v>
      </c>
      <c r="L187" s="35">
        <v>343708</v>
      </c>
      <c r="M187" s="35"/>
      <c r="N187" s="35"/>
    </row>
    <row r="188" spans="1:14" x14ac:dyDescent="0.2">
      <c r="A188" s="2" t="s">
        <v>7</v>
      </c>
      <c r="B188" s="35">
        <v>830622.00000000012</v>
      </c>
      <c r="C188" s="35">
        <v>804589.00000000012</v>
      </c>
      <c r="D188" s="35">
        <v>805471.00000000012</v>
      </c>
      <c r="E188" s="35">
        <v>807280</v>
      </c>
      <c r="F188" s="35">
        <v>807280.00000000012</v>
      </c>
      <c r="G188" s="35">
        <v>775568</v>
      </c>
      <c r="H188" s="35">
        <v>807280.00000000012</v>
      </c>
      <c r="I188" s="35">
        <v>807280.00000000012</v>
      </c>
      <c r="J188" s="35">
        <v>807280.00000000012</v>
      </c>
      <c r="K188" s="35">
        <v>758793</v>
      </c>
      <c r="L188" s="35">
        <v>807280</v>
      </c>
      <c r="M188" s="35"/>
      <c r="N188" s="35"/>
    </row>
    <row r="189" spans="1:14" x14ac:dyDescent="0.2">
      <c r="A189" s="2" t="s">
        <v>8</v>
      </c>
      <c r="B189" s="35">
        <v>894144.00000000012</v>
      </c>
      <c r="C189" s="35">
        <v>863565</v>
      </c>
      <c r="D189" s="35">
        <v>863582.99999999988</v>
      </c>
      <c r="E189" s="35">
        <v>864984</v>
      </c>
      <c r="F189" s="35">
        <v>864984</v>
      </c>
      <c r="G189" s="35">
        <v>863583</v>
      </c>
      <c r="H189" s="35">
        <v>864984</v>
      </c>
      <c r="I189" s="35">
        <v>864984</v>
      </c>
      <c r="J189" s="35">
        <v>864984</v>
      </c>
      <c r="K189" s="35">
        <v>815678</v>
      </c>
      <c r="L189" s="35">
        <v>864984</v>
      </c>
      <c r="M189" s="35"/>
      <c r="N189" s="35"/>
    </row>
    <row r="190" spans="1:14" x14ac:dyDescent="0.2">
      <c r="A190" s="2" t="s">
        <v>9</v>
      </c>
      <c r="B190" s="35">
        <v>660502</v>
      </c>
      <c r="C190" s="35">
        <v>642436</v>
      </c>
      <c r="D190" s="35">
        <v>642475</v>
      </c>
      <c r="E190" s="35">
        <v>645556</v>
      </c>
      <c r="F190" s="35">
        <v>645556</v>
      </c>
      <c r="G190" s="35">
        <v>642475</v>
      </c>
      <c r="H190" s="35">
        <v>645556</v>
      </c>
      <c r="I190" s="35">
        <v>645556</v>
      </c>
      <c r="J190" s="35">
        <v>645556</v>
      </c>
      <c r="K190" s="35">
        <v>605227</v>
      </c>
      <c r="L190" s="35">
        <v>645556</v>
      </c>
      <c r="M190" s="35"/>
      <c r="N190" s="35"/>
    </row>
    <row r="191" spans="1:14" x14ac:dyDescent="0.2">
      <c r="A191" s="2" t="s">
        <v>10</v>
      </c>
      <c r="B191" s="35">
        <v>1230472</v>
      </c>
      <c r="C191" s="35">
        <v>1187738</v>
      </c>
      <c r="D191" s="35">
        <v>1187761</v>
      </c>
      <c r="E191" s="35">
        <v>1189151.9999999998</v>
      </c>
      <c r="F191" s="35">
        <v>1189152</v>
      </c>
      <c r="G191" s="35">
        <v>1187761</v>
      </c>
      <c r="H191" s="35">
        <v>1189151.9999999998</v>
      </c>
      <c r="I191" s="35">
        <v>1189152</v>
      </c>
      <c r="J191" s="35">
        <v>1189152</v>
      </c>
      <c r="K191" s="35">
        <v>1124675</v>
      </c>
      <c r="L191" s="35">
        <v>1191233</v>
      </c>
      <c r="M191" s="35"/>
      <c r="N191" s="35"/>
    </row>
    <row r="192" spans="1:14" x14ac:dyDescent="0.2">
      <c r="A192" s="2" t="s">
        <v>11</v>
      </c>
      <c r="B192" s="35">
        <v>1032569.0000000001</v>
      </c>
      <c r="C192" s="35">
        <v>997590</v>
      </c>
      <c r="D192" s="35">
        <v>997589.99999999988</v>
      </c>
      <c r="E192" s="35">
        <v>999760</v>
      </c>
      <c r="F192" s="35">
        <v>999760</v>
      </c>
      <c r="G192" s="35">
        <v>997590</v>
      </c>
      <c r="H192" s="35">
        <v>991706</v>
      </c>
      <c r="I192" s="35">
        <v>964308.00000000012</v>
      </c>
      <c r="J192" s="35">
        <v>964308</v>
      </c>
      <c r="K192" s="35">
        <v>930933</v>
      </c>
      <c r="L192" s="35">
        <v>999760</v>
      </c>
      <c r="M192" s="35"/>
      <c r="N192" s="35"/>
    </row>
    <row r="193" spans="1:14" x14ac:dyDescent="0.2">
      <c r="A193" s="2" t="s">
        <v>12</v>
      </c>
      <c r="B193" s="35">
        <v>626478</v>
      </c>
      <c r="C193" s="35">
        <v>607882</v>
      </c>
      <c r="D193" s="35">
        <v>613660</v>
      </c>
      <c r="E193" s="35">
        <v>615360</v>
      </c>
      <c r="F193" s="35">
        <v>615360</v>
      </c>
      <c r="G193" s="35">
        <v>613660</v>
      </c>
      <c r="H193" s="35">
        <v>615360</v>
      </c>
      <c r="I193" s="35">
        <v>615360</v>
      </c>
      <c r="J193" s="35">
        <v>615360</v>
      </c>
      <c r="K193" s="35">
        <v>575001</v>
      </c>
      <c r="L193" s="35">
        <v>615360</v>
      </c>
      <c r="M193" s="35"/>
      <c r="N193" s="35"/>
    </row>
    <row r="194" spans="1:14" x14ac:dyDescent="0.2">
      <c r="A194" s="7" t="s">
        <v>79</v>
      </c>
      <c r="B194" s="11">
        <v>7061936</v>
      </c>
      <c r="C194" s="11">
        <v>6830722</v>
      </c>
      <c r="D194" s="11">
        <v>6734084.407782726</v>
      </c>
      <c r="E194" s="11">
        <v>6832725</v>
      </c>
      <c r="F194" s="11">
        <v>6852875</v>
      </c>
      <c r="G194" s="11">
        <v>6808836</v>
      </c>
      <c r="H194" s="11">
        <v>6844981</v>
      </c>
      <c r="I194" s="11">
        <v>6818063</v>
      </c>
      <c r="J194" s="11">
        <v>6818063</v>
      </c>
      <c r="K194" s="11">
        <v>6439352</v>
      </c>
      <c r="L194" s="11">
        <v>6855616</v>
      </c>
      <c r="M194" s="11"/>
      <c r="N194" s="11"/>
    </row>
  </sheetData>
  <printOptions horizontalCentered="1"/>
  <pageMargins left="0.70866141732283472" right="0.70866141732283472" top="0.35433070866141736" bottom="0.74803149606299213" header="0.31496062992125984" footer="0.31496062992125984"/>
  <pageSetup paperSize="9" scale="26" orientation="portrait" r:id="rId1"/>
  <headerFooter scaleWithDoc="0">
    <oddFooter>&amp;C&amp;10Page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>
    <tabColor rgb="FF00B0F0"/>
    <pageSetUpPr fitToPage="1"/>
  </sheetPr>
  <dimension ref="A1:N194"/>
  <sheetViews>
    <sheetView showGridLines="0" view="pageBreakPreview" zoomScale="75" zoomScaleNormal="100" zoomScaleSheetLayoutView="75" workbookViewId="0">
      <pane xSplit="1" ySplit="14" topLeftCell="B156" activePane="bottomRight" state="frozen"/>
      <selection activeCell="O22" sqref="O22:O23"/>
      <selection pane="topRight" activeCell="O22" sqref="O22:O23"/>
      <selection pane="bottomLeft" activeCell="O22" sqref="O22:O23"/>
      <selection pane="bottomRight" activeCell="L184" sqref="L184:L194"/>
    </sheetView>
  </sheetViews>
  <sheetFormatPr defaultRowHeight="15" x14ac:dyDescent="0.2"/>
  <cols>
    <col min="1" max="1" width="23.77734375" style="4" bestFit="1" customWidth="1"/>
    <col min="2" max="4" width="8.88671875" style="4"/>
    <col min="5" max="5" width="8.88671875" style="36"/>
    <col min="6" max="110" width="8.88671875" style="4"/>
    <col min="111" max="111" width="15.21875" style="4" bestFit="1" customWidth="1"/>
    <col min="112" max="253" width="8.88671875" style="4"/>
    <col min="254" max="254" width="15.21875" style="4" bestFit="1" customWidth="1"/>
    <col min="255" max="366" width="8.88671875" style="4"/>
    <col min="367" max="367" width="15.21875" style="4" bestFit="1" customWidth="1"/>
    <col min="368" max="509" width="8.88671875" style="4"/>
    <col min="510" max="510" width="15.21875" style="4" bestFit="1" customWidth="1"/>
    <col min="511" max="622" width="8.88671875" style="4"/>
    <col min="623" max="623" width="15.21875" style="4" bestFit="1" customWidth="1"/>
    <col min="624" max="765" width="8.88671875" style="4"/>
    <col min="766" max="766" width="15.21875" style="4" bestFit="1" customWidth="1"/>
    <col min="767" max="878" width="8.88671875" style="4"/>
    <col min="879" max="879" width="15.21875" style="4" bestFit="1" customWidth="1"/>
    <col min="880" max="1021" width="8.88671875" style="4"/>
    <col min="1022" max="1022" width="15.21875" style="4" bestFit="1" customWidth="1"/>
    <col min="1023" max="1134" width="8.88671875" style="4"/>
    <col min="1135" max="1135" width="15.21875" style="4" bestFit="1" customWidth="1"/>
    <col min="1136" max="1277" width="8.88671875" style="4"/>
    <col min="1278" max="1278" width="15.21875" style="4" bestFit="1" customWidth="1"/>
    <col min="1279" max="1390" width="8.88671875" style="4"/>
    <col min="1391" max="1391" width="15.21875" style="4" bestFit="1" customWidth="1"/>
    <col min="1392" max="1533" width="8.88671875" style="4"/>
    <col min="1534" max="1534" width="15.21875" style="4" bestFit="1" customWidth="1"/>
    <col min="1535" max="1646" width="8.88671875" style="4"/>
    <col min="1647" max="1647" width="15.21875" style="4" bestFit="1" customWidth="1"/>
    <col min="1648" max="1789" width="8.88671875" style="4"/>
    <col min="1790" max="1790" width="15.21875" style="4" bestFit="1" customWidth="1"/>
    <col min="1791" max="1902" width="8.88671875" style="4"/>
    <col min="1903" max="1903" width="15.21875" style="4" bestFit="1" customWidth="1"/>
    <col min="1904" max="2045" width="8.88671875" style="4"/>
    <col min="2046" max="2046" width="15.21875" style="4" bestFit="1" customWidth="1"/>
    <col min="2047" max="2158" width="8.88671875" style="4"/>
    <col min="2159" max="2159" width="15.21875" style="4" bestFit="1" customWidth="1"/>
    <col min="2160" max="2301" width="8.88671875" style="4"/>
    <col min="2302" max="2302" width="15.21875" style="4" bestFit="1" customWidth="1"/>
    <col min="2303" max="2414" width="8.88671875" style="4"/>
    <col min="2415" max="2415" width="15.21875" style="4" bestFit="1" customWidth="1"/>
    <col min="2416" max="2557" width="8.88671875" style="4"/>
    <col min="2558" max="2558" width="15.21875" style="4" bestFit="1" customWidth="1"/>
    <col min="2559" max="2670" width="8.88671875" style="4"/>
    <col min="2671" max="2671" width="15.21875" style="4" bestFit="1" customWidth="1"/>
    <col min="2672" max="2813" width="8.88671875" style="4"/>
    <col min="2814" max="2814" width="15.21875" style="4" bestFit="1" customWidth="1"/>
    <col min="2815" max="2926" width="8.88671875" style="4"/>
    <col min="2927" max="2927" width="15.21875" style="4" bestFit="1" customWidth="1"/>
    <col min="2928" max="3069" width="8.88671875" style="4"/>
    <col min="3070" max="3070" width="15.21875" style="4" bestFit="1" customWidth="1"/>
    <col min="3071" max="3182" width="8.88671875" style="4"/>
    <col min="3183" max="3183" width="15.21875" style="4" bestFit="1" customWidth="1"/>
    <col min="3184" max="3325" width="8.88671875" style="4"/>
    <col min="3326" max="3326" width="15.21875" style="4" bestFit="1" customWidth="1"/>
    <col min="3327" max="3438" width="8.88671875" style="4"/>
    <col min="3439" max="3439" width="15.21875" style="4" bestFit="1" customWidth="1"/>
    <col min="3440" max="3581" width="8.88671875" style="4"/>
    <col min="3582" max="3582" width="15.21875" style="4" bestFit="1" customWidth="1"/>
    <col min="3583" max="3694" width="8.88671875" style="4"/>
    <col min="3695" max="3695" width="15.21875" style="4" bestFit="1" customWidth="1"/>
    <col min="3696" max="3837" width="8.88671875" style="4"/>
    <col min="3838" max="3838" width="15.21875" style="4" bestFit="1" customWidth="1"/>
    <col min="3839" max="3950" width="8.88671875" style="4"/>
    <col min="3951" max="3951" width="15.21875" style="4" bestFit="1" customWidth="1"/>
    <col min="3952" max="4093" width="8.88671875" style="4"/>
    <col min="4094" max="4094" width="15.21875" style="4" bestFit="1" customWidth="1"/>
    <col min="4095" max="4206" width="8.88671875" style="4"/>
    <col min="4207" max="4207" width="15.21875" style="4" bestFit="1" customWidth="1"/>
    <col min="4208" max="4349" width="8.88671875" style="4"/>
    <col min="4350" max="4350" width="15.21875" style="4" bestFit="1" customWidth="1"/>
    <col min="4351" max="4462" width="8.88671875" style="4"/>
    <col min="4463" max="4463" width="15.21875" style="4" bestFit="1" customWidth="1"/>
    <col min="4464" max="4605" width="8.88671875" style="4"/>
    <col min="4606" max="4606" width="15.21875" style="4" bestFit="1" customWidth="1"/>
    <col min="4607" max="4718" width="8.88671875" style="4"/>
    <col min="4719" max="4719" width="15.21875" style="4" bestFit="1" customWidth="1"/>
    <col min="4720" max="4861" width="8.88671875" style="4"/>
    <col min="4862" max="4862" width="15.21875" style="4" bestFit="1" customWidth="1"/>
    <col min="4863" max="4974" width="8.88671875" style="4"/>
    <col min="4975" max="4975" width="15.21875" style="4" bestFit="1" customWidth="1"/>
    <col min="4976" max="5117" width="8.88671875" style="4"/>
    <col min="5118" max="5118" width="15.21875" style="4" bestFit="1" customWidth="1"/>
    <col min="5119" max="5230" width="8.88671875" style="4"/>
    <col min="5231" max="5231" width="15.21875" style="4" bestFit="1" customWidth="1"/>
    <col min="5232" max="5373" width="8.88671875" style="4"/>
    <col min="5374" max="5374" width="15.21875" style="4" bestFit="1" customWidth="1"/>
    <col min="5375" max="5486" width="8.88671875" style="4"/>
    <col min="5487" max="5487" width="15.21875" style="4" bestFit="1" customWidth="1"/>
    <col min="5488" max="5629" width="8.88671875" style="4"/>
    <col min="5630" max="5630" width="15.21875" style="4" bestFit="1" customWidth="1"/>
    <col min="5631" max="5742" width="8.88671875" style="4"/>
    <col min="5743" max="5743" width="15.21875" style="4" bestFit="1" customWidth="1"/>
    <col min="5744" max="5885" width="8.88671875" style="4"/>
    <col min="5886" max="5886" width="15.21875" style="4" bestFit="1" customWidth="1"/>
    <col min="5887" max="5998" width="8.88671875" style="4"/>
    <col min="5999" max="5999" width="15.21875" style="4" bestFit="1" customWidth="1"/>
    <col min="6000" max="6141" width="8.88671875" style="4"/>
    <col min="6142" max="6142" width="15.21875" style="4" bestFit="1" customWidth="1"/>
    <col min="6143" max="6254" width="8.88671875" style="4"/>
    <col min="6255" max="6255" width="15.21875" style="4" bestFit="1" customWidth="1"/>
    <col min="6256" max="6397" width="8.88671875" style="4"/>
    <col min="6398" max="6398" width="15.21875" style="4" bestFit="1" customWidth="1"/>
    <col min="6399" max="6510" width="8.88671875" style="4"/>
    <col min="6511" max="6511" width="15.21875" style="4" bestFit="1" customWidth="1"/>
    <col min="6512" max="6653" width="8.88671875" style="4"/>
    <col min="6654" max="6654" width="15.21875" style="4" bestFit="1" customWidth="1"/>
    <col min="6655" max="6766" width="8.88671875" style="4"/>
    <col min="6767" max="6767" width="15.21875" style="4" bestFit="1" customWidth="1"/>
    <col min="6768" max="6909" width="8.88671875" style="4"/>
    <col min="6910" max="6910" width="15.21875" style="4" bestFit="1" customWidth="1"/>
    <col min="6911" max="7022" width="8.88671875" style="4"/>
    <col min="7023" max="7023" width="15.21875" style="4" bestFit="1" customWidth="1"/>
    <col min="7024" max="7165" width="8.88671875" style="4"/>
    <col min="7166" max="7166" width="15.21875" style="4" bestFit="1" customWidth="1"/>
    <col min="7167" max="7278" width="8.88671875" style="4"/>
    <col min="7279" max="7279" width="15.21875" style="4" bestFit="1" customWidth="1"/>
    <col min="7280" max="7421" width="8.88671875" style="4"/>
    <col min="7422" max="7422" width="15.21875" style="4" bestFit="1" customWidth="1"/>
    <col min="7423" max="7534" width="8.88671875" style="4"/>
    <col min="7535" max="7535" width="15.21875" style="4" bestFit="1" customWidth="1"/>
    <col min="7536" max="7677" width="8.88671875" style="4"/>
    <col min="7678" max="7678" width="15.21875" style="4" bestFit="1" customWidth="1"/>
    <col min="7679" max="7790" width="8.88671875" style="4"/>
    <col min="7791" max="7791" width="15.21875" style="4" bestFit="1" customWidth="1"/>
    <col min="7792" max="7933" width="8.88671875" style="4"/>
    <col min="7934" max="7934" width="15.21875" style="4" bestFit="1" customWidth="1"/>
    <col min="7935" max="8046" width="8.88671875" style="4"/>
    <col min="8047" max="8047" width="15.21875" style="4" bestFit="1" customWidth="1"/>
    <col min="8048" max="8189" width="8.88671875" style="4"/>
    <col min="8190" max="8190" width="15.21875" style="4" bestFit="1" customWidth="1"/>
    <col min="8191" max="8302" width="8.88671875" style="4"/>
    <col min="8303" max="8303" width="15.21875" style="4" bestFit="1" customWidth="1"/>
    <col min="8304" max="8445" width="8.88671875" style="4"/>
    <col min="8446" max="8446" width="15.21875" style="4" bestFit="1" customWidth="1"/>
    <col min="8447" max="8558" width="8.88671875" style="4"/>
    <col min="8559" max="8559" width="15.21875" style="4" bestFit="1" customWidth="1"/>
    <col min="8560" max="8701" width="8.88671875" style="4"/>
    <col min="8702" max="8702" width="15.21875" style="4" bestFit="1" customWidth="1"/>
    <col min="8703" max="8814" width="8.88671875" style="4"/>
    <col min="8815" max="8815" width="15.21875" style="4" bestFit="1" customWidth="1"/>
    <col min="8816" max="8957" width="8.88671875" style="4"/>
    <col min="8958" max="8958" width="15.21875" style="4" bestFit="1" customWidth="1"/>
    <col min="8959" max="9070" width="8.88671875" style="4"/>
    <col min="9071" max="9071" width="15.21875" style="4" bestFit="1" customWidth="1"/>
    <col min="9072" max="9213" width="8.88671875" style="4"/>
    <col min="9214" max="9214" width="15.21875" style="4" bestFit="1" customWidth="1"/>
    <col min="9215" max="9326" width="8.88671875" style="4"/>
    <col min="9327" max="9327" width="15.21875" style="4" bestFit="1" customWidth="1"/>
    <col min="9328" max="9469" width="8.88671875" style="4"/>
    <col min="9470" max="9470" width="15.21875" style="4" bestFit="1" customWidth="1"/>
    <col min="9471" max="9582" width="8.88671875" style="4"/>
    <col min="9583" max="9583" width="15.21875" style="4" bestFit="1" customWidth="1"/>
    <col min="9584" max="9725" width="8.88671875" style="4"/>
    <col min="9726" max="9726" width="15.21875" style="4" bestFit="1" customWidth="1"/>
    <col min="9727" max="9838" width="8.88671875" style="4"/>
    <col min="9839" max="9839" width="15.21875" style="4" bestFit="1" customWidth="1"/>
    <col min="9840" max="9981" width="8.88671875" style="4"/>
    <col min="9982" max="9982" width="15.21875" style="4" bestFit="1" customWidth="1"/>
    <col min="9983" max="10094" width="8.88671875" style="4"/>
    <col min="10095" max="10095" width="15.21875" style="4" bestFit="1" customWidth="1"/>
    <col min="10096" max="10237" width="8.88671875" style="4"/>
    <col min="10238" max="10238" width="15.21875" style="4" bestFit="1" customWidth="1"/>
    <col min="10239" max="10350" width="8.88671875" style="4"/>
    <col min="10351" max="10351" width="15.21875" style="4" bestFit="1" customWidth="1"/>
    <col min="10352" max="10493" width="8.88671875" style="4"/>
    <col min="10494" max="10494" width="15.21875" style="4" bestFit="1" customWidth="1"/>
    <col min="10495" max="10606" width="8.88671875" style="4"/>
    <col min="10607" max="10607" width="15.21875" style="4" bestFit="1" customWidth="1"/>
    <col min="10608" max="10749" width="8.88671875" style="4"/>
    <col min="10750" max="10750" width="15.21875" style="4" bestFit="1" customWidth="1"/>
    <col min="10751" max="10862" width="8.88671875" style="4"/>
    <col min="10863" max="10863" width="15.21875" style="4" bestFit="1" customWidth="1"/>
    <col min="10864" max="11005" width="8.88671875" style="4"/>
    <col min="11006" max="11006" width="15.21875" style="4" bestFit="1" customWidth="1"/>
    <col min="11007" max="11118" width="8.88671875" style="4"/>
    <col min="11119" max="11119" width="15.21875" style="4" bestFit="1" customWidth="1"/>
    <col min="11120" max="11261" width="8.88671875" style="4"/>
    <col min="11262" max="11262" width="15.21875" style="4" bestFit="1" customWidth="1"/>
    <col min="11263" max="11374" width="8.88671875" style="4"/>
    <col min="11375" max="11375" width="15.21875" style="4" bestFit="1" customWidth="1"/>
    <col min="11376" max="11517" width="8.88671875" style="4"/>
    <col min="11518" max="11518" width="15.21875" style="4" bestFit="1" customWidth="1"/>
    <col min="11519" max="11630" width="8.88671875" style="4"/>
    <col min="11631" max="11631" width="15.21875" style="4" bestFit="1" customWidth="1"/>
    <col min="11632" max="11773" width="8.88671875" style="4"/>
    <col min="11774" max="11774" width="15.21875" style="4" bestFit="1" customWidth="1"/>
    <col min="11775" max="11886" width="8.88671875" style="4"/>
    <col min="11887" max="11887" width="15.21875" style="4" bestFit="1" customWidth="1"/>
    <col min="11888" max="12029" width="8.88671875" style="4"/>
    <col min="12030" max="12030" width="15.21875" style="4" bestFit="1" customWidth="1"/>
    <col min="12031" max="12142" width="8.88671875" style="4"/>
    <col min="12143" max="12143" width="15.21875" style="4" bestFit="1" customWidth="1"/>
    <col min="12144" max="12285" width="8.88671875" style="4"/>
    <col min="12286" max="12286" width="15.21875" style="4" bestFit="1" customWidth="1"/>
    <col min="12287" max="12398" width="8.88671875" style="4"/>
    <col min="12399" max="12399" width="15.21875" style="4" bestFit="1" customWidth="1"/>
    <col min="12400" max="12541" width="8.88671875" style="4"/>
    <col min="12542" max="12542" width="15.21875" style="4" bestFit="1" customWidth="1"/>
    <col min="12543" max="12654" width="8.88671875" style="4"/>
    <col min="12655" max="12655" width="15.21875" style="4" bestFit="1" customWidth="1"/>
    <col min="12656" max="12797" width="8.88671875" style="4"/>
    <col min="12798" max="12798" width="15.21875" style="4" bestFit="1" customWidth="1"/>
    <col min="12799" max="12910" width="8.88671875" style="4"/>
    <col min="12911" max="12911" width="15.21875" style="4" bestFit="1" customWidth="1"/>
    <col min="12912" max="13053" width="8.88671875" style="4"/>
    <col min="13054" max="13054" width="15.21875" style="4" bestFit="1" customWidth="1"/>
    <col min="13055" max="13166" width="8.88671875" style="4"/>
    <col min="13167" max="13167" width="15.21875" style="4" bestFit="1" customWidth="1"/>
    <col min="13168" max="13309" width="8.88671875" style="4"/>
    <col min="13310" max="13310" width="15.21875" style="4" bestFit="1" customWidth="1"/>
    <col min="13311" max="13422" width="8.88671875" style="4"/>
    <col min="13423" max="13423" width="15.21875" style="4" bestFit="1" customWidth="1"/>
    <col min="13424" max="13565" width="8.88671875" style="4"/>
    <col min="13566" max="13566" width="15.21875" style="4" bestFit="1" customWidth="1"/>
    <col min="13567" max="13678" width="8.88671875" style="4"/>
    <col min="13679" max="13679" width="15.21875" style="4" bestFit="1" customWidth="1"/>
    <col min="13680" max="13821" width="8.88671875" style="4"/>
    <col min="13822" max="13822" width="15.21875" style="4" bestFit="1" customWidth="1"/>
    <col min="13823" max="13934" width="8.88671875" style="4"/>
    <col min="13935" max="13935" width="15.21875" style="4" bestFit="1" customWidth="1"/>
    <col min="13936" max="14077" width="8.88671875" style="4"/>
    <col min="14078" max="14078" width="15.21875" style="4" bestFit="1" customWidth="1"/>
    <col min="14079" max="14190" width="8.88671875" style="4"/>
    <col min="14191" max="14191" width="15.21875" style="4" bestFit="1" customWidth="1"/>
    <col min="14192" max="14333" width="8.88671875" style="4"/>
    <col min="14334" max="14334" width="15.21875" style="4" bestFit="1" customWidth="1"/>
    <col min="14335" max="14446" width="8.88671875" style="4"/>
    <col min="14447" max="14447" width="15.21875" style="4" bestFit="1" customWidth="1"/>
    <col min="14448" max="14589" width="8.88671875" style="4"/>
    <col min="14590" max="14590" width="15.21875" style="4" bestFit="1" customWidth="1"/>
    <col min="14591" max="14702" width="8.88671875" style="4"/>
    <col min="14703" max="14703" width="15.21875" style="4" bestFit="1" customWidth="1"/>
    <col min="14704" max="14845" width="8.88671875" style="4"/>
    <col min="14846" max="14846" width="15.21875" style="4" bestFit="1" customWidth="1"/>
    <col min="14847" max="14958" width="8.88671875" style="4"/>
    <col min="14959" max="14959" width="15.21875" style="4" bestFit="1" customWidth="1"/>
    <col min="14960" max="15101" width="8.88671875" style="4"/>
    <col min="15102" max="15102" width="15.21875" style="4" bestFit="1" customWidth="1"/>
    <col min="15103" max="15214" width="8.88671875" style="4"/>
    <col min="15215" max="15215" width="15.21875" style="4" bestFit="1" customWidth="1"/>
    <col min="15216" max="15357" width="8.88671875" style="4"/>
    <col min="15358" max="15358" width="15.21875" style="4" bestFit="1" customWidth="1"/>
    <col min="15359" max="15470" width="8.88671875" style="4"/>
    <col min="15471" max="15471" width="15.21875" style="4" bestFit="1" customWidth="1"/>
    <col min="15472" max="15613" width="8.88671875" style="4"/>
    <col min="15614" max="15614" width="15.21875" style="4" bestFit="1" customWidth="1"/>
    <col min="15615" max="15726" width="8.88671875" style="4"/>
    <col min="15727" max="15727" width="15.21875" style="4" bestFit="1" customWidth="1"/>
    <col min="15728" max="15869" width="8.88671875" style="4"/>
    <col min="15870" max="15870" width="15.21875" style="4" bestFit="1" customWidth="1"/>
    <col min="15871" max="15982" width="8.88671875" style="4"/>
    <col min="15983" max="15983" width="15.21875" style="4" bestFit="1" customWidth="1"/>
    <col min="15984" max="16125" width="8.88671875" style="4"/>
    <col min="16126" max="16126" width="15.21875" style="4" bestFit="1" customWidth="1"/>
    <col min="16127" max="16238" width="8.88671875" style="4"/>
    <col min="16239" max="16239" width="15.21875" style="4" bestFit="1" customWidth="1"/>
    <col min="16240" max="16384" width="8.88671875" style="4"/>
  </cols>
  <sheetData>
    <row r="1" spans="1:14" ht="29.25" customHeight="1" x14ac:dyDescent="0.2">
      <c r="A1" s="137" t="s">
        <v>25</v>
      </c>
      <c r="B1" s="137"/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</row>
    <row r="2" spans="1:14" x14ac:dyDescent="0.2">
      <c r="A2" s="12" t="s">
        <v>25</v>
      </c>
      <c r="B2" s="10" t="s">
        <v>14</v>
      </c>
      <c r="C2" s="10" t="s">
        <v>15</v>
      </c>
      <c r="D2" s="10" t="s">
        <v>16</v>
      </c>
      <c r="E2" s="10" t="s">
        <v>17</v>
      </c>
      <c r="F2" s="10" t="s">
        <v>18</v>
      </c>
      <c r="G2" s="10" t="s">
        <v>19</v>
      </c>
      <c r="H2" s="10" t="s">
        <v>20</v>
      </c>
      <c r="I2" s="10" t="s">
        <v>21</v>
      </c>
      <c r="J2" s="10" t="s">
        <v>143</v>
      </c>
      <c r="K2" s="10" t="s">
        <v>173</v>
      </c>
      <c r="L2" s="10" t="s">
        <v>174</v>
      </c>
      <c r="M2" s="10" t="s">
        <v>187</v>
      </c>
      <c r="N2" s="10" t="s">
        <v>232</v>
      </c>
    </row>
    <row r="3" spans="1:14" x14ac:dyDescent="0.2">
      <c r="A3" s="2" t="s">
        <v>4</v>
      </c>
      <c r="B3" s="23">
        <f>'Operated KMs'!B3/'Timetabled kilometres'!B3</f>
        <v>0.93296513860860797</v>
      </c>
      <c r="C3" s="23">
        <f>'Operated KMs'!C3/'Timetabled kilometres'!C3</f>
        <v>0.94412492415279714</v>
      </c>
      <c r="D3" s="59">
        <f>'Operated KMs'!D3/'Timetabled kilometres'!D3</f>
        <v>0.94520980736363502</v>
      </c>
      <c r="E3" s="23">
        <f>'Operated KMs'!E3/'Timetabled kilometres'!E3</f>
        <v>0.92422395047860972</v>
      </c>
      <c r="F3" s="23">
        <f>'Operated KMs'!F3/'Timetabled kilometres'!F3</f>
        <v>0.94092602031872408</v>
      </c>
      <c r="G3" s="23">
        <f>'Operated KMs'!G3/'Timetabled kilometres'!G3</f>
        <v>0.94165683800019639</v>
      </c>
      <c r="H3" s="23">
        <f>'Operated KMs'!H3/'Timetabled kilometres'!H3</f>
        <v>0.93442041313842206</v>
      </c>
      <c r="I3" s="23">
        <f>'Operated KMs'!I3/'Timetabled kilometres'!I3</f>
        <v>0.95748885756402002</v>
      </c>
      <c r="J3" s="23">
        <f>'Operated KMs'!J3/'Timetabled kilometres'!J3</f>
        <v>0.94786762807079405</v>
      </c>
      <c r="K3" s="59">
        <f>'Operated KMs'!K3/'Timetabled kilometres'!K3</f>
        <v>0.96694763388617699</v>
      </c>
      <c r="L3" s="59">
        <f>'Operated KMs'!L3/'Timetabled kilometres'!L3</f>
        <v>0.9660855038340439</v>
      </c>
      <c r="M3" s="59">
        <f>'Operated KMs'!M3/'Timetabled kilometres'!M3</f>
        <v>0.96549439631638867</v>
      </c>
      <c r="N3" s="59">
        <f>'Operated KMs'!N3/'Timetabled kilometres'!N3</f>
        <v>0.96206208599779841</v>
      </c>
    </row>
    <row r="4" spans="1:14" x14ac:dyDescent="0.2">
      <c r="A4" s="2" t="s">
        <v>5</v>
      </c>
      <c r="B4" s="23">
        <f>'Operated KMs'!B4/'Timetabled kilometres'!B4</f>
        <v>0.94471036332623959</v>
      </c>
      <c r="C4" s="23">
        <f>'Operated KMs'!C4/'Timetabled kilometres'!C4</f>
        <v>0.94955254597818683</v>
      </c>
      <c r="D4" s="59">
        <f>'Operated KMs'!D4/'Timetabled kilometres'!D4</f>
        <v>0.92123589671670469</v>
      </c>
      <c r="E4" s="23">
        <f>'Operated KMs'!E4/'Timetabled kilometres'!E4</f>
        <v>0.93118848120921527</v>
      </c>
      <c r="F4" s="23">
        <f>'Operated KMs'!F4/'Timetabled kilometres'!F4</f>
        <v>0.94980491859766281</v>
      </c>
      <c r="G4" s="23">
        <f>'Operated KMs'!G4/'Timetabled kilometres'!G4</f>
        <v>0.96347705407834228</v>
      </c>
      <c r="H4" s="23">
        <f>'Operated KMs'!H4/'Timetabled kilometres'!H4</f>
        <v>0.94108748200877879</v>
      </c>
      <c r="I4" s="23">
        <f>'Operated KMs'!I4/'Timetabled kilometres'!I4</f>
        <v>0.95182380464574212</v>
      </c>
      <c r="J4" s="23">
        <f>'Operated KMs'!J4/'Timetabled kilometres'!J4</f>
        <v>0.95661411695259224</v>
      </c>
      <c r="K4" s="59">
        <f>'Operated KMs'!K4/'Timetabled kilometres'!K4</f>
        <v>0.95188411480229707</v>
      </c>
      <c r="L4" s="59">
        <f>'Operated KMs'!L4/'Timetabled kilometres'!L4</f>
        <v>0.94136437713686694</v>
      </c>
      <c r="M4" s="59">
        <f>'Operated KMs'!M4/'Timetabled kilometres'!M4</f>
        <v>0.95240884561682815</v>
      </c>
      <c r="N4" s="59">
        <f>'Operated KMs'!N4/'Timetabled kilometres'!N4</f>
        <v>0.95366428381384061</v>
      </c>
    </row>
    <row r="5" spans="1:14" x14ac:dyDescent="0.2">
      <c r="A5" s="2" t="s">
        <v>6</v>
      </c>
      <c r="B5" s="23">
        <f>'Operated KMs'!B5/'Timetabled kilometres'!B5</f>
        <v>0.95665126633301556</v>
      </c>
      <c r="C5" s="23">
        <f>'Operated KMs'!C5/'Timetabled kilometres'!C5</f>
        <v>0.93806126091438147</v>
      </c>
      <c r="D5" s="59">
        <f>'Operated KMs'!D5/'Timetabled kilometres'!D5</f>
        <v>0.55108533222412226</v>
      </c>
      <c r="E5" s="23">
        <f>'Operated KMs'!E5/'Timetabled kilometres'!E5</f>
        <v>1.0099029925417089</v>
      </c>
      <c r="F5" s="23">
        <f>'Operated KMs'!F5/'Timetabled kilometres'!F5</f>
        <v>0.9971352454762481</v>
      </c>
      <c r="G5" s="23">
        <f>'Operated KMs'!G5/'Timetabled kilometres'!G5</f>
        <v>0.94466233441301573</v>
      </c>
      <c r="H5" s="23">
        <f>'Operated KMs'!H5/'Timetabled kilometres'!H5</f>
        <v>0.94034840514715601</v>
      </c>
      <c r="I5" s="23">
        <f>'Operated KMs'!I5/'Timetabled kilometres'!I5</f>
        <v>0.97262268231507265</v>
      </c>
      <c r="J5" s="23">
        <f>'Operated KMs'!J5/'Timetabled kilometres'!J5</f>
        <v>0.97910326000321546</v>
      </c>
      <c r="K5" s="59">
        <f>'Operated KMs'!K5/'Timetabled kilometres'!K5</f>
        <v>0.97294774439121945</v>
      </c>
      <c r="L5" s="59">
        <f>'Operated KMs'!L5/'Timetabled kilometres'!L5</f>
        <v>0.97338211627619964</v>
      </c>
      <c r="M5" s="59">
        <f>'Operated KMs'!M5/'Timetabled kilometres'!M5</f>
        <v>0.9738008029802685</v>
      </c>
      <c r="N5" s="59">
        <f>'Operated KMs'!N5/'Timetabled kilometres'!N5</f>
        <v>0.97404118036527954</v>
      </c>
    </row>
    <row r="6" spans="1:14" x14ac:dyDescent="0.2">
      <c r="A6" s="2" t="s">
        <v>78</v>
      </c>
      <c r="B6" s="23">
        <f>'Operated KMs'!B6/'Timetabled kilometres'!B6</f>
        <v>0.90902601171150488</v>
      </c>
      <c r="C6" s="23">
        <f>'Operated KMs'!C6/'Timetabled kilometres'!C6</f>
        <v>0.8091787693480158</v>
      </c>
      <c r="D6" s="59">
        <f>'Operated KMs'!D6/'Timetabled kilometres'!D6</f>
        <v>0.85472326425609857</v>
      </c>
      <c r="E6" s="23">
        <f>'Operated KMs'!E6/'Timetabled kilometres'!E6</f>
        <v>0.83654496520318988</v>
      </c>
      <c r="F6" s="23">
        <f>'Operated KMs'!F6/'Timetabled kilometres'!F6</f>
        <v>0.83881369737406841</v>
      </c>
      <c r="G6" s="23">
        <f>'Operated KMs'!G6/'Timetabled kilometres'!G6</f>
        <v>0.82243940216631284</v>
      </c>
      <c r="H6" s="23">
        <f>'Operated KMs'!H6/'Timetabled kilometres'!H6</f>
        <v>0.77051050047814584</v>
      </c>
      <c r="I6" s="23">
        <f>'Operated KMs'!I6/'Timetabled kilometres'!I6</f>
        <v>0.82368490207571721</v>
      </c>
      <c r="J6" s="23">
        <f>'Operated KMs'!J6/'Timetabled kilometres'!J6</f>
        <v>0.90444001696054199</v>
      </c>
      <c r="K6" s="59">
        <f>'Operated KMs'!K6/'Timetabled kilometres'!K6</f>
        <v>0.92394141057879076</v>
      </c>
      <c r="L6" s="59">
        <f>'Operated KMs'!L6/'Timetabled kilometres'!L6</f>
        <v>0.93170550281813769</v>
      </c>
      <c r="M6" s="59">
        <f>'Operated KMs'!M6/'Timetabled kilometres'!M6</f>
        <v>0.89158877406052928</v>
      </c>
      <c r="N6" s="59">
        <f>'Operated KMs'!N6/'Timetabled kilometres'!N6</f>
        <v>0.87898773883698422</v>
      </c>
    </row>
    <row r="7" spans="1:14" x14ac:dyDescent="0.2">
      <c r="A7" s="2" t="s">
        <v>7</v>
      </c>
      <c r="B7" s="23">
        <f>'Operated KMs'!B7/'Timetabled kilometres'!B7</f>
        <v>0.91718612077160722</v>
      </c>
      <c r="C7" s="23">
        <f>'Operated KMs'!C7/'Timetabled kilometres'!C7</f>
        <v>0.8993003672139076</v>
      </c>
      <c r="D7" s="59">
        <f>'Operated KMs'!D7/'Timetabled kilometres'!D7</f>
        <v>0.92962793719387127</v>
      </c>
      <c r="E7" s="23">
        <f>'Operated KMs'!E7/'Timetabled kilometres'!E7</f>
        <v>0.90611638389026883</v>
      </c>
      <c r="F7" s="23">
        <f>'Operated KMs'!F7/'Timetabled kilometres'!F7</f>
        <v>0.89646912083840113</v>
      </c>
      <c r="G7" s="23">
        <f>'Operated KMs'!G7/'Timetabled kilometres'!G7</f>
        <v>0.88957646446184913</v>
      </c>
      <c r="H7" s="23">
        <f>'Operated KMs'!H7/'Timetabled kilometres'!H7</f>
        <v>0.86989485349630802</v>
      </c>
      <c r="I7" s="23">
        <f>'Operated KMs'!I7/'Timetabled kilometres'!I7</f>
        <v>0.91100135816989702</v>
      </c>
      <c r="J7" s="23">
        <f>'Operated KMs'!J7/'Timetabled kilometres'!J7</f>
        <v>0.92816292396014377</v>
      </c>
      <c r="K7" s="59">
        <f>'Operated KMs'!K7/'Timetabled kilometres'!K7</f>
        <v>0.93190599113397454</v>
      </c>
      <c r="L7" s="59">
        <f>'Operated KMs'!L7/'Timetabled kilometres'!L7</f>
        <v>0.92345898402929094</v>
      </c>
      <c r="M7" s="59">
        <f>'Operated KMs'!M7/'Timetabled kilometres'!M7</f>
        <v>0.91548177467011671</v>
      </c>
      <c r="N7" s="59">
        <f>'Operated KMs'!N7/'Timetabled kilometres'!N7</f>
        <v>0.94700731564842866</v>
      </c>
    </row>
    <row r="8" spans="1:14" x14ac:dyDescent="0.2">
      <c r="A8" s="2" t="s">
        <v>8</v>
      </c>
      <c r="B8" s="23">
        <f>'Operated KMs'!B8/'Timetabled kilometres'!B8</f>
        <v>0.90151940218612081</v>
      </c>
      <c r="C8" s="23">
        <f>'Operated KMs'!C8/'Timetabled kilometres'!C8</f>
        <v>0.92200871984321253</v>
      </c>
      <c r="D8" s="59">
        <f>'Operated KMs'!D8/'Timetabled kilometres'!D8</f>
        <v>0.95976704682699365</v>
      </c>
      <c r="E8" s="23">
        <f>'Operated KMs'!E8/'Timetabled kilometres'!E8</f>
        <v>0.90913263045536019</v>
      </c>
      <c r="F8" s="23">
        <f>'Operated KMs'!F8/'Timetabled kilometres'!F8</f>
        <v>0.86448648835928088</v>
      </c>
      <c r="G8" s="23">
        <f>'Operated KMs'!G8/'Timetabled kilometres'!G8</f>
        <v>0.78782403895072817</v>
      </c>
      <c r="H8" s="23">
        <f>'Operated KMs'!H8/'Timetabled kilometres'!H8</f>
        <v>0.83744691067768418</v>
      </c>
      <c r="I8" s="23">
        <f>'Operated KMs'!I8/'Timetabled kilometres'!I8</f>
        <v>0.93211858665156366</v>
      </c>
      <c r="J8" s="23">
        <f>'Operated KMs'!J8/'Timetabled kilometres'!J8</f>
        <v>0.95337270430501964</v>
      </c>
      <c r="K8" s="59">
        <f>'Operated KMs'!K8/'Timetabled kilometres'!K8</f>
        <v>0.94420865356656469</v>
      </c>
      <c r="L8" s="59">
        <f>'Operated KMs'!L8/'Timetabled kilometres'!L8</f>
        <v>0.93841128809605068</v>
      </c>
      <c r="M8" s="59">
        <f>'Operated KMs'!M8/'Timetabled kilometres'!M8</f>
        <v>0.94896900612933321</v>
      </c>
      <c r="N8" s="59">
        <f>'Operated KMs'!N8/'Timetabled kilometres'!N8</f>
        <v>0.97651189822077422</v>
      </c>
    </row>
    <row r="9" spans="1:14" x14ac:dyDescent="0.2">
      <c r="A9" s="2" t="s">
        <v>9</v>
      </c>
      <c r="B9" s="23">
        <f>'Operated KMs'!B9/'Timetabled kilometres'!B9</f>
        <v>0.87863171677960417</v>
      </c>
      <c r="C9" s="23">
        <f>'Operated KMs'!C9/'Timetabled kilometres'!C9</f>
        <v>0.90649173515454107</v>
      </c>
      <c r="D9" s="59">
        <f>'Operated KMs'!D9/'Timetabled kilometres'!D9</f>
        <v>0.90571445708689535</v>
      </c>
      <c r="E9" s="23">
        <f>'Operated KMs'!E9/'Timetabled kilometres'!E9</f>
        <v>0.90454883569746414</v>
      </c>
      <c r="F9" s="23">
        <f>'Operated KMs'!F9/'Timetabled kilometres'!F9</f>
        <v>0.92287662193251085</v>
      </c>
      <c r="G9" s="23">
        <f>'Operated KMs'!G9/'Timetabled kilometres'!G9</f>
        <v>0.86869344068651499</v>
      </c>
      <c r="H9" s="23">
        <f>'Operated KMs'!H9/'Timetabled kilometres'!H9</f>
        <v>0.84008843954649937</v>
      </c>
      <c r="I9" s="23">
        <f>'Operated KMs'!I9/'Timetabled kilometres'!I9</f>
        <v>0.90961394596528633</v>
      </c>
      <c r="J9" s="23">
        <f>'Operated KMs'!J9/'Timetabled kilometres'!J9</f>
        <v>0.90838886522398687</v>
      </c>
      <c r="K9" s="59">
        <f>'Operated KMs'!K9/'Timetabled kilometres'!K9</f>
        <v>0.92854210435355911</v>
      </c>
      <c r="L9" s="59">
        <f>'Operated KMs'!L9/'Timetabled kilometres'!L9</f>
        <v>0.94409675917010016</v>
      </c>
      <c r="M9" s="59">
        <f>'Operated KMs'!M9/'Timetabled kilometres'!M9</f>
        <v>0.9369202810232039</v>
      </c>
      <c r="N9" s="59">
        <f>'Operated KMs'!N9/'Timetabled kilometres'!N9</f>
        <v>0.94213139658174161</v>
      </c>
    </row>
    <row r="10" spans="1:14" x14ac:dyDescent="0.2">
      <c r="A10" s="2" t="s">
        <v>10</v>
      </c>
      <c r="B10" s="23">
        <f>'Operated KMs'!B10/'Timetabled kilometres'!B10</f>
        <v>0.92411165294881115</v>
      </c>
      <c r="C10" s="23">
        <f>'Operated KMs'!C10/'Timetabled kilometres'!C10</f>
        <v>0.89248068360877586</v>
      </c>
      <c r="D10" s="59">
        <f>'Operated KMs'!D10/'Timetabled kilometres'!D10</f>
        <v>0.86184101726335716</v>
      </c>
      <c r="E10" s="23">
        <f>'Operated KMs'!E10/'Timetabled kilometres'!E10</f>
        <v>0.92852640758560157</v>
      </c>
      <c r="F10" s="23">
        <f>'Operated KMs'!F10/'Timetabled kilometres'!F10</f>
        <v>0.96417133741354355</v>
      </c>
      <c r="G10" s="23">
        <f>'Operated KMs'!G10/'Timetabled kilometres'!G10</f>
        <v>0.96379822843248475</v>
      </c>
      <c r="H10" s="23">
        <f>'Operated KMs'!H10/'Timetabled kilometres'!H10</f>
        <v>0.95695752855586358</v>
      </c>
      <c r="I10" s="23">
        <f>'Operated KMs'!I10/'Timetabled kilometres'!I10</f>
        <v>0.95882545169276245</v>
      </c>
      <c r="J10" s="23">
        <f>'Operated KMs'!J10/'Timetabled kilometres'!J10</f>
        <v>0.94293598970186465</v>
      </c>
      <c r="K10" s="59">
        <f>'Operated KMs'!K10/'Timetabled kilometres'!K10</f>
        <v>0.92782044330119684</v>
      </c>
      <c r="L10" s="59">
        <f>'Operated KMs'!L10/'Timetabled kilometres'!L10</f>
        <v>0.9749076538353646</v>
      </c>
      <c r="M10" s="59">
        <f>'Operated KMs'!M10/'Timetabled kilometres'!M10</f>
        <v>0.98205672068722982</v>
      </c>
      <c r="N10" s="59">
        <f>'Operated KMs'!N10/'Timetabled kilometres'!N10</f>
        <v>0.95907171236253708</v>
      </c>
    </row>
    <row r="11" spans="1:14" x14ac:dyDescent="0.2">
      <c r="A11" s="2" t="s">
        <v>11</v>
      </c>
      <c r="B11" s="23">
        <f>'Operated KMs'!B11/'Timetabled kilometres'!B11</f>
        <v>0.93748273375358326</v>
      </c>
      <c r="C11" s="23">
        <f>'Operated KMs'!C11/'Timetabled kilometres'!C11</f>
        <v>0.88050073781831562</v>
      </c>
      <c r="D11" s="59">
        <f>'Operated KMs'!D11/'Timetabled kilometres'!D11</f>
        <v>0.91962824509901264</v>
      </c>
      <c r="E11" s="23">
        <f>'Operated KMs'!E11/'Timetabled kilometres'!E11</f>
        <v>0.90384023392601143</v>
      </c>
      <c r="F11" s="23">
        <f>'Operated KMs'!F11/'Timetabled kilometres'!F11</f>
        <v>0.96405084603490709</v>
      </c>
      <c r="G11" s="23">
        <f>'Operated KMs'!G11/'Timetabled kilometres'!G11</f>
        <v>0.94883421908079468</v>
      </c>
      <c r="H11" s="23">
        <f>'Operated KMs'!H11/'Timetabled kilometres'!H11</f>
        <v>0.93961880637537842</v>
      </c>
      <c r="I11" s="23">
        <f>'Operated KMs'!I11/'Timetabled kilometres'!I11</f>
        <v>0.94792013928381913</v>
      </c>
      <c r="J11" s="23">
        <f>'Operated KMs'!J11/'Timetabled kilometres'!J11</f>
        <v>0.96594128614875352</v>
      </c>
      <c r="K11" s="59">
        <f>'Operated KMs'!K11/'Timetabled kilometres'!K11</f>
        <v>0.95392842892194085</v>
      </c>
      <c r="L11" s="59">
        <f>'Operated KMs'!L11/'Timetabled kilometres'!L11</f>
        <v>0.96384309555272929</v>
      </c>
      <c r="M11" s="59">
        <f>'Operated KMs'!M11/'Timetabled kilometres'!M11</f>
        <v>0.94943577918679012</v>
      </c>
      <c r="N11" s="59">
        <f>'Operated KMs'!N11/'Timetabled kilometres'!N11</f>
        <v>0.93020470283746082</v>
      </c>
    </row>
    <row r="12" spans="1:14" x14ac:dyDescent="0.2">
      <c r="A12" s="2" t="s">
        <v>12</v>
      </c>
      <c r="B12" s="23">
        <f>'Operated KMs'!B12/'Timetabled kilometres'!B12</f>
        <v>0.96328029108285596</v>
      </c>
      <c r="C12" s="23">
        <f>'Operated KMs'!C12/'Timetabled kilometres'!C12</f>
        <v>0.96430628986839839</v>
      </c>
      <c r="D12" s="59">
        <f>'Operated KMs'!D12/'Timetabled kilometres'!D12</f>
        <v>0.92923840492404775</v>
      </c>
      <c r="E12" s="23">
        <f>'Operated KMs'!E12/'Timetabled kilometres'!E12</f>
        <v>0.88481873518348253</v>
      </c>
      <c r="F12" s="23">
        <f>'Operated KMs'!F12/'Timetabled kilometres'!F12</f>
        <v>0.86655863342111694</v>
      </c>
      <c r="G12" s="23">
        <f>'Operated KMs'!G12/'Timetabled kilometres'!G12</f>
        <v>0.88893386113714845</v>
      </c>
      <c r="H12" s="23">
        <f>'Operated KMs'!H12/'Timetabled kilometres'!H12</f>
        <v>0.93475358082175075</v>
      </c>
      <c r="I12" s="23">
        <f>'Operated KMs'!I12/'Timetabled kilometres'!I12</f>
        <v>0.92536023976392656</v>
      </c>
      <c r="J12" s="23">
        <f>'Operated KMs'!J12/'Timetabled kilometres'!J12</f>
        <v>0.96215386858873952</v>
      </c>
      <c r="K12" s="59">
        <f>'Operated KMs'!K12/'Timetabled kilometres'!K12</f>
        <v>0.9722680885760292</v>
      </c>
      <c r="L12" s="59">
        <f>'Operated KMs'!L12/'Timetabled kilometres'!L12</f>
        <v>0.97180097948538924</v>
      </c>
      <c r="M12" s="59">
        <f>'Operated KMs'!M12/'Timetabled kilometres'!M12</f>
        <v>0.96530057324331298</v>
      </c>
      <c r="N12" s="59">
        <f>'Operated KMs'!N12/'Timetabled kilometres'!N12</f>
        <v>0.97831736725734941</v>
      </c>
    </row>
    <row r="13" spans="1:14" x14ac:dyDescent="0.2">
      <c r="A13" s="7" t="s">
        <v>79</v>
      </c>
      <c r="B13" s="24">
        <f>'Operated KMs'!B13/'Timetabled kilometres'!B13</f>
        <v>0.92417831829302177</v>
      </c>
      <c r="C13" s="24">
        <f>'Operated KMs'!C13/'Timetabled kilometres'!C13</f>
        <v>0.90794930047849398</v>
      </c>
      <c r="D13" s="25">
        <f>'Operated KMs'!D13/'Timetabled kilometres'!D13</f>
        <v>0.91132981897086762</v>
      </c>
      <c r="E13" s="24">
        <f>'Operated KMs'!E13/'Timetabled kilometres'!E13</f>
        <v>0.9096314105954898</v>
      </c>
      <c r="F13" s="24">
        <f>'Operated KMs'!F13/'Timetabled kilometres'!F13</f>
        <v>0.92334760561783391</v>
      </c>
      <c r="G13" s="24">
        <f>'Operated KMs'!G13/'Timetabled kilometres'!G13</f>
        <v>0.90939697090831695</v>
      </c>
      <c r="H13" s="24">
        <f>'Operated KMs'!H13/'Timetabled kilometres'!H13</f>
        <v>0.90272975033723868</v>
      </c>
      <c r="I13" s="24">
        <f>'Operated KMs'!I13/'Timetabled kilometres'!I13</f>
        <v>0.93184578708374566</v>
      </c>
      <c r="J13" s="24">
        <f>'Operated KMs'!J13/'Timetabled kilometres'!J13</f>
        <v>0.94440424647582089</v>
      </c>
      <c r="K13" s="25">
        <f>'Operated KMs'!K13/'Timetabled kilometres'!K13</f>
        <v>0.94365779068753497</v>
      </c>
      <c r="L13" s="25">
        <f>'Operated KMs'!L13/'Timetabled kilometres'!L13</f>
        <v>0.95106385037249008</v>
      </c>
      <c r="M13" s="25">
        <f>'Operated KMs'!M13/'Timetabled kilometres'!M13</f>
        <v>0.9493668226875025</v>
      </c>
      <c r="N13" s="25">
        <f>'Operated KMs'!N13/'Timetabled kilometres'!N13</f>
        <v>0.95104817512344064</v>
      </c>
    </row>
    <row r="14" spans="1:14" s="2" customFormat="1" ht="12.75" x14ac:dyDescent="0.2">
      <c r="A14" s="6"/>
      <c r="B14" s="3">
        <v>1</v>
      </c>
      <c r="C14" s="3">
        <v>2</v>
      </c>
      <c r="D14" s="3">
        <v>3</v>
      </c>
      <c r="E14" s="70">
        <v>4</v>
      </c>
      <c r="F14" s="3">
        <v>5</v>
      </c>
      <c r="G14" s="3">
        <v>6</v>
      </c>
      <c r="H14" s="3">
        <v>7</v>
      </c>
      <c r="I14" s="3">
        <v>8</v>
      </c>
      <c r="J14" s="3">
        <v>9</v>
      </c>
      <c r="K14" s="3">
        <v>10</v>
      </c>
      <c r="L14" s="3">
        <v>11</v>
      </c>
      <c r="M14" s="3">
        <v>12</v>
      </c>
      <c r="N14" s="3">
        <v>13</v>
      </c>
    </row>
    <row r="15" spans="1:14" s="2" customFormat="1" ht="12.75" x14ac:dyDescent="0.2">
      <c r="A15" s="12" t="s">
        <v>25</v>
      </c>
      <c r="B15" s="138" t="s">
        <v>3</v>
      </c>
      <c r="C15" s="139"/>
      <c r="D15" s="139"/>
      <c r="E15" s="139"/>
      <c r="F15" s="139"/>
      <c r="G15" s="139"/>
      <c r="H15" s="139"/>
      <c r="I15" s="139"/>
      <c r="J15" s="139"/>
      <c r="K15" s="139"/>
      <c r="L15" s="139"/>
      <c r="M15" s="139"/>
      <c r="N15" s="140"/>
    </row>
    <row r="16" spans="1:14" s="2" customFormat="1" ht="12.75" x14ac:dyDescent="0.2">
      <c r="A16" s="2" t="s">
        <v>4</v>
      </c>
      <c r="B16" s="23">
        <v>0.90863542931888253</v>
      </c>
      <c r="C16" s="23">
        <v>0.92896248023418648</v>
      </c>
      <c r="D16" s="23">
        <v>0.91367313478550694</v>
      </c>
      <c r="E16" s="59">
        <v>0.94990004458443</v>
      </c>
      <c r="F16" s="23">
        <v>0.9348563949892853</v>
      </c>
      <c r="G16" s="23">
        <v>0.96059312109255357</v>
      </c>
      <c r="H16" s="23">
        <v>0.9595288432497735</v>
      </c>
      <c r="I16" s="23">
        <v>0.93188649667054979</v>
      </c>
      <c r="J16" s="23">
        <v>0.95228387338021891</v>
      </c>
      <c r="K16" s="23">
        <v>0.94225012521402862</v>
      </c>
      <c r="L16" s="23">
        <v>0.91179833455580961</v>
      </c>
      <c r="M16" s="23">
        <v>0.90154751118206267</v>
      </c>
      <c r="N16" s="23">
        <v>0.84775160667063798</v>
      </c>
    </row>
    <row r="17" spans="1:14" s="2" customFormat="1" ht="12.75" x14ac:dyDescent="0.2">
      <c r="A17" s="2" t="s">
        <v>5</v>
      </c>
      <c r="B17" s="23">
        <v>0.69177260397385931</v>
      </c>
      <c r="C17" s="23">
        <v>0.90438684467600128</v>
      </c>
      <c r="D17" s="23">
        <v>0.95628915662650593</v>
      </c>
      <c r="E17" s="59">
        <v>0.92964802680912451</v>
      </c>
      <c r="F17" s="23">
        <v>0.94631969260525328</v>
      </c>
      <c r="G17" s="23">
        <v>0.93655746094416359</v>
      </c>
      <c r="H17" s="23">
        <v>0.9421651645330299</v>
      </c>
      <c r="I17" s="23">
        <v>0.90129403436980082</v>
      </c>
      <c r="J17" s="23">
        <v>0.93841130090626323</v>
      </c>
      <c r="K17" s="23">
        <v>0.93388310711219136</v>
      </c>
      <c r="L17" s="23">
        <v>0.97478583459920842</v>
      </c>
      <c r="M17" s="23">
        <v>0.96612750720773788</v>
      </c>
      <c r="N17" s="23">
        <v>0.95554584737686776</v>
      </c>
    </row>
    <row r="18" spans="1:14" s="2" customFormat="1" ht="12.75" x14ac:dyDescent="0.2">
      <c r="A18" s="2" t="s">
        <v>6</v>
      </c>
      <c r="B18" s="23">
        <v>0.89841554559043346</v>
      </c>
      <c r="C18" s="23">
        <v>0.94865025055229268</v>
      </c>
      <c r="D18" s="23">
        <v>0.95985775095640913</v>
      </c>
      <c r="E18" s="59">
        <v>0.94988704046005334</v>
      </c>
      <c r="F18" s="23">
        <v>0.94680632573423706</v>
      </c>
      <c r="G18" s="23">
        <v>0.94444743790074892</v>
      </c>
      <c r="H18" s="23">
        <v>0.94485520640788667</v>
      </c>
      <c r="I18" s="23">
        <v>0.93853974121996298</v>
      </c>
      <c r="J18" s="23">
        <v>0.97150338878619835</v>
      </c>
      <c r="K18" s="23">
        <v>0.887473841554559</v>
      </c>
      <c r="L18" s="23">
        <v>0.9864448552064079</v>
      </c>
      <c r="M18" s="23">
        <v>0.98731772437872256</v>
      </c>
      <c r="N18" s="23">
        <v>0.97903450758087007</v>
      </c>
    </row>
    <row r="19" spans="1:14" s="2" customFormat="1" ht="12.75" x14ac:dyDescent="0.2">
      <c r="A19" s="2" t="s">
        <v>78</v>
      </c>
      <c r="B19" s="23">
        <v>0.80689989055910316</v>
      </c>
      <c r="C19" s="23">
        <v>0.80198873031621243</v>
      </c>
      <c r="D19" s="23">
        <v>0.77851446233686938</v>
      </c>
      <c r="E19" s="59">
        <v>0.85485684876672641</v>
      </c>
      <c r="F19" s="23">
        <v>0.83634503704268481</v>
      </c>
      <c r="G19" s="23">
        <v>0.73018901523824065</v>
      </c>
      <c r="H19" s="23">
        <v>0.75451339243160798</v>
      </c>
      <c r="I19" s="23">
        <v>0.78435466239576979</v>
      </c>
      <c r="J19" s="23">
        <v>0.78490759101077889</v>
      </c>
      <c r="K19" s="23">
        <v>0.85260827273778506</v>
      </c>
      <c r="L19" s="23">
        <v>0.88493682631685988</v>
      </c>
      <c r="M19" s="23">
        <v>0.85014998983119794</v>
      </c>
      <c r="N19" s="23">
        <v>0.89493326198260259</v>
      </c>
    </row>
    <row r="20" spans="1:14" s="2" customFormat="1" ht="12.75" x14ac:dyDescent="0.2">
      <c r="A20" s="2" t="s">
        <v>7</v>
      </c>
      <c r="B20" s="23">
        <v>0.95705748226015541</v>
      </c>
      <c r="C20" s="23">
        <v>0.91080719620166761</v>
      </c>
      <c r="D20" s="23">
        <v>0.87927704264022533</v>
      </c>
      <c r="E20" s="59">
        <v>0.95149015045054564</v>
      </c>
      <c r="F20" s="23">
        <v>0.94856248457466363</v>
      </c>
      <c r="G20" s="23">
        <v>0.93888259653842066</v>
      </c>
      <c r="H20" s="23">
        <v>0.96322068095203306</v>
      </c>
      <c r="I20" s="23">
        <v>0.95215175395281815</v>
      </c>
      <c r="J20" s="23">
        <v>0.94323083046970257</v>
      </c>
      <c r="K20" s="23">
        <v>0.94514213057689456</v>
      </c>
      <c r="L20" s="23">
        <v>0.95559566877953894</v>
      </c>
      <c r="M20" s="23">
        <v>0.94941450928622539</v>
      </c>
      <c r="N20" s="23">
        <v>0.95392094297834007</v>
      </c>
    </row>
    <row r="21" spans="1:14" s="2" customFormat="1" ht="12.75" x14ac:dyDescent="0.2">
      <c r="A21" s="2" t="s">
        <v>8</v>
      </c>
      <c r="B21" s="23">
        <v>0.97198093598595758</v>
      </c>
      <c r="C21" s="23">
        <v>0.97938602554522913</v>
      </c>
      <c r="D21" s="23">
        <v>0.96039247047459386</v>
      </c>
      <c r="E21" s="59">
        <v>0.96318795394649459</v>
      </c>
      <c r="F21" s="23">
        <v>0.85591152805642745</v>
      </c>
      <c r="G21" s="23">
        <v>0.95536497059271297</v>
      </c>
      <c r="H21" s="23">
        <v>0.94013365477271382</v>
      </c>
      <c r="I21" s="23">
        <v>0.90909657493455953</v>
      </c>
      <c r="J21" s="23">
        <v>0.95038121684694543</v>
      </c>
      <c r="K21" s="23">
        <v>0.91755787802123923</v>
      </c>
      <c r="L21" s="23">
        <v>0.94110355525393685</v>
      </c>
      <c r="M21" s="23">
        <v>0.98022589089096035</v>
      </c>
      <c r="N21" s="23">
        <v>0.9548884044052609</v>
      </c>
    </row>
    <row r="22" spans="1:14" s="2" customFormat="1" ht="12.75" x14ac:dyDescent="0.2">
      <c r="A22" s="2" t="s">
        <v>9</v>
      </c>
      <c r="B22" s="23">
        <v>0.94870695927614435</v>
      </c>
      <c r="C22" s="23">
        <v>0.96441328511525759</v>
      </c>
      <c r="D22" s="23">
        <v>0.95259541928279323</v>
      </c>
      <c r="E22" s="59">
        <v>0.96093761489477492</v>
      </c>
      <c r="F22" s="23">
        <v>0.85381891848169778</v>
      </c>
      <c r="G22" s="23">
        <v>0.93306414039447116</v>
      </c>
      <c r="H22" s="23">
        <v>0.939544150975822</v>
      </c>
      <c r="I22" s="23">
        <v>0.90859087705587227</v>
      </c>
      <c r="J22" s="23">
        <v>0.8898673495732996</v>
      </c>
      <c r="K22" s="23">
        <v>0.90341838681765452</v>
      </c>
      <c r="L22" s="23">
        <v>0.92529429414761111</v>
      </c>
      <c r="M22" s="23">
        <v>0.94547969771612406</v>
      </c>
      <c r="N22" s="23">
        <v>0.92219388339856012</v>
      </c>
    </row>
    <row r="23" spans="1:14" s="2" customFormat="1" ht="12.75" x14ac:dyDescent="0.2">
      <c r="A23" s="2" t="s">
        <v>10</v>
      </c>
      <c r="B23" s="23">
        <v>0.96686386556958126</v>
      </c>
      <c r="C23" s="23">
        <v>0.96200780620353865</v>
      </c>
      <c r="D23" s="23">
        <v>0.96683919585586542</v>
      </c>
      <c r="E23" s="59">
        <v>0.92740028881420045</v>
      </c>
      <c r="F23" s="23">
        <v>0.96043501041520241</v>
      </c>
      <c r="G23" s="23">
        <v>0.95009889217158194</v>
      </c>
      <c r="H23" s="23">
        <v>0.92523737715811938</v>
      </c>
      <c r="I23" s="23">
        <v>0.67983369754593126</v>
      </c>
      <c r="J23" s="23">
        <v>0.78181854970969478</v>
      </c>
      <c r="K23" s="23">
        <v>0.79113006663399277</v>
      </c>
      <c r="L23" s="23">
        <v>0.91791478703147567</v>
      </c>
      <c r="M23" s="23">
        <v>0.94752676217130338</v>
      </c>
      <c r="N23" s="23">
        <v>0.94670967681787033</v>
      </c>
    </row>
    <row r="24" spans="1:14" s="2" customFormat="1" ht="12.75" x14ac:dyDescent="0.2">
      <c r="A24" s="2" t="s">
        <v>11</v>
      </c>
      <c r="B24" s="23">
        <v>0.93822889316034686</v>
      </c>
      <c r="C24" s="23">
        <v>0.92929308903360752</v>
      </c>
      <c r="D24" s="23">
        <v>0.9256368165970309</v>
      </c>
      <c r="E24" s="59">
        <v>0.90105436372501235</v>
      </c>
      <c r="F24" s="23">
        <v>0.90748835723532684</v>
      </c>
      <c r="G24" s="23">
        <v>0.91202384378818513</v>
      </c>
      <c r="H24" s="23">
        <v>0.92141792454810745</v>
      </c>
      <c r="I24" s="23">
        <v>0.92482719135621227</v>
      </c>
      <c r="J24" s="23">
        <v>0.95639832392393065</v>
      </c>
      <c r="K24" s="23">
        <v>0.92548424805526697</v>
      </c>
      <c r="L24" s="23">
        <v>0.92406171617438571</v>
      </c>
      <c r="M24" s="23">
        <v>0.88205705201875728</v>
      </c>
      <c r="N24" s="23">
        <v>0.86876571230172761</v>
      </c>
    </row>
    <row r="25" spans="1:14" s="2" customFormat="1" ht="12.75" x14ac:dyDescent="0.2">
      <c r="A25" s="2" t="s">
        <v>12</v>
      </c>
      <c r="B25" s="23">
        <v>0.94928874614336789</v>
      </c>
      <c r="C25" s="23">
        <v>0.92932860457473054</v>
      </c>
      <c r="D25" s="23">
        <v>0.94317395847129637</v>
      </c>
      <c r="E25" s="59">
        <v>0.92172844692824762</v>
      </c>
      <c r="F25" s="23">
        <v>0.89052974050336109</v>
      </c>
      <c r="G25" s="23">
        <v>0.91562795853997125</v>
      </c>
      <c r="H25" s="23">
        <v>0.93494997655150835</v>
      </c>
      <c r="I25" s="23">
        <v>0.90043428560262628</v>
      </c>
      <c r="J25" s="23">
        <v>0.89496541347506631</v>
      </c>
      <c r="K25" s="23">
        <v>0.89061288232107005</v>
      </c>
      <c r="L25" s="23">
        <v>0.96415556120056278</v>
      </c>
      <c r="M25" s="23">
        <v>0.95154955447866185</v>
      </c>
      <c r="N25" s="23">
        <v>0.95877425752328582</v>
      </c>
    </row>
    <row r="26" spans="1:14" s="2" customFormat="1" ht="12.75" x14ac:dyDescent="0.2">
      <c r="A26" s="7" t="s">
        <v>79</v>
      </c>
      <c r="B26" s="24">
        <v>0.90799176382624869</v>
      </c>
      <c r="C26" s="24">
        <v>0.93012076449280767</v>
      </c>
      <c r="D26" s="24">
        <v>0.92884955027693283</v>
      </c>
      <c r="E26" s="25">
        <v>0.93026958042632824</v>
      </c>
      <c r="F26" s="24">
        <v>0.91333235172397531</v>
      </c>
      <c r="G26" s="24">
        <v>0.92460614547706887</v>
      </c>
      <c r="H26" s="24">
        <v>0.92814871709847369</v>
      </c>
      <c r="I26" s="24">
        <v>0.87211641011876617</v>
      </c>
      <c r="J26" s="24">
        <v>0.90138722614416944</v>
      </c>
      <c r="K26" s="24">
        <v>0.8981834939514709</v>
      </c>
      <c r="L26" s="24">
        <v>0.93666327253723258</v>
      </c>
      <c r="M26" s="24">
        <v>0.93513041125771668</v>
      </c>
      <c r="N26" s="24">
        <v>0.92729957864971935</v>
      </c>
    </row>
    <row r="27" spans="1:14" x14ac:dyDescent="0.2">
      <c r="A27" s="12" t="s">
        <v>25</v>
      </c>
      <c r="B27" s="141" t="s">
        <v>14</v>
      </c>
      <c r="C27" s="142"/>
      <c r="D27" s="142"/>
      <c r="E27" s="142"/>
      <c r="F27" s="142"/>
      <c r="G27" s="142"/>
      <c r="H27" s="142"/>
      <c r="I27" s="142"/>
      <c r="J27" s="142"/>
      <c r="K27" s="142"/>
      <c r="L27" s="142"/>
      <c r="M27" s="142"/>
      <c r="N27" s="143"/>
    </row>
    <row r="28" spans="1:14" x14ac:dyDescent="0.2">
      <c r="A28" s="2" t="s">
        <v>4</v>
      </c>
      <c r="B28" s="23">
        <v>0.96339614045364319</v>
      </c>
      <c r="C28" s="23">
        <v>0.95928868709799475</v>
      </c>
      <c r="D28" s="23">
        <v>0.93359638217753993</v>
      </c>
      <c r="E28" s="59">
        <v>0.91107923084667275</v>
      </c>
      <c r="F28" s="23">
        <v>0.89203017359163539</v>
      </c>
      <c r="G28" s="23">
        <v>0.96670450245932638</v>
      </c>
      <c r="H28" s="23">
        <v>0.96013289036544847</v>
      </c>
      <c r="I28" s="23">
        <v>0.84042369590542332</v>
      </c>
      <c r="J28" s="23">
        <v>0.9392429276150206</v>
      </c>
      <c r="K28" s="23">
        <v>0.93399434083006294</v>
      </c>
      <c r="L28" s="23">
        <v>0.95418648769060521</v>
      </c>
      <c r="M28" s="23">
        <v>0.92356749687414663</v>
      </c>
      <c r="N28" s="23">
        <v>0.94913295697272237</v>
      </c>
    </row>
    <row r="29" spans="1:14" x14ac:dyDescent="0.2">
      <c r="A29" s="2" t="s">
        <v>5</v>
      </c>
      <c r="B29" s="23">
        <v>0.9615769771259195</v>
      </c>
      <c r="C29" s="23">
        <v>0.94264874521609288</v>
      </c>
      <c r="D29" s="23">
        <v>0.9366413881419472</v>
      </c>
      <c r="E29" s="59">
        <v>0.89348676293622153</v>
      </c>
      <c r="F29" s="23">
        <v>0.93506317689530671</v>
      </c>
      <c r="G29" s="23">
        <v>0.94808760949443727</v>
      </c>
      <c r="H29" s="23">
        <v>0.96220957141534758</v>
      </c>
      <c r="I29" s="23">
        <v>0.92973248171804135</v>
      </c>
      <c r="J29" s="23">
        <v>0.96331574562621503</v>
      </c>
      <c r="K29" s="23">
        <v>0.96215677888130169</v>
      </c>
      <c r="L29" s="23">
        <v>0.96716884198833653</v>
      </c>
      <c r="M29" s="23">
        <v>0.96051096917522916</v>
      </c>
      <c r="N29" s="23">
        <v>0.91782187439428686</v>
      </c>
    </row>
    <row r="30" spans="1:14" x14ac:dyDescent="0.2">
      <c r="A30" s="2" t="s">
        <v>6</v>
      </c>
      <c r="B30" s="23">
        <v>0.99387651821862344</v>
      </c>
      <c r="C30" s="23">
        <v>0.95042836359717653</v>
      </c>
      <c r="D30" s="23">
        <v>0.9605043375181852</v>
      </c>
      <c r="E30" s="59">
        <v>0.94752515917026092</v>
      </c>
      <c r="F30" s="23">
        <v>0.94213390840008215</v>
      </c>
      <c r="G30" s="23">
        <v>0.93022253354167783</v>
      </c>
      <c r="H30" s="23">
        <v>0.94993838570548372</v>
      </c>
      <c r="I30" s="23">
        <v>0.97941055658246046</v>
      </c>
      <c r="J30" s="23">
        <v>0.97966728280961179</v>
      </c>
      <c r="K30" s="23">
        <v>0.89193538404406747</v>
      </c>
      <c r="L30" s="23">
        <v>0.98839597453275829</v>
      </c>
      <c r="M30" s="23">
        <v>0.96498254261655381</v>
      </c>
      <c r="N30" s="23">
        <v>0.9422784502159236</v>
      </c>
    </row>
    <row r="31" spans="1:14" x14ac:dyDescent="0.2">
      <c r="A31" s="2" t="s">
        <v>78</v>
      </c>
      <c r="B31" s="23">
        <v>0.84592020237654775</v>
      </c>
      <c r="C31" s="23">
        <v>0.90009160654986831</v>
      </c>
      <c r="D31" s="23">
        <v>0.92058539129992245</v>
      </c>
      <c r="E31" s="59">
        <v>0.88796204494610531</v>
      </c>
      <c r="F31" s="23">
        <v>0.89215349806792754</v>
      </c>
      <c r="G31" s="23">
        <v>0.92634260849650762</v>
      </c>
      <c r="H31" s="23">
        <v>0.9229586129753915</v>
      </c>
      <c r="I31" s="23">
        <v>0.91001245678259091</v>
      </c>
      <c r="J31" s="23">
        <v>0.94084934919666463</v>
      </c>
      <c r="K31" s="23">
        <v>0.9278604949525644</v>
      </c>
      <c r="L31" s="23">
        <v>0.93705511490746385</v>
      </c>
      <c r="M31" s="23">
        <v>0.90059360382346965</v>
      </c>
      <c r="N31" s="23">
        <v>0.91320386615465987</v>
      </c>
    </row>
    <row r="32" spans="1:14" x14ac:dyDescent="0.2">
      <c r="A32" s="2" t="s">
        <v>7</v>
      </c>
      <c r="B32" s="23">
        <v>0.91736584473214711</v>
      </c>
      <c r="C32" s="23">
        <v>0.89037385482065967</v>
      </c>
      <c r="D32" s="23">
        <v>0.94890678010037566</v>
      </c>
      <c r="E32" s="59">
        <v>0.90656947362586981</v>
      </c>
      <c r="F32" s="23">
        <v>0.9369530057287967</v>
      </c>
      <c r="G32" s="23">
        <v>0.91404715810876935</v>
      </c>
      <c r="H32" s="23">
        <v>0.96279935103869074</v>
      </c>
      <c r="I32" s="23">
        <v>0.91593986023146956</v>
      </c>
      <c r="J32" s="23">
        <v>0.9332144242735716</v>
      </c>
      <c r="K32" s="23">
        <v>0.9521766252464442</v>
      </c>
      <c r="L32" s="23">
        <v>0.91364355497780536</v>
      </c>
      <c r="M32" s="23">
        <v>0.8642018229363484</v>
      </c>
      <c r="N32" s="23">
        <v>0.86554773580647149</v>
      </c>
    </row>
    <row r="33" spans="1:14" x14ac:dyDescent="0.2">
      <c r="A33" s="2" t="s">
        <v>8</v>
      </c>
      <c r="B33" s="23">
        <v>0.94925739666748621</v>
      </c>
      <c r="C33" s="23">
        <v>0.92832193907104676</v>
      </c>
      <c r="D33" s="23">
        <v>0.91516043884385523</v>
      </c>
      <c r="E33" s="59">
        <v>0.91336405689514288</v>
      </c>
      <c r="F33" s="23">
        <v>0.96162728695483568</v>
      </c>
      <c r="G33" s="23">
        <v>0.96211104289584226</v>
      </c>
      <c r="H33" s="23">
        <v>0.90884900904394561</v>
      </c>
      <c r="I33" s="23">
        <v>0.89795091616691824</v>
      </c>
      <c r="J33" s="23">
        <v>0.8682897525033586</v>
      </c>
      <c r="K33" s="23">
        <v>0.86562353623447019</v>
      </c>
      <c r="L33" s="23">
        <v>0.84764310347215488</v>
      </c>
      <c r="M33" s="23">
        <v>0.83425896430896218</v>
      </c>
      <c r="N33" s="23">
        <v>0.85658479216761441</v>
      </c>
    </row>
    <row r="34" spans="1:14" x14ac:dyDescent="0.2">
      <c r="A34" s="2" t="s">
        <v>9</v>
      </c>
      <c r="B34" s="23">
        <v>0.95654642893298236</v>
      </c>
      <c r="C34" s="23">
        <v>0.93521332007709124</v>
      </c>
      <c r="D34" s="23">
        <v>0.91387867262924727</v>
      </c>
      <c r="E34" s="59">
        <v>0.9437927561898809</v>
      </c>
      <c r="F34" s="23">
        <v>0.92067055596069036</v>
      </c>
      <c r="G34" s="23">
        <v>0.97659721931987575</v>
      </c>
      <c r="H34" s="23">
        <v>0.93515123103101017</v>
      </c>
      <c r="I34" s="23">
        <v>0.81186581935618296</v>
      </c>
      <c r="J34" s="23">
        <v>0.82087543841372368</v>
      </c>
      <c r="K34" s="23">
        <v>0.82714728108808766</v>
      </c>
      <c r="L34" s="23">
        <v>0.8060214605688093</v>
      </c>
      <c r="M34" s="23">
        <v>0.79412265166510398</v>
      </c>
      <c r="N34" s="23">
        <v>0.76074612319235968</v>
      </c>
    </row>
    <row r="35" spans="1:14" x14ac:dyDescent="0.2">
      <c r="A35" s="2" t="s">
        <v>10</v>
      </c>
      <c r="B35" s="23">
        <v>0.95680279669014145</v>
      </c>
      <c r="C35" s="23">
        <v>0.93158571960554737</v>
      </c>
      <c r="D35" s="23">
        <v>0.96230936561986558</v>
      </c>
      <c r="E35" s="59">
        <v>0.89736446392591362</v>
      </c>
      <c r="F35" s="23">
        <v>0.90175418418507969</v>
      </c>
      <c r="G35" s="23">
        <v>0.92269669239759056</v>
      </c>
      <c r="H35" s="23">
        <v>0.90422292703176343</v>
      </c>
      <c r="I35" s="23">
        <v>0.92082352893692776</v>
      </c>
      <c r="J35" s="23">
        <v>0.91140828130108209</v>
      </c>
      <c r="K35" s="23">
        <v>0.92561415863038765</v>
      </c>
      <c r="L35" s="23">
        <v>0.94830947316588832</v>
      </c>
      <c r="M35" s="23">
        <v>0.89714061421600477</v>
      </c>
      <c r="N35" s="23">
        <v>0.93288361809574027</v>
      </c>
    </row>
    <row r="36" spans="1:14" x14ac:dyDescent="0.2">
      <c r="A36" s="2" t="s">
        <v>11</v>
      </c>
      <c r="B36" s="23">
        <v>0.9301959031090522</v>
      </c>
      <c r="C36" s="23">
        <v>0.95968821683885697</v>
      </c>
      <c r="D36" s="23">
        <v>0.94351870842207675</v>
      </c>
      <c r="E36" s="59">
        <v>0.9050990105239316</v>
      </c>
      <c r="F36" s="23">
        <v>0.9158148392048957</v>
      </c>
      <c r="G36" s="23">
        <v>0.95600851936578057</v>
      </c>
      <c r="H36" s="23">
        <v>0.95898539904114355</v>
      </c>
      <c r="I36" s="23">
        <v>0.93148014546430713</v>
      </c>
      <c r="J36" s="23">
        <v>0.93649883183940208</v>
      </c>
      <c r="K36" s="23">
        <v>0.89485348436345735</v>
      </c>
      <c r="L36" s="23">
        <v>0.94974474552492794</v>
      </c>
      <c r="M36" s="23">
        <v>0.95937903232790345</v>
      </c>
      <c r="N36" s="23">
        <v>0.94621160489765221</v>
      </c>
    </row>
    <row r="37" spans="1:14" x14ac:dyDescent="0.2">
      <c r="A37" s="2" t="s">
        <v>12</v>
      </c>
      <c r="B37" s="23">
        <v>0.96078922796099109</v>
      </c>
      <c r="C37" s="23">
        <v>0.97192422213392593</v>
      </c>
      <c r="D37" s="23">
        <v>0.96322948704742006</v>
      </c>
      <c r="E37" s="59">
        <v>0.92759904049190078</v>
      </c>
      <c r="F37" s="23">
        <v>0.95502544588446558</v>
      </c>
      <c r="G37" s="23">
        <v>0.977945730183992</v>
      </c>
      <c r="H37" s="23">
        <v>0.9622312365676432</v>
      </c>
      <c r="I37" s="23">
        <v>0.96557129964738608</v>
      </c>
      <c r="J37" s="23">
        <v>0.95610933822092792</v>
      </c>
      <c r="K37" s="23">
        <v>0.95267222457157819</v>
      </c>
      <c r="L37" s="23">
        <v>0.98047365629913552</v>
      </c>
      <c r="M37" s="23">
        <v>0.97921299182196253</v>
      </c>
      <c r="N37" s="23">
        <v>0.96978618891156931</v>
      </c>
    </row>
    <row r="38" spans="1:14" x14ac:dyDescent="0.2">
      <c r="A38" s="7" t="s">
        <v>79</v>
      </c>
      <c r="B38" s="24">
        <v>0.94106647624907469</v>
      </c>
      <c r="C38" s="24">
        <v>0.93472095577430703</v>
      </c>
      <c r="D38" s="24">
        <v>0.94016402224300266</v>
      </c>
      <c r="E38" s="25">
        <v>0.90816147559186089</v>
      </c>
      <c r="F38" s="24">
        <v>0.92499977377754605</v>
      </c>
      <c r="G38" s="24">
        <v>0.94672182706561447</v>
      </c>
      <c r="H38" s="24">
        <v>0.94166105213888462</v>
      </c>
      <c r="I38" s="24">
        <v>0.90920629752443527</v>
      </c>
      <c r="J38" s="24">
        <v>0.91944567271111832</v>
      </c>
      <c r="K38" s="24">
        <v>0.91627773024110359</v>
      </c>
      <c r="L38" s="24">
        <v>0.92451148771768277</v>
      </c>
      <c r="M38" s="24">
        <v>0.90329547314031833</v>
      </c>
      <c r="N38" s="24">
        <v>0.90110288991366905</v>
      </c>
    </row>
    <row r="39" spans="1:14" x14ac:dyDescent="0.2">
      <c r="A39" s="12" t="s">
        <v>25</v>
      </c>
      <c r="B39" s="144" t="s">
        <v>15</v>
      </c>
      <c r="C39" s="145"/>
      <c r="D39" s="145"/>
      <c r="E39" s="145"/>
      <c r="F39" s="145"/>
      <c r="G39" s="145"/>
      <c r="H39" s="145"/>
      <c r="I39" s="145"/>
      <c r="J39" s="145"/>
      <c r="K39" s="145"/>
      <c r="L39" s="145"/>
      <c r="M39" s="145"/>
      <c r="N39" s="146"/>
    </row>
    <row r="40" spans="1:14" x14ac:dyDescent="0.2">
      <c r="A40" s="2" t="s">
        <v>4</v>
      </c>
      <c r="B40" s="23">
        <v>0.95598668842811518</v>
      </c>
      <c r="C40" s="23">
        <v>0.97284168452134456</v>
      </c>
      <c r="D40" s="23">
        <v>0.96523649196089378</v>
      </c>
      <c r="E40" s="59">
        <v>0.88190741725471034</v>
      </c>
      <c r="F40" s="23">
        <v>0.91069760423103996</v>
      </c>
      <c r="G40" s="23">
        <v>0.94552132658756594</v>
      </c>
      <c r="H40" s="23">
        <v>0.97940529742314708</v>
      </c>
      <c r="I40" s="23">
        <v>0.94135611733088054</v>
      </c>
      <c r="J40" s="23">
        <v>0.95984176714907798</v>
      </c>
      <c r="K40" s="23">
        <v>0.93931802312644352</v>
      </c>
      <c r="L40" s="23">
        <v>0.96053406707089284</v>
      </c>
      <c r="M40" s="23">
        <v>0.92506968591051464</v>
      </c>
      <c r="N40" s="23">
        <v>0.93452934827111322</v>
      </c>
    </row>
    <row r="41" spans="1:14" x14ac:dyDescent="0.2">
      <c r="A41" s="2" t="s">
        <v>5</v>
      </c>
      <c r="B41" s="23">
        <v>0.97161586662263344</v>
      </c>
      <c r="C41" s="23">
        <v>0.95066504289137366</v>
      </c>
      <c r="D41" s="23">
        <v>0.94537654001064442</v>
      </c>
      <c r="E41" s="59">
        <v>0.92599560016752502</v>
      </c>
      <c r="F41" s="23">
        <v>0.95094458324281261</v>
      </c>
      <c r="G41" s="23">
        <v>0.9413789574235808</v>
      </c>
      <c r="H41" s="23">
        <v>0.95188147222825692</v>
      </c>
      <c r="I41" s="23">
        <v>0.92534420486639146</v>
      </c>
      <c r="J41" s="23">
        <v>0.93564319465565948</v>
      </c>
      <c r="K41" s="23">
        <v>0.96013442381055658</v>
      </c>
      <c r="L41" s="23">
        <v>0.96932141176044606</v>
      </c>
      <c r="M41" s="23">
        <v>0.96538149938445939</v>
      </c>
      <c r="N41" s="23">
        <v>0.94962057730298577</v>
      </c>
    </row>
    <row r="42" spans="1:14" x14ac:dyDescent="0.2">
      <c r="A42" s="2" t="s">
        <v>6</v>
      </c>
      <c r="B42" s="23">
        <v>0.87449823475359101</v>
      </c>
      <c r="C42" s="23">
        <v>0.93022253354167783</v>
      </c>
      <c r="D42" s="23">
        <v>0.90780753273344472</v>
      </c>
      <c r="E42" s="59">
        <v>0.89448552064078868</v>
      </c>
      <c r="F42" s="23">
        <v>0.9795132470733211</v>
      </c>
      <c r="G42" s="23">
        <v>0.97505253515814427</v>
      </c>
      <c r="H42" s="23">
        <v>0.9850071883343603</v>
      </c>
      <c r="I42" s="23">
        <v>0.95974532758266595</v>
      </c>
      <c r="J42" s="23">
        <v>0.97068186485931407</v>
      </c>
      <c r="K42" s="23">
        <v>0.90217204424322306</v>
      </c>
      <c r="L42" s="23">
        <v>0.92878414458821112</v>
      </c>
      <c r="M42" s="23">
        <v>0.96939823372355716</v>
      </c>
      <c r="N42" s="23">
        <v>0.91725719049604004</v>
      </c>
    </row>
    <row r="43" spans="1:14" x14ac:dyDescent="0.2">
      <c r="A43" s="2" t="s">
        <v>78</v>
      </c>
      <c r="B43" s="23">
        <v>0.93345160736181787</v>
      </c>
      <c r="C43" s="23">
        <v>0.92451047749914106</v>
      </c>
      <c r="D43" s="23">
        <v>0.91999376566535618</v>
      </c>
      <c r="E43" s="59">
        <v>0.40109568842790322</v>
      </c>
      <c r="F43" s="23">
        <v>0.47548047589993897</v>
      </c>
      <c r="G43" s="23">
        <v>0.7964298891815208</v>
      </c>
      <c r="H43" s="23">
        <v>0.79673343097534233</v>
      </c>
      <c r="I43" s="23">
        <v>0.90003104330858319</v>
      </c>
      <c r="J43" s="23">
        <v>0.85727680494665615</v>
      </c>
      <c r="K43" s="23">
        <v>0.90567750232766864</v>
      </c>
      <c r="L43" s="23">
        <v>0.88182002483464683</v>
      </c>
      <c r="M43" s="23">
        <v>0.84766921770862369</v>
      </c>
      <c r="N43" s="23">
        <v>0.87668424424621749</v>
      </c>
    </row>
    <row r="44" spans="1:14" x14ac:dyDescent="0.2">
      <c r="A44" s="2" t="s">
        <v>7</v>
      </c>
      <c r="B44" s="23">
        <v>0.91828150147601173</v>
      </c>
      <c r="C44" s="23">
        <v>0.93790440158365451</v>
      </c>
      <c r="D44" s="23">
        <v>0.86727724956975516</v>
      </c>
      <c r="E44" s="59">
        <v>0.89452237354575748</v>
      </c>
      <c r="F44" s="23">
        <v>0.91491200225725677</v>
      </c>
      <c r="G44" s="23">
        <v>0.88371822479954576</v>
      </c>
      <c r="H44" s="23">
        <v>0.92507847494092332</v>
      </c>
      <c r="I44" s="23">
        <v>0.91730277975119789</v>
      </c>
      <c r="J44" s="23">
        <v>0.86180852618266646</v>
      </c>
      <c r="K44" s="23">
        <v>0.90762863184696885</v>
      </c>
      <c r="L44" s="23">
        <v>0.88137057806934005</v>
      </c>
      <c r="M44" s="23">
        <v>0.8769706909321765</v>
      </c>
      <c r="N44" s="23">
        <v>0.90342766852833956</v>
      </c>
    </row>
    <row r="45" spans="1:14" x14ac:dyDescent="0.2">
      <c r="A45" s="2" t="s">
        <v>8</v>
      </c>
      <c r="B45" s="23">
        <v>0.8974522951306797</v>
      </c>
      <c r="C45" s="23">
        <v>0.89202332268481432</v>
      </c>
      <c r="D45" s="23">
        <v>0.9154743446998469</v>
      </c>
      <c r="E45" s="59">
        <v>0.92944372117502039</v>
      </c>
      <c r="F45" s="23">
        <v>0.9395783416201543</v>
      </c>
      <c r="G45" s="23">
        <v>0.97842721026142632</v>
      </c>
      <c r="H45" s="23">
        <v>0.93478456573826574</v>
      </c>
      <c r="I45" s="23">
        <v>0.97009300167583068</v>
      </c>
      <c r="J45" s="23">
        <v>0.95972466518011712</v>
      </c>
      <c r="K45" s="23">
        <v>0.82733679731276188</v>
      </c>
      <c r="L45" s="23">
        <v>0.97310143602431021</v>
      </c>
      <c r="M45" s="23">
        <v>0.87639501425267563</v>
      </c>
      <c r="N45" s="23">
        <v>0.88755676752479662</v>
      </c>
    </row>
    <row r="46" spans="1:14" x14ac:dyDescent="0.2">
      <c r="A46" s="2" t="s">
        <v>9</v>
      </c>
      <c r="B46" s="23">
        <v>0.79775592299538733</v>
      </c>
      <c r="C46" s="23">
        <v>0.7901586074309358</v>
      </c>
      <c r="D46" s="23">
        <v>0.88598305958401236</v>
      </c>
      <c r="E46" s="59">
        <v>0.87540889676007927</v>
      </c>
      <c r="F46" s="23">
        <v>0.92761051498419977</v>
      </c>
      <c r="G46" s="23">
        <v>0.95569161755896403</v>
      </c>
      <c r="H46" s="23">
        <v>0.93217175400215302</v>
      </c>
      <c r="I46" s="23">
        <v>0.97392089453762543</v>
      </c>
      <c r="J46" s="23">
        <v>0.95747300065979091</v>
      </c>
      <c r="K46" s="23">
        <v>0.95657700707445914</v>
      </c>
      <c r="L46" s="23">
        <v>0.94886569037371515</v>
      </c>
      <c r="M46" s="23">
        <v>0.90577658943175399</v>
      </c>
      <c r="N46" s="23">
        <v>0.88690936437491397</v>
      </c>
    </row>
    <row r="47" spans="1:14" x14ac:dyDescent="0.2">
      <c r="A47" s="2" t="s">
        <v>10</v>
      </c>
      <c r="B47" s="23">
        <v>0.94602020826403621</v>
      </c>
      <c r="C47" s="23">
        <v>0.93096127244075333</v>
      </c>
      <c r="D47" s="23">
        <v>0.97760966390173953</v>
      </c>
      <c r="E47" s="59">
        <v>0.88135940394651324</v>
      </c>
      <c r="F47" s="23">
        <v>0.95651489528299227</v>
      </c>
      <c r="G47" s="23">
        <v>0.93380085430674986</v>
      </c>
      <c r="H47" s="23">
        <v>0.70172301756113709</v>
      </c>
      <c r="I47" s="23">
        <v>0.85083022888809068</v>
      </c>
      <c r="J47" s="23">
        <v>0.88699785682285082</v>
      </c>
      <c r="K47" s="23">
        <v>0.86936352997297561</v>
      </c>
      <c r="L47" s="23">
        <v>0.82836117580106783</v>
      </c>
      <c r="M47" s="23">
        <v>0.90972824836638244</v>
      </c>
      <c r="N47" s="23">
        <v>0.92534158858654192</v>
      </c>
    </row>
    <row r="48" spans="1:14" x14ac:dyDescent="0.2">
      <c r="A48" s="2" t="s">
        <v>11</v>
      </c>
      <c r="B48" s="23">
        <v>0.97550240588734782</v>
      </c>
      <c r="C48" s="23">
        <v>0.9706041537608816</v>
      </c>
      <c r="D48" s="23">
        <v>0.95868953300077164</v>
      </c>
      <c r="E48" s="59">
        <v>0.58416902652568137</v>
      </c>
      <c r="F48" s="23">
        <v>0.71635252396664162</v>
      </c>
      <c r="G48" s="23">
        <v>0.90115961874952466</v>
      </c>
      <c r="H48" s="23">
        <v>0.88359400032908131</v>
      </c>
      <c r="I48" s="23">
        <v>0.85883713075783963</v>
      </c>
      <c r="J48" s="23">
        <v>0.95106864808223568</v>
      </c>
      <c r="K48" s="23">
        <v>0.9488921750955559</v>
      </c>
      <c r="L48" s="23">
        <v>0.86692193804221718</v>
      </c>
      <c r="M48" s="23">
        <v>0.90752220817676499</v>
      </c>
      <c r="N48" s="23">
        <v>0.92287726896604239</v>
      </c>
    </row>
    <row r="49" spans="1:14" x14ac:dyDescent="0.2">
      <c r="A49" s="2" t="s">
        <v>12</v>
      </c>
      <c r="B49" s="23">
        <v>0.97181663984502076</v>
      </c>
      <c r="C49" s="23">
        <v>0.98110535430089807</v>
      </c>
      <c r="D49" s="23">
        <v>0.9796727732478927</v>
      </c>
      <c r="E49" s="59">
        <v>0.90824595517430662</v>
      </c>
      <c r="F49" s="23">
        <v>0.95681410083455054</v>
      </c>
      <c r="G49" s="23">
        <v>0.97153066494663465</v>
      </c>
      <c r="H49" s="23">
        <v>0.97676144134421261</v>
      </c>
      <c r="I49" s="23">
        <v>0.97969213736125704</v>
      </c>
      <c r="J49" s="23">
        <v>0.9499013797530772</v>
      </c>
      <c r="K49" s="23">
        <v>0.94555845197513533</v>
      </c>
      <c r="L49" s="23">
        <v>0.96536894206525692</v>
      </c>
      <c r="M49" s="23">
        <v>0.975926425574277</v>
      </c>
      <c r="N49" s="23">
        <v>0.97214991941109963</v>
      </c>
    </row>
    <row r="50" spans="1:14" x14ac:dyDescent="0.2">
      <c r="A50" s="7" t="s">
        <v>79</v>
      </c>
      <c r="B50" s="24">
        <v>0.93256975081373872</v>
      </c>
      <c r="C50" s="24">
        <v>0.92864053726071849</v>
      </c>
      <c r="D50" s="24">
        <v>0.93536516939458125</v>
      </c>
      <c r="E50" s="25">
        <v>0.82245331866484417</v>
      </c>
      <c r="F50" s="24">
        <v>0.87881049947481893</v>
      </c>
      <c r="G50" s="24">
        <v>0.92552938191679546</v>
      </c>
      <c r="H50" s="24">
        <v>0.88564714132967592</v>
      </c>
      <c r="I50" s="24">
        <v>0.91371228504114355</v>
      </c>
      <c r="J50" s="24">
        <v>0.92229388477030749</v>
      </c>
      <c r="K50" s="24">
        <v>0.9167774307662705</v>
      </c>
      <c r="L50" s="24">
        <v>0.90977063378068879</v>
      </c>
      <c r="M50" s="24">
        <v>0.91201331271542396</v>
      </c>
      <c r="N50" s="24">
        <v>0.91915579604375675</v>
      </c>
    </row>
    <row r="51" spans="1:14" x14ac:dyDescent="0.2">
      <c r="A51" s="12" t="s">
        <v>25</v>
      </c>
      <c r="B51" s="147" t="s">
        <v>16</v>
      </c>
      <c r="C51" s="148"/>
      <c r="D51" s="148"/>
      <c r="E51" s="148"/>
      <c r="F51" s="148"/>
      <c r="G51" s="148"/>
      <c r="H51" s="148"/>
      <c r="I51" s="148"/>
      <c r="J51" s="148"/>
      <c r="K51" s="148"/>
      <c r="L51" s="148"/>
      <c r="M51" s="148"/>
      <c r="N51" s="149"/>
    </row>
    <row r="52" spans="1:14" x14ac:dyDescent="0.2">
      <c r="A52" s="2" t="s">
        <v>4</v>
      </c>
      <c r="B52" s="23">
        <v>0.9421724125910691</v>
      </c>
      <c r="C52" s="23">
        <v>0.95829283219930161</v>
      </c>
      <c r="D52" s="23">
        <v>0.97152680275047698</v>
      </c>
      <c r="E52" s="59">
        <v>0.93668999109169804</v>
      </c>
      <c r="F52" s="23">
        <v>0.90853544642087414</v>
      </c>
      <c r="G52" s="23">
        <v>0.95779241818770933</v>
      </c>
      <c r="H52" s="23">
        <v>0.9562379666082359</v>
      </c>
      <c r="I52" s="23">
        <v>0.94003778844219665</v>
      </c>
      <c r="J52" s="23">
        <v>0.95815971723325388</v>
      </c>
      <c r="K52" s="23">
        <v>0.97597516173134646</v>
      </c>
      <c r="L52" s="23">
        <v>0.9129190486272849</v>
      </c>
      <c r="M52" s="23">
        <v>0.94757216458465665</v>
      </c>
      <c r="N52" s="23">
        <v>0.92475474627708376</v>
      </c>
    </row>
    <row r="53" spans="1:14" x14ac:dyDescent="0.2">
      <c r="A53" s="2" t="s">
        <v>5</v>
      </c>
      <c r="B53" s="23">
        <v>0.95523431210354504</v>
      </c>
      <c r="C53" s="23">
        <v>0.95601232714701601</v>
      </c>
      <c r="D53" s="23">
        <v>0.88989719796215427</v>
      </c>
      <c r="E53" s="59">
        <v>0.90214262437540738</v>
      </c>
      <c r="F53" s="23">
        <v>0.93885441559852267</v>
      </c>
      <c r="G53" s="23">
        <v>0.96156636644832605</v>
      </c>
      <c r="H53" s="23">
        <v>0.8801494948946339</v>
      </c>
      <c r="I53" s="23">
        <v>0.88793087841262941</v>
      </c>
      <c r="J53" s="23">
        <v>0.85505993971226801</v>
      </c>
      <c r="K53" s="23">
        <v>0.94294731758784889</v>
      </c>
      <c r="L53" s="23">
        <v>0.905307254341706</v>
      </c>
      <c r="M53" s="23">
        <v>0.92285607880927634</v>
      </c>
      <c r="N53" s="23">
        <v>0.9783019900099732</v>
      </c>
    </row>
    <row r="54" spans="1:14" x14ac:dyDescent="0.2">
      <c r="A54" s="2" t="s">
        <v>6</v>
      </c>
      <c r="B54" s="23">
        <v>0</v>
      </c>
      <c r="C54" s="23">
        <v>0</v>
      </c>
      <c r="D54" s="23">
        <v>0</v>
      </c>
      <c r="E54" s="59">
        <v>0</v>
      </c>
      <c r="F54" s="23">
        <v>0</v>
      </c>
      <c r="G54" s="23">
        <v>0.23772832587962714</v>
      </c>
      <c r="H54" s="23">
        <v>0.92965701376052579</v>
      </c>
      <c r="I54" s="23">
        <v>0.93448346683097161</v>
      </c>
      <c r="J54" s="23">
        <v>0.8538635628839315</v>
      </c>
      <c r="K54" s="23">
        <v>0.88547370596135966</v>
      </c>
      <c r="L54" s="23">
        <v>0.98762066499821233</v>
      </c>
      <c r="M54" s="23">
        <v>0.99941902037897745</v>
      </c>
      <c r="N54" s="23">
        <v>0.99562030747229169</v>
      </c>
    </row>
    <row r="55" spans="1:14" x14ac:dyDescent="0.2">
      <c r="A55" s="2" t="s">
        <v>78</v>
      </c>
      <c r="B55" s="23">
        <v>0.78148147013125513</v>
      </c>
      <c r="C55" s="23">
        <v>0.76929516899327066</v>
      </c>
      <c r="D55" s="23">
        <v>0.90237142367871936</v>
      </c>
      <c r="E55" s="59">
        <v>0.82919528141709531</v>
      </c>
      <c r="F55" s="23">
        <v>0.85281670510123919</v>
      </c>
      <c r="G55" s="23">
        <v>0.85195567930284322</v>
      </c>
      <c r="H55" s="23">
        <v>0.9153879780035985</v>
      </c>
      <c r="I55" s="23">
        <v>0.85283254352398574</v>
      </c>
      <c r="J55" s="23">
        <v>0.88403740401915831</v>
      </c>
      <c r="K55" s="23">
        <v>0.88227906108386089</v>
      </c>
      <c r="L55" s="23">
        <v>0.84519842376016829</v>
      </c>
      <c r="M55" s="23">
        <v>0.87176896175971208</v>
      </c>
      <c r="N55" s="23">
        <v>0.87704315653429954</v>
      </c>
    </row>
    <row r="56" spans="1:14" x14ac:dyDescent="0.2">
      <c r="A56" s="2" t="s">
        <v>7</v>
      </c>
      <c r="B56" s="23">
        <v>0.93094330265183411</v>
      </c>
      <c r="C56" s="23">
        <v>0.87169034013674263</v>
      </c>
      <c r="D56" s="23">
        <v>0.91176719739948087</v>
      </c>
      <c r="E56" s="59">
        <v>0.95696820407423078</v>
      </c>
      <c r="F56" s="23">
        <v>0.95816332184811304</v>
      </c>
      <c r="G56" s="23">
        <v>0.94945638432364088</v>
      </c>
      <c r="H56" s="23">
        <v>0.96032561607124867</v>
      </c>
      <c r="I56" s="23">
        <v>0.9541598662072579</v>
      </c>
      <c r="J56" s="23">
        <v>0.91731522899917384</v>
      </c>
      <c r="K56" s="23">
        <v>0.95704109260844883</v>
      </c>
      <c r="L56" s="23">
        <v>0.90702638578250616</v>
      </c>
      <c r="M56" s="23">
        <v>0.92505138124886654</v>
      </c>
      <c r="N56" s="23">
        <v>0.88704310987527468</v>
      </c>
    </row>
    <row r="57" spans="1:14" x14ac:dyDescent="0.2">
      <c r="A57" s="2" t="s">
        <v>8</v>
      </c>
      <c r="B57" s="23">
        <v>0.97924080857768236</v>
      </c>
      <c r="C57" s="23">
        <v>0.96337874916413868</v>
      </c>
      <c r="D57" s="23">
        <v>0.96999489640373315</v>
      </c>
      <c r="E57" s="59">
        <v>0.93492342548270857</v>
      </c>
      <c r="F57" s="23">
        <v>0.96643225945248223</v>
      </c>
      <c r="G57" s="23">
        <v>0.96281112146053804</v>
      </c>
      <c r="H57" s="23">
        <v>0.96297161566180822</v>
      </c>
      <c r="I57" s="23">
        <v>0.93125100844403808</v>
      </c>
      <c r="J57" s="23">
        <v>0.96601543591674288</v>
      </c>
      <c r="K57" s="23">
        <v>0.97122376669392207</v>
      </c>
      <c r="L57" s="23">
        <v>0.974204001505943</v>
      </c>
      <c r="M57" s="23">
        <v>0.94276575861883505</v>
      </c>
      <c r="N57" s="23">
        <v>0.95206025116979509</v>
      </c>
    </row>
    <row r="58" spans="1:14" x14ac:dyDescent="0.2">
      <c r="A58" s="2" t="s">
        <v>9</v>
      </c>
      <c r="B58" s="23">
        <v>0.88696432600299924</v>
      </c>
      <c r="C58" s="23">
        <v>0.87080866669289425</v>
      </c>
      <c r="D58" s="23">
        <v>0.95809387177184802</v>
      </c>
      <c r="E58" s="59">
        <v>0.87087980886374095</v>
      </c>
      <c r="F58" s="23">
        <v>0.89155521563743667</v>
      </c>
      <c r="G58" s="23">
        <v>0.87592982170175415</v>
      </c>
      <c r="H58" s="23">
        <v>0.94569300430462677</v>
      </c>
      <c r="I58" s="23">
        <v>0.92364702060264781</v>
      </c>
      <c r="J58" s="23">
        <v>0.92709038362617424</v>
      </c>
      <c r="K58" s="23">
        <v>0.92414869492567997</v>
      </c>
      <c r="L58" s="23">
        <v>0.9212205918185018</v>
      </c>
      <c r="M58" s="23">
        <v>0.87577496818907874</v>
      </c>
      <c r="N58" s="23">
        <v>0.90418652029130686</v>
      </c>
    </row>
    <row r="59" spans="1:14" x14ac:dyDescent="0.2">
      <c r="A59" s="2" t="s">
        <v>10</v>
      </c>
      <c r="B59" s="23">
        <v>0.85815410765653666</v>
      </c>
      <c r="C59" s="23">
        <v>0.85091080449752488</v>
      </c>
      <c r="D59" s="23">
        <v>0.83698854337152218</v>
      </c>
      <c r="E59" s="59">
        <v>0.82838438346322907</v>
      </c>
      <c r="F59" s="23">
        <v>0.84104668574403763</v>
      </c>
      <c r="G59" s="23">
        <v>0.83740708274006481</v>
      </c>
      <c r="H59" s="23">
        <v>0.86095684182061083</v>
      </c>
      <c r="I59" s="23">
        <v>0.85254792471846641</v>
      </c>
      <c r="J59" s="23">
        <v>0.84372091700093066</v>
      </c>
      <c r="K59" s="23">
        <v>0.91711099323667877</v>
      </c>
      <c r="L59" s="23">
        <v>0.86691518025871428</v>
      </c>
      <c r="M59" s="23">
        <v>0.89534692334889843</v>
      </c>
      <c r="N59" s="23">
        <v>0.91944339457781121</v>
      </c>
    </row>
    <row r="60" spans="1:14" x14ac:dyDescent="0.2">
      <c r="A60" s="2" t="s">
        <v>11</v>
      </c>
      <c r="B60" s="23">
        <v>0.94493734941539131</v>
      </c>
      <c r="C60" s="23">
        <v>0.9235363786509041</v>
      </c>
      <c r="D60" s="23">
        <v>0.87994284596662031</v>
      </c>
      <c r="E60" s="59">
        <v>0.8906225648928987</v>
      </c>
      <c r="F60" s="23">
        <v>0.9216458293650106</v>
      </c>
      <c r="G60" s="23">
        <v>0.94261017906815026</v>
      </c>
      <c r="H60" s="23">
        <v>0.93309142859554572</v>
      </c>
      <c r="I60" s="23">
        <v>0.93682445692773242</v>
      </c>
      <c r="J60" s="23">
        <v>0.90515702353770378</v>
      </c>
      <c r="K60" s="23">
        <v>0.91568564127842089</v>
      </c>
      <c r="L60" s="23">
        <v>0.92659714103630053</v>
      </c>
      <c r="M60" s="23">
        <v>0.90007238149903557</v>
      </c>
      <c r="N60" s="23">
        <v>0.93313046817957368</v>
      </c>
    </row>
    <row r="61" spans="1:14" x14ac:dyDescent="0.2">
      <c r="A61" s="2" t="s">
        <v>12</v>
      </c>
      <c r="B61" s="23">
        <v>0.9399579194197788</v>
      </c>
      <c r="C61" s="23">
        <v>0.95826818945592296</v>
      </c>
      <c r="D61" s="23">
        <v>0.98084828429138649</v>
      </c>
      <c r="E61" s="59">
        <v>0.86592530911865129</v>
      </c>
      <c r="F61" s="23">
        <v>0.81930398295544427</v>
      </c>
      <c r="G61" s="23">
        <v>0.90100935033734597</v>
      </c>
      <c r="H61" s="23">
        <v>0.91965241014858168</v>
      </c>
      <c r="I61" s="23">
        <v>0.94091623791669377</v>
      </c>
      <c r="J61" s="23">
        <v>0.95049914870258556</v>
      </c>
      <c r="K61" s="23">
        <v>0.94552318078911279</v>
      </c>
      <c r="L61" s="23">
        <v>0.98901454183452264</v>
      </c>
      <c r="M61" s="23">
        <v>0.92880502032879619</v>
      </c>
      <c r="N61" s="23">
        <v>0.94171403849911139</v>
      </c>
    </row>
    <row r="62" spans="1:14" x14ac:dyDescent="0.2">
      <c r="A62" s="7" t="s">
        <v>79</v>
      </c>
      <c r="B62" s="24">
        <v>0.91521953535546108</v>
      </c>
      <c r="C62" s="24">
        <v>0.90066534740666693</v>
      </c>
      <c r="D62" s="24">
        <v>0.90585517709592489</v>
      </c>
      <c r="E62" s="25">
        <v>0.88741796242467796</v>
      </c>
      <c r="F62" s="24">
        <v>0.90204251492357357</v>
      </c>
      <c r="G62" s="24">
        <v>0.91428835483140669</v>
      </c>
      <c r="H62" s="24">
        <v>0.92002006806584347</v>
      </c>
      <c r="I62" s="24">
        <v>0.91158072948419866</v>
      </c>
      <c r="J62" s="24">
        <v>0.90143065722173998</v>
      </c>
      <c r="K62" s="24">
        <v>0.93541847467248129</v>
      </c>
      <c r="L62" s="24">
        <v>0.91463492168704452</v>
      </c>
      <c r="M62" s="24">
        <v>0.91139885193754988</v>
      </c>
      <c r="N62" s="24">
        <v>0.92840199906526322</v>
      </c>
    </row>
    <row r="63" spans="1:14" x14ac:dyDescent="0.2">
      <c r="A63" s="12" t="s">
        <v>25</v>
      </c>
      <c r="B63" s="144" t="s">
        <v>17</v>
      </c>
      <c r="C63" s="145"/>
      <c r="D63" s="145"/>
      <c r="E63" s="145"/>
      <c r="F63" s="145"/>
      <c r="G63" s="145"/>
      <c r="H63" s="145"/>
      <c r="I63" s="145"/>
      <c r="J63" s="145"/>
      <c r="K63" s="145"/>
      <c r="L63" s="145"/>
      <c r="M63" s="145"/>
      <c r="N63" s="146"/>
    </row>
    <row r="64" spans="1:14" x14ac:dyDescent="0.2">
      <c r="A64" s="2" t="s">
        <v>4</v>
      </c>
      <c r="B64" s="23">
        <v>0.93979339516363292</v>
      </c>
      <c r="C64" s="23">
        <v>0.90938340834921449</v>
      </c>
      <c r="D64" s="23">
        <v>0.89842979326730998</v>
      </c>
      <c r="E64" s="59">
        <v>0.87206224857082359</v>
      </c>
      <c r="F64" s="23">
        <v>0.93475898087373854</v>
      </c>
      <c r="G64" s="23">
        <v>0.90496024099367456</v>
      </c>
      <c r="H64" s="23">
        <v>0.90847977980097394</v>
      </c>
      <c r="I64" s="23">
        <v>0.92734843672806833</v>
      </c>
      <c r="J64" s="23">
        <v>0.96265085750582258</v>
      </c>
      <c r="K64" s="23">
        <v>0.93069046091817098</v>
      </c>
      <c r="L64" s="23">
        <v>0.96893140121181309</v>
      </c>
      <c r="M64" s="23">
        <v>0.92307176249593947</v>
      </c>
      <c r="N64" s="23">
        <v>0.93419749064143565</v>
      </c>
    </row>
    <row r="65" spans="1:14" x14ac:dyDescent="0.2">
      <c r="A65" s="2" t="s">
        <v>5</v>
      </c>
      <c r="B65" s="23">
        <v>0.9129604793413294</v>
      </c>
      <c r="C65" s="23">
        <v>0.92370692157866674</v>
      </c>
      <c r="D65" s="23">
        <v>0.95107125325281994</v>
      </c>
      <c r="E65" s="59">
        <v>0.92532938894195771</v>
      </c>
      <c r="F65" s="23">
        <v>0.96959964146997313</v>
      </c>
      <c r="G65" s="23">
        <v>0.88047885732986364</v>
      </c>
      <c r="H65" s="23">
        <v>0.97033605877872564</v>
      </c>
      <c r="I65" s="23">
        <v>0.92768171623105833</v>
      </c>
      <c r="J65" s="23">
        <v>0.94326535850898641</v>
      </c>
      <c r="K65" s="23">
        <v>0.90170858152090716</v>
      </c>
      <c r="L65" s="23">
        <v>0.94517478338810879</v>
      </c>
      <c r="M65" s="23">
        <v>0.92119913986458324</v>
      </c>
      <c r="N65" s="23">
        <v>0.93039271462843098</v>
      </c>
    </row>
    <row r="66" spans="1:14" x14ac:dyDescent="0.2">
      <c r="A66" s="2" t="s">
        <v>6</v>
      </c>
      <c r="B66" s="23">
        <v>0.99916519347868804</v>
      </c>
      <c r="C66" s="23">
        <v>1.0007487131492747</v>
      </c>
      <c r="D66" s="23">
        <v>0.98979878334113247</v>
      </c>
      <c r="E66" s="59">
        <v>0.99687164819449403</v>
      </c>
      <c r="F66" s="23">
        <v>1.0287361458705757</v>
      </c>
      <c r="G66" s="23">
        <v>0.93954141319606921</v>
      </c>
      <c r="H66" s="23">
        <v>1.0397747586700037</v>
      </c>
      <c r="I66" s="23">
        <v>1.0371826957454415</v>
      </c>
      <c r="J66" s="23">
        <v>1.0164015016088666</v>
      </c>
      <c r="K66" s="23">
        <v>0.95020146709370801</v>
      </c>
      <c r="L66" s="23">
        <v>1.0441544511977119</v>
      </c>
      <c r="M66" s="23">
        <v>1.0517518770110834</v>
      </c>
      <c r="N66" s="23">
        <v>1.0214319138979879</v>
      </c>
    </row>
    <row r="67" spans="1:14" x14ac:dyDescent="0.2">
      <c r="A67" s="2" t="s">
        <v>78</v>
      </c>
      <c r="B67" s="23">
        <v>0.85817237482062803</v>
      </c>
      <c r="C67" s="23">
        <v>0.89692647254691793</v>
      </c>
      <c r="D67" s="23">
        <v>0.88727016724911034</v>
      </c>
      <c r="E67" s="59">
        <v>0.85963672993588602</v>
      </c>
      <c r="F67" s="23">
        <v>0.77168280073997109</v>
      </c>
      <c r="G67" s="23">
        <v>0.80412129207390171</v>
      </c>
      <c r="H67" s="23">
        <v>0.83279377106510222</v>
      </c>
      <c r="I67" s="23">
        <v>0.81629646993233829</v>
      </c>
      <c r="J67" s="23">
        <v>0.86232292643369401</v>
      </c>
      <c r="K67" s="23">
        <v>0.86030387912740869</v>
      </c>
      <c r="L67" s="23">
        <v>0.76936722333443142</v>
      </c>
      <c r="M67" s="23">
        <v>0.83898659435898737</v>
      </c>
      <c r="N67" s="23">
        <v>0.81999136634960335</v>
      </c>
    </row>
    <row r="68" spans="1:14" x14ac:dyDescent="0.2">
      <c r="A68" s="2" t="s">
        <v>7</v>
      </c>
      <c r="B68" s="23">
        <v>0.88752639808309308</v>
      </c>
      <c r="C68" s="23">
        <v>0.93519595448798976</v>
      </c>
      <c r="D68" s="23">
        <v>0.87224020227560051</v>
      </c>
      <c r="E68" s="59">
        <v>0.92797431945032149</v>
      </c>
      <c r="F68" s="23">
        <v>0.9321238590340325</v>
      </c>
      <c r="G68" s="23">
        <v>0.84914917825537306</v>
      </c>
      <c r="H68" s="23">
        <v>0.92226823026859295</v>
      </c>
      <c r="I68" s="23">
        <v>0.90956900199480151</v>
      </c>
      <c r="J68" s="23">
        <v>0.90929824296278383</v>
      </c>
      <c r="K68" s="23">
        <v>0.94119605980163068</v>
      </c>
      <c r="L68" s="23">
        <v>0.91479905901791303</v>
      </c>
      <c r="M68" s="23">
        <v>0.88011797537729952</v>
      </c>
      <c r="N68" s="23">
        <v>0.9005721183377855</v>
      </c>
    </row>
    <row r="69" spans="1:14" x14ac:dyDescent="0.2">
      <c r="A69" s="2" t="s">
        <v>8</v>
      </c>
      <c r="B69" s="23">
        <v>0.94745637400366634</v>
      </c>
      <c r="C69" s="23">
        <v>0.9570118864946715</v>
      </c>
      <c r="D69" s="23">
        <v>0.91860858785344091</v>
      </c>
      <c r="E69" s="59">
        <v>0.9479609261550046</v>
      </c>
      <c r="F69" s="23">
        <v>0.95315609369117416</v>
      </c>
      <c r="G69" s="23">
        <v>0.94227423067633442</v>
      </c>
      <c r="H69" s="23">
        <v>0.87413734603467264</v>
      </c>
      <c r="I69" s="23">
        <v>0.90799691429156748</v>
      </c>
      <c r="J69" s="23">
        <v>0.89506510716755017</v>
      </c>
      <c r="K69" s="23">
        <v>0.86750209549935231</v>
      </c>
      <c r="L69" s="23">
        <v>0.84520242759468389</v>
      </c>
      <c r="M69" s="23">
        <v>0.89011645028296327</v>
      </c>
      <c r="N69" s="23">
        <v>0.88055632044852317</v>
      </c>
    </row>
    <row r="70" spans="1:14" x14ac:dyDescent="0.2">
      <c r="A70" s="2" t="s">
        <v>9</v>
      </c>
      <c r="B70" s="23">
        <v>0.88328261677020103</v>
      </c>
      <c r="C70" s="23">
        <v>0.93700388992744787</v>
      </c>
      <c r="D70" s="23">
        <v>0.95774394395516138</v>
      </c>
      <c r="E70" s="59">
        <v>0.89697153260957851</v>
      </c>
      <c r="F70" s="23">
        <v>0.89057043073341091</v>
      </c>
      <c r="G70" s="23">
        <v>0.80403213648690541</v>
      </c>
      <c r="H70" s="23">
        <v>0.90781115272688084</v>
      </c>
      <c r="I70" s="23">
        <v>0.95728133757275269</v>
      </c>
      <c r="J70" s="23">
        <v>0.87221451282604012</v>
      </c>
      <c r="K70" s="23">
        <v>0.87121163297285653</v>
      </c>
      <c r="L70" s="23">
        <v>0.92093864518215129</v>
      </c>
      <c r="M70" s="23">
        <v>0.95826653104117265</v>
      </c>
      <c r="N70" s="23">
        <v>0.89905957904966982</v>
      </c>
    </row>
    <row r="71" spans="1:14" x14ac:dyDescent="0.2">
      <c r="A71" s="2" t="s">
        <v>10</v>
      </c>
      <c r="B71" s="23">
        <v>0.88867198302262085</v>
      </c>
      <c r="C71" s="23">
        <v>0.90158777115285549</v>
      </c>
      <c r="D71" s="23">
        <v>0.88493887106563773</v>
      </c>
      <c r="E71" s="59">
        <v>0.93373088709580254</v>
      </c>
      <c r="F71" s="23">
        <v>0.95614524803097423</v>
      </c>
      <c r="G71" s="23">
        <v>0.92568532893469913</v>
      </c>
      <c r="H71" s="23">
        <v>0.92269189215241321</v>
      </c>
      <c r="I71" s="23">
        <v>0.90706821002405802</v>
      </c>
      <c r="J71" s="23">
        <v>0.92642310055787391</v>
      </c>
      <c r="K71" s="23">
        <v>0.9388016706690846</v>
      </c>
      <c r="L71" s="23">
        <v>0.96436155761483744</v>
      </c>
      <c r="M71" s="23">
        <v>0.964988592801167</v>
      </c>
      <c r="N71" s="23">
        <v>0.95684059135257005</v>
      </c>
    </row>
    <row r="72" spans="1:14" x14ac:dyDescent="0.2">
      <c r="A72" s="2" t="s">
        <v>11</v>
      </c>
      <c r="B72" s="23">
        <v>0.92049816781262561</v>
      </c>
      <c r="C72" s="23">
        <v>0.93430860275760241</v>
      </c>
      <c r="D72" s="23">
        <v>0.90156035340187968</v>
      </c>
      <c r="E72" s="59">
        <v>0.93459814551424625</v>
      </c>
      <c r="F72" s="23">
        <v>0.92531727575451905</v>
      </c>
      <c r="G72" s="23">
        <v>0.85148096402745099</v>
      </c>
      <c r="H72" s="23">
        <v>0.91988655307906253</v>
      </c>
      <c r="I72" s="23">
        <v>0.91647955802970382</v>
      </c>
      <c r="J72" s="23">
        <v>0.84994450048324677</v>
      </c>
      <c r="K72" s="23">
        <v>0.90257982633893408</v>
      </c>
      <c r="L72" s="23">
        <v>0.92750494107965875</v>
      </c>
      <c r="M72" s="23">
        <v>0.88111179567134401</v>
      </c>
      <c r="N72" s="23">
        <v>0.88585146070036913</v>
      </c>
    </row>
    <row r="73" spans="1:14" x14ac:dyDescent="0.2">
      <c r="A73" s="2" t="s">
        <v>12</v>
      </c>
      <c r="B73" s="23">
        <v>0.9232552023406424</v>
      </c>
      <c r="C73" s="23">
        <v>0.95883841747702148</v>
      </c>
      <c r="D73" s="23">
        <v>0.86231330290559216</v>
      </c>
      <c r="E73" s="59">
        <v>0.84218201948215066</v>
      </c>
      <c r="F73" s="23">
        <v>0.82937301712828992</v>
      </c>
      <c r="G73" s="23">
        <v>0.79038745124433574</v>
      </c>
      <c r="H73" s="23">
        <v>0.84266349097066529</v>
      </c>
      <c r="I73" s="23">
        <v>0.90291953146078929</v>
      </c>
      <c r="J73" s="23">
        <v>0.92300410297442381</v>
      </c>
      <c r="K73" s="23">
        <v>0.94636887548965321</v>
      </c>
      <c r="L73" s="23">
        <v>0.94563558888382349</v>
      </c>
      <c r="M73" s="23">
        <v>0.87443363136496</v>
      </c>
      <c r="N73" s="23">
        <v>0.86843472057894933</v>
      </c>
    </row>
    <row r="74" spans="1:14" x14ac:dyDescent="0.2">
      <c r="A74" s="7" t="s">
        <v>79</v>
      </c>
      <c r="B74" s="24">
        <v>0.90662610691438072</v>
      </c>
      <c r="C74" s="24">
        <v>0.92866230321312704</v>
      </c>
      <c r="D74" s="24">
        <v>0.90670644673702339</v>
      </c>
      <c r="E74" s="25">
        <v>0.91621270695668788</v>
      </c>
      <c r="F74" s="24">
        <v>0.92353985293730501</v>
      </c>
      <c r="G74" s="24">
        <v>0.86877650821179242</v>
      </c>
      <c r="H74" s="24">
        <v>0.91244145118487296</v>
      </c>
      <c r="I74" s="24">
        <v>0.91363307104269753</v>
      </c>
      <c r="J74" s="24">
        <v>0.90438996112298253</v>
      </c>
      <c r="K74" s="24">
        <v>0.90922106399143776</v>
      </c>
      <c r="L74" s="24">
        <v>0.9207519638098971</v>
      </c>
      <c r="M74" s="24">
        <v>0.90942775431168343</v>
      </c>
      <c r="N74" s="24">
        <v>0.90503448899946226</v>
      </c>
    </row>
    <row r="75" spans="1:14" x14ac:dyDescent="0.2">
      <c r="A75" s="12" t="s">
        <v>25</v>
      </c>
      <c r="B75" s="147" t="s">
        <v>18</v>
      </c>
      <c r="C75" s="148"/>
      <c r="D75" s="148"/>
      <c r="E75" s="148"/>
      <c r="F75" s="148"/>
      <c r="G75" s="148"/>
      <c r="H75" s="148"/>
      <c r="I75" s="148"/>
      <c r="J75" s="148"/>
      <c r="K75" s="148"/>
      <c r="L75" s="148"/>
      <c r="M75" s="148"/>
      <c r="N75" s="149"/>
    </row>
    <row r="76" spans="1:14" x14ac:dyDescent="0.2">
      <c r="A76" s="2" t="s">
        <v>4</v>
      </c>
      <c r="B76" s="23">
        <v>0.84269718139478622</v>
      </c>
      <c r="C76" s="23">
        <v>0.94217141163979368</v>
      </c>
      <c r="D76" s="23">
        <v>0.97196124434871689</v>
      </c>
      <c r="E76" s="59">
        <v>0.97248551685628537</v>
      </c>
      <c r="F76" s="23">
        <v>0.95481957143854257</v>
      </c>
      <c r="G76" s="23">
        <v>0.93870914729874788</v>
      </c>
      <c r="H76" s="23">
        <v>0.93837509597263913</v>
      </c>
      <c r="I76" s="23">
        <v>0.95035248132895933</v>
      </c>
      <c r="J76" s="23">
        <v>0.9632197947930482</v>
      </c>
      <c r="K76" s="23">
        <v>0.94020380623747823</v>
      </c>
      <c r="L76" s="23">
        <v>0.96996230892720037</v>
      </c>
      <c r="M76" s="23">
        <v>0.86884902631395267</v>
      </c>
      <c r="N76" s="23">
        <v>0.96791931105613171</v>
      </c>
    </row>
    <row r="77" spans="1:14" x14ac:dyDescent="0.2">
      <c r="A77" s="2" t="s">
        <v>5</v>
      </c>
      <c r="B77" s="23">
        <v>0.94923281797957026</v>
      </c>
      <c r="C77" s="23">
        <v>0.9575299153870922</v>
      </c>
      <c r="D77" s="23">
        <v>0.92412708299243607</v>
      </c>
      <c r="E77" s="59">
        <v>0.94748923778704497</v>
      </c>
      <c r="F77" s="23">
        <v>0.95586230258756</v>
      </c>
      <c r="G77" s="23">
        <v>0.96528706631266137</v>
      </c>
      <c r="H77" s="23">
        <v>0.94738087924018577</v>
      </c>
      <c r="I77" s="23">
        <v>0.93532151979700129</v>
      </c>
      <c r="J77" s="23">
        <v>0.97956336765739338</v>
      </c>
      <c r="K77" s="23">
        <v>0.95833761735359502</v>
      </c>
      <c r="L77" s="23">
        <v>0.95484604670148177</v>
      </c>
      <c r="M77" s="23">
        <v>0.94301287257455702</v>
      </c>
      <c r="N77" s="23">
        <v>0.93193300085695696</v>
      </c>
    </row>
    <row r="78" spans="1:14" x14ac:dyDescent="0.2">
      <c r="A78" s="2" t="s">
        <v>6</v>
      </c>
      <c r="B78" s="23">
        <v>1.0368273280299485</v>
      </c>
      <c r="C78" s="23">
        <v>0.98469817501169876</v>
      </c>
      <c r="D78" s="23">
        <v>1.0384183434721572</v>
      </c>
      <c r="E78" s="59">
        <v>1.0309259921344298</v>
      </c>
      <c r="F78" s="23">
        <v>1.0075527350732929</v>
      </c>
      <c r="G78" s="23">
        <v>1.0243799719232569</v>
      </c>
      <c r="H78" s="23">
        <v>1.033607436539149</v>
      </c>
      <c r="I78" s="23">
        <v>1.0057651054701466</v>
      </c>
      <c r="J78" s="23">
        <v>1.0119324276010011</v>
      </c>
      <c r="K78" s="23">
        <v>0.94524227709474118</v>
      </c>
      <c r="L78" s="23">
        <v>0.98879793192589405</v>
      </c>
      <c r="M78" s="23">
        <v>0.9151907356948229</v>
      </c>
      <c r="N78" s="23">
        <v>0.94819239478410244</v>
      </c>
    </row>
    <row r="79" spans="1:14" x14ac:dyDescent="0.2">
      <c r="A79" s="2" t="s">
        <v>78</v>
      </c>
      <c r="B79" s="23">
        <v>0.87423205701860029</v>
      </c>
      <c r="C79" s="23">
        <v>0.85084258795324386</v>
      </c>
      <c r="D79" s="23">
        <v>0.81170686585698082</v>
      </c>
      <c r="E79" s="59">
        <v>0.87292014363020276</v>
      </c>
      <c r="F79" s="23">
        <v>0.8389502098821624</v>
      </c>
      <c r="G79" s="23">
        <v>0.83997747320196925</v>
      </c>
      <c r="H79" s="23">
        <v>0.82371794871794857</v>
      </c>
      <c r="I79" s="23">
        <v>0.84667855156020833</v>
      </c>
      <c r="J79" s="23">
        <v>0.83950336317200225</v>
      </c>
      <c r="K79" s="23">
        <v>0.81480565502708602</v>
      </c>
      <c r="L79" s="23">
        <v>0.84928311333636775</v>
      </c>
      <c r="M79" s="23">
        <v>0.76060157790927019</v>
      </c>
      <c r="N79" s="23">
        <v>0.87809287507019496</v>
      </c>
    </row>
    <row r="80" spans="1:14" x14ac:dyDescent="0.2">
      <c r="A80" s="2" t="s">
        <v>7</v>
      </c>
      <c r="B80" s="23">
        <v>0.9258104166778981</v>
      </c>
      <c r="C80" s="23">
        <v>0.90354487989886223</v>
      </c>
      <c r="D80" s="23">
        <v>0.90674762706636125</v>
      </c>
      <c r="E80" s="59">
        <v>0.92464411287641424</v>
      </c>
      <c r="F80" s="23">
        <v>0.93521998005218665</v>
      </c>
      <c r="G80" s="23">
        <v>0.90523736801650556</v>
      </c>
      <c r="H80" s="23">
        <v>0.86651772896024015</v>
      </c>
      <c r="I80" s="23">
        <v>0.8784279698157309</v>
      </c>
      <c r="J80" s="23">
        <v>0.88516175181599299</v>
      </c>
      <c r="K80" s="23">
        <v>0.89455931735434002</v>
      </c>
      <c r="L80" s="23">
        <v>0.88922569692817632</v>
      </c>
      <c r="M80" s="23">
        <v>0.82793908741952704</v>
      </c>
      <c r="N80" s="23">
        <v>0.91140345870669481</v>
      </c>
    </row>
    <row r="81" spans="1:14" x14ac:dyDescent="0.2">
      <c r="A81" s="2" t="s">
        <v>8</v>
      </c>
      <c r="B81" s="23">
        <v>0.93223633310059806</v>
      </c>
      <c r="C81" s="23">
        <v>0.92960811013815725</v>
      </c>
      <c r="D81" s="23">
        <v>0.89759021233128766</v>
      </c>
      <c r="E81" s="59">
        <v>0.845872737231817</v>
      </c>
      <c r="F81" s="23">
        <v>0.87284282216605402</v>
      </c>
      <c r="G81" s="23">
        <v>0.90510027442832941</v>
      </c>
      <c r="H81" s="23">
        <v>0.86873304779943117</v>
      </c>
      <c r="I81" s="23">
        <v>0.827575909561866</v>
      </c>
      <c r="J81" s="23">
        <v>0.83329923644978843</v>
      </c>
      <c r="K81" s="23">
        <v>0.85322262749327504</v>
      </c>
      <c r="L81" s="23">
        <v>0.7986243557338859</v>
      </c>
      <c r="M81" s="23">
        <v>0.79006658791386453</v>
      </c>
      <c r="N81" s="23">
        <v>0.88197049075482581</v>
      </c>
    </row>
    <row r="82" spans="1:14" x14ac:dyDescent="0.2">
      <c r="A82" s="2" t="s">
        <v>9</v>
      </c>
      <c r="B82" s="23">
        <v>0.97488994261486961</v>
      </c>
      <c r="C82" s="23">
        <v>0.96643233743409496</v>
      </c>
      <c r="D82" s="23">
        <v>0.9610044612680817</v>
      </c>
      <c r="E82" s="59">
        <v>0.94435256790256517</v>
      </c>
      <c r="F82" s="23">
        <v>0.93330661241646906</v>
      </c>
      <c r="G82" s="23">
        <v>0.94180073002568609</v>
      </c>
      <c r="H82" s="23">
        <v>0.96830034759646477</v>
      </c>
      <c r="I82" s="23">
        <v>0.89798111123086888</v>
      </c>
      <c r="J82" s="23">
        <v>0.88781088327225699</v>
      </c>
      <c r="K82" s="23">
        <v>0.88721304713696214</v>
      </c>
      <c r="L82" s="23">
        <v>0.91100419001940069</v>
      </c>
      <c r="M82" s="23">
        <v>0.81966075662858373</v>
      </c>
      <c r="N82" s="23">
        <v>0.90618558272854788</v>
      </c>
    </row>
    <row r="83" spans="1:14" x14ac:dyDescent="0.2">
      <c r="A83" s="2" t="s">
        <v>10</v>
      </c>
      <c r="B83" s="23">
        <v>0.97088944806393529</v>
      </c>
      <c r="C83" s="23">
        <v>0.97004553002985783</v>
      </c>
      <c r="D83" s="23">
        <v>0.96581000556383756</v>
      </c>
      <c r="E83" s="59">
        <v>0.94932489737761638</v>
      </c>
      <c r="F83" s="23">
        <v>0.97124983037622559</v>
      </c>
      <c r="G83" s="23">
        <v>0.96569639284940689</v>
      </c>
      <c r="H83" s="23">
        <v>0.98070211520846751</v>
      </c>
      <c r="I83" s="23">
        <v>0.95711168877429875</v>
      </c>
      <c r="J83" s="23">
        <v>0.95631339688570749</v>
      </c>
      <c r="K83" s="23">
        <v>0.96343203097629837</v>
      </c>
      <c r="L83" s="23">
        <v>0.98433524442785914</v>
      </c>
      <c r="M83" s="23">
        <v>0.93114228890321271</v>
      </c>
      <c r="N83" s="23">
        <v>0.96816793453204242</v>
      </c>
    </row>
    <row r="84" spans="1:14" x14ac:dyDescent="0.2">
      <c r="A84" s="2" t="s">
        <v>11</v>
      </c>
      <c r="B84" s="23">
        <v>0.97589318008730175</v>
      </c>
      <c r="C84" s="23">
        <v>0.96427752691541646</v>
      </c>
      <c r="D84" s="23">
        <v>0.95817936319985864</v>
      </c>
      <c r="E84" s="59">
        <v>0.94867579506781341</v>
      </c>
      <c r="F84" s="23">
        <v>0.95804414156146789</v>
      </c>
      <c r="G84" s="23">
        <v>0.9759848655333343</v>
      </c>
      <c r="H84" s="23">
        <v>0.97742219889792703</v>
      </c>
      <c r="I84" s="23">
        <v>0.98573188950127022</v>
      </c>
      <c r="J84" s="23">
        <v>0.96262480904111203</v>
      </c>
      <c r="K84" s="23">
        <v>0.93383479326331842</v>
      </c>
      <c r="L84" s="23">
        <v>0.97458875262700351</v>
      </c>
      <c r="M84" s="23">
        <v>0.94166153222879634</v>
      </c>
      <c r="N84" s="23">
        <v>0.97358649144254283</v>
      </c>
    </row>
    <row r="85" spans="1:14" x14ac:dyDescent="0.2">
      <c r="A85" s="2" t="s">
        <v>12</v>
      </c>
      <c r="B85" s="23">
        <v>0.88927013298021518</v>
      </c>
      <c r="C85" s="23">
        <v>0.83184261286801808</v>
      </c>
      <c r="D85" s="23">
        <v>0.76630582765303634</v>
      </c>
      <c r="E85" s="59">
        <v>0.90397589482705176</v>
      </c>
      <c r="F85" s="23">
        <v>0.84340298670751057</v>
      </c>
      <c r="G85" s="23">
        <v>0.83395685033532629</v>
      </c>
      <c r="H85" s="23">
        <v>0.77898045329394816</v>
      </c>
      <c r="I85" s="23">
        <v>0.88422177853144435</v>
      </c>
      <c r="J85" s="23">
        <v>0.92662235836843354</v>
      </c>
      <c r="K85" s="23">
        <v>0.96256892943066352</v>
      </c>
      <c r="L85" s="23">
        <v>0.92582462666156118</v>
      </c>
      <c r="M85" s="23">
        <v>0.87518233867585649</v>
      </c>
      <c r="N85" s="23">
        <v>0.85319101016800658</v>
      </c>
    </row>
    <row r="86" spans="1:14" x14ac:dyDescent="0.2">
      <c r="A86" s="7" t="s">
        <v>79</v>
      </c>
      <c r="B86" s="24">
        <v>0.94140391149418756</v>
      </c>
      <c r="C86" s="24">
        <v>0.93568543369901813</v>
      </c>
      <c r="D86" s="24">
        <v>0.91993157889195576</v>
      </c>
      <c r="E86" s="25">
        <v>0.92846115711546706</v>
      </c>
      <c r="F86" s="24">
        <v>0.93063835925748573</v>
      </c>
      <c r="G86" s="24">
        <v>0.93291386635242024</v>
      </c>
      <c r="H86" s="24">
        <v>0.92145773287994415</v>
      </c>
      <c r="I86" s="24">
        <v>0.91686272342843278</v>
      </c>
      <c r="J86" s="24">
        <v>0.92403840090907052</v>
      </c>
      <c r="K86" s="24">
        <v>0.92041293403559665</v>
      </c>
      <c r="L86" s="24">
        <v>0.92649097040481077</v>
      </c>
      <c r="M86" s="24">
        <v>0.8787541748831168</v>
      </c>
      <c r="N86" s="24">
        <v>0.92700671863624184</v>
      </c>
    </row>
    <row r="87" spans="1:14" x14ac:dyDescent="0.2">
      <c r="A87" s="12" t="s">
        <v>25</v>
      </c>
      <c r="B87" s="144" t="s">
        <v>19</v>
      </c>
      <c r="C87" s="145"/>
      <c r="D87" s="145"/>
      <c r="E87" s="145"/>
      <c r="F87" s="145"/>
      <c r="G87" s="145"/>
      <c r="H87" s="145"/>
      <c r="I87" s="145"/>
      <c r="J87" s="145"/>
      <c r="K87" s="145"/>
      <c r="L87" s="145"/>
      <c r="M87" s="145"/>
      <c r="N87" s="146"/>
    </row>
    <row r="88" spans="1:14" x14ac:dyDescent="0.2">
      <c r="A88" s="2" t="s">
        <v>4</v>
      </c>
      <c r="B88" s="59">
        <f>IFERROR('Operated KMs'!B88/'Timetabled kilometres'!B88,0)</f>
        <v>0.96670025342737631</v>
      </c>
      <c r="C88" s="59">
        <f>IFERROR('Operated KMs'!C88/'Timetabled kilometres'!C88,0)</f>
        <v>0.98204966551084028</v>
      </c>
      <c r="D88" s="59">
        <f>IFERROR('Operated KMs'!D88/'Timetabled kilometres'!D88,0)</f>
        <v>0.90249423615543711</v>
      </c>
      <c r="E88" s="59">
        <f>IFERROR('Operated KMs'!E88/'Timetabled kilometres'!E88,0)</f>
        <v>0.97121014396672645</v>
      </c>
      <c r="F88" s="59">
        <f>IFERROR('Operated KMs'!F88/'Timetabled kilometres'!F88,0)</f>
        <v>0.9791407831367348</v>
      </c>
      <c r="G88" s="59">
        <f>IFERROR('Operated KMs'!G88/'Timetabled kilometres'!G88,0)</f>
        <v>0.89087000594218602</v>
      </c>
      <c r="H88" s="59">
        <f>IFERROR('Operated KMs'!H88/'Timetabled kilometres'!H88,0)</f>
        <v>0.93152257744802769</v>
      </c>
      <c r="I88" s="59">
        <f>IFERROR('Operated KMs'!I88/'Timetabled kilometres'!I88,0)</f>
        <v>0.95884856943475227</v>
      </c>
      <c r="J88" s="59">
        <f>IFERROR('Operated KMs'!J88/'Timetabled kilometres'!J88,0)</f>
        <v>0.96855894586974123</v>
      </c>
      <c r="K88" s="59">
        <f>IFERROR('Operated KMs'!K88/'Timetabled kilometres'!K88,0)</f>
        <v>0.8994013634754775</v>
      </c>
      <c r="L88" s="59">
        <f>IFERROR('Operated KMs'!L88/'Timetabled kilometres'!L88,0)</f>
        <v>0.91767197908996689</v>
      </c>
      <c r="M88" s="59">
        <f>IFERROR('Operated KMs'!M88/'Timetabled kilometres'!M88,0)</f>
        <v>0.94273401378347732</v>
      </c>
      <c r="N88" s="59">
        <f>IFERROR('Operated KMs'!N88/'Timetabled kilometres'!N88,0)</f>
        <v>0.92059939480409525</v>
      </c>
    </row>
    <row r="89" spans="1:14" x14ac:dyDescent="0.2">
      <c r="A89" s="2" t="s">
        <v>5</v>
      </c>
      <c r="B89" s="59">
        <f>IFERROR('Operated KMs'!B89/'Timetabled kilometres'!B89,0)</f>
        <v>0.9622354740117568</v>
      </c>
      <c r="C89" s="59">
        <f>IFERROR('Operated KMs'!C89/'Timetabled kilometres'!C89,0)</f>
        <v>0.96257052720342551</v>
      </c>
      <c r="D89" s="59">
        <f>IFERROR('Operated KMs'!D89/'Timetabled kilometres'!D89,0)</f>
        <v>0.92985730336605832</v>
      </c>
      <c r="E89" s="59">
        <f>IFERROR('Operated KMs'!E89/'Timetabled kilometres'!E89,0)</f>
        <v>0.98187212017925896</v>
      </c>
      <c r="F89" s="59">
        <f>IFERROR('Operated KMs'!F89/'Timetabled kilometres'!F89,0)</f>
        <v>0.98039446719155687</v>
      </c>
      <c r="G89" s="59">
        <f>IFERROR('Operated KMs'!G89/'Timetabled kilometres'!G89,0)</f>
        <v>0.98426902479987921</v>
      </c>
      <c r="H89" s="59">
        <f>IFERROR('Operated KMs'!H89/'Timetabled kilometres'!H89,0)</f>
        <v>0.97290194708736433</v>
      </c>
      <c r="I89" s="59">
        <f>IFERROR('Operated KMs'!I89/'Timetabled kilometres'!I89,0)</f>
        <v>0.95971500165158496</v>
      </c>
      <c r="J89" s="59">
        <f>IFERROR('Operated KMs'!J89/'Timetabled kilometres'!J89,0)</f>
        <v>0.93855649583187806</v>
      </c>
      <c r="K89" s="59">
        <f>IFERROR('Operated KMs'!K89/'Timetabled kilometres'!K89,0)</f>
        <v>0.94773583848233922</v>
      </c>
      <c r="L89" s="59">
        <f>IFERROR('Operated KMs'!L89/'Timetabled kilometres'!L89,0)</f>
        <v>0.98044917247734986</v>
      </c>
      <c r="M89" s="59">
        <f>IFERROR('Operated KMs'!M89/'Timetabled kilometres'!M89,0)</f>
        <v>0.94039543505430556</v>
      </c>
      <c r="N89" s="59">
        <f>IFERROR('Operated KMs'!N89/'Timetabled kilometres'!N89,0)</f>
        <v>0.98533007623916713</v>
      </c>
    </row>
    <row r="90" spans="1:14" x14ac:dyDescent="0.2">
      <c r="A90" s="2" t="s">
        <v>6</v>
      </c>
      <c r="B90" s="59">
        <f>IFERROR('Operated KMs'!B90/'Timetabled kilometres'!B90,0)</f>
        <v>0.92878763740640435</v>
      </c>
      <c r="C90" s="59">
        <f>IFERROR('Operated KMs'!C90/'Timetabled kilometres'!C90,0)</f>
        <v>0.97345754142870522</v>
      </c>
      <c r="D90" s="59">
        <f>IFERROR('Operated KMs'!D90/'Timetabled kilometres'!D90,0)</f>
        <v>0.87529802452316074</v>
      </c>
      <c r="E90" s="59">
        <f>IFERROR('Operated KMs'!E90/'Timetabled kilometres'!E90,0)</f>
        <v>0.9765412125340599</v>
      </c>
      <c r="F90" s="59">
        <f>IFERROR('Operated KMs'!F90/'Timetabled kilometres'!F90,0)</f>
        <v>0.96351328337874664</v>
      </c>
      <c r="G90" s="59">
        <f>IFERROR('Operated KMs'!G90/'Timetabled kilometres'!G90,0)</f>
        <v>0.96040133779264214</v>
      </c>
      <c r="H90" s="59">
        <f>IFERROR('Operated KMs'!H90/'Timetabled kilometres'!H90,0)</f>
        <v>0.94520606267029972</v>
      </c>
      <c r="I90" s="59">
        <f>IFERROR('Operated KMs'!I90/'Timetabled kilometres'!I90,0)</f>
        <v>0.92949591280653954</v>
      </c>
      <c r="J90" s="59">
        <f>IFERROR('Operated KMs'!J90/'Timetabled kilometres'!J90,0)</f>
        <v>0.96866485013623982</v>
      </c>
      <c r="K90" s="59">
        <f>IFERROR('Operated KMs'!K90/'Timetabled kilometres'!K90,0)</f>
        <v>0.94527034467569648</v>
      </c>
      <c r="L90" s="59">
        <f>IFERROR('Operated KMs'!L90/'Timetabled kilometres'!L90,0)</f>
        <v>0.93545640326975477</v>
      </c>
      <c r="M90" s="59">
        <f>IFERROR('Operated KMs'!M90/'Timetabled kilometres'!M90,0)</f>
        <v>0.92907016348773841</v>
      </c>
      <c r="N90" s="59">
        <f>IFERROR('Operated KMs'!N90/'Timetabled kilometres'!N90,0)</f>
        <v>0.95520307618360967</v>
      </c>
    </row>
    <row r="91" spans="1:14" x14ac:dyDescent="0.2">
      <c r="A91" s="2" t="s">
        <v>78</v>
      </c>
      <c r="B91" s="59">
        <f>IFERROR('Operated KMs'!B91/'Timetabled kilometres'!B91,0)</f>
        <v>0.84801865828842693</v>
      </c>
      <c r="C91" s="59">
        <f>IFERROR('Operated KMs'!C91/'Timetabled kilometres'!C91,0)</f>
        <v>0.84917724405259554</v>
      </c>
      <c r="D91" s="59">
        <f>IFERROR('Operated KMs'!D91/'Timetabled kilometres'!D91,0)</f>
        <v>0.74856496232235881</v>
      </c>
      <c r="E91" s="59">
        <f>IFERROR('Operated KMs'!E91/'Timetabled kilometres'!E91,0)</f>
        <v>0.86425302179740049</v>
      </c>
      <c r="F91" s="59">
        <f>IFERROR('Operated KMs'!F91/'Timetabled kilometres'!F91,0)</f>
        <v>0.86728127785187381</v>
      </c>
      <c r="G91" s="59">
        <f>IFERROR('Operated KMs'!G91/'Timetabled kilometres'!G91,0)</f>
        <v>0.83437584816102905</v>
      </c>
      <c r="H91" s="59">
        <f>IFERROR('Operated KMs'!H91/'Timetabled kilometres'!H91,0)</f>
        <v>0.8437579021898548</v>
      </c>
      <c r="I91" s="59">
        <f>IFERROR('Operated KMs'!I91/'Timetabled kilometres'!I91,0)</f>
        <v>0.81204483386436044</v>
      </c>
      <c r="J91" s="59">
        <f>IFERROR('Operated KMs'!J91/'Timetabled kilometres'!J91,0)</f>
        <v>0.83543263532200707</v>
      </c>
      <c r="K91" s="59">
        <f>IFERROR('Operated KMs'!K91/'Timetabled kilometres'!K91,0)</f>
        <v>0.80944372236409834</v>
      </c>
      <c r="L91" s="59">
        <f>IFERROR('Operated KMs'!L91/'Timetabled kilometres'!L91,0)</f>
        <v>0.78927045177045174</v>
      </c>
      <c r="M91" s="59">
        <f>IFERROR('Operated KMs'!M91/'Timetabled kilometres'!M91,0)</f>
        <v>0.76760683760683757</v>
      </c>
      <c r="N91" s="59">
        <f>IFERROR('Operated KMs'!N91/'Timetabled kilometres'!N91,0)</f>
        <v>0.82135128472031993</v>
      </c>
    </row>
    <row r="92" spans="1:14" x14ac:dyDescent="0.2">
      <c r="A92" s="2" t="s">
        <v>7</v>
      </c>
      <c r="B92" s="59">
        <f>IFERROR('Operated KMs'!B92/'Timetabled kilometres'!B92,0)</f>
        <v>0.81338776571024562</v>
      </c>
      <c r="C92" s="59">
        <f>IFERROR('Operated KMs'!C92/'Timetabled kilometres'!C92,0)</f>
        <v>0.89081717337455413</v>
      </c>
      <c r="D92" s="59">
        <f>IFERROR('Operated KMs'!D92/'Timetabled kilometres'!D92,0)</f>
        <v>0.84295331752241975</v>
      </c>
      <c r="E92" s="59">
        <f>IFERROR('Operated KMs'!E92/'Timetabled kilometres'!E92,0)</f>
        <v>0.88523605766144109</v>
      </c>
      <c r="F92" s="59">
        <f>IFERROR('Operated KMs'!F92/'Timetabled kilometres'!F92,0)</f>
        <v>0.8892554439787288</v>
      </c>
      <c r="G92" s="59">
        <f>IFERROR('Operated KMs'!G92/'Timetabled kilometres'!G92,0)</f>
        <v>0.86964314379284058</v>
      </c>
      <c r="H92" s="59">
        <f>IFERROR('Operated KMs'!H92/'Timetabled kilometres'!H92,0)</f>
        <v>0.88127485527309335</v>
      </c>
      <c r="I92" s="59">
        <f>IFERROR('Operated KMs'!I92/'Timetabled kilometres'!I92,0)</f>
        <v>0.90167935704328483</v>
      </c>
      <c r="J92" s="59">
        <f>IFERROR('Operated KMs'!J92/'Timetabled kilometres'!J92,0)</f>
        <v>0.92735368668524298</v>
      </c>
      <c r="K92" s="59">
        <f>IFERROR('Operated KMs'!K92/'Timetabled kilometres'!K92,0)</f>
        <v>0.94049751666171411</v>
      </c>
      <c r="L92" s="59">
        <f>IFERROR('Operated KMs'!L92/'Timetabled kilometres'!L92,0)</f>
        <v>0.92846064938047035</v>
      </c>
      <c r="M92" s="59">
        <f>IFERROR('Operated KMs'!M92/'Timetabled kilometres'!M92,0)</f>
        <v>0.90303003103121071</v>
      </c>
      <c r="N92" s="59">
        <f>IFERROR('Operated KMs'!N92/'Timetabled kilometres'!N92,0)</f>
        <v>0.91100019147793609</v>
      </c>
    </row>
    <row r="93" spans="1:14" x14ac:dyDescent="0.2">
      <c r="A93" s="2" t="s">
        <v>8</v>
      </c>
      <c r="B93" s="59">
        <f>IFERROR('Operated KMs'!B93/'Timetabled kilometres'!B93,0)</f>
        <v>0.80285052556565117</v>
      </c>
      <c r="C93" s="59">
        <f>IFERROR('Operated KMs'!C93/'Timetabled kilometres'!C93,0)</f>
        <v>0.74965768678753486</v>
      </c>
      <c r="D93" s="59">
        <f>IFERROR('Operated KMs'!D93/'Timetabled kilometres'!D93,0)</f>
        <v>0.74225725768664741</v>
      </c>
      <c r="E93" s="59">
        <f>IFERROR('Operated KMs'!E93/'Timetabled kilometres'!E93,0)</f>
        <v>0.77045537773290973</v>
      </c>
      <c r="F93" s="59">
        <f>IFERROR('Operated KMs'!F93/'Timetabled kilometres'!F93,0)</f>
        <v>0.75140267088993917</v>
      </c>
      <c r="G93" s="59">
        <f>IFERROR('Operated KMs'!G93/'Timetabled kilometres'!G93,0)</f>
        <v>0.79628126175719294</v>
      </c>
      <c r="H93" s="59">
        <f>IFERROR('Operated KMs'!H93/'Timetabled kilometres'!H93,0)</f>
        <v>0.7451053784199968</v>
      </c>
      <c r="I93" s="59">
        <f>IFERROR('Operated KMs'!I93/'Timetabled kilometres'!I93,0)</f>
        <v>0.76924591422974042</v>
      </c>
      <c r="J93" s="59">
        <f>IFERROR('Operated KMs'!J93/'Timetabled kilometres'!J93,0)</f>
        <v>0.77120823042575115</v>
      </c>
      <c r="K93" s="59">
        <f>IFERROR('Operated KMs'!K93/'Timetabled kilometres'!K93,0)</f>
        <v>0.89263824235424882</v>
      </c>
      <c r="L93" s="59">
        <f>IFERROR('Operated KMs'!L93/'Timetabled kilometres'!L93,0)</f>
        <v>0.81111866375413288</v>
      </c>
      <c r="M93" s="59">
        <f>IFERROR('Operated KMs'!M93/'Timetabled kilometres'!M93,0)</f>
        <v>0.86967897755861934</v>
      </c>
      <c r="N93" s="59">
        <f>IFERROR('Operated KMs'!N93/'Timetabled kilometres'!N93,0)</f>
        <v>0.78480618719029316</v>
      </c>
    </row>
    <row r="94" spans="1:14" x14ac:dyDescent="0.2">
      <c r="A94" s="2" t="s">
        <v>9</v>
      </c>
      <c r="B94" s="59">
        <f>IFERROR('Operated KMs'!B94/'Timetabled kilometres'!B94,0)</f>
        <v>0.88322625006469357</v>
      </c>
      <c r="C94" s="59">
        <f>IFERROR('Operated KMs'!C94/'Timetabled kilometres'!C94,0)</f>
        <v>0.9290435083224029</v>
      </c>
      <c r="D94" s="59">
        <f>IFERROR('Operated KMs'!D94/'Timetabled kilometres'!D94,0)</f>
        <v>0.87489917198943135</v>
      </c>
      <c r="E94" s="59">
        <f>IFERROR('Operated KMs'!E94/'Timetabled kilometres'!E94,0)</f>
        <v>0.90334151978467225</v>
      </c>
      <c r="F94" s="59">
        <f>IFERROR('Operated KMs'!F94/'Timetabled kilometres'!F94,0)</f>
        <v>0.90356653942456489</v>
      </c>
      <c r="G94" s="59">
        <f>IFERROR('Operated KMs'!G94/'Timetabled kilometres'!G94,0)</f>
        <v>0.84921945995615056</v>
      </c>
      <c r="H94" s="59">
        <f>IFERROR('Operated KMs'!H94/'Timetabled kilometres'!H94,0)</f>
        <v>0.86227742546047281</v>
      </c>
      <c r="I94" s="59">
        <f>IFERROR('Operated KMs'!I94/'Timetabled kilometres'!I94,0)</f>
        <v>0.88719981410448545</v>
      </c>
      <c r="J94" s="59">
        <f>IFERROR('Operated KMs'!J94/'Timetabled kilometres'!J94,0)</f>
        <v>0.80446856811812895</v>
      </c>
      <c r="K94" s="59">
        <f>IFERROR('Operated KMs'!K94/'Timetabled kilometres'!K94,0)</f>
        <v>0.90316236467462063</v>
      </c>
      <c r="L94" s="59">
        <f>IFERROR('Operated KMs'!L94/'Timetabled kilometres'!L94,0)</f>
        <v>0.76805118293282326</v>
      </c>
      <c r="M94" s="59">
        <f>IFERROR('Operated KMs'!M94/'Timetabled kilometres'!M94,0)</f>
        <v>0.82936762916141582</v>
      </c>
      <c r="N94" s="59">
        <f>IFERROR('Operated KMs'!N94/'Timetabled kilometres'!N94,0)</f>
        <v>0.90153905727854755</v>
      </c>
    </row>
    <row r="95" spans="1:14" x14ac:dyDescent="0.2">
      <c r="A95" s="2" t="s">
        <v>10</v>
      </c>
      <c r="B95" s="59">
        <f>IFERROR('Operated KMs'!B95/'Timetabled kilometres'!B95,0)</f>
        <v>0.93050186963037707</v>
      </c>
      <c r="C95" s="59">
        <f>IFERROR('Operated KMs'!C95/'Timetabled kilometres'!C95,0)</f>
        <v>0.94572457590182646</v>
      </c>
      <c r="D95" s="59">
        <f>IFERROR('Operated KMs'!D95/'Timetabled kilometres'!D95,0)</f>
        <v>0.95715409471791568</v>
      </c>
      <c r="E95" s="59">
        <f>IFERROR('Operated KMs'!E95/'Timetabled kilometres'!E95,0)</f>
        <v>0.96707496522712622</v>
      </c>
      <c r="F95" s="59">
        <f>IFERROR('Operated KMs'!F95/'Timetabled kilometres'!F95,0)</f>
        <v>0.98421968823150252</v>
      </c>
      <c r="G95" s="59">
        <f>IFERROR('Operated KMs'!G95/'Timetabled kilometres'!G95,0)</f>
        <v>0.96382549936504291</v>
      </c>
      <c r="H95" s="59">
        <f>IFERROR('Operated KMs'!H95/'Timetabled kilometres'!H95,0)</f>
        <v>0.96782767072632903</v>
      </c>
      <c r="I95" s="59">
        <f>IFERROR('Operated KMs'!I95/'Timetabled kilometres'!I95,0)</f>
        <v>0.98034378498490349</v>
      </c>
      <c r="J95" s="59">
        <f>IFERROR('Operated KMs'!J95/'Timetabled kilometres'!J95,0)</f>
        <v>0.97986777826780203</v>
      </c>
      <c r="K95" s="59">
        <f>IFERROR('Operated KMs'!K95/'Timetabled kilometres'!K95,0)</f>
        <v>0.97669952318545572</v>
      </c>
      <c r="L95" s="59">
        <f>IFERROR('Operated KMs'!L95/'Timetabled kilometres'!L95,0)</f>
        <v>0.96300847183599558</v>
      </c>
      <c r="M95" s="59">
        <f>IFERROR('Operated KMs'!M95/'Timetabled kilometres'!M95,0)</f>
        <v>0.95466738197424894</v>
      </c>
      <c r="N95" s="59">
        <f>IFERROR('Operated KMs'!N95/'Timetabled kilometres'!N95,0)</f>
        <v>0.96436963306661838</v>
      </c>
    </row>
    <row r="96" spans="1:14" x14ac:dyDescent="0.2">
      <c r="A96" s="2" t="s">
        <v>11</v>
      </c>
      <c r="B96" s="59">
        <f>IFERROR('Operated KMs'!B96/'Timetabled kilometres'!B96,0)</f>
        <v>0.96516831437220674</v>
      </c>
      <c r="C96" s="59">
        <f>IFERROR('Operated KMs'!C96/'Timetabled kilometres'!C96,0)</f>
        <v>0.97407636984265811</v>
      </c>
      <c r="D96" s="59">
        <f>IFERROR('Operated KMs'!D96/'Timetabled kilometres'!D96,0)</f>
        <v>0.87862351441828546</v>
      </c>
      <c r="E96" s="59">
        <f>IFERROR('Operated KMs'!E96/'Timetabled kilometres'!E96,0)</f>
        <v>0.91440090420023745</v>
      </c>
      <c r="F96" s="59">
        <f>IFERROR('Operated KMs'!F96/'Timetabled kilometres'!F96,0)</f>
        <v>0.96033705452984108</v>
      </c>
      <c r="G96" s="59">
        <f>IFERROR('Operated KMs'!G96/'Timetabled kilometres'!G96,0)</f>
        <v>0.97761570797862229</v>
      </c>
      <c r="H96" s="59">
        <f>IFERROR('Operated KMs'!H96/'Timetabled kilometres'!H96,0)</f>
        <v>0.97830854881655249</v>
      </c>
      <c r="I96" s="59">
        <f>IFERROR('Operated KMs'!I96/'Timetabled kilometres'!I96,0)</f>
        <v>0.93953385085584862</v>
      </c>
      <c r="J96" s="59">
        <f>IFERROR('Operated KMs'!J96/'Timetabled kilometres'!J96,0)</f>
        <v>0.9508261075018497</v>
      </c>
      <c r="K96" s="59">
        <f>IFERROR('Operated KMs'!K96/'Timetabled kilometres'!K96,0)</f>
        <v>0.94723452369735228</v>
      </c>
      <c r="L96" s="59">
        <f>IFERROR('Operated KMs'!L96/'Timetabled kilometres'!L96,0)</f>
        <v>0.95479311255379828</v>
      </c>
      <c r="M96" s="59">
        <f>IFERROR('Operated KMs'!M96/'Timetabled kilometres'!M96,0)</f>
        <v>0.9663645238936861</v>
      </c>
      <c r="N96" s="59">
        <f>IFERROR('Operated KMs'!N96/'Timetabled kilometres'!N96,0)</f>
        <v>0.92270979309694012</v>
      </c>
    </row>
    <row r="97" spans="1:14" x14ac:dyDescent="0.2">
      <c r="A97" s="2" t="s">
        <v>12</v>
      </c>
      <c r="B97" s="59">
        <f>IFERROR('Operated KMs'!B97/'Timetabled kilometres'!B97,0)</f>
        <v>0.86741962292110986</v>
      </c>
      <c r="C97" s="59">
        <f>IFERROR('Operated KMs'!C97/'Timetabled kilometres'!C97,0)</f>
        <v>0.84849027659124943</v>
      </c>
      <c r="D97" s="59">
        <f>IFERROR('Operated KMs'!D97/'Timetabled kilometres'!D97,0)</f>
        <v>0.8253653889543483</v>
      </c>
      <c r="E97" s="59">
        <f>IFERROR('Operated KMs'!E97/'Timetabled kilometres'!E97,0)</f>
        <v>0.83400713761559886</v>
      </c>
      <c r="F97" s="59">
        <f>IFERROR('Operated KMs'!F97/'Timetabled kilometres'!F97,0)</f>
        <v>0.79153849308888069</v>
      </c>
      <c r="G97" s="59">
        <f>IFERROR('Operated KMs'!G97/'Timetabled kilometres'!G97,0)</f>
        <v>0.90063373675901992</v>
      </c>
      <c r="H97" s="59">
        <f>IFERROR('Operated KMs'!H97/'Timetabled kilometres'!H97,0)</f>
        <v>0.84909521856055425</v>
      </c>
      <c r="I97" s="59">
        <f>IFERROR('Operated KMs'!I97/'Timetabled kilometres'!I97,0)</f>
        <v>0.90521249247935243</v>
      </c>
      <c r="J97" s="59">
        <f>IFERROR('Operated KMs'!J97/'Timetabled kilometres'!J97,0)</f>
        <v>0.9769116118798884</v>
      </c>
      <c r="K97" s="59">
        <f>IFERROR('Operated KMs'!K97/'Timetabled kilometres'!K97,0)</f>
        <v>0.95008761873980518</v>
      </c>
      <c r="L97" s="59">
        <f>IFERROR('Operated KMs'!L97/'Timetabled kilometres'!L97,0)</f>
        <v>0.95522840510737617</v>
      </c>
      <c r="M97" s="59">
        <f>IFERROR('Operated KMs'!M97/'Timetabled kilometres'!M97,0)</f>
        <v>0.95763397545146245</v>
      </c>
      <c r="N97" s="59">
        <f>IFERROR('Operated KMs'!N97/'Timetabled kilometres'!N97,0)</f>
        <v>0.91231576041954177</v>
      </c>
    </row>
    <row r="98" spans="1:14" x14ac:dyDescent="0.2">
      <c r="A98" s="7" t="s">
        <v>79</v>
      </c>
      <c r="B98" s="25">
        <f>IFERROR('Operated KMs'!B98/'Timetabled kilometres'!B98,0)</f>
        <v>0.89999219877867875</v>
      </c>
      <c r="C98" s="25">
        <f>IFERROR('Operated KMs'!C98/'Timetabled kilometres'!C98,0)</f>
        <v>0.9131411457021138</v>
      </c>
      <c r="D98" s="25">
        <f>IFERROR('Operated KMs'!D98/'Timetabled kilometres'!D98,0)</f>
        <v>0.87046331268075527</v>
      </c>
      <c r="E98" s="25">
        <f>IFERROR('Operated KMs'!E98/'Timetabled kilometres'!E98,0)</f>
        <v>0.90820517406726509</v>
      </c>
      <c r="F98" s="25">
        <f>IFERROR('Operated KMs'!F98/'Timetabled kilometres'!F98,0)</f>
        <v>0.91407797000840407</v>
      </c>
      <c r="G98" s="25">
        <f>IFERROR('Operated KMs'!G98/'Timetabled kilometres'!G98,0)</f>
        <v>0.912690234279393</v>
      </c>
      <c r="H98" s="25">
        <f>IFERROR('Operated KMs'!H98/'Timetabled kilometres'!H98,0)</f>
        <v>0.90779053658607611</v>
      </c>
      <c r="I98" s="25">
        <f>IFERROR('Operated KMs'!I98/'Timetabled kilometres'!I98,0)</f>
        <v>0.91277100763729579</v>
      </c>
      <c r="J98" s="25">
        <f>IFERROR('Operated KMs'!J98/'Timetabled kilometres'!J98,0)</f>
        <v>0.91372945957646001</v>
      </c>
      <c r="K98" s="25">
        <f>IFERROR('Operated KMs'!K98/'Timetabled kilometres'!K98,0)</f>
        <v>0.93143368375309654</v>
      </c>
      <c r="L98" s="25">
        <f>IFERROR('Operated KMs'!L98/'Timetabled kilometres'!L98,0)</f>
        <v>0.91196372750951582</v>
      </c>
      <c r="M98" s="25">
        <f>IFERROR('Operated KMs'!M98/'Timetabled kilometres'!M98,0)</f>
        <v>0.91488493530907955</v>
      </c>
      <c r="N98" s="25">
        <f>IFERROR('Operated KMs'!N98/'Timetabled kilometres'!N98,0)</f>
        <v>0.91522406064207118</v>
      </c>
    </row>
    <row r="99" spans="1:14" x14ac:dyDescent="0.2">
      <c r="A99" s="12" t="s">
        <v>25</v>
      </c>
      <c r="B99" s="147" t="s">
        <v>20</v>
      </c>
      <c r="C99" s="148"/>
      <c r="D99" s="148"/>
      <c r="E99" s="148"/>
      <c r="F99" s="148"/>
      <c r="G99" s="148"/>
      <c r="H99" s="148"/>
      <c r="I99" s="148"/>
      <c r="J99" s="148"/>
      <c r="K99" s="148"/>
      <c r="L99" s="148"/>
      <c r="M99" s="148"/>
      <c r="N99" s="149"/>
    </row>
    <row r="100" spans="1:14" x14ac:dyDescent="0.2">
      <c r="A100" s="2" t="s">
        <v>4</v>
      </c>
      <c r="B100" s="59">
        <f>IFERROR('Operated KMs'!B100/'Timetabled kilometres'!B100,0)</f>
        <v>0.92923266233356472</v>
      </c>
      <c r="C100" s="59">
        <f>IFERROR('Operated KMs'!C100/'Timetabled kilometres'!C100,0)</f>
        <v>0.94599941972447399</v>
      </c>
      <c r="D100" s="59">
        <f>IFERROR('Operated KMs'!D100/'Timetabled kilometres'!D100,0)</f>
        <v>0.93938302892598091</v>
      </c>
      <c r="E100" s="59">
        <f>IFERROR('Operated KMs'!E100/'Timetabled kilometres'!E100,0)</f>
        <v>0.94806944080956124</v>
      </c>
      <c r="F100" s="59">
        <f>IFERROR('Operated KMs'!F100/'Timetabled kilometres'!F100,0)</f>
        <v>0.98658361785456461</v>
      </c>
      <c r="G100" s="59">
        <f>IFERROR('Operated KMs'!G100/'Timetabled kilometres'!G100,0)</f>
        <v>0.94521405076255693</v>
      </c>
      <c r="H100" s="59">
        <f>IFERROR('Operated KMs'!H100/'Timetabled kilometres'!H100,0)</f>
        <v>0.92786124343471355</v>
      </c>
      <c r="I100" s="59">
        <f>IFERROR('Operated KMs'!I100/'Timetabled kilometres'!I100,0)</f>
        <v>0.9131794198933586</v>
      </c>
      <c r="J100" s="59">
        <f>IFERROR('Operated KMs'!J100/'Timetabled kilometres'!J100,0)</f>
        <v>0.92528314526765343</v>
      </c>
      <c r="K100" s="59">
        <f>IFERROR('Operated KMs'!K100/'Timetabled kilometres'!K100,0)</f>
        <v>0.89815126805490042</v>
      </c>
      <c r="L100" s="59">
        <f>IFERROR('Operated KMs'!L100/'Timetabled kilometres'!L100,0)</f>
        <v>0.91399319310383309</v>
      </c>
      <c r="M100" s="59">
        <f>IFERROR('Operated KMs'!M100/'Timetabled kilometres'!M100,0)</f>
        <v>0.92743262846621655</v>
      </c>
      <c r="N100" s="59">
        <f>IFERROR('Operated KMs'!N100/'Timetabled kilometres'!N100,0)</f>
        <v>0.94603954067244711</v>
      </c>
    </row>
    <row r="101" spans="1:14" x14ac:dyDescent="0.2">
      <c r="A101" s="2" t="s">
        <v>5</v>
      </c>
      <c r="B101" s="59">
        <f>IFERROR('Operated KMs'!B101/'Timetabled kilometres'!B101,0)</f>
        <v>0.95049323624404081</v>
      </c>
      <c r="C101" s="59">
        <f>IFERROR('Operated KMs'!C101/'Timetabled kilometres'!C101,0)</f>
        <v>0.94481000364210266</v>
      </c>
      <c r="D101" s="59">
        <f>IFERROR('Operated KMs'!D101/'Timetabled kilometres'!D101,0)</f>
        <v>0.94831803474249277</v>
      </c>
      <c r="E101" s="59">
        <f>IFERROR('Operated KMs'!E101/'Timetabled kilometres'!E101,0)</f>
        <v>0.97158792988768206</v>
      </c>
      <c r="F101" s="59">
        <f>IFERROR('Operated KMs'!F101/'Timetabled kilometres'!F101,0)</f>
        <v>0.9912830025376872</v>
      </c>
      <c r="G101" s="59">
        <f>IFERROR('Operated KMs'!G101/'Timetabled kilometres'!G101,0)</f>
        <v>0.92258668609342875</v>
      </c>
      <c r="H101" s="59">
        <f>IFERROR('Operated KMs'!H101/'Timetabled kilometres'!H101,0)</f>
        <v>0.9222801791506311</v>
      </c>
      <c r="I101" s="59">
        <f>IFERROR('Operated KMs'!I101/'Timetabled kilometres'!I101,0)</f>
        <v>0.93697061492697842</v>
      </c>
      <c r="J101" s="59">
        <f>IFERROR('Operated KMs'!J101/'Timetabled kilometres'!J101,0)</f>
        <v>0.93555997176612948</v>
      </c>
      <c r="K101" s="59">
        <f>IFERROR('Operated KMs'!K101/'Timetabled kilometres'!K101,0)</f>
        <v>0.91785293802847057</v>
      </c>
      <c r="L101" s="59">
        <f>IFERROR('Operated KMs'!L101/'Timetabled kilometres'!L101,0)</f>
        <v>0.93297081659748249</v>
      </c>
      <c r="M101" s="59">
        <f>IFERROR('Operated KMs'!M101/'Timetabled kilometres'!M101,0)</f>
        <v>0.93679520360317969</v>
      </c>
      <c r="N101" s="59">
        <f>IFERROR('Operated KMs'!N101/'Timetabled kilometres'!N101,0)</f>
        <v>0.91811178172499197</v>
      </c>
    </row>
    <row r="102" spans="1:14" x14ac:dyDescent="0.2">
      <c r="A102" s="2" t="s">
        <v>6</v>
      </c>
      <c r="B102" s="59">
        <f>IFERROR('Operated KMs'!B102/'Timetabled kilometres'!B102,0)</f>
        <v>0.85626949469744229</v>
      </c>
      <c r="C102" s="59">
        <f>IFERROR('Operated KMs'!C102/'Timetabled kilometres'!C102,0)</f>
        <v>0.96410256410256412</v>
      </c>
      <c r="D102" s="59">
        <f>IFERROR('Operated KMs'!D102/'Timetabled kilometres'!D102,0)</f>
        <v>0.9538461538461539</v>
      </c>
      <c r="E102" s="59">
        <f>IFERROR('Operated KMs'!E102/'Timetabled kilometres'!E102,0)</f>
        <v>0.97164509536784738</v>
      </c>
      <c r="F102" s="59">
        <f>IFERROR('Operated KMs'!F102/'Timetabled kilometres'!F102,0)</f>
        <v>0.98318290190735691</v>
      </c>
      <c r="G102" s="59">
        <f>IFERROR('Operated KMs'!G102/'Timetabled kilometres'!G102,0)</f>
        <v>0.88972129319955406</v>
      </c>
      <c r="H102" s="59">
        <f>IFERROR('Operated KMs'!H102/'Timetabled kilometres'!H102,0)</f>
        <v>0.9564884196185286</v>
      </c>
      <c r="I102" s="59">
        <f>IFERROR('Operated KMs'!I102/'Timetabled kilometres'!I102,0)</f>
        <v>0.93894754768392374</v>
      </c>
      <c r="J102" s="59">
        <f>IFERROR('Operated KMs'!J102/'Timetabled kilometres'!J102,0)</f>
        <v>0.90199250681198906</v>
      </c>
      <c r="K102" s="59">
        <f>IFERROR('Operated KMs'!K102/'Timetabled kilometres'!K102,0)</f>
        <v>0.9592103023770352</v>
      </c>
      <c r="L102" s="59">
        <f>IFERROR('Operated KMs'!L102/'Timetabled kilometres'!L102,0)</f>
        <v>0.94592983651226159</v>
      </c>
      <c r="M102" s="59">
        <f>IFERROR('Operated KMs'!M102/'Timetabled kilometres'!M102,0)</f>
        <v>0.92596219346049047</v>
      </c>
      <c r="N102" s="59">
        <f>IFERROR('Operated KMs'!N102/'Timetabled kilometres'!N102,0)</f>
        <v>0.98650996890433507</v>
      </c>
    </row>
    <row r="103" spans="1:14" x14ac:dyDescent="0.2">
      <c r="A103" s="2" t="s">
        <v>78</v>
      </c>
      <c r="B103" s="59">
        <f>IFERROR('Operated KMs'!B103/'Timetabled kilometres'!B103,0)</f>
        <v>0.78376969416126041</v>
      </c>
      <c r="C103" s="59">
        <f>IFERROR('Operated KMs'!C103/'Timetabled kilometres'!C103,0)</f>
        <v>0.81422067406117271</v>
      </c>
      <c r="D103" s="59">
        <f>IFERROR('Operated KMs'!D103/'Timetabled kilometres'!D103,0)</f>
        <v>0.77209825316169478</v>
      </c>
      <c r="E103" s="59">
        <f>IFERROR('Operated KMs'!E103/'Timetabled kilometres'!E103,0)</f>
        <v>0.70590659340659345</v>
      </c>
      <c r="F103" s="59">
        <f>IFERROR('Operated KMs'!F103/'Timetabled kilometres'!F103,0)</f>
        <v>0.600454822954823</v>
      </c>
      <c r="G103" s="59">
        <f>IFERROR('Operated KMs'!G103/'Timetabled kilometres'!G103,0)</f>
        <v>0.7898657670953686</v>
      </c>
      <c r="H103" s="59">
        <f>IFERROR('Operated KMs'!H103/'Timetabled kilometres'!H103,0)</f>
        <v>0.78142551892551892</v>
      </c>
      <c r="I103" s="59">
        <f>IFERROR('Operated KMs'!I103/'Timetabled kilometres'!I103,0)</f>
        <v>0.74235042735042733</v>
      </c>
      <c r="J103" s="59">
        <f>IFERROR('Operated KMs'!J103/'Timetabled kilometres'!J103,0)</f>
        <v>0.80317414769952133</v>
      </c>
      <c r="K103" s="59">
        <f>IFERROR('Operated KMs'!K103/'Timetabled kilometres'!K103,0)</f>
        <v>0.8172210461161612</v>
      </c>
      <c r="L103" s="59">
        <f>IFERROR('Operated KMs'!L103/'Timetabled kilometres'!L103,0)</f>
        <v>0.74619365323753317</v>
      </c>
      <c r="M103" s="59">
        <f>IFERROR('Operated KMs'!M103/'Timetabled kilometres'!M103,0)</f>
        <v>0.82275132275132279</v>
      </c>
      <c r="N103" s="59">
        <f>IFERROR('Operated KMs'!N103/'Timetabled kilometres'!N103,0)</f>
        <v>0.84468148148148148</v>
      </c>
    </row>
    <row r="104" spans="1:14" x14ac:dyDescent="0.2">
      <c r="A104" s="2" t="s">
        <v>7</v>
      </c>
      <c r="B104" s="59">
        <f>IFERROR('Operated KMs'!B104/'Timetabled kilometres'!B104,0)</f>
        <v>0.89672455888733404</v>
      </c>
      <c r="C104" s="59">
        <f>IFERROR('Operated KMs'!C104/'Timetabled kilometres'!C104,0)</f>
        <v>0.92816599167365677</v>
      </c>
      <c r="D104" s="59">
        <f>IFERROR('Operated KMs'!D104/'Timetabled kilometres'!D104,0)</f>
        <v>0.86835099878225541</v>
      </c>
      <c r="E104" s="59">
        <f>IFERROR('Operated KMs'!E104/'Timetabled kilometres'!E104,0)</f>
        <v>0.82409816964881488</v>
      </c>
      <c r="F104" s="59">
        <f>IFERROR('Operated KMs'!F104/'Timetabled kilometres'!F104,0)</f>
        <v>0.95364923279055358</v>
      </c>
      <c r="G104" s="59">
        <f>IFERROR('Operated KMs'!G104/'Timetabled kilometres'!G104,0)</f>
        <v>0.8044731921202426</v>
      </c>
      <c r="H104" s="59">
        <f>IFERROR('Operated KMs'!H104/'Timetabled kilometres'!H104,0)</f>
        <v>0.83547572681019422</v>
      </c>
      <c r="I104" s="59">
        <f>IFERROR('Operated KMs'!I104/'Timetabled kilometres'!I104,0)</f>
        <v>0.87050112375694011</v>
      </c>
      <c r="J104" s="59">
        <f>IFERROR('Operated KMs'!J104/'Timetabled kilometres'!J104,0)</f>
        <v>0.85236738090018294</v>
      </c>
      <c r="K104" s="59">
        <f>IFERROR('Operated KMs'!K104/'Timetabled kilometres'!K104,0)</f>
        <v>0.86809277151973729</v>
      </c>
      <c r="L104" s="59">
        <f>IFERROR('Operated KMs'!L104/'Timetabled kilometres'!L104,0)</f>
        <v>0.8485534290517095</v>
      </c>
      <c r="M104" s="59">
        <f>IFERROR('Operated KMs'!M104/'Timetabled kilometres'!M104,0)</f>
        <v>0.87834168768639886</v>
      </c>
      <c r="N104" s="59">
        <f>IFERROR('Operated KMs'!N104/'Timetabled kilometres'!N104,0)</f>
        <v>0.87742032854436902</v>
      </c>
    </row>
    <row r="105" spans="1:14" x14ac:dyDescent="0.2">
      <c r="A105" s="2" t="s">
        <v>8</v>
      </c>
      <c r="B105" s="59">
        <f>IFERROR('Operated KMs'!B105/'Timetabled kilometres'!B105,0)</f>
        <v>0.77432910865167204</v>
      </c>
      <c r="C105" s="59">
        <f>IFERROR('Operated KMs'!C105/'Timetabled kilometres'!C105,0)</f>
        <v>0.86261759959873419</v>
      </c>
      <c r="D105" s="59">
        <f>IFERROR('Operated KMs'!D105/'Timetabled kilometres'!D105,0)</f>
        <v>0.84758556287369824</v>
      </c>
      <c r="E105" s="59">
        <f>IFERROR('Operated KMs'!E105/'Timetabled kilometres'!E105,0)</f>
        <v>0.85676504167519085</v>
      </c>
      <c r="F105" s="59">
        <f>IFERROR('Operated KMs'!F105/'Timetabled kilometres'!F105,0)</f>
        <v>0.81630936259284492</v>
      </c>
      <c r="G105" s="59">
        <f>IFERROR('Operated KMs'!G105/'Timetabled kilometres'!G105,0)</f>
        <v>0.82338042066738504</v>
      </c>
      <c r="H105" s="59">
        <f>IFERROR('Operated KMs'!H105/'Timetabled kilometres'!H105,0)</f>
        <v>0.84400508099904314</v>
      </c>
      <c r="I105" s="59">
        <f>IFERROR('Operated KMs'!I105/'Timetabled kilometres'!I105,0)</f>
        <v>0.77099342424352402</v>
      </c>
      <c r="J105" s="59">
        <f>IFERROR('Operated KMs'!J105/'Timetabled kilometres'!J105,0)</f>
        <v>0.88758281860416011</v>
      </c>
      <c r="K105" s="59">
        <f>IFERROR('Operated KMs'!K105/'Timetabled kilometres'!K105,0)</f>
        <v>0.79190570325606124</v>
      </c>
      <c r="L105" s="59">
        <f>IFERROR('Operated KMs'!L105/'Timetabled kilometres'!L105,0)</f>
        <v>0.87745250084142312</v>
      </c>
      <c r="M105" s="59">
        <f>IFERROR('Operated KMs'!M105/'Timetabled kilometres'!M105,0)</f>
        <v>0.86833378429211572</v>
      </c>
      <c r="N105" s="59">
        <f>IFERROR('Operated KMs'!N105/'Timetabled kilometres'!N105,0)</f>
        <v>0.87210698913347129</v>
      </c>
    </row>
    <row r="106" spans="1:14" x14ac:dyDescent="0.2">
      <c r="A106" s="2" t="s">
        <v>9</v>
      </c>
      <c r="B106" s="59">
        <f>IFERROR('Operated KMs'!B106/'Timetabled kilometres'!B106,0)</f>
        <v>0.80311873777734855</v>
      </c>
      <c r="C106" s="59">
        <f>IFERROR('Operated KMs'!C106/'Timetabled kilometres'!C106,0)</f>
        <v>0.89578204305466425</v>
      </c>
      <c r="D106" s="59">
        <f>IFERROR('Operated KMs'!D106/'Timetabled kilometres'!D106,0)</f>
        <v>0.82887139983809177</v>
      </c>
      <c r="E106" s="59">
        <f>IFERROR('Operated KMs'!E106/'Timetabled kilometres'!E106,0)</f>
        <v>0.7515235281985776</v>
      </c>
      <c r="F106" s="59">
        <f>IFERROR('Operated KMs'!F106/'Timetabled kilometres'!F106,0)</f>
        <v>0.82844072179921946</v>
      </c>
      <c r="G106" s="59">
        <f>IFERROR('Operated KMs'!G106/'Timetabled kilometres'!G106,0)</f>
        <v>0.824635354944522</v>
      </c>
      <c r="H106" s="59">
        <f>IFERROR('Operated KMs'!H106/'Timetabled kilometres'!H106,0)</f>
        <v>0.82035118941882912</v>
      </c>
      <c r="I106" s="59">
        <f>IFERROR('Operated KMs'!I106/'Timetabled kilometres'!I106,0)</f>
        <v>0.84077193864722155</v>
      </c>
      <c r="J106" s="59">
        <f>IFERROR('Operated KMs'!J106/'Timetabled kilometres'!J106,0)</f>
        <v>0.84823245304475603</v>
      </c>
      <c r="K106" s="59">
        <f>IFERROR('Operated KMs'!K106/'Timetabled kilometres'!K106,0)</f>
        <v>0.84136838484239496</v>
      </c>
      <c r="L106" s="59">
        <f>IFERROR('Operated KMs'!L106/'Timetabled kilometres'!L106,0)</f>
        <v>0.89385249739158346</v>
      </c>
      <c r="M106" s="59">
        <f>IFERROR('Operated KMs'!M106/'Timetabled kilometres'!M106,0)</f>
        <v>0.88392509593554069</v>
      </c>
      <c r="N106" s="59">
        <f>IFERROR('Operated KMs'!N106/'Timetabled kilometres'!N106,0)</f>
        <v>0.86670072971689283</v>
      </c>
    </row>
    <row r="107" spans="1:14" x14ac:dyDescent="0.2">
      <c r="A107" s="2" t="s">
        <v>10</v>
      </c>
      <c r="B107" s="59">
        <f>IFERROR('Operated KMs'!B107/'Timetabled kilometres'!B107,0)</f>
        <v>0.94381747845290309</v>
      </c>
      <c r="C107" s="59">
        <f>IFERROR('Operated KMs'!C107/'Timetabled kilometres'!C107,0)</f>
        <v>0.93030121217591688</v>
      </c>
      <c r="D107" s="59">
        <f>IFERROR('Operated KMs'!D107/'Timetabled kilometres'!D107,0)</f>
        <v>0.93036386515803948</v>
      </c>
      <c r="E107" s="59">
        <f>IFERROR('Operated KMs'!E107/'Timetabled kilometres'!E107,0)</f>
        <v>0.95198583515341717</v>
      </c>
      <c r="F107" s="59">
        <f>IFERROR('Operated KMs'!F107/'Timetabled kilometres'!F107,0)</f>
        <v>0.93211157997413008</v>
      </c>
      <c r="G107" s="59">
        <f>IFERROR('Operated KMs'!G107/'Timetabled kilometres'!G107,0)</f>
        <v>0.9711849377983317</v>
      </c>
      <c r="H107" s="59">
        <f>IFERROR('Operated KMs'!H107/'Timetabled kilometres'!H107,0)</f>
        <v>0.96752051570219899</v>
      </c>
      <c r="I107" s="59">
        <f>IFERROR('Operated KMs'!I107/'Timetabled kilometres'!I107,0)</f>
        <v>0.97006403867766489</v>
      </c>
      <c r="J107" s="59">
        <f>IFERROR('Operated KMs'!J107/'Timetabled kilometres'!J107,0)</f>
        <v>0.96445005195190736</v>
      </c>
      <c r="K107" s="59">
        <f>IFERROR('Operated KMs'!K107/'Timetabled kilometres'!K107,0)</f>
        <v>0.93529848189550924</v>
      </c>
      <c r="L107" s="59">
        <f>IFERROR('Operated KMs'!L107/'Timetabled kilometres'!L107,0)</f>
        <v>0.98020632328929791</v>
      </c>
      <c r="M107" s="59">
        <f>IFERROR('Operated KMs'!M107/'Timetabled kilometres'!M107,0)</f>
        <v>0.98109480692974826</v>
      </c>
      <c r="N107" s="59">
        <f>IFERROR('Operated KMs'!N107/'Timetabled kilometres'!N107,0)</f>
        <v>0.98391567070613095</v>
      </c>
    </row>
    <row r="108" spans="1:14" x14ac:dyDescent="0.2">
      <c r="A108" s="2" t="s">
        <v>11</v>
      </c>
      <c r="B108" s="59">
        <f>IFERROR('Operated KMs'!B108/'Timetabled kilometres'!B108,0)</f>
        <v>0.95102030674189952</v>
      </c>
      <c r="C108" s="59">
        <f>IFERROR('Operated KMs'!C108/'Timetabled kilometres'!C108,0)</f>
        <v>0.90740500241262034</v>
      </c>
      <c r="D108" s="59">
        <f>IFERROR('Operated KMs'!D108/'Timetabled kilometres'!D108,0)</f>
        <v>0.92914533921210896</v>
      </c>
      <c r="E108" s="59">
        <f>IFERROR('Operated KMs'!E108/'Timetabled kilometres'!E108,0)</f>
        <v>0.97290229742992052</v>
      </c>
      <c r="F108" s="59">
        <f>IFERROR('Operated KMs'!F108/'Timetabled kilometres'!F108,0)</f>
        <v>0.98223203429691741</v>
      </c>
      <c r="G108" s="59">
        <f>IFERROR('Operated KMs'!G108/'Timetabled kilometres'!G108,0)</f>
        <v>0.93214198601764842</v>
      </c>
      <c r="H108" s="59">
        <f>IFERROR('Operated KMs'!H108/'Timetabled kilometres'!H108,0)</f>
        <v>0.90965057623623846</v>
      </c>
      <c r="I108" s="59">
        <f>IFERROR('Operated KMs'!I108/'Timetabled kilometres'!I108,0)</f>
        <v>0.87093322728477829</v>
      </c>
      <c r="J108" s="59">
        <f>IFERROR('Operated KMs'!J108/'Timetabled kilometres'!J108,0)</f>
        <v>0.93353181595821344</v>
      </c>
      <c r="K108" s="59">
        <f>IFERROR('Operated KMs'!K108/'Timetabled kilometres'!K108,0)</f>
        <v>0.90936165449494422</v>
      </c>
      <c r="L108" s="59">
        <f>IFERROR('Operated KMs'!L108/'Timetabled kilometres'!L108,0)</f>
        <v>0.98600448807440988</v>
      </c>
      <c r="M108" s="59">
        <f>IFERROR('Operated KMs'!M108/'Timetabled kilometres'!M108,0)</f>
        <v>0.94544454135056744</v>
      </c>
      <c r="N108" s="59">
        <f>IFERROR('Operated KMs'!N108/'Timetabled kilometres'!N108,0)</f>
        <v>0.98504548862048424</v>
      </c>
    </row>
    <row r="109" spans="1:14" x14ac:dyDescent="0.2">
      <c r="A109" s="2" t="s">
        <v>12</v>
      </c>
      <c r="B109" s="59">
        <f>IFERROR('Operated KMs'!B109/'Timetabled kilometres'!B109,0)</f>
        <v>0.9632376356191048</v>
      </c>
      <c r="C109" s="59">
        <f>IFERROR('Operated KMs'!C109/'Timetabled kilometres'!C109,0)</f>
        <v>0.98107264107056247</v>
      </c>
      <c r="D109" s="59">
        <f>IFERROR('Operated KMs'!D109/'Timetabled kilometres'!D109,0)</f>
        <v>0.97551348676070282</v>
      </c>
      <c r="E109" s="59">
        <f>IFERROR('Operated KMs'!E109/'Timetabled kilometres'!E109,0)</f>
        <v>0.93381506586520013</v>
      </c>
      <c r="F109" s="59">
        <f>IFERROR('Operated KMs'!F109/'Timetabled kilometres'!F109,0)</f>
        <v>0.97151674617616679</v>
      </c>
      <c r="G109" s="59">
        <f>IFERROR('Operated KMs'!G109/'Timetabled kilometres'!G109,0)</f>
        <v>0.89204496250238152</v>
      </c>
      <c r="H109" s="59">
        <f>IFERROR('Operated KMs'!H109/'Timetabled kilometres'!H109,0)</f>
        <v>0.84715434075994644</v>
      </c>
      <c r="I109" s="59">
        <f>IFERROR('Operated KMs'!I109/'Timetabled kilometres'!I109,0)</f>
        <v>0.91365612864409562</v>
      </c>
      <c r="J109" s="59">
        <f>IFERROR('Operated KMs'!J109/'Timetabled kilometres'!J109,0)</f>
        <v>0.91871330634868542</v>
      </c>
      <c r="K109" s="59">
        <f>IFERROR('Operated KMs'!K109/'Timetabled kilometres'!K109,0)</f>
        <v>0.9497515458679785</v>
      </c>
      <c r="L109" s="59">
        <f>IFERROR('Operated KMs'!L109/'Timetabled kilometres'!L109,0)</f>
        <v>0.96702309978304068</v>
      </c>
      <c r="M109" s="59">
        <f>IFERROR('Operated KMs'!M109/'Timetabled kilometres'!M109,0)</f>
        <v>0.9400786705318237</v>
      </c>
      <c r="N109" s="59">
        <f>IFERROR('Operated KMs'!N109/'Timetabled kilometres'!N109,0)</f>
        <v>0.89935119928712925</v>
      </c>
    </row>
    <row r="110" spans="1:14" x14ac:dyDescent="0.2">
      <c r="A110" s="7" t="s">
        <v>79</v>
      </c>
      <c r="B110" s="25">
        <f>IFERROR('Operated KMs'!B110/'Timetabled kilometres'!B110,0)</f>
        <v>0.89919921285035975</v>
      </c>
      <c r="C110" s="25">
        <f>IFERROR('Operated KMs'!C110/'Timetabled kilometres'!C110,0)</f>
        <v>0.9160408188622029</v>
      </c>
      <c r="D110" s="25">
        <f>IFERROR('Operated KMs'!D110/'Timetabled kilometres'!D110,0)</f>
        <v>0.90070481176397887</v>
      </c>
      <c r="E110" s="25">
        <f>IFERROR('Operated KMs'!E110/'Timetabled kilometres'!E110,0)</f>
        <v>0.89616486605560419</v>
      </c>
      <c r="F110" s="25">
        <f>IFERROR('Operated KMs'!F110/'Timetabled kilometres'!F110,0)</f>
        <v>0.91719363937953369</v>
      </c>
      <c r="G110" s="25">
        <f>IFERROR('Operated KMs'!G110/'Timetabled kilometres'!G110,0)</f>
        <v>0.88741917654357083</v>
      </c>
      <c r="H110" s="25">
        <f>IFERROR('Operated KMs'!H110/'Timetabled kilometres'!H110,0)</f>
        <v>0.88472720949072603</v>
      </c>
      <c r="I110" s="25">
        <f>IFERROR('Operated KMs'!I110/'Timetabled kilometres'!I110,0)</f>
        <v>0.882357736695633</v>
      </c>
      <c r="J110" s="25">
        <f>IFERROR('Operated KMs'!J110/'Timetabled kilometres'!J110,0)</f>
        <v>0.90580089414674969</v>
      </c>
      <c r="K110" s="25">
        <f>IFERROR('Operated KMs'!K110/'Timetabled kilometres'!K110,0)</f>
        <v>0.88793272223242858</v>
      </c>
      <c r="L110" s="25">
        <f>IFERROR('Operated KMs'!L110/'Timetabled kilometres'!L110,0)</f>
        <v>0.91957271469821267</v>
      </c>
      <c r="M110" s="25">
        <f>IFERROR('Operated KMs'!M110/'Timetabled kilometres'!M110,0)</f>
        <v>0.91859730824756669</v>
      </c>
      <c r="N110" s="25">
        <f>IFERROR('Operated KMs'!N110/'Timetabled kilometres'!N110,0)</f>
        <v>0.92027228406118988</v>
      </c>
    </row>
    <row r="111" spans="1:14" x14ac:dyDescent="0.2">
      <c r="A111" s="12" t="s">
        <v>25</v>
      </c>
      <c r="B111" s="144" t="s">
        <v>21</v>
      </c>
      <c r="C111" s="145"/>
      <c r="D111" s="145"/>
      <c r="E111" s="145"/>
      <c r="F111" s="145"/>
      <c r="G111" s="145"/>
      <c r="H111" s="145"/>
      <c r="I111" s="145"/>
      <c r="J111" s="145"/>
      <c r="K111" s="145"/>
      <c r="L111" s="145"/>
      <c r="M111" s="145"/>
      <c r="N111" s="146"/>
    </row>
    <row r="112" spans="1:14" x14ac:dyDescent="0.2">
      <c r="A112" s="2" t="s">
        <v>4</v>
      </c>
      <c r="B112" s="59">
        <f>IFERROR('Operated KMs'!B112/'Timetabled kilometres'!B112,0)</f>
        <v>0.87110582484299126</v>
      </c>
      <c r="C112" s="59">
        <f>IFERROR('Operated KMs'!C112/'Timetabled kilometres'!C112,0)</f>
        <v>0.94251568547992681</v>
      </c>
      <c r="D112" s="59">
        <f>IFERROR('Operated KMs'!D112/'Timetabled kilometres'!D112,0)</f>
        <v>0.94982321797365987</v>
      </c>
      <c r="E112" s="59">
        <f>IFERROR('Operated KMs'!E112/'Timetabled kilometres'!E112,0)</f>
        <v>0.98090444180410608</v>
      </c>
      <c r="F112" s="59">
        <f>IFERROR('Operated KMs'!F112/'Timetabled kilometres'!F112,0)</f>
        <v>0.97645093337457123</v>
      </c>
      <c r="G112" s="59">
        <f>IFERROR('Operated KMs'!G112/'Timetabled kilometres'!G112,0)</f>
        <v>0.97508907903596964</v>
      </c>
      <c r="H112" s="59">
        <f>IFERROR('Operated KMs'!H112/'Timetabled kilometres'!H112,0)</f>
        <v>0.96193725585839629</v>
      </c>
      <c r="I112" s="59">
        <f>IFERROR('Operated KMs'!I112/'Timetabled kilometres'!I112,0)</f>
        <v>0.96177202612256718</v>
      </c>
      <c r="J112" s="59">
        <f>IFERROR('Operated KMs'!J112/'Timetabled kilometres'!J112,0)</f>
        <v>0.97625697644942577</v>
      </c>
      <c r="K112" s="59">
        <f>IFERROR('Operated KMs'!K112/'Timetabled kilometres'!K112,0)</f>
        <v>0.96194852632189265</v>
      </c>
      <c r="L112" s="59">
        <f>IFERROR('Operated KMs'!L112/'Timetabled kilometres'!L112,0)</f>
        <v>0.96533370209670366</v>
      </c>
      <c r="M112" s="59">
        <f>IFERROR('Operated KMs'!M112/'Timetabled kilometres'!M112,0)</f>
        <v>0.97140918111240104</v>
      </c>
      <c r="N112" s="59">
        <f>IFERROR('Operated KMs'!N112/'Timetabled kilometres'!N112,0)</f>
        <v>0.95890063831892314</v>
      </c>
    </row>
    <row r="113" spans="1:14" x14ac:dyDescent="0.2">
      <c r="A113" s="2" t="s">
        <v>5</v>
      </c>
      <c r="B113" s="59">
        <f>IFERROR('Operated KMs'!B113/'Timetabled kilometres'!B113,0)</f>
        <v>0.90697112862970342</v>
      </c>
      <c r="C113" s="59">
        <f>IFERROR('Operated KMs'!C113/'Timetabled kilometres'!C113,0)</f>
        <v>0.97103016733393632</v>
      </c>
      <c r="D113" s="59">
        <f>IFERROR('Operated KMs'!D113/'Timetabled kilometres'!D113,0)</f>
        <v>0.96931154999487557</v>
      </c>
      <c r="E113" s="59">
        <f>IFERROR('Operated KMs'!E113/'Timetabled kilometres'!E113,0)</f>
        <v>0.96687476856864507</v>
      </c>
      <c r="F113" s="59">
        <f>IFERROR('Operated KMs'!F113/'Timetabled kilometres'!F113,0)</f>
        <v>0.96558158759313217</v>
      </c>
      <c r="G113" s="59">
        <f>IFERROR('Operated KMs'!G113/'Timetabled kilometres'!G113,0)</f>
        <v>0.96577175922905134</v>
      </c>
      <c r="H113" s="59">
        <f>IFERROR('Operated KMs'!H113/'Timetabled kilometres'!H113,0)</f>
        <v>0.94363362795406758</v>
      </c>
      <c r="I113" s="59">
        <f>IFERROR('Operated KMs'!I113/'Timetabled kilometres'!I113,0)</f>
        <v>0.968221722230999</v>
      </c>
      <c r="J113" s="59">
        <f>IFERROR('Operated KMs'!J113/'Timetabled kilometres'!J113,0)</f>
        <v>0.96399316036790805</v>
      </c>
      <c r="K113" s="59">
        <f>IFERROR('Operated KMs'!K113/'Timetabled kilometres'!K113,0)</f>
        <v>0.93708909742554913</v>
      </c>
      <c r="L113" s="59">
        <f>IFERROR('Operated KMs'!L113/'Timetabled kilometres'!L113,0)</f>
        <v>0.97141290110566081</v>
      </c>
      <c r="M113" s="59">
        <f>IFERROR('Operated KMs'!M113/'Timetabled kilometres'!M113,0)</f>
        <v>0.92336866864398093</v>
      </c>
      <c r="N113" s="59">
        <f>IFERROR('Operated KMs'!N113/'Timetabled kilometres'!N113,0)</f>
        <v>0.92254443402954345</v>
      </c>
    </row>
    <row r="114" spans="1:14" x14ac:dyDescent="0.2">
      <c r="A114" s="2" t="s">
        <v>6</v>
      </c>
      <c r="B114" s="59">
        <f>IFERROR('Operated KMs'!B114/'Timetabled kilometres'!B114,0)</f>
        <v>0.98518419647624134</v>
      </c>
      <c r="C114" s="59">
        <f>IFERROR('Operated KMs'!C114/'Timetabled kilometres'!C114,0)</f>
        <v>0.99304347826086958</v>
      </c>
      <c r="D114" s="59">
        <f>IFERROR('Operated KMs'!D114/'Timetabled kilometres'!D114,0)</f>
        <v>0.95339497108623383</v>
      </c>
      <c r="E114" s="59">
        <f>IFERROR('Operated KMs'!E114/'Timetabled kilometres'!E114,0)</f>
        <v>1.0022626555161354</v>
      </c>
      <c r="F114" s="59">
        <f>IFERROR('Operated KMs'!F114/'Timetabled kilometres'!F114,0)</f>
        <v>0.95617841663926051</v>
      </c>
      <c r="G114" s="59">
        <f>IFERROR('Operated KMs'!G114/'Timetabled kilometres'!G114,0)</f>
        <v>0.98113641195524892</v>
      </c>
      <c r="H114" s="59">
        <f>IFERROR('Operated KMs'!H114/'Timetabled kilometres'!H114,0)</f>
        <v>0.98812272677029744</v>
      </c>
      <c r="I114" s="59">
        <f>IFERROR('Operated KMs'!I114/'Timetabled kilometres'!I114,0)</f>
        <v>0.98446071484978925</v>
      </c>
      <c r="J114" s="59">
        <f>IFERROR('Operated KMs'!J114/'Timetabled kilometres'!J114,0)</f>
        <v>0.94745737595757795</v>
      </c>
      <c r="K114" s="59">
        <f>IFERROR('Operated KMs'!K114/'Timetabled kilometres'!K114,0)</f>
        <v>0.9267133122808302</v>
      </c>
      <c r="L114" s="59">
        <f>IFERROR('Operated KMs'!L114/'Timetabled kilometres'!L114,0)</f>
        <v>0.96856435003752461</v>
      </c>
      <c r="M114" s="59">
        <f>IFERROR('Operated KMs'!M114/'Timetabled kilometres'!M114,0)</f>
        <v>0.97437515601435776</v>
      </c>
      <c r="N114" s="59">
        <f>IFERROR('Operated KMs'!N114/'Timetabled kilometres'!N114,0)</f>
        <v>0.97928791893502742</v>
      </c>
    </row>
    <row r="115" spans="1:14" x14ac:dyDescent="0.2">
      <c r="A115" s="2" t="s">
        <v>78</v>
      </c>
      <c r="B115" s="59">
        <f>IFERROR('Operated KMs'!B115/'Timetabled kilometres'!B115,0)</f>
        <v>0.8267328430111951</v>
      </c>
      <c r="C115" s="59">
        <f>IFERROR('Operated KMs'!C115/'Timetabled kilometres'!C115,0)</f>
        <v>0.80893510530244628</v>
      </c>
      <c r="D115" s="59">
        <f>IFERROR('Operated KMs'!D115/'Timetabled kilometres'!D115,0)</f>
        <v>0.80744007933736828</v>
      </c>
      <c r="E115" s="59">
        <f>IFERROR('Operated KMs'!E115/'Timetabled kilometres'!E115,0)</f>
        <v>0.81672350861420273</v>
      </c>
      <c r="F115" s="59">
        <f>IFERROR('Operated KMs'!F115/'Timetabled kilometres'!F115,0)</f>
        <v>0.69345854574118027</v>
      </c>
      <c r="G115" s="59">
        <f>IFERROR('Operated KMs'!G115/'Timetabled kilometres'!G115,0)</f>
        <v>0.81369540716557764</v>
      </c>
      <c r="H115" s="59">
        <f>IFERROR('Operated KMs'!H115/'Timetabled kilometres'!H115,0)</f>
        <v>0.77024513037968445</v>
      </c>
      <c r="I115" s="59">
        <f>IFERROR('Operated KMs'!I115/'Timetabled kilometres'!I115,0)</f>
        <v>0.79976710826167241</v>
      </c>
      <c r="J115" s="59">
        <f>IFERROR('Operated KMs'!J115/'Timetabled kilometres'!J115,0)</f>
        <v>0.82907636911634774</v>
      </c>
      <c r="K115" s="59">
        <f>IFERROR('Operated KMs'!K115/'Timetabled kilometres'!K115,0)</f>
        <v>0.85442598255007407</v>
      </c>
      <c r="L115" s="59">
        <f>IFERROR('Operated KMs'!L115/'Timetabled kilometres'!L115,0)</f>
        <v>0.89416570585278243</v>
      </c>
      <c r="M115" s="59">
        <f>IFERROR('Operated KMs'!M115/'Timetabled kilometres'!M115,0)</f>
        <v>0.90254988444618978</v>
      </c>
      <c r="N115" s="59">
        <f>IFERROR('Operated KMs'!N115/'Timetabled kilometres'!N115,0)</f>
        <v>0.88459235913032819</v>
      </c>
    </row>
    <row r="116" spans="1:14" x14ac:dyDescent="0.2">
      <c r="A116" s="2" t="s">
        <v>7</v>
      </c>
      <c r="B116" s="59">
        <f>IFERROR('Operated KMs'!B116/'Timetabled kilometres'!B116,0)</f>
        <v>0.91754490003388678</v>
      </c>
      <c r="C116" s="59">
        <f>IFERROR('Operated KMs'!C116/'Timetabled kilometres'!C116,0)</f>
        <v>0.84918054781513819</v>
      </c>
      <c r="D116" s="59">
        <f>IFERROR('Operated KMs'!D116/'Timetabled kilometres'!D116,0)</f>
        <v>0.86805640958681141</v>
      </c>
      <c r="E116" s="59">
        <f>IFERROR('Operated KMs'!E116/'Timetabled kilometres'!E116,0)</f>
        <v>0.91021325172131529</v>
      </c>
      <c r="F116" s="59">
        <f>IFERROR('Operated KMs'!F116/'Timetabled kilometres'!F116,0)</f>
        <v>0.92908493607056308</v>
      </c>
      <c r="G116" s="59">
        <f>IFERROR('Operated KMs'!G116/'Timetabled kilometres'!G116,0)</f>
        <v>0.89112412752717884</v>
      </c>
      <c r="H116" s="59">
        <f>IFERROR('Operated KMs'!H116/'Timetabled kilometres'!H116,0)</f>
        <v>0.89045307198931978</v>
      </c>
      <c r="I116" s="59">
        <f>IFERROR('Operated KMs'!I116/'Timetabled kilometres'!I116,0)</f>
        <v>0.90129405471447566</v>
      </c>
      <c r="J116" s="59">
        <f>IFERROR('Operated KMs'!J116/'Timetabled kilometres'!J116,0)</f>
        <v>0.94278721773835938</v>
      </c>
      <c r="K116" s="59">
        <f>IFERROR('Operated KMs'!K116/'Timetabled kilometres'!K116,0)</f>
        <v>0.9311305243996697</v>
      </c>
      <c r="L116" s="59">
        <f>IFERROR('Operated KMs'!L116/'Timetabled kilometres'!L116,0)</f>
        <v>0.94332397825052561</v>
      </c>
      <c r="M116" s="59">
        <f>IFERROR('Operated KMs'!M116/'Timetabled kilometres'!M116,0)</f>
        <v>0.9267649600147273</v>
      </c>
      <c r="N116" s="59">
        <f>IFERROR('Operated KMs'!N116/'Timetabled kilometres'!N116,0)</f>
        <v>0.9409041962505128</v>
      </c>
    </row>
    <row r="117" spans="1:14" x14ac:dyDescent="0.2">
      <c r="A117" s="2" t="s">
        <v>8</v>
      </c>
      <c r="B117" s="59">
        <f>IFERROR('Operated KMs'!B117/'Timetabled kilometres'!B117,0)</f>
        <v>0.8829353111343633</v>
      </c>
      <c r="C117" s="59">
        <f>IFERROR('Operated KMs'!C117/'Timetabled kilometres'!C117,0)</f>
        <v>0.90339396719731613</v>
      </c>
      <c r="D117" s="59">
        <f>IFERROR('Operated KMs'!D117/'Timetabled kilometres'!D117,0)</f>
        <v>0.92239850656917577</v>
      </c>
      <c r="E117" s="59">
        <f>IFERROR('Operated KMs'!E117/'Timetabled kilometres'!E117,0)</f>
        <v>0.92321009974717383</v>
      </c>
      <c r="F117" s="59">
        <f>IFERROR('Operated KMs'!F117/'Timetabled kilometres'!F117,0)</f>
        <v>0.95046209942882143</v>
      </c>
      <c r="G117" s="59">
        <f>IFERROR('Operated KMs'!G117/'Timetabled kilometres'!G117,0)</f>
        <v>0.90459904261435886</v>
      </c>
      <c r="H117" s="59">
        <f>IFERROR('Operated KMs'!H117/'Timetabled kilometres'!H117,0)</f>
        <v>0.91306091291451108</v>
      </c>
      <c r="I117" s="59">
        <f>IFERROR('Operated KMs'!I117/'Timetabled kilometres'!I117,0)</f>
        <v>0.97699959564355532</v>
      </c>
      <c r="J117" s="59">
        <f>IFERROR('Operated KMs'!J117/'Timetabled kilometres'!J117,0)</f>
        <v>0.96948593926014526</v>
      </c>
      <c r="K117" s="59">
        <f>IFERROR('Operated KMs'!K117/'Timetabled kilometres'!K117,0)</f>
        <v>0.94396404877738349</v>
      </c>
      <c r="L117" s="59">
        <f>IFERROR('Operated KMs'!L117/'Timetabled kilometres'!L117,0)</f>
        <v>0.94087580778611768</v>
      </c>
      <c r="M117" s="59">
        <f>IFERROR('Operated KMs'!M117/'Timetabled kilometres'!M117,0)</f>
        <v>0.90597328275739086</v>
      </c>
      <c r="N117" s="59">
        <f>IFERROR('Operated KMs'!N117/'Timetabled kilometres'!N117,0)</f>
        <v>0.97072694762335054</v>
      </c>
    </row>
    <row r="118" spans="1:14" x14ac:dyDescent="0.2">
      <c r="A118" s="2" t="s">
        <v>9</v>
      </c>
      <c r="B118" s="59">
        <f>IFERROR('Operated KMs'!B118/'Timetabled kilometres'!B118,0)</f>
        <v>0.89455540718432447</v>
      </c>
      <c r="C118" s="59">
        <f>IFERROR('Operated KMs'!C118/'Timetabled kilometres'!C118,0)</f>
        <v>0.86407002702385149</v>
      </c>
      <c r="D118" s="59">
        <f>IFERROR('Operated KMs'!D118/'Timetabled kilometres'!D118,0)</f>
        <v>0.9003177728788162</v>
      </c>
      <c r="E118" s="59">
        <f>IFERROR('Operated KMs'!E118/'Timetabled kilometres'!E118,0)</f>
        <v>0.91031858127754206</v>
      </c>
      <c r="F118" s="59">
        <f>IFERROR('Operated KMs'!F118/'Timetabled kilometres'!F118,0)</f>
        <v>0.93635974682205292</v>
      </c>
      <c r="G118" s="59">
        <f>IFERROR('Operated KMs'!G118/'Timetabled kilometres'!G118,0)</f>
        <v>0.8832819659877349</v>
      </c>
      <c r="H118" s="59">
        <f>IFERROR('Operated KMs'!H118/'Timetabled kilometres'!H118,0)</f>
        <v>0.86242519851379063</v>
      </c>
      <c r="I118" s="59">
        <f>IFERROR('Operated KMs'!I118/'Timetabled kilometres'!I118,0)</f>
        <v>0.97127345475981963</v>
      </c>
      <c r="J118" s="59">
        <f>IFERROR('Operated KMs'!J118/'Timetabled kilometres'!J118,0)</f>
        <v>0.95527238840132422</v>
      </c>
      <c r="K118" s="59">
        <f>IFERROR('Operated KMs'!K118/'Timetabled kilometres'!K118,0)</f>
        <v>0.92683801599393167</v>
      </c>
      <c r="L118" s="59">
        <f>IFERROR('Operated KMs'!L118/'Timetabled kilometres'!L118,0)</f>
        <v>0.91019349083726175</v>
      </c>
      <c r="M118" s="59">
        <f>IFERROR('Operated KMs'!M118/'Timetabled kilometres'!M118,0)</f>
        <v>0.88140253179898309</v>
      </c>
      <c r="N118" s="59">
        <f>IFERROR('Operated KMs'!N118/'Timetabled kilometres'!N118,0)</f>
        <v>0.92972622563625218</v>
      </c>
    </row>
    <row r="119" spans="1:14" x14ac:dyDescent="0.2">
      <c r="A119" s="2" t="s">
        <v>10</v>
      </c>
      <c r="B119" s="59">
        <f>IFERROR('Operated KMs'!B119/'Timetabled kilometres'!B119,0)</f>
        <v>0.96566278102078151</v>
      </c>
      <c r="C119" s="59">
        <f>IFERROR('Operated KMs'!C119/'Timetabled kilometres'!C119,0)</f>
        <v>0.98168302900620685</v>
      </c>
      <c r="D119" s="59">
        <f>IFERROR('Operated KMs'!D119/'Timetabled kilometres'!D119,0)</f>
        <v>0.989283107491714</v>
      </c>
      <c r="E119" s="59">
        <f>IFERROR('Operated KMs'!E119/'Timetabled kilometres'!E119,0)</f>
        <v>0.99034972021815426</v>
      </c>
      <c r="F119" s="59">
        <f>IFERROR('Operated KMs'!F119/'Timetabled kilometres'!F119,0)</f>
        <v>0.97242561064232758</v>
      </c>
      <c r="G119" s="59">
        <f>IFERROR('Operated KMs'!G119/'Timetabled kilometres'!G119,0)</f>
        <v>0.94579667599778039</v>
      </c>
      <c r="H119" s="59">
        <f>IFERROR('Operated KMs'!H119/'Timetabled kilometres'!H119,0)</f>
        <v>0.94832076026594136</v>
      </c>
      <c r="I119" s="59">
        <f>IFERROR('Operated KMs'!I119/'Timetabled kilometres'!I119,0)</f>
        <v>0.96541109045743934</v>
      </c>
      <c r="J119" s="59">
        <f>IFERROR('Operated KMs'!J119/'Timetabled kilometres'!J119,0)</f>
        <v>0.96067128311518257</v>
      </c>
      <c r="K119" s="59">
        <f>IFERROR('Operated KMs'!K119/'Timetabled kilometres'!K119,0)</f>
        <v>0.906822832897616</v>
      </c>
      <c r="L119" s="59">
        <f>IFERROR('Operated KMs'!L119/'Timetabled kilometres'!L119,0)</f>
        <v>0.97001326056787907</v>
      </c>
      <c r="M119" s="59">
        <f>IFERROR('Operated KMs'!M119/'Timetabled kilometres'!M119,0)</f>
        <v>0.91249632376920076</v>
      </c>
      <c r="N119" s="59">
        <f>IFERROR('Operated KMs'!N119/'Timetabled kilometres'!N119,0)</f>
        <v>0.95253187060904454</v>
      </c>
    </row>
    <row r="120" spans="1:14" x14ac:dyDescent="0.2">
      <c r="A120" s="2" t="s">
        <v>11</v>
      </c>
      <c r="B120" s="59">
        <f>IFERROR('Operated KMs'!B120/'Timetabled kilometres'!B120,0)</f>
        <v>0.96513220581229153</v>
      </c>
      <c r="C120" s="59">
        <f>IFERROR('Operated KMs'!C120/'Timetabled kilometres'!C120,0)</f>
        <v>0.9601109910960054</v>
      </c>
      <c r="D120" s="59">
        <f>IFERROR('Operated KMs'!D120/'Timetabled kilometres'!D120,0)</f>
        <v>0.97735792569897029</v>
      </c>
      <c r="E120" s="59">
        <f>IFERROR('Operated KMs'!E120/'Timetabled kilometres'!E120,0)</f>
        <v>0.89520217993001794</v>
      </c>
      <c r="F120" s="59">
        <f>IFERROR('Operated KMs'!F120/'Timetabled kilometres'!F120,0)</f>
        <v>0.92898423293826626</v>
      </c>
      <c r="G120" s="59">
        <f>IFERROR('Operated KMs'!G120/'Timetabled kilometres'!G120,0)</f>
        <v>0.96782015790338594</v>
      </c>
      <c r="H120" s="59">
        <f>IFERROR('Operated KMs'!H120/'Timetabled kilometres'!H120,0)</f>
        <v>0.95290530817951269</v>
      </c>
      <c r="I120" s="59">
        <f>IFERROR('Operated KMs'!I120/'Timetabled kilometres'!I120,0)</f>
        <v>0.94482376869946738</v>
      </c>
      <c r="J120" s="59">
        <f>IFERROR('Operated KMs'!J120/'Timetabled kilometres'!J120,0)</f>
        <v>0.9585883371515117</v>
      </c>
      <c r="K120" s="59">
        <f>IFERROR('Operated KMs'!K120/'Timetabled kilometres'!K120,0)</f>
        <v>0.94105650532705498</v>
      </c>
      <c r="L120" s="59">
        <f>IFERROR('Operated KMs'!L120/'Timetabled kilometres'!L120,0)</f>
        <v>0.95263013446827971</v>
      </c>
      <c r="M120" s="59">
        <f>IFERROR('Operated KMs'!M120/'Timetabled kilometres'!M120,0)</f>
        <v>0.94226540868249942</v>
      </c>
      <c r="N120" s="59">
        <f>IFERROR('Operated KMs'!N120/'Timetabled kilometres'!N120,0)</f>
        <v>0.93481657822926656</v>
      </c>
    </row>
    <row r="121" spans="1:14" x14ac:dyDescent="0.2">
      <c r="A121" s="2" t="s">
        <v>12</v>
      </c>
      <c r="B121" s="59">
        <f>IFERROR('Operated KMs'!B121/'Timetabled kilometres'!B121,0)</f>
        <v>0.96257204301075272</v>
      </c>
      <c r="C121" s="59">
        <f>IFERROR('Operated KMs'!C121/'Timetabled kilometres'!C121,0)</f>
        <v>0.94380567320387065</v>
      </c>
      <c r="D121" s="59">
        <f>IFERROR('Operated KMs'!D121/'Timetabled kilometres'!D121,0)</f>
        <v>0.82909667385392816</v>
      </c>
      <c r="E121" s="59">
        <f>IFERROR('Operated KMs'!E121/'Timetabled kilometres'!E121,0)</f>
        <v>0.89451695974710765</v>
      </c>
      <c r="F121" s="59">
        <f>IFERROR('Operated KMs'!F121/'Timetabled kilometres'!F121,0)</f>
        <v>0.97051324326151167</v>
      </c>
      <c r="G121" s="59">
        <f>IFERROR('Operated KMs'!G121/'Timetabled kilometres'!G121,0)</f>
        <v>0.89175307846257712</v>
      </c>
      <c r="H121" s="59">
        <f>IFERROR('Operated KMs'!H121/'Timetabled kilometres'!H121,0)</f>
        <v>0.96182123215255089</v>
      </c>
      <c r="I121" s="59">
        <f>IFERROR('Operated KMs'!I121/'Timetabled kilometres'!I121,0)</f>
        <v>0.90486044468136606</v>
      </c>
      <c r="J121" s="59">
        <f>IFERROR('Operated KMs'!J121/'Timetabled kilometres'!J121,0)</f>
        <v>0.90940106827582834</v>
      </c>
      <c r="K121" s="59">
        <f>IFERROR('Operated KMs'!K121/'Timetabled kilometres'!K121,0)</f>
        <v>0.95318425438292975</v>
      </c>
      <c r="L121" s="59">
        <f>IFERROR('Operated KMs'!L121/'Timetabled kilometres'!L121,0)</f>
        <v>0.95396900401701312</v>
      </c>
      <c r="M121" s="59">
        <f>IFERROR('Operated KMs'!M121/'Timetabled kilometres'!M121,0)</f>
        <v>0.92888786830951531</v>
      </c>
      <c r="N121" s="59">
        <f>IFERROR('Operated KMs'!N121/'Timetabled kilometres'!N121,0)</f>
        <v>0.92326749085564419</v>
      </c>
    </row>
    <row r="122" spans="1:14" x14ac:dyDescent="0.2">
      <c r="A122" s="7" t="s">
        <v>79</v>
      </c>
      <c r="B122" s="25">
        <f>IFERROR('Operated KMs'!B122/'Timetabled kilometres'!B122,0)</f>
        <v>0.92154610612750965</v>
      </c>
      <c r="C122" s="25">
        <f>IFERROR('Operated KMs'!C122/'Timetabled kilometres'!C122,0)</f>
        <v>0.92482228855748438</v>
      </c>
      <c r="D122" s="25">
        <f>IFERROR('Operated KMs'!D122/'Timetabled kilometres'!D122,0)</f>
        <v>0.92826822462369685</v>
      </c>
      <c r="E122" s="25">
        <f>IFERROR('Operated KMs'!E122/'Timetabled kilometres'!E122,0)</f>
        <v>0.9285392724326198</v>
      </c>
      <c r="F122" s="25">
        <f>IFERROR('Operated KMs'!F122/'Timetabled kilometres'!F122,0)</f>
        <v>0.93741097331687206</v>
      </c>
      <c r="G122" s="25">
        <f>IFERROR('Operated KMs'!G122/'Timetabled kilometres'!G122,0)</f>
        <v>0.92467944246074119</v>
      </c>
      <c r="H122" s="25">
        <f>IFERROR('Operated KMs'!H122/'Timetabled kilometres'!H122,0)</f>
        <v>0.92041153797926645</v>
      </c>
      <c r="I122" s="25">
        <f>IFERROR('Operated KMs'!I122/'Timetabled kilometres'!I122,0)</f>
        <v>0.94256937719656697</v>
      </c>
      <c r="J122" s="25">
        <f>IFERROR('Operated KMs'!J122/'Timetabled kilometres'!J122,0)</f>
        <v>0.94872790480391278</v>
      </c>
      <c r="K122" s="25">
        <f>IFERROR('Operated KMs'!K122/'Timetabled kilometres'!K122,0)</f>
        <v>0.92959375619199414</v>
      </c>
      <c r="L122" s="25">
        <f>IFERROR('Operated KMs'!L122/'Timetabled kilometres'!L122,0)</f>
        <v>0.94895577922938856</v>
      </c>
      <c r="M122" s="25">
        <f>IFERROR('Operated KMs'!M122/'Timetabled kilometres'!M122,0)</f>
        <v>0.92057402020600254</v>
      </c>
      <c r="N122" s="25">
        <f>IFERROR('Operated KMs'!N122/'Timetabled kilometres'!N122,0)</f>
        <v>0.93784665118628319</v>
      </c>
    </row>
    <row r="123" spans="1:14" s="34" customFormat="1" x14ac:dyDescent="0.2">
      <c r="A123" s="12" t="s">
        <v>25</v>
      </c>
      <c r="B123" s="147" t="s">
        <v>143</v>
      </c>
      <c r="C123" s="148"/>
      <c r="D123" s="148"/>
      <c r="E123" s="148"/>
      <c r="F123" s="148"/>
      <c r="G123" s="148"/>
      <c r="H123" s="148"/>
      <c r="I123" s="148"/>
      <c r="J123" s="148"/>
      <c r="K123" s="148"/>
      <c r="L123" s="148"/>
      <c r="M123" s="148"/>
      <c r="N123" s="149"/>
    </row>
    <row r="124" spans="1:14" s="34" customFormat="1" x14ac:dyDescent="0.2">
      <c r="A124" s="2" t="s">
        <v>4</v>
      </c>
      <c r="B124" s="59">
        <f>IFERROR('Operated KMs'!B124/'Timetabled kilometres'!B124,0)</f>
        <v>0.95963016338770268</v>
      </c>
      <c r="C124" s="59">
        <f>IFERROR('Operated KMs'!C124/'Timetabled kilometres'!C124,0)</f>
        <v>0.94324117290525855</v>
      </c>
      <c r="D124" s="59">
        <f>IFERROR('Operated KMs'!D124/'Timetabled kilometres'!D124,0)</f>
        <v>0.9810969587512407</v>
      </c>
      <c r="E124" s="59">
        <f>IFERROR('Operated KMs'!E124/'Timetabled kilometres'!E124,0)</f>
        <v>0.97478600271836535</v>
      </c>
      <c r="F124" s="59">
        <f>IFERROR('Operated KMs'!F124/'Timetabled kilometres'!F124,0)</f>
        <v>0.98233174891026898</v>
      </c>
      <c r="G124" s="59">
        <f>IFERROR('Operated KMs'!G124/'Timetabled kilometres'!G124,0)</f>
        <v>0.98724521340593385</v>
      </c>
      <c r="H124" s="59">
        <f>IFERROR('Operated KMs'!H124/'Timetabled kilometres'!H124,0)</f>
        <v>0.96440003945867236</v>
      </c>
      <c r="I124" s="59">
        <f>IFERROR('Operated KMs'!I124/'Timetabled kilometres'!I124,0)</f>
        <v>0.94718884596141295</v>
      </c>
      <c r="J124" s="59">
        <f>IFERROR('Operated KMs'!J124/'Timetabled kilometres'!J124,0)</f>
        <v>0.98460837952504277</v>
      </c>
      <c r="K124" s="59">
        <f>IFERROR('Operated KMs'!K124/'Timetabled kilometres'!K124,0)</f>
        <v>0.95505707980616839</v>
      </c>
      <c r="L124" s="59">
        <f>IFERROR('Operated KMs'!L124/'Timetabled kilometres'!L124,0)</f>
        <v>0.90112405591398959</v>
      </c>
      <c r="M124" s="59">
        <f>IFERROR('Operated KMs'!M124/'Timetabled kilometres'!M124,0)</f>
        <v>0.85718215808068088</v>
      </c>
      <c r="N124" s="59">
        <f>IFERROR('Operated KMs'!N124/'Timetabled kilometres'!N124,0)</f>
        <v>0.88492619796659833</v>
      </c>
    </row>
    <row r="125" spans="1:14" s="34" customFormat="1" x14ac:dyDescent="0.2">
      <c r="A125" s="2" t="s">
        <v>5</v>
      </c>
      <c r="B125" s="59">
        <f>IFERROR('Operated KMs'!B125/'Timetabled kilometres'!B125,0)</f>
        <v>0.96100221728640989</v>
      </c>
      <c r="C125" s="59">
        <f>IFERROR('Operated KMs'!C125/'Timetabled kilometres'!C125,0)</f>
        <v>0.92599019307220887</v>
      </c>
      <c r="D125" s="59">
        <f>IFERROR('Operated KMs'!D125/'Timetabled kilometres'!D125,0)</f>
        <v>0.88456244902272307</v>
      </c>
      <c r="E125" s="59">
        <f>IFERROR('Operated KMs'!E125/'Timetabled kilometres'!E125,0)</f>
        <v>0.9878788454651215</v>
      </c>
      <c r="F125" s="59">
        <f>IFERROR('Operated KMs'!F125/'Timetabled kilometres'!F125,0)</f>
        <v>0.97041834426024542</v>
      </c>
      <c r="G125" s="59">
        <f>IFERROR('Operated KMs'!G125/'Timetabled kilometres'!G125,0)</f>
        <v>0.99391875596933588</v>
      </c>
      <c r="H125" s="59">
        <f>IFERROR('Operated KMs'!H125/'Timetabled kilometres'!H125,0)</f>
        <v>0.98449225460133638</v>
      </c>
      <c r="I125" s="59">
        <f>IFERROR('Operated KMs'!I125/'Timetabled kilometres'!I125,0)</f>
        <v>0.90833338722735724</v>
      </c>
      <c r="J125" s="59">
        <f>IFERROR('Operated KMs'!J125/'Timetabled kilometres'!J125,0)</f>
        <v>0.97840411096657331</v>
      </c>
      <c r="K125" s="59">
        <f>IFERROR('Operated KMs'!K125/'Timetabled kilometres'!K125,0)</f>
        <v>0.94705244142896305</v>
      </c>
      <c r="L125" s="59">
        <f>IFERROR('Operated KMs'!L125/'Timetabled kilometres'!L125,0)</f>
        <v>0.98093453956972132</v>
      </c>
      <c r="M125" s="59">
        <f>IFERROR('Operated KMs'!M125/'Timetabled kilometres'!M125,0)</f>
        <v>0.96012726383215641</v>
      </c>
      <c r="N125" s="59">
        <f>IFERROR('Operated KMs'!N125/'Timetabled kilometres'!N125,0)</f>
        <v>0.95044170612315781</v>
      </c>
    </row>
    <row r="126" spans="1:14" s="34" customFormat="1" x14ac:dyDescent="0.2">
      <c r="A126" s="2" t="s">
        <v>6</v>
      </c>
      <c r="B126" s="59">
        <f>IFERROR('Operated KMs'!B126/'Timetabled kilometres'!B126,0)</f>
        <v>0.98298124862178682</v>
      </c>
      <c r="C126" s="59">
        <f>IFERROR('Operated KMs'!C126/'Timetabled kilometres'!C126,0)</f>
        <v>0.98824536486453141</v>
      </c>
      <c r="D126" s="59">
        <f>IFERROR('Operated KMs'!D126/'Timetabled kilometres'!D126,0)</f>
        <v>0.99344552202230074</v>
      </c>
      <c r="E126" s="59">
        <f>IFERROR('Operated KMs'!E126/'Timetabled kilometres'!E126,0)</f>
        <v>0.97067561438111749</v>
      </c>
      <c r="F126" s="59">
        <f>IFERROR('Operated KMs'!F126/'Timetabled kilometres'!F126,0)</f>
        <v>0.98381452500218258</v>
      </c>
      <c r="G126" s="59">
        <f>IFERROR('Operated KMs'!G126/'Timetabled kilometres'!G126,0)</f>
        <v>0.9860397785465409</v>
      </c>
      <c r="H126" s="59">
        <f>IFERROR('Operated KMs'!H126/'Timetabled kilometres'!H126,0)</f>
        <v>0.98517323821800207</v>
      </c>
      <c r="I126" s="59">
        <f>IFERROR('Operated KMs'!I126/'Timetabled kilometres'!I126,0)</f>
        <v>0.98295185526227702</v>
      </c>
      <c r="J126" s="59">
        <f>IFERROR('Operated KMs'!J126/'Timetabled kilometres'!J126,0)</f>
        <v>0.9786595953525129</v>
      </c>
      <c r="K126" s="59">
        <f>IFERROR('Operated KMs'!K126/'Timetabled kilometres'!K126,0)</f>
        <v>0.92088206237930925</v>
      </c>
      <c r="L126" s="59">
        <f>IFERROR('Operated KMs'!L126/'Timetabled kilometres'!L126,0)</f>
        <v>0.97018784044485418</v>
      </c>
      <c r="M126" s="59">
        <f>IFERROR('Operated KMs'!M126/'Timetabled kilometres'!M126,0)</f>
        <v>0.98972231854129655</v>
      </c>
      <c r="N126" s="59">
        <f>IFERROR('Operated KMs'!N126/'Timetabled kilometres'!N126,0)</f>
        <v>0.98899850547546309</v>
      </c>
    </row>
    <row r="127" spans="1:14" s="34" customFormat="1" x14ac:dyDescent="0.2">
      <c r="A127" s="2" t="s">
        <v>78</v>
      </c>
      <c r="B127" s="59">
        <f>IFERROR('Operated KMs'!B127/'Timetabled kilometres'!B127,0)</f>
        <v>0.89926388280522007</v>
      </c>
      <c r="C127" s="59">
        <f>IFERROR('Operated KMs'!C127/'Timetabled kilometres'!C127,0)</f>
        <v>0.88587369426155704</v>
      </c>
      <c r="D127" s="59">
        <f>IFERROR('Operated KMs'!D127/'Timetabled kilometres'!D127,0)</f>
        <v>0.9114147424203437</v>
      </c>
      <c r="E127" s="59">
        <f>IFERROR('Operated KMs'!E127/'Timetabled kilometres'!E127,0)</f>
        <v>0.91444094038923229</v>
      </c>
      <c r="F127" s="59">
        <f>IFERROR('Operated KMs'!F127/'Timetabled kilometres'!F127,0)</f>
        <v>0.97789657057171875</v>
      </c>
      <c r="G127" s="59">
        <f>IFERROR('Operated KMs'!G127/'Timetabled kilometres'!G127,0)</f>
        <v>0.96501569402743914</v>
      </c>
      <c r="H127" s="59">
        <f>IFERROR('Operated KMs'!H127/'Timetabled kilometres'!H127,0)</f>
        <v>0.86198159472913327</v>
      </c>
      <c r="I127" s="59">
        <f>IFERROR('Operated KMs'!I127/'Timetabled kilometres'!I127,0)</f>
        <v>0.90930191484864131</v>
      </c>
      <c r="J127" s="59">
        <f>IFERROR('Operated KMs'!J127/'Timetabled kilometres'!J127,0)</f>
        <v>0.88505604391625947</v>
      </c>
      <c r="K127" s="59">
        <f>IFERROR('Operated KMs'!K127/'Timetabled kilometres'!K127,0)</f>
        <v>0.88919109180727041</v>
      </c>
      <c r="L127" s="59">
        <f>IFERROR('Operated KMs'!L127/'Timetabled kilometres'!L127,0)</f>
        <v>0.92354412561273624</v>
      </c>
      <c r="M127" s="59">
        <f>IFERROR('Operated KMs'!M127/'Timetabled kilometres'!M127,0)</f>
        <v>0.83876396881977355</v>
      </c>
      <c r="N127" s="59">
        <f>IFERROR('Operated KMs'!N127/'Timetabled kilometres'!N127,0)</f>
        <v>0.89153656299673856</v>
      </c>
    </row>
    <row r="128" spans="1:14" s="34" customFormat="1" x14ac:dyDescent="0.2">
      <c r="A128" s="2" t="s">
        <v>7</v>
      </c>
      <c r="B128" s="59">
        <f>IFERROR('Operated KMs'!B128/'Timetabled kilometres'!B128,0)</f>
        <v>0.90116767451500879</v>
      </c>
      <c r="C128" s="59">
        <f>IFERROR('Operated KMs'!C128/'Timetabled kilometres'!C128,0)</f>
        <v>0.93302720591198773</v>
      </c>
      <c r="D128" s="59">
        <f>IFERROR('Operated KMs'!D128/'Timetabled kilometres'!D128,0)</f>
        <v>0.96139970837459154</v>
      </c>
      <c r="E128" s="59">
        <f>IFERROR('Operated KMs'!E128/'Timetabled kilometres'!E128,0)</f>
        <v>0.97063452700699127</v>
      </c>
      <c r="F128" s="59">
        <f>IFERROR('Operated KMs'!F128/'Timetabled kilometres'!F128,0)</f>
        <v>0.97950561615951093</v>
      </c>
      <c r="G128" s="59">
        <f>IFERROR('Operated KMs'!G128/'Timetabled kilometres'!G128,0)</f>
        <v>0.97623708535247955</v>
      </c>
      <c r="H128" s="59">
        <f>IFERROR('Operated KMs'!H128/'Timetabled kilometres'!H128,0)</f>
        <v>0.88931974873149988</v>
      </c>
      <c r="I128" s="59">
        <f>IFERROR('Operated KMs'!I128/'Timetabled kilometres'!I128,0)</f>
        <v>0.9289729018105618</v>
      </c>
      <c r="J128" s="59">
        <f>IFERROR('Operated KMs'!J128/'Timetabled kilometres'!J128,0)</f>
        <v>0.96628580020037724</v>
      </c>
      <c r="K128" s="59">
        <f>IFERROR('Operated KMs'!K128/'Timetabled kilometres'!K128,0)</f>
        <v>0.86526744645012177</v>
      </c>
      <c r="L128" s="59">
        <f>IFERROR('Operated KMs'!L128/'Timetabled kilometres'!L128,0)</f>
        <v>0.90920757811186759</v>
      </c>
      <c r="M128" s="59">
        <f>IFERROR('Operated KMs'!M128/'Timetabled kilometres'!M128,0)</f>
        <v>0.88324237627458391</v>
      </c>
      <c r="N128" s="59">
        <f>IFERROR('Operated KMs'!N128/'Timetabled kilometres'!N128,0)</f>
        <v>0.89520162393353075</v>
      </c>
    </row>
    <row r="129" spans="1:14" s="34" customFormat="1" x14ac:dyDescent="0.2">
      <c r="A129" s="2" t="s">
        <v>8</v>
      </c>
      <c r="B129" s="59">
        <f>IFERROR('Operated KMs'!B129/'Timetabled kilometres'!B129,0)</f>
        <v>0.95874602903966766</v>
      </c>
      <c r="C129" s="59">
        <f>IFERROR('Operated KMs'!C129/'Timetabled kilometres'!C129,0)</f>
        <v>0.95642504378368631</v>
      </c>
      <c r="D129" s="59">
        <f>IFERROR('Operated KMs'!D129/'Timetabled kilometres'!D129,0)</f>
        <v>0.9623747284795281</v>
      </c>
      <c r="E129" s="59">
        <f>IFERROR('Operated KMs'!E129/'Timetabled kilometres'!E129,0)</f>
        <v>0.96945482419076134</v>
      </c>
      <c r="F129" s="59">
        <f>IFERROR('Operated KMs'!F129/'Timetabled kilometres'!F129,0)</f>
        <v>0.97504879513599119</v>
      </c>
      <c r="G129" s="59">
        <f>IFERROR('Operated KMs'!G129/'Timetabled kilometres'!G129,0)</f>
        <v>0.98850368251765963</v>
      </c>
      <c r="H129" s="59">
        <f>IFERROR('Operated KMs'!H129/'Timetabled kilometres'!H129,0)</f>
        <v>0.90242814355235457</v>
      </c>
      <c r="I129" s="59">
        <f>IFERROR('Operated KMs'!I129/'Timetabled kilometres'!I129,0)</f>
        <v>0.9433466906043777</v>
      </c>
      <c r="J129" s="59">
        <f>IFERROR('Operated KMs'!J129/'Timetabled kilometres'!J129,0)</f>
        <v>0.98123246902117522</v>
      </c>
      <c r="K129" s="59">
        <f>IFERROR('Operated KMs'!K129/'Timetabled kilometres'!K129,0)</f>
        <v>0.9264503414913422</v>
      </c>
      <c r="L129" s="59">
        <f>IFERROR('Operated KMs'!L129/'Timetabled kilometres'!L129,0)</f>
        <v>0.9319244812418308</v>
      </c>
      <c r="M129" s="59">
        <f>IFERROR('Operated KMs'!M129/'Timetabled kilometres'!M129,0)</f>
        <v>0.96180936371404779</v>
      </c>
      <c r="N129" s="59">
        <f>IFERROR('Operated KMs'!N129/'Timetabled kilometres'!N129,0)</f>
        <v>0.93080834509166344</v>
      </c>
    </row>
    <row r="130" spans="1:14" s="34" customFormat="1" x14ac:dyDescent="0.2">
      <c r="A130" s="2" t="s">
        <v>9</v>
      </c>
      <c r="B130" s="59">
        <f>IFERROR('Operated KMs'!B130/'Timetabled kilometres'!B130,0)</f>
        <v>0.92686488319842519</v>
      </c>
      <c r="C130" s="59">
        <f>IFERROR('Operated KMs'!C130/'Timetabled kilometres'!C130,0)</f>
        <v>0.92979415399491905</v>
      </c>
      <c r="D130" s="59">
        <f>IFERROR('Operated KMs'!D130/'Timetabled kilometres'!D130,0)</f>
        <v>0.91863353733390607</v>
      </c>
      <c r="E130" s="59">
        <f>IFERROR('Operated KMs'!E130/'Timetabled kilometres'!E130,0)</f>
        <v>0.85872311431806192</v>
      </c>
      <c r="F130" s="59">
        <f>IFERROR('Operated KMs'!F130/'Timetabled kilometres'!F130,0)</f>
        <v>0.97337979860252044</v>
      </c>
      <c r="G130" s="59">
        <f>IFERROR('Operated KMs'!G130/'Timetabled kilometres'!G130,0)</f>
        <v>0.98833465717720248</v>
      </c>
      <c r="H130" s="59">
        <f>IFERROR('Operated KMs'!H130/'Timetabled kilometres'!H130,0)</f>
        <v>0.91064384674354648</v>
      </c>
      <c r="I130" s="59">
        <f>IFERROR('Operated KMs'!I130/'Timetabled kilometres'!I130,0)</f>
        <v>0.92643609118377601</v>
      </c>
      <c r="J130" s="59">
        <f>IFERROR('Operated KMs'!J130/'Timetabled kilometres'!J130,0)</f>
        <v>0.89312453694896543</v>
      </c>
      <c r="K130" s="59">
        <f>IFERROR('Operated KMs'!K130/'Timetabled kilometres'!K130,0)</f>
        <v>0.89149040850091799</v>
      </c>
      <c r="L130" s="59">
        <f>IFERROR('Operated KMs'!L130/'Timetabled kilometres'!L130,0)</f>
        <v>0.87606769039444465</v>
      </c>
      <c r="M130" s="59">
        <f>IFERROR('Operated KMs'!M130/'Timetabled kilometres'!M130,0)</f>
        <v>0.88452441972080686</v>
      </c>
      <c r="N130" s="59">
        <f>IFERROR('Operated KMs'!N130/'Timetabled kilometres'!N130,0)</f>
        <v>0.82969531210185399</v>
      </c>
    </row>
    <row r="131" spans="1:14" s="34" customFormat="1" x14ac:dyDescent="0.2">
      <c r="A131" s="2" t="s">
        <v>10</v>
      </c>
      <c r="B131" s="59">
        <f>IFERROR('Operated KMs'!B131/'Timetabled kilometres'!B131,0)</f>
        <v>0.98207593094180601</v>
      </c>
      <c r="C131" s="59">
        <f>IFERROR('Operated KMs'!C131/'Timetabled kilometres'!C131,0)</f>
        <v>0.95052804025220761</v>
      </c>
      <c r="D131" s="59">
        <f>IFERROR('Operated KMs'!D131/'Timetabled kilometres'!D131,0)</f>
        <v>0.94879062573047446</v>
      </c>
      <c r="E131" s="59">
        <f>IFERROR('Operated KMs'!E131/'Timetabled kilometres'!E131,0)</f>
        <v>0.93362331330073578</v>
      </c>
      <c r="F131" s="59">
        <f>IFERROR('Operated KMs'!F131/'Timetabled kilometres'!F131,0)</f>
        <v>0.99331516515418883</v>
      </c>
      <c r="G131" s="59">
        <f>IFERROR('Operated KMs'!G131/'Timetabled kilometres'!G131,0)</f>
        <v>0.99702894126299768</v>
      </c>
      <c r="H131" s="59">
        <f>IFERROR('Operated KMs'!H131/'Timetabled kilometres'!H131,0)</f>
        <v>0.93005370689629219</v>
      </c>
      <c r="I131" s="59">
        <f>IFERROR('Operated KMs'!I131/'Timetabled kilometres'!I131,0)</f>
        <v>0.94308622485691351</v>
      </c>
      <c r="J131" s="59">
        <f>IFERROR('Operated KMs'!J131/'Timetabled kilometres'!J131,0)</f>
        <v>0.93131772712060978</v>
      </c>
      <c r="K131" s="59">
        <f>IFERROR('Operated KMs'!K131/'Timetabled kilometres'!K131,0)</f>
        <v>0.90331151113626573</v>
      </c>
      <c r="L131" s="59">
        <f>IFERROR('Operated KMs'!L131/'Timetabled kilometres'!L131,0)</f>
        <v>0.88561162771206026</v>
      </c>
      <c r="M131" s="59">
        <f>IFERROR('Operated KMs'!M131/'Timetabled kilometres'!M131,0)</f>
        <v>0.96421680778150498</v>
      </c>
      <c r="N131" s="59">
        <f>IFERROR('Operated KMs'!N131/'Timetabled kilometres'!N131,0)</f>
        <v>0.89159601761309726</v>
      </c>
    </row>
    <row r="132" spans="1:14" s="34" customFormat="1" x14ac:dyDescent="0.2">
      <c r="A132" s="2" t="s">
        <v>11</v>
      </c>
      <c r="B132" s="59">
        <f>IFERROR('Operated KMs'!B132/'Timetabled kilometres'!B132,0)</f>
        <v>0.96080454037401875</v>
      </c>
      <c r="C132" s="59">
        <f>IFERROR('Operated KMs'!C132/'Timetabled kilometres'!C132,0)</f>
        <v>0.97143106345976959</v>
      </c>
      <c r="D132" s="59">
        <f>IFERROR('Operated KMs'!D132/'Timetabled kilometres'!D132,0)</f>
        <v>0.97737586428442191</v>
      </c>
      <c r="E132" s="59">
        <f>IFERROR('Operated KMs'!E132/'Timetabled kilometres'!E132,0)</f>
        <v>0.97178205823640451</v>
      </c>
      <c r="F132" s="59">
        <f>IFERROR('Operated KMs'!F132/'Timetabled kilometres'!F132,0)</f>
        <v>0.97241195501665156</v>
      </c>
      <c r="G132" s="59">
        <f>IFERROR('Operated KMs'!G132/'Timetabled kilometres'!G132,0)</f>
        <v>0.98535435198238863</v>
      </c>
      <c r="H132" s="59">
        <f>IFERROR('Operated KMs'!H132/'Timetabled kilometres'!H132,0)</f>
        <v>0.97875669843770752</v>
      </c>
      <c r="I132" s="59">
        <f>IFERROR('Operated KMs'!I132/'Timetabled kilometres'!I132,0)</f>
        <v>0.96686794356013694</v>
      </c>
      <c r="J132" s="59">
        <f>IFERROR('Operated KMs'!J132/'Timetabled kilometres'!J132,0)</f>
        <v>0.95689976100549412</v>
      </c>
      <c r="K132" s="59">
        <f>IFERROR('Operated KMs'!K132/'Timetabled kilometres'!K132,0)</f>
        <v>0.93759143750765217</v>
      </c>
      <c r="L132" s="59">
        <f>IFERROR('Operated KMs'!L132/'Timetabled kilometres'!L132,0)</f>
        <v>0.95269930644957912</v>
      </c>
      <c r="M132" s="59">
        <f>IFERROR('Operated KMs'!M132/'Timetabled kilometres'!M132,0)</f>
        <v>0.94854288789258412</v>
      </c>
      <c r="N132" s="59">
        <f>IFERROR('Operated KMs'!N132/'Timetabled kilometres'!N132,0)</f>
        <v>0.97463643158767188</v>
      </c>
    </row>
    <row r="133" spans="1:14" s="34" customFormat="1" x14ac:dyDescent="0.2">
      <c r="A133" s="2" t="s">
        <v>12</v>
      </c>
      <c r="B133" s="59">
        <f>IFERROR('Operated KMs'!B133/'Timetabled kilometres'!B133,0)</f>
        <v>0.9501883204740591</v>
      </c>
      <c r="C133" s="59">
        <f>IFERROR('Operated KMs'!C133/'Timetabled kilometres'!C133,0)</f>
        <v>0.90524994022883642</v>
      </c>
      <c r="D133" s="59">
        <f>IFERROR('Operated KMs'!D133/'Timetabled kilometres'!D133,0)</f>
        <v>0.99058614705504577</v>
      </c>
      <c r="E133" s="59">
        <f>IFERROR('Operated KMs'!E133/'Timetabled kilometres'!E133,0)</f>
        <v>0.95356653786911705</v>
      </c>
      <c r="F133" s="59">
        <f>IFERROR('Operated KMs'!F133/'Timetabled kilometres'!F133,0)</f>
        <v>0.98904529648020945</v>
      </c>
      <c r="G133" s="59">
        <f>IFERROR('Operated KMs'!G133/'Timetabled kilometres'!G133,0)</f>
        <v>0.99356229873104496</v>
      </c>
      <c r="H133" s="59">
        <f>IFERROR('Operated KMs'!H133/'Timetabled kilometres'!H133,0)</f>
        <v>0.95744701694735757</v>
      </c>
      <c r="I133" s="59">
        <f>IFERROR('Operated KMs'!I133/'Timetabled kilometres'!I133,0)</f>
        <v>0.91017014821273334</v>
      </c>
      <c r="J133" s="59">
        <f>IFERROR('Operated KMs'!J133/'Timetabled kilometres'!J133,0)</f>
        <v>0.98857351544101313</v>
      </c>
      <c r="K133" s="59">
        <f>IFERROR('Operated KMs'!K133/'Timetabled kilometres'!K133,0)</f>
        <v>0.95995903310206276</v>
      </c>
      <c r="L133" s="59">
        <f>IFERROR('Operated KMs'!L133/'Timetabled kilometres'!L133,0)</f>
        <v>0.97779839898990828</v>
      </c>
      <c r="M133" s="59">
        <f>IFERROR('Operated KMs'!M133/'Timetabled kilometres'!M133,0)</f>
        <v>0.9844561582781749</v>
      </c>
      <c r="N133" s="59">
        <f>IFERROR('Operated KMs'!N133/'Timetabled kilometres'!N133,0)</f>
        <v>0.94553254459446257</v>
      </c>
    </row>
    <row r="134" spans="1:14" s="34" customFormat="1" x14ac:dyDescent="0.2">
      <c r="A134" s="7" t="s">
        <v>79</v>
      </c>
      <c r="B134" s="25">
        <f>IFERROR('Operated KMs'!B134/'Timetabled kilometres'!B134,0)</f>
        <v>0.94864406124387368</v>
      </c>
      <c r="C134" s="25">
        <f>IFERROR('Operated KMs'!C134/'Timetabled kilometres'!C134,0)</f>
        <v>0.9390559006671011</v>
      </c>
      <c r="D134" s="25">
        <f>IFERROR('Operated KMs'!D134/'Timetabled kilometres'!D134,0)</f>
        <v>0.94658827388155309</v>
      </c>
      <c r="E134" s="25">
        <f>IFERROR('Operated KMs'!E134/'Timetabled kilometres'!E134,0)</f>
        <v>0.95235209764507778</v>
      </c>
      <c r="F134" s="25">
        <f>IFERROR('Operated KMs'!F134/'Timetabled kilometres'!F134,0)</f>
        <v>0.97871733831756169</v>
      </c>
      <c r="G134" s="25">
        <f>IFERROR('Operated KMs'!G134/'Timetabled kilometres'!G134,0)</f>
        <v>0.98760826129966472</v>
      </c>
      <c r="H134" s="25">
        <f>IFERROR('Operated KMs'!H134/'Timetabled kilometres'!H134,0)</f>
        <v>0.93563290860020365</v>
      </c>
      <c r="I134" s="25">
        <f>IFERROR('Operated KMs'!I134/'Timetabled kilometres'!I134,0)</f>
        <v>0.93383009336409617</v>
      </c>
      <c r="J134" s="25">
        <f>IFERROR('Operated KMs'!J134/'Timetabled kilometres'!J134,0)</f>
        <v>0.95425586690837549</v>
      </c>
      <c r="K134" s="25">
        <f>IFERROR('Operated KMs'!K134/'Timetabled kilometres'!K134,0)</f>
        <v>0.91844999273149019</v>
      </c>
      <c r="L134" s="25">
        <f>IFERROR('Operated KMs'!L134/'Timetabled kilometres'!L134,0)</f>
        <v>0.92914346035582362</v>
      </c>
      <c r="M134" s="25">
        <f>IFERROR('Operated KMs'!M134/'Timetabled kilometres'!M134,0)</f>
        <v>0.93254242600991166</v>
      </c>
      <c r="N134" s="25">
        <f>IFERROR('Operated KMs'!N134/'Timetabled kilometres'!N134,0)</f>
        <v>0.91710592161569471</v>
      </c>
    </row>
    <row r="135" spans="1:14" s="34" customFormat="1" x14ac:dyDescent="0.2">
      <c r="A135" s="12" t="s">
        <v>25</v>
      </c>
      <c r="B135" s="144" t="s">
        <v>173</v>
      </c>
      <c r="C135" s="145"/>
      <c r="D135" s="145"/>
      <c r="E135" s="145"/>
      <c r="F135" s="145"/>
      <c r="G135" s="145"/>
      <c r="H135" s="145"/>
      <c r="I135" s="145"/>
      <c r="J135" s="145"/>
      <c r="K135" s="145"/>
      <c r="L135" s="145"/>
      <c r="M135" s="145"/>
      <c r="N135" s="146"/>
    </row>
    <row r="136" spans="1:14" s="34" customFormat="1" x14ac:dyDescent="0.2">
      <c r="A136" s="2" t="s">
        <v>4</v>
      </c>
      <c r="B136" s="59">
        <f>IFERROR('Operated KMs'!B136/'Timetabled kilometres'!B136,0)</f>
        <v>0.97279657444915402</v>
      </c>
      <c r="C136" s="59">
        <f>IFERROR('Operated KMs'!C136/'Timetabled kilometres'!C136,0)</f>
        <v>0.9632202410438061</v>
      </c>
      <c r="D136" s="59">
        <f>IFERROR('Operated KMs'!D136/'Timetabled kilometres'!D136,0)</f>
        <v>0.95020568198114397</v>
      </c>
      <c r="E136" s="59">
        <f>IFERROR('Operated KMs'!E136/'Timetabled kilometres'!E136,0)</f>
        <v>0.98250443301115142</v>
      </c>
      <c r="F136" s="59">
        <f>IFERROR('Operated KMs'!F136/'Timetabled kilometres'!F136,0)</f>
        <v>0.96967791068067666</v>
      </c>
      <c r="G136" s="59">
        <f>IFERROR('Operated KMs'!G136/'Timetabled kilometres'!G136,0)</f>
        <v>0.98150259126048733</v>
      </c>
      <c r="H136" s="59">
        <f>IFERROR('Operated KMs'!H136/'Timetabled kilometres'!H136,0)</f>
        <v>0.97601426385202306</v>
      </c>
      <c r="I136" s="59">
        <f>IFERROR('Operated KMs'!I136/'Timetabled kilometres'!I136,0)</f>
        <v>0.97248144751170973</v>
      </c>
      <c r="J136" s="59">
        <f>IFERROR('Operated KMs'!J136/'Timetabled kilometres'!J136,0)</f>
        <v>0.97703412650206889</v>
      </c>
      <c r="K136" s="59">
        <f>IFERROR('Operated KMs'!K136/'Timetabled kilometres'!K136,0)</f>
        <v>0.97901454395069243</v>
      </c>
      <c r="L136" s="59">
        <f>IFERROR('Operated KMs'!L136/'Timetabled kilometres'!L136,0)</f>
        <v>0.9743999961774501</v>
      </c>
      <c r="M136" s="59">
        <f>IFERROR('Operated KMs'!M136/'Timetabled kilometres'!M136,0)</f>
        <v>0.9114366803962265</v>
      </c>
      <c r="N136" s="59">
        <f>IFERROR('Operated KMs'!N136/'Timetabled kilometres'!N136,0)</f>
        <v>0.96132844526388539</v>
      </c>
    </row>
    <row r="137" spans="1:14" s="34" customFormat="1" x14ac:dyDescent="0.2">
      <c r="A137" s="2" t="s">
        <v>5</v>
      </c>
      <c r="B137" s="59">
        <f>IFERROR('Operated KMs'!B137/'Timetabled kilometres'!B137,0)</f>
        <v>0.96398909312545578</v>
      </c>
      <c r="C137" s="59">
        <f>IFERROR('Operated KMs'!C137/'Timetabled kilometres'!C137,0)</f>
        <v>0.94536575099609754</v>
      </c>
      <c r="D137" s="59">
        <f>IFERROR('Operated KMs'!D137/'Timetabled kilometres'!D137,0)</f>
        <v>0.97538477017925085</v>
      </c>
      <c r="E137" s="59">
        <f>IFERROR('Operated KMs'!E137/'Timetabled kilometres'!E137,0)</f>
        <v>0.97294314533303417</v>
      </c>
      <c r="F137" s="59">
        <f>IFERROR('Operated KMs'!F137/'Timetabled kilometres'!F137,0)</f>
        <v>0.98163824349806583</v>
      </c>
      <c r="G137" s="59">
        <f>IFERROR('Operated KMs'!G137/'Timetabled kilometres'!G137,0)</f>
        <v>0.93198710440435062</v>
      </c>
      <c r="H137" s="59">
        <f>IFERROR('Operated KMs'!H137/'Timetabled kilometres'!H137,0)</f>
        <v>0.90585504731741562</v>
      </c>
      <c r="I137" s="59">
        <f>IFERROR('Operated KMs'!I137/'Timetabled kilometres'!I137,0)</f>
        <v>0.89433194386718773</v>
      </c>
      <c r="J137" s="59">
        <f>IFERROR('Operated KMs'!J137/'Timetabled kilometres'!J137,0)</f>
        <v>0.97853500460050125</v>
      </c>
      <c r="K137" s="59">
        <f>IFERROR('Operated KMs'!K137/'Timetabled kilometres'!K137,0)</f>
        <v>0.96668945998077371</v>
      </c>
      <c r="L137" s="59">
        <f>IFERROR('Operated KMs'!L137/'Timetabled kilometres'!L137,0)</f>
        <v>0.9727254085711462</v>
      </c>
      <c r="M137" s="59">
        <f>IFERROR('Operated KMs'!M137/'Timetabled kilometres'!M137,0)</f>
        <v>0.92270039782341273</v>
      </c>
      <c r="N137" s="59">
        <f>IFERROR('Operated KMs'!N137/'Timetabled kilometres'!N137,0)</f>
        <v>0.96781196149539161</v>
      </c>
    </row>
    <row r="138" spans="1:14" s="34" customFormat="1" x14ac:dyDescent="0.2">
      <c r="A138" s="2" t="s">
        <v>6</v>
      </c>
      <c r="B138" s="59">
        <f>IFERROR('Operated KMs'!B138/'Timetabled kilometres'!B138,0)</f>
        <v>0.98591122369211748</v>
      </c>
      <c r="C138" s="59">
        <f>IFERROR('Operated KMs'!C138/'Timetabled kilometres'!C138,0)</f>
        <v>0.97945968400292682</v>
      </c>
      <c r="D138" s="59">
        <f>IFERROR('Operated KMs'!D138/'Timetabled kilometres'!D138,0)</f>
        <v>0.98408394165111557</v>
      </c>
      <c r="E138" s="59">
        <f>IFERROR('Operated KMs'!E138/'Timetabled kilometres'!E138,0)</f>
        <v>0.98646794781175007</v>
      </c>
      <c r="F138" s="59">
        <f>IFERROR('Operated KMs'!F138/'Timetabled kilometres'!F138,0)</f>
        <v>0.99716847696928923</v>
      </c>
      <c r="G138" s="59">
        <f>IFERROR('Operated KMs'!G138/'Timetabled kilometres'!G138,0)</f>
        <v>0.98580847480985567</v>
      </c>
      <c r="H138" s="59">
        <f>IFERROR('Operated KMs'!H138/'Timetabled kilometres'!H138,0)</f>
        <v>0.98588243780754792</v>
      </c>
      <c r="I138" s="59">
        <f>IFERROR('Operated KMs'!I138/'Timetabled kilometres'!I138,0)</f>
        <v>0.99994838228758376</v>
      </c>
      <c r="J138" s="59">
        <f>IFERROR('Operated KMs'!J138/'Timetabled kilometres'!J138,0)</f>
        <v>0.97991082960869602</v>
      </c>
      <c r="K138" s="59">
        <f>IFERROR('Operated KMs'!K138/'Timetabled kilometres'!K138,0)</f>
        <v>0.90500685833922512</v>
      </c>
      <c r="L138" s="59">
        <f>IFERROR('Operated KMs'!L138/'Timetabled kilometres'!L138,0)</f>
        <v>1.0048369895839413</v>
      </c>
      <c r="M138" s="59">
        <f>IFERROR('Operated KMs'!M138/'Timetabled kilometres'!M138,0)</f>
        <v>0.89316526276505526</v>
      </c>
      <c r="N138" s="59">
        <f>IFERROR('Operated KMs'!N138/'Timetabled kilometres'!N138,0)</f>
        <v>0.96695306766879385</v>
      </c>
    </row>
    <row r="139" spans="1:14" s="34" customFormat="1" x14ac:dyDescent="0.2">
      <c r="A139" s="2" t="s">
        <v>78</v>
      </c>
      <c r="B139" s="59">
        <f>IFERROR('Operated KMs'!B139/'Timetabled kilometres'!B139,0)</f>
        <v>0.90677416927000043</v>
      </c>
      <c r="C139" s="59">
        <f>IFERROR('Operated KMs'!C139/'Timetabled kilometres'!C139,0)</f>
        <v>0.88805089122058134</v>
      </c>
      <c r="D139" s="59">
        <f>IFERROR('Operated KMs'!D139/'Timetabled kilometres'!D139,0)</f>
        <v>0.93879391713582261</v>
      </c>
      <c r="E139" s="59">
        <f>IFERROR('Operated KMs'!E139/'Timetabled kilometres'!E139,0)</f>
        <v>0.88253522501306614</v>
      </c>
      <c r="F139" s="59">
        <f>IFERROR('Operated KMs'!F139/'Timetabled kilometres'!F139,0)</f>
        <v>0.92039960718235181</v>
      </c>
      <c r="G139" s="59">
        <f>IFERROR('Operated KMs'!G139/'Timetabled kilometres'!G139,0)</f>
        <v>0.95616905211022729</v>
      </c>
      <c r="H139" s="59">
        <f>IFERROR('Operated KMs'!H139/'Timetabled kilometres'!H139,0)</f>
        <v>0.93289302611735958</v>
      </c>
      <c r="I139" s="59">
        <f>IFERROR('Operated KMs'!I139/'Timetabled kilometres'!I139,0)</f>
        <v>0.93917088772605173</v>
      </c>
      <c r="J139" s="59">
        <f>IFERROR('Operated KMs'!J139/'Timetabled kilometres'!J139,0)</f>
        <v>0.92572498835712969</v>
      </c>
      <c r="K139" s="59">
        <f>IFERROR('Operated KMs'!K139/'Timetabled kilometres'!K139,0)</f>
        <v>0.92751909840637747</v>
      </c>
      <c r="L139" s="59">
        <f>IFERROR('Operated KMs'!L139/'Timetabled kilometres'!L139,0)</f>
        <v>0.952417370956816</v>
      </c>
      <c r="M139" s="59">
        <f>IFERROR('Operated KMs'!M139/'Timetabled kilometres'!M139,0)</f>
        <v>0.90006968085701677</v>
      </c>
      <c r="N139" s="59">
        <f>IFERROR('Operated KMs'!N139/'Timetabled kilometres'!N139,0)</f>
        <v>0.93945823094855974</v>
      </c>
    </row>
    <row r="140" spans="1:14" s="34" customFormat="1" x14ac:dyDescent="0.2">
      <c r="A140" s="2" t="s">
        <v>7</v>
      </c>
      <c r="B140" s="59">
        <f>IFERROR('Operated KMs'!B140/'Timetabled kilometres'!B140,0)</f>
        <v>0.92398909957871844</v>
      </c>
      <c r="C140" s="59">
        <f>IFERROR('Operated KMs'!C140/'Timetabled kilometres'!C140,0)</f>
        <v>0.93115923917569765</v>
      </c>
      <c r="D140" s="59">
        <f>IFERROR('Operated KMs'!D140/'Timetabled kilometres'!D140,0)</f>
        <v>0.90246136336993388</v>
      </c>
      <c r="E140" s="59">
        <f>IFERROR('Operated KMs'!E140/'Timetabled kilometres'!E140,0)</f>
        <v>0.90101572245291905</v>
      </c>
      <c r="F140" s="59">
        <f>IFERROR('Operated KMs'!F140/'Timetabled kilometres'!F140,0)</f>
        <v>0.94383191425184609</v>
      </c>
      <c r="G140" s="59">
        <f>IFERROR('Operated KMs'!G140/'Timetabled kilometres'!G140,0)</f>
        <v>0.95816468839460811</v>
      </c>
      <c r="H140" s="59">
        <f>IFERROR('Operated KMs'!H140/'Timetabled kilometres'!H140,0)</f>
        <v>0.97294368446679003</v>
      </c>
      <c r="I140" s="59">
        <f>IFERROR('Operated KMs'!I140/'Timetabled kilometres'!I140,0)</f>
        <v>0.92194518086603527</v>
      </c>
      <c r="J140" s="59">
        <f>IFERROR('Operated KMs'!J140/'Timetabled kilometres'!J140,0)</f>
        <v>0.95105358408852347</v>
      </c>
      <c r="K140" s="59">
        <f>IFERROR('Operated KMs'!K140/'Timetabled kilometres'!K140,0)</f>
        <v>0.85794403317552437</v>
      </c>
      <c r="L140" s="59">
        <f>IFERROR('Operated KMs'!L140/'Timetabled kilometres'!L140,0)</f>
        <v>0.95570701917206513</v>
      </c>
      <c r="M140" s="59">
        <f>IFERROR('Operated KMs'!M140/'Timetabled kilometres'!M140,0)</f>
        <v>0.94335549223633008</v>
      </c>
      <c r="N140" s="59">
        <f>IFERROR('Operated KMs'!N140/'Timetabled kilometres'!N140,0)</f>
        <v>0.94543311652430406</v>
      </c>
    </row>
    <row r="141" spans="1:14" s="34" customFormat="1" x14ac:dyDescent="0.2">
      <c r="A141" s="2" t="s">
        <v>8</v>
      </c>
      <c r="B141" s="59">
        <f>IFERROR('Operated KMs'!B141/'Timetabled kilometres'!B141,0)</f>
        <v>0.96972327238219724</v>
      </c>
      <c r="C141" s="59">
        <f>IFERROR('Operated KMs'!C141/'Timetabled kilometres'!C141,0)</f>
        <v>0.98959456218545083</v>
      </c>
      <c r="D141" s="59">
        <f>IFERROR('Operated KMs'!D141/'Timetabled kilometres'!D141,0)</f>
        <v>0.94203772020020149</v>
      </c>
      <c r="E141" s="59">
        <f>IFERROR('Operated KMs'!E141/'Timetabled kilometres'!E141,0)</f>
        <v>0.95969613770462336</v>
      </c>
      <c r="F141" s="59">
        <f>IFERROR('Operated KMs'!F141/'Timetabled kilometres'!F141,0)</f>
        <v>0.96217273949356774</v>
      </c>
      <c r="G141" s="59">
        <f>IFERROR('Operated KMs'!G141/'Timetabled kilometres'!G141,0)</f>
        <v>0.95409164089393361</v>
      </c>
      <c r="H141" s="59">
        <f>IFERROR('Operated KMs'!H141/'Timetabled kilometres'!H141,0)</f>
        <v>0.92069052999953183</v>
      </c>
      <c r="I141" s="59">
        <f>IFERROR('Operated KMs'!I141/'Timetabled kilometres'!I141,0)</f>
        <v>0.94989107729211308</v>
      </c>
      <c r="J141" s="59">
        <f>IFERROR('Operated KMs'!J141/'Timetabled kilometres'!J141,0)</f>
        <v>0.97804206727997911</v>
      </c>
      <c r="K141" s="59">
        <f>IFERROR('Operated KMs'!K141/'Timetabled kilometres'!K141,0)</f>
        <v>0.88041813897395116</v>
      </c>
      <c r="L141" s="59">
        <f>IFERROR('Operated KMs'!L141/'Timetabled kilometres'!L141,0)</f>
        <v>0.92207597813222841</v>
      </c>
      <c r="M141" s="59">
        <f>IFERROR('Operated KMs'!M141/'Timetabled kilometres'!M141,0)</f>
        <v>0.88750447447545755</v>
      </c>
      <c r="N141" s="59">
        <f>IFERROR('Operated KMs'!N141/'Timetabled kilometres'!N141,0)</f>
        <v>0.95474311030767578</v>
      </c>
    </row>
    <row r="142" spans="1:14" s="34" customFormat="1" x14ac:dyDescent="0.2">
      <c r="A142" s="2" t="s">
        <v>9</v>
      </c>
      <c r="B142" s="59">
        <f>IFERROR('Operated KMs'!B142/'Timetabled kilometres'!B142,0)</f>
        <v>0.93382092463035671</v>
      </c>
      <c r="C142" s="59">
        <f>IFERROR('Operated KMs'!C142/'Timetabled kilometres'!C142,0)</f>
        <v>0.92576268989266441</v>
      </c>
      <c r="D142" s="59">
        <f>IFERROR('Operated KMs'!D142/'Timetabled kilometres'!D142,0)</f>
        <v>0.96447453224725688</v>
      </c>
      <c r="E142" s="59">
        <f>IFERROR('Operated KMs'!E142/'Timetabled kilometres'!E142,0)</f>
        <v>0.95490320714482724</v>
      </c>
      <c r="F142" s="59">
        <f>IFERROR('Operated KMs'!F142/'Timetabled kilometres'!F142,0)</f>
        <v>0.918381524166205</v>
      </c>
      <c r="G142" s="59">
        <f>IFERROR('Operated KMs'!G142/'Timetabled kilometres'!G142,0)</f>
        <v>0.94848801664306215</v>
      </c>
      <c r="H142" s="59">
        <f>IFERROR('Operated KMs'!H142/'Timetabled kilometres'!H142,0)</f>
        <v>0.91000447569889753</v>
      </c>
      <c r="I142" s="59">
        <f>IFERROR('Operated KMs'!I142/'Timetabled kilometres'!I142,0)</f>
        <v>0.92811864023189194</v>
      </c>
      <c r="J142" s="59">
        <f>IFERROR('Operated KMs'!J142/'Timetabled kilometres'!J142,0)</f>
        <v>0.97349358816657805</v>
      </c>
      <c r="K142" s="59">
        <f>IFERROR('Operated KMs'!K142/'Timetabled kilometres'!K142,0)</f>
        <v>0.94735982211713032</v>
      </c>
      <c r="L142" s="59">
        <f>IFERROR('Operated KMs'!L142/'Timetabled kilometres'!L142,0)</f>
        <v>0.87261364206809455</v>
      </c>
      <c r="M142" s="59">
        <f>IFERROR('Operated KMs'!M142/'Timetabled kilometres'!M142,0)</f>
        <v>0.8481526788506164</v>
      </c>
      <c r="N142" s="59">
        <f>IFERROR('Operated KMs'!N142/'Timetabled kilometres'!N142,0)</f>
        <v>0.94862377860672287</v>
      </c>
    </row>
    <row r="143" spans="1:14" s="34" customFormat="1" x14ac:dyDescent="0.2">
      <c r="A143" s="2" t="s">
        <v>10</v>
      </c>
      <c r="B143" s="59">
        <f>IFERROR('Operated KMs'!B143/'Timetabled kilometres'!B143,0)</f>
        <v>0.92385561579872999</v>
      </c>
      <c r="C143" s="59">
        <f>IFERROR('Operated KMs'!C143/'Timetabled kilometres'!C143,0)</f>
        <v>0.92420253437307509</v>
      </c>
      <c r="D143" s="59">
        <f>IFERROR('Operated KMs'!D143/'Timetabled kilometres'!D143,0)</f>
        <v>0.95256034345800378</v>
      </c>
      <c r="E143" s="59">
        <f>IFERROR('Operated KMs'!E143/'Timetabled kilometres'!E143,0)</f>
        <v>0.88705506227189779</v>
      </c>
      <c r="F143" s="59">
        <f>IFERROR('Operated KMs'!F143/'Timetabled kilometres'!F143,0)</f>
        <v>0.90646365680815488</v>
      </c>
      <c r="G143" s="59">
        <f>IFERROR('Operated KMs'!G143/'Timetabled kilometres'!G143,0)</f>
        <v>0.90945829880778883</v>
      </c>
      <c r="H143" s="59">
        <f>IFERROR('Operated KMs'!H143/'Timetabled kilometres'!H143,0)</f>
        <v>0.93613852576944334</v>
      </c>
      <c r="I143" s="59">
        <f>IFERROR('Operated KMs'!I143/'Timetabled kilometres'!I143,0)</f>
        <v>0.90517600414552679</v>
      </c>
      <c r="J143" s="59">
        <f>IFERROR('Operated KMs'!J143/'Timetabled kilometres'!J143,0)</f>
        <v>0.9457414253407721</v>
      </c>
      <c r="K143" s="59">
        <f>IFERROR('Operated KMs'!K143/'Timetabled kilometres'!K143,0)</f>
        <v>0.96580285269298372</v>
      </c>
      <c r="L143" s="59">
        <f>IFERROR('Operated KMs'!L143/'Timetabled kilometres'!L143,0)</f>
        <v>0.96618641980626152</v>
      </c>
      <c r="M143" s="59">
        <f>IFERROR('Operated KMs'!M143/'Timetabled kilometres'!M143,0)</f>
        <v>0.88075596221581498</v>
      </c>
      <c r="N143" s="59">
        <f>IFERROR('Operated KMs'!N143/'Timetabled kilometres'!N143,0)</f>
        <v>0.95887111397239089</v>
      </c>
    </row>
    <row r="144" spans="1:14" s="34" customFormat="1" x14ac:dyDescent="0.2">
      <c r="A144" s="2" t="s">
        <v>11</v>
      </c>
      <c r="B144" s="59">
        <f>IFERROR('Operated KMs'!B144/'Timetabled kilometres'!B144,0)</f>
        <v>0.93467188852111383</v>
      </c>
      <c r="C144" s="59">
        <f>IFERROR('Operated KMs'!C144/'Timetabled kilometres'!C144,0)</f>
        <v>0.96068263961706524</v>
      </c>
      <c r="D144" s="59">
        <f>IFERROR('Operated KMs'!D144/'Timetabled kilometres'!D144,0)</f>
        <v>0.9577274766638012</v>
      </c>
      <c r="E144" s="59">
        <f>IFERROR('Operated KMs'!E144/'Timetabled kilometres'!E144,0)</f>
        <v>0.9845392289981405</v>
      </c>
      <c r="F144" s="59">
        <f>IFERROR('Operated KMs'!F144/'Timetabled kilometres'!F144,0)</f>
        <v>0.95495775788742909</v>
      </c>
      <c r="G144" s="59">
        <f>IFERROR('Operated KMs'!G144/'Timetabled kilometres'!G144,0)</f>
        <v>0.97761598780431336</v>
      </c>
      <c r="H144" s="59">
        <f>IFERROR('Operated KMs'!H144/'Timetabled kilometres'!H144,0)</f>
        <v>0.97963091546969794</v>
      </c>
      <c r="I144" s="59">
        <f>IFERROR('Operated KMs'!I144/'Timetabled kilometres'!I144,0)</f>
        <v>0.95445863047791268</v>
      </c>
      <c r="J144" s="59">
        <f>IFERROR('Operated KMs'!J144/'Timetabled kilometres'!J144,0)</f>
        <v>0.91893897224409726</v>
      </c>
      <c r="K144" s="59">
        <f>IFERROR('Operated KMs'!K144/'Timetabled kilometres'!K144,0)</f>
        <v>0.94464385238691573</v>
      </c>
      <c r="L144" s="59">
        <f>IFERROR('Operated KMs'!L144/'Timetabled kilometres'!L144,0)</f>
        <v>0.96843279225500212</v>
      </c>
      <c r="M144" s="59">
        <f>IFERROR('Operated KMs'!M144/'Timetabled kilometres'!M144,0)</f>
        <v>0.90313840267721812</v>
      </c>
      <c r="N144" s="59">
        <f>IFERROR('Operated KMs'!N144/'Timetabled kilometres'!N144,0)</f>
        <v>0.96015070041587003</v>
      </c>
    </row>
    <row r="145" spans="1:14" s="34" customFormat="1" x14ac:dyDescent="0.2">
      <c r="A145" s="2" t="s">
        <v>12</v>
      </c>
      <c r="B145" s="59">
        <f>IFERROR('Operated KMs'!B145/'Timetabled kilometres'!B145,0)</f>
        <v>0.9854929113021822</v>
      </c>
      <c r="C145" s="59">
        <f>IFERROR('Operated KMs'!C145/'Timetabled kilometres'!C145,0)</f>
        <v>0.97843705819098448</v>
      </c>
      <c r="D145" s="59">
        <f>IFERROR('Operated KMs'!D145/'Timetabled kilometres'!D145,0)</f>
        <v>0.98095187972642062</v>
      </c>
      <c r="E145" s="59">
        <f>IFERROR('Operated KMs'!E145/'Timetabled kilometres'!E145,0)</f>
        <v>0.96552774479226233</v>
      </c>
      <c r="F145" s="59">
        <f>IFERROR('Operated KMs'!F145/'Timetabled kilometres'!F145,0)</f>
        <v>0.97040611129751175</v>
      </c>
      <c r="G145" s="59">
        <f>IFERROR('Operated KMs'!G145/'Timetabled kilometres'!G145,0)</f>
        <v>0.9801043278886673</v>
      </c>
      <c r="H145" s="59">
        <f>IFERROR('Operated KMs'!H145/'Timetabled kilometres'!H145,0)</f>
        <v>0.98317498566043982</v>
      </c>
      <c r="I145" s="59">
        <f>IFERROR('Operated KMs'!I145/'Timetabled kilometres'!I145,0)</f>
        <v>0.97742389247455319</v>
      </c>
      <c r="J145" s="59">
        <f>IFERROR('Operated KMs'!J145/'Timetabled kilometres'!J145,0)</f>
        <v>0.97043685716504524</v>
      </c>
      <c r="K145" s="59">
        <f>IFERROR('Operated KMs'!K145/'Timetabled kilometres'!K145,0)</f>
        <v>0.96743049985613017</v>
      </c>
      <c r="L145" s="59">
        <f>IFERROR('Operated KMs'!L145/'Timetabled kilometres'!L145,0)</f>
        <v>0.97058127202164424</v>
      </c>
      <c r="M145" s="59">
        <f>IFERROR('Operated KMs'!M145/'Timetabled kilometres'!M145,0)</f>
        <v>0.93428008115599581</v>
      </c>
      <c r="N145" s="59">
        <f>IFERROR('Operated KMs'!N145/'Timetabled kilometres'!N145,0)</f>
        <v>0.97519373256940323</v>
      </c>
    </row>
    <row r="146" spans="1:14" s="34" customFormat="1" x14ac:dyDescent="0.2">
      <c r="A146" s="7" t="s">
        <v>79</v>
      </c>
      <c r="B146" s="25">
        <f>IFERROR('Operated KMs'!B146/'Timetabled kilometres'!B146,0)</f>
        <v>0.94506074992374611</v>
      </c>
      <c r="C146" s="25">
        <f>IFERROR('Operated KMs'!C146/'Timetabled kilometres'!C146,0)</f>
        <v>0.94681487600032599</v>
      </c>
      <c r="D146" s="25">
        <f>IFERROR('Operated KMs'!D146/'Timetabled kilometres'!D146,0)</f>
        <v>0.95185834466767727</v>
      </c>
      <c r="E146" s="25">
        <f>IFERROR('Operated KMs'!E146/'Timetabled kilometres'!E146,0)</f>
        <v>0.94395195566203005</v>
      </c>
      <c r="F146" s="25">
        <f>IFERROR('Operated KMs'!F146/'Timetabled kilometres'!F146,0)</f>
        <v>0.94775075143357868</v>
      </c>
      <c r="G146" s="25">
        <f>IFERROR('Operated KMs'!G146/'Timetabled kilometres'!G146,0)</f>
        <v>0.95107149411208103</v>
      </c>
      <c r="H146" s="25">
        <f>IFERROR('Operated KMs'!H146/'Timetabled kilometres'!H146,0)</f>
        <v>0.94353396822314839</v>
      </c>
      <c r="I146" s="25">
        <f>IFERROR('Operated KMs'!I146/'Timetabled kilometres'!I146,0)</f>
        <v>0.9318487097078435</v>
      </c>
      <c r="J146" s="25">
        <f>IFERROR('Operated KMs'!J146/'Timetabled kilometres'!J146,0)</f>
        <v>0.95695254112668648</v>
      </c>
      <c r="K146" s="25">
        <f>IFERROR('Operated KMs'!K146/'Timetabled kilometres'!K146,0)</f>
        <v>0.93507496936843271</v>
      </c>
      <c r="L146" s="25">
        <f>IFERROR('Operated KMs'!L146/'Timetabled kilometres'!L146,0)</f>
        <v>0.9516560319054832</v>
      </c>
      <c r="M146" s="25">
        <f>IFERROR('Operated KMs'!M146/'Timetabled kilometres'!M146,0)</f>
        <v>0.90329447816170305</v>
      </c>
      <c r="N146" s="25">
        <f>IFERROR('Operated KMs'!N146/'Timetabled kilometres'!N146,0)</f>
        <v>0.95772443633322279</v>
      </c>
    </row>
    <row r="147" spans="1:14" x14ac:dyDescent="0.2">
      <c r="A147" s="12" t="s">
        <v>25</v>
      </c>
      <c r="B147" s="147" t="s">
        <v>174</v>
      </c>
      <c r="C147" s="148"/>
      <c r="D147" s="148"/>
      <c r="E147" s="148"/>
      <c r="F147" s="148"/>
      <c r="G147" s="148"/>
      <c r="H147" s="148"/>
      <c r="I147" s="148"/>
      <c r="J147" s="148"/>
      <c r="K147" s="148"/>
      <c r="L147" s="148"/>
      <c r="M147" s="148"/>
      <c r="N147" s="149"/>
    </row>
    <row r="148" spans="1:14" x14ac:dyDescent="0.2">
      <c r="A148" s="2" t="s">
        <v>4</v>
      </c>
      <c r="B148" s="59">
        <f>IFERROR('Operated KMs'!B148/'Timetabled kilometres'!B148,0)</f>
        <v>0.97752549859549465</v>
      </c>
      <c r="C148" s="59">
        <f>IFERROR('Operated KMs'!C148/'Timetabled kilometres'!C148,0)</f>
        <v>0.93251411018995267</v>
      </c>
      <c r="D148" s="59">
        <f>IFERROR('Operated KMs'!D148/'Timetabled kilometres'!D148,0)</f>
        <v>0.99070217118558002</v>
      </c>
      <c r="E148" s="59">
        <f>IFERROR('Operated KMs'!E148/'Timetabled kilometres'!E148,0)</f>
        <v>0.99026559972910644</v>
      </c>
      <c r="F148" s="59">
        <f>IFERROR('Operated KMs'!F148/'Timetabled kilometres'!F148,0)</f>
        <v>0.96872587773418772</v>
      </c>
      <c r="G148" s="59">
        <f>IFERROR('Operated KMs'!G148/'Timetabled kilometres'!G148,0)</f>
        <v>0.98051690998488228</v>
      </c>
      <c r="H148" s="59">
        <f>IFERROR('Operated KMs'!H148/'Timetabled kilometres'!H148,0)</f>
        <v>0.96085840916224907</v>
      </c>
      <c r="I148" s="59">
        <f>IFERROR('Operated KMs'!I148/'Timetabled kilometres'!I148,0)</f>
        <v>0.89000449594202546</v>
      </c>
      <c r="J148" s="59">
        <f>IFERROR('Operated KMs'!J148/'Timetabled kilometres'!J148,0)</f>
        <v>0.95632682335007846</v>
      </c>
      <c r="K148" s="59">
        <f>IFERROR('Operated KMs'!K148/'Timetabled kilometres'!K148,0)</f>
        <v>0.96880284300755126</v>
      </c>
      <c r="L148" s="59">
        <f>IFERROR('Operated KMs'!L148/'Timetabled kilometres'!L148,0)</f>
        <v>0.97633430049725201</v>
      </c>
      <c r="M148" s="59">
        <f>IFERROR('Operated KMs'!M148/'Timetabled kilometres'!M148,0)</f>
        <v>0.98530291531992298</v>
      </c>
      <c r="N148" s="59">
        <f>IFERROR('Operated KMs'!N148/'Timetabled kilometres'!N148,0)</f>
        <v>0.98069003713927538</v>
      </c>
    </row>
    <row r="149" spans="1:14" x14ac:dyDescent="0.2">
      <c r="A149" s="2" t="s">
        <v>5</v>
      </c>
      <c r="B149" s="59">
        <f>IFERROR('Operated KMs'!B149/'Timetabled kilometres'!B149,0)</f>
        <v>0.9467499898995333</v>
      </c>
      <c r="C149" s="59">
        <f>IFERROR('Operated KMs'!C149/'Timetabled kilometres'!C149,0)</f>
        <v>0.88364303361427976</v>
      </c>
      <c r="D149" s="59">
        <f>IFERROR('Operated KMs'!D149/'Timetabled kilometres'!D149,0)</f>
        <v>0.96986606372777484</v>
      </c>
      <c r="E149" s="59">
        <f>IFERROR('Operated KMs'!E149/'Timetabled kilometres'!E149,0)</f>
        <v>0.96894140620151092</v>
      </c>
      <c r="F149" s="59">
        <f>IFERROR('Operated KMs'!F149/'Timetabled kilometres'!F149,0)</f>
        <v>0.95690641838735968</v>
      </c>
      <c r="G149" s="59">
        <f>IFERROR('Operated KMs'!G149/'Timetabled kilometres'!G149,0)</f>
        <v>0.93241712141666033</v>
      </c>
      <c r="H149" s="59">
        <f>IFERROR('Operated KMs'!H149/'Timetabled kilometres'!H149,0)</f>
        <v>0.92490906268342177</v>
      </c>
      <c r="I149" s="59">
        <f>IFERROR('Operated KMs'!I149/'Timetabled kilometres'!I149,0)</f>
        <v>0.93585096106241594</v>
      </c>
      <c r="J149" s="59">
        <f>IFERROR('Operated KMs'!J149/'Timetabled kilometres'!J149,0)</f>
        <v>0.94132901555437176</v>
      </c>
      <c r="K149" s="59">
        <f>IFERROR('Operated KMs'!K149/'Timetabled kilometres'!K149,0)</f>
        <v>0.92908786318394165</v>
      </c>
      <c r="L149" s="59">
        <f>IFERROR('Operated KMs'!L149/'Timetabled kilometres'!L149,0)</f>
        <v>0.91765465732901041</v>
      </c>
      <c r="M149" s="59">
        <f>IFERROR('Operated KMs'!M149/'Timetabled kilometres'!M149,0)</f>
        <v>0.95359849852774525</v>
      </c>
      <c r="N149" s="59">
        <f>IFERROR('Operated KMs'!N149/'Timetabled kilometres'!N149,0)</f>
        <v>0.97309258991630376</v>
      </c>
    </row>
    <row r="150" spans="1:14" x14ac:dyDescent="0.2">
      <c r="A150" s="2" t="s">
        <v>6</v>
      </c>
      <c r="B150" s="59">
        <f>IFERROR('Operated KMs'!B150/'Timetabled kilometres'!B150,0)</f>
        <v>0.9803788587704495</v>
      </c>
      <c r="C150" s="59">
        <f>IFERROR('Operated KMs'!C150/'Timetabled kilometres'!C150,0)</f>
        <v>0.90883128732952223</v>
      </c>
      <c r="D150" s="59">
        <f>IFERROR('Operated KMs'!D150/'Timetabled kilometres'!D150,0)</f>
        <v>0.98478571593526387</v>
      </c>
      <c r="E150" s="59">
        <f>IFERROR('Operated KMs'!E150/'Timetabled kilometres'!E150,0)</f>
        <v>0.9752370791231475</v>
      </c>
      <c r="F150" s="59">
        <f>IFERROR('Operated KMs'!F150/'Timetabled kilometres'!F150,0)</f>
        <v>0.98070011372914045</v>
      </c>
      <c r="G150" s="59">
        <f>IFERROR('Operated KMs'!G150/'Timetabled kilometres'!G150,0)</f>
        <v>0.94630703026724083</v>
      </c>
      <c r="H150" s="59">
        <f>IFERROR('Operated KMs'!H150/'Timetabled kilometres'!H150,0)</f>
        <v>0.98366589069141575</v>
      </c>
      <c r="I150" s="59">
        <f>IFERROR('Operated KMs'!I150/'Timetabled kilometres'!I150,0)</f>
        <v>0.99345534263929092</v>
      </c>
      <c r="J150" s="59">
        <f>IFERROR('Operated KMs'!J150/'Timetabled kilometres'!J150,0)</f>
        <v>0.99088818704433723</v>
      </c>
      <c r="K150" s="59">
        <f>IFERROR('Operated KMs'!K150/'Timetabled kilometres'!K150,0)</f>
        <v>0.94913444121995338</v>
      </c>
      <c r="L150" s="59">
        <f>IFERROR('Operated KMs'!L150/'Timetabled kilometres'!L150,0)</f>
        <v>0.98648864549725035</v>
      </c>
      <c r="M150" s="59">
        <f>IFERROR('Operated KMs'!M150/'Timetabled kilometres'!M150,0)</f>
        <v>0.98312305282294066</v>
      </c>
      <c r="N150" s="59">
        <f>IFERROR('Operated KMs'!N150/'Timetabled kilometres'!N150,0)</f>
        <v>0.98645063791741061</v>
      </c>
    </row>
    <row r="151" spans="1:14" x14ac:dyDescent="0.2">
      <c r="A151" s="2" t="s">
        <v>78</v>
      </c>
      <c r="B151" s="59">
        <f>IFERROR('Operated KMs'!B151/'Timetabled kilometres'!B151,0)</f>
        <v>0.96160911716477593</v>
      </c>
      <c r="C151" s="59">
        <f>IFERROR('Operated KMs'!C151/'Timetabled kilometres'!C151,0)</f>
        <v>0.85594439340534223</v>
      </c>
      <c r="D151" s="59">
        <f>IFERROR('Operated KMs'!D151/'Timetabled kilometres'!D151,0)</f>
        <v>0.92158567184101547</v>
      </c>
      <c r="E151" s="59">
        <f>IFERROR('Operated KMs'!E151/'Timetabled kilometres'!E151,0)</f>
        <v>0.97243617139336036</v>
      </c>
      <c r="F151" s="59">
        <f>IFERROR('Operated KMs'!F151/'Timetabled kilometres'!F151,0)</f>
        <v>0.95286226235629023</v>
      </c>
      <c r="G151" s="59">
        <f>IFERROR('Operated KMs'!G151/'Timetabled kilometres'!G151,0)</f>
        <v>0.93368535527807062</v>
      </c>
      <c r="H151" s="59">
        <f>IFERROR('Operated KMs'!H151/'Timetabled kilometres'!H151,0)</f>
        <v>0.94136719640568511</v>
      </c>
      <c r="I151" s="59">
        <f>IFERROR('Operated KMs'!I151/'Timetabled kilometres'!I151,0)</f>
        <v>0.94865654448774206</v>
      </c>
      <c r="J151" s="59">
        <f>IFERROR('Operated KMs'!J151/'Timetabled kilometres'!J151,0)</f>
        <v>0.93728927251089245</v>
      </c>
      <c r="K151" s="59">
        <f>IFERROR('Operated KMs'!K151/'Timetabled kilometres'!K151,0)</f>
        <v>0.92084350144828775</v>
      </c>
      <c r="L151" s="59">
        <f>IFERROR('Operated KMs'!L151/'Timetabled kilometres'!L151,0)</f>
        <v>0.89903102349865771</v>
      </c>
      <c r="M151" s="59">
        <f>IFERROR('Operated KMs'!M151/'Timetabled kilometres'!M151,0)</f>
        <v>0.90825905207028768</v>
      </c>
      <c r="N151" s="59">
        <f>IFERROR('Operated KMs'!N151/'Timetabled kilometres'!N151,0)</f>
        <v>0.95736625713370471</v>
      </c>
    </row>
    <row r="152" spans="1:14" x14ac:dyDescent="0.2">
      <c r="A152" s="2" t="s">
        <v>7</v>
      </c>
      <c r="B152" s="59">
        <f>IFERROR('Operated KMs'!B152/'Timetabled kilometres'!B152,0)</f>
        <v>0.92551121846824547</v>
      </c>
      <c r="C152" s="59">
        <f>IFERROR('Operated KMs'!C152/'Timetabled kilometres'!C152,0)</f>
        <v>0.81681077560054194</v>
      </c>
      <c r="D152" s="59">
        <f>IFERROR('Operated KMs'!D152/'Timetabled kilometres'!D152,0)</f>
        <v>0.89463029238958214</v>
      </c>
      <c r="E152" s="59">
        <f>IFERROR('Operated KMs'!E152/'Timetabled kilometres'!E152,0)</f>
        <v>0.96782571474410972</v>
      </c>
      <c r="F152" s="59">
        <f>IFERROR('Operated KMs'!F152/'Timetabled kilometres'!F152,0)</f>
        <v>0.96809434533894145</v>
      </c>
      <c r="G152" s="59">
        <f>IFERROR('Operated KMs'!G152/'Timetabled kilometres'!G152,0)</f>
        <v>0.9550442259557278</v>
      </c>
      <c r="H152" s="59">
        <f>IFERROR('Operated KMs'!H152/'Timetabled kilometres'!H152,0)</f>
        <v>0.90898906387889378</v>
      </c>
      <c r="I152" s="59">
        <f>IFERROR('Operated KMs'!I152/'Timetabled kilometres'!I152,0)</f>
        <v>0.89375442948919503</v>
      </c>
      <c r="J152" s="59">
        <f>IFERROR('Operated KMs'!J152/'Timetabled kilometres'!J152,0)</f>
        <v>0.94534478721197845</v>
      </c>
      <c r="K152" s="59">
        <f>IFERROR('Operated KMs'!K152/'Timetabled kilometres'!K152,0)</f>
        <v>0.87021852365496277</v>
      </c>
      <c r="L152" s="59">
        <f>IFERROR('Operated KMs'!L152/'Timetabled kilometres'!L152,0)</f>
        <v>0.9772539444845354</v>
      </c>
      <c r="M152" s="59">
        <f>IFERROR('Operated KMs'!M152/'Timetabled kilometres'!M152,0)</f>
        <v>0.93273119068863386</v>
      </c>
      <c r="N152" s="59">
        <f>IFERROR('Operated KMs'!N152/'Timetabled kilometres'!N152,0)</f>
        <v>0.94244186446207356</v>
      </c>
    </row>
    <row r="153" spans="1:14" x14ac:dyDescent="0.2">
      <c r="A153" s="2" t="s">
        <v>8</v>
      </c>
      <c r="B153" s="59">
        <f>IFERROR('Operated KMs'!B153/'Timetabled kilometres'!B153,0)</f>
        <v>0.91548049588067726</v>
      </c>
      <c r="C153" s="59">
        <f>IFERROR('Operated KMs'!C153/'Timetabled kilometres'!C153,0)</f>
        <v>0.93582120320365125</v>
      </c>
      <c r="D153" s="59">
        <f>IFERROR('Operated KMs'!D153/'Timetabled kilometres'!D153,0)</f>
        <v>0.94462169669229135</v>
      </c>
      <c r="E153" s="59">
        <f>IFERROR('Operated KMs'!E153/'Timetabled kilometres'!E153,0)</f>
        <v>0.94107636504594305</v>
      </c>
      <c r="F153" s="59">
        <f>IFERROR('Operated KMs'!F153/'Timetabled kilometres'!F153,0)</f>
        <v>0.97924887952109818</v>
      </c>
      <c r="G153" s="59">
        <f>IFERROR('Operated KMs'!G153/'Timetabled kilometres'!G153,0)</f>
        <v>0.9187852814788261</v>
      </c>
      <c r="H153" s="59">
        <f>IFERROR('Operated KMs'!H153/'Timetabled kilometres'!H153,0)</f>
        <v>0.94304404114147045</v>
      </c>
      <c r="I153" s="59">
        <f>IFERROR('Operated KMs'!I153/'Timetabled kilometres'!I153,0)</f>
        <v>0.97844621177194513</v>
      </c>
      <c r="J153" s="59">
        <f>IFERROR('Operated KMs'!J153/'Timetabled kilometres'!J153,0)</f>
        <v>0.90377436681435852</v>
      </c>
      <c r="K153" s="59">
        <f>IFERROR('Operated KMs'!K153/'Timetabled kilometres'!K153,0)</f>
        <v>0.86641804759589913</v>
      </c>
      <c r="L153" s="59">
        <f>IFERROR('Operated KMs'!L153/'Timetabled kilometres'!L153,0)</f>
        <v>0.97377747293336059</v>
      </c>
      <c r="M153" s="59">
        <f>IFERROR('Operated KMs'!M153/'Timetabled kilometres'!M153,0)</f>
        <v>0.95991361392037955</v>
      </c>
      <c r="N153" s="59">
        <f>IFERROR('Operated KMs'!N153/'Timetabled kilometres'!N153,0)</f>
        <v>0.9320047738363415</v>
      </c>
    </row>
    <row r="154" spans="1:14" x14ac:dyDescent="0.2">
      <c r="A154" s="2" t="s">
        <v>9</v>
      </c>
      <c r="B154" s="59">
        <f>IFERROR('Operated KMs'!B154/'Timetabled kilometres'!B154,0)</f>
        <v>0.95380416290178238</v>
      </c>
      <c r="C154" s="59">
        <f>IFERROR('Operated KMs'!C154/'Timetabled kilometres'!C154,0)</f>
        <v>0.92665884598277071</v>
      </c>
      <c r="D154" s="59">
        <f>IFERROR('Operated KMs'!D154/'Timetabled kilometres'!D154,0)</f>
        <v>0.97670294003030311</v>
      </c>
      <c r="E154" s="59">
        <f>IFERROR('Operated KMs'!E154/'Timetabled kilometres'!E154,0)</f>
        <v>0.96499954825654133</v>
      </c>
      <c r="F154" s="59">
        <f>IFERROR('Operated KMs'!F154/'Timetabled kilometres'!F154,0)</f>
        <v>0.85665017801365984</v>
      </c>
      <c r="G154" s="59">
        <f>IFERROR('Operated KMs'!G154/'Timetabled kilometres'!G154,0)</f>
        <v>0.92757741078030476</v>
      </c>
      <c r="H154" s="59">
        <f>IFERROR('Operated KMs'!H154/'Timetabled kilometres'!H154,0)</f>
        <v>0.93496948961500614</v>
      </c>
      <c r="I154" s="59">
        <f>IFERROR('Operated KMs'!I154/'Timetabled kilometres'!I154,0)</f>
        <v>0.98075457593120252</v>
      </c>
      <c r="J154" s="59">
        <f>IFERROR('Operated KMs'!J154/'Timetabled kilometres'!J154,0)</f>
        <v>0.94059710639343141</v>
      </c>
      <c r="K154" s="59">
        <f>IFERROR('Operated KMs'!K154/'Timetabled kilometres'!K154,0)</f>
        <v>0.93608913331304255</v>
      </c>
      <c r="L154" s="59">
        <f>IFERROR('Operated KMs'!L154/'Timetabled kilometres'!L154,0)</f>
        <v>0.95936108048887347</v>
      </c>
      <c r="M154" s="59">
        <f>IFERROR('Operated KMs'!M154/'Timetabled kilometres'!M154,0)</f>
        <v>0.97124217800137047</v>
      </c>
      <c r="N154" s="59">
        <f>IFERROR('Operated KMs'!N154/'Timetabled kilometres'!N154,0)</f>
        <v>0.94323671178333557</v>
      </c>
    </row>
    <row r="155" spans="1:14" x14ac:dyDescent="0.2">
      <c r="A155" s="2" t="s">
        <v>10</v>
      </c>
      <c r="B155" s="59">
        <f>IFERROR('Operated KMs'!B155/'Timetabled kilometres'!B155,0)</f>
        <v>0.94678380123787087</v>
      </c>
      <c r="C155" s="59">
        <f>IFERROR('Operated KMs'!C155/'Timetabled kilometres'!C155,0)</f>
        <v>0.97179184494253557</v>
      </c>
      <c r="D155" s="59">
        <f>IFERROR('Operated KMs'!D155/'Timetabled kilometres'!D155,0)</f>
        <v>0.96656444729131685</v>
      </c>
      <c r="E155" s="59">
        <f>IFERROR('Operated KMs'!E155/'Timetabled kilometres'!E155,0)</f>
        <v>0.99147666273304347</v>
      </c>
      <c r="F155" s="59">
        <f>IFERROR('Operated KMs'!F155/'Timetabled kilometres'!F155,0)</f>
        <v>0.99192371370649779</v>
      </c>
      <c r="G155" s="59">
        <f>IFERROR('Operated KMs'!G155/'Timetabled kilometres'!G155,0)</f>
        <v>0.90294135412543208</v>
      </c>
      <c r="H155" s="59">
        <f>IFERROR('Operated KMs'!H155/'Timetabled kilometres'!H155,0)</f>
        <v>0.95778925032432805</v>
      </c>
      <c r="I155" s="59">
        <f>IFERROR('Operated KMs'!I155/'Timetabled kilometres'!I155,0)</f>
        <v>0.99192710232808423</v>
      </c>
      <c r="J155" s="59">
        <f>IFERROR('Operated KMs'!J155/'Timetabled kilometres'!J155,0)</f>
        <v>0.9823140992138768</v>
      </c>
      <c r="K155" s="59">
        <f>IFERROR('Operated KMs'!K155/'Timetabled kilometres'!K155,0)</f>
        <v>0.97968436345974697</v>
      </c>
      <c r="L155" s="59">
        <f>IFERROR('Operated KMs'!L155/'Timetabled kilometres'!L155,0)</f>
        <v>0.99316725591486521</v>
      </c>
      <c r="M155" s="59">
        <f>IFERROR('Operated KMs'!M155/'Timetabled kilometres'!M155,0)</f>
        <v>0.99389916912335763</v>
      </c>
      <c r="N155" s="59">
        <f>IFERROR('Operated KMs'!N155/'Timetabled kilometres'!N155,0)</f>
        <v>0.99058047603570165</v>
      </c>
    </row>
    <row r="156" spans="1:14" x14ac:dyDescent="0.2">
      <c r="A156" s="2" t="s">
        <v>11</v>
      </c>
      <c r="B156" s="59">
        <f>IFERROR('Operated KMs'!B156/'Timetabled kilometres'!B156,0)</f>
        <v>0.96038221193246487</v>
      </c>
      <c r="C156" s="59">
        <f>IFERROR('Operated KMs'!C156/'Timetabled kilometres'!C156,0)</f>
        <v>0.90655298622730851</v>
      </c>
      <c r="D156" s="59">
        <f>IFERROR('Operated KMs'!D156/'Timetabled kilometres'!D156,0)</f>
        <v>0.98239318808418541</v>
      </c>
      <c r="E156" s="59">
        <f>IFERROR('Operated KMs'!E156/'Timetabled kilometres'!E156,0)</f>
        <v>0.96994228162868223</v>
      </c>
      <c r="F156" s="59">
        <f>IFERROR('Operated KMs'!F156/'Timetabled kilometres'!F156,0)</f>
        <v>0.94443599577423631</v>
      </c>
      <c r="G156" s="59">
        <f>IFERROR('Operated KMs'!G156/'Timetabled kilometres'!G156,0)</f>
        <v>0.98678619173005333</v>
      </c>
      <c r="H156" s="59">
        <f>IFERROR('Operated KMs'!H156/'Timetabled kilometres'!H156,0)</f>
        <v>0.98020879454747378</v>
      </c>
      <c r="I156" s="59">
        <f>IFERROR('Operated KMs'!I156/'Timetabled kilometres'!I156,0)</f>
        <v>0.97492191443889342</v>
      </c>
      <c r="J156" s="59">
        <f>IFERROR('Operated KMs'!J156/'Timetabled kilometres'!J156,0)</f>
        <v>0.95325739791081221</v>
      </c>
      <c r="K156" s="59">
        <f>IFERROR('Operated KMs'!K156/'Timetabled kilometres'!K156,0)</f>
        <v>0.937689716517625</v>
      </c>
      <c r="L156" s="59">
        <f>IFERROR('Operated KMs'!L156/'Timetabled kilometres'!L156,0)</f>
        <v>0.96893842352310622</v>
      </c>
      <c r="M156" s="59">
        <f>IFERROR('Operated KMs'!M156/'Timetabled kilometres'!M156,0)</f>
        <v>0.97341538104985992</v>
      </c>
      <c r="N156" s="59">
        <f>IFERROR('Operated KMs'!N156/'Timetabled kilometres'!N156,0)</f>
        <v>0.98629087865598797</v>
      </c>
    </row>
    <row r="157" spans="1:14" x14ac:dyDescent="0.2">
      <c r="A157" s="2" t="s">
        <v>12</v>
      </c>
      <c r="B157" s="59">
        <f>IFERROR('Operated KMs'!B157/'Timetabled kilometres'!B157,0)</f>
        <v>0.97859650138637855</v>
      </c>
      <c r="C157" s="59">
        <f>IFERROR('Operated KMs'!C157/'Timetabled kilometres'!C157,0)</f>
        <v>0.94919280476009404</v>
      </c>
      <c r="D157" s="59">
        <f>IFERROR('Operated KMs'!D157/'Timetabled kilometres'!D157,0)</f>
        <v>0.94694769255659816</v>
      </c>
      <c r="E157" s="59">
        <f>IFERROR('Operated KMs'!E157/'Timetabled kilometres'!E157,0)</f>
        <v>0.97637019457248486</v>
      </c>
      <c r="F157" s="59">
        <f>IFERROR('Operated KMs'!F157/'Timetabled kilometres'!F157,0)</f>
        <v>0.96932355160018435</v>
      </c>
      <c r="G157" s="59">
        <f>IFERROR('Operated KMs'!G157/'Timetabled kilometres'!G157,0)</f>
        <v>0.98368656021325751</v>
      </c>
      <c r="H157" s="59">
        <f>IFERROR('Operated KMs'!H157/'Timetabled kilometres'!H157,0)</f>
        <v>0.98757210228722703</v>
      </c>
      <c r="I157" s="59">
        <f>IFERROR('Operated KMs'!I157/'Timetabled kilometres'!I157,0)</f>
        <v>0.98547733041942454</v>
      </c>
      <c r="J157" s="59">
        <f>IFERROR('Operated KMs'!J157/'Timetabled kilometres'!J157,0)</f>
        <v>0.98641034771094749</v>
      </c>
      <c r="K157" s="59">
        <f>IFERROR('Operated KMs'!K157/'Timetabled kilometres'!K157,0)</f>
        <v>0.94871481024527915</v>
      </c>
      <c r="L157" s="59">
        <f>IFERROR('Operated KMs'!L157/'Timetabled kilometres'!L157,0)</f>
        <v>0.98140961725956655</v>
      </c>
      <c r="M157" s="59">
        <f>IFERROR('Operated KMs'!M157/'Timetabled kilometres'!M157,0)</f>
        <v>0.99015325963699918</v>
      </c>
      <c r="N157" s="59">
        <f>IFERROR('Operated KMs'!N157/'Timetabled kilometres'!N157,0)</f>
        <v>0.94965156264076223</v>
      </c>
    </row>
    <row r="158" spans="1:14" x14ac:dyDescent="0.2">
      <c r="A158" s="7" t="s">
        <v>79</v>
      </c>
      <c r="B158" s="25">
        <f>IFERROR('Operated KMs'!B158/'Timetabled kilometres'!B158,0)</f>
        <v>0.94783548436750253</v>
      </c>
      <c r="C158" s="25">
        <f>IFERROR('Operated KMs'!C158/'Timetabled kilometres'!C158,0)</f>
        <v>0.90881804086318263</v>
      </c>
      <c r="D158" s="25">
        <f>IFERROR('Operated KMs'!D158/'Timetabled kilometres'!D158,0)</f>
        <v>0.9559285438730174</v>
      </c>
      <c r="E158" s="25">
        <f>IFERROR('Operated KMs'!E158/'Timetabled kilometres'!E158,0)</f>
        <v>0.97040508587564722</v>
      </c>
      <c r="F158" s="25">
        <f>IFERROR('Operated KMs'!F158/'Timetabled kilometres'!F158,0)</f>
        <v>0.95680546899965158</v>
      </c>
      <c r="G158" s="25">
        <f>IFERROR('Operated KMs'!G158/'Timetabled kilometres'!G158,0)</f>
        <v>0.94252812083347448</v>
      </c>
      <c r="H158" s="25">
        <f>IFERROR('Operated KMs'!H158/'Timetabled kilometres'!H158,0)</f>
        <v>0.94762570629180032</v>
      </c>
      <c r="I158" s="25">
        <f>IFERROR('Operated KMs'!I158/'Timetabled kilometres'!I158,0)</f>
        <v>0.95846968486948836</v>
      </c>
      <c r="J158" s="25">
        <f>IFERROR('Operated KMs'!J158/'Timetabled kilometres'!J158,0)</f>
        <v>0.94966511496828887</v>
      </c>
      <c r="K158" s="25">
        <f>IFERROR('Operated KMs'!K158/'Timetabled kilometres'!K158,0)</f>
        <v>0.92755223523910013</v>
      </c>
      <c r="L158" s="25">
        <f>IFERROR('Operated KMs'!L158/'Timetabled kilometres'!L158,0)</f>
        <v>0.96368267845607603</v>
      </c>
      <c r="M158" s="25">
        <f>IFERROR('Operated KMs'!M158/'Timetabled kilometres'!M158,0)</f>
        <v>0.96560376119558411</v>
      </c>
      <c r="N158" s="25">
        <f>IFERROR('Operated KMs'!N158/'Timetabled kilometres'!N158,0)</f>
        <v>0.96394900963893193</v>
      </c>
    </row>
    <row r="159" spans="1:14" x14ac:dyDescent="0.2">
      <c r="A159" s="12" t="s">
        <v>25</v>
      </c>
      <c r="B159" s="144" t="s">
        <v>187</v>
      </c>
      <c r="C159" s="145"/>
      <c r="D159" s="145"/>
      <c r="E159" s="145"/>
      <c r="F159" s="145"/>
      <c r="G159" s="145"/>
      <c r="H159" s="145"/>
      <c r="I159" s="145"/>
      <c r="J159" s="145"/>
      <c r="K159" s="145"/>
      <c r="L159" s="145"/>
      <c r="M159" s="145"/>
      <c r="N159" s="146"/>
    </row>
    <row r="160" spans="1:14" x14ac:dyDescent="0.2">
      <c r="A160" s="2" t="s">
        <v>4</v>
      </c>
      <c r="B160" s="59">
        <f>IFERROR('Operated KMs'!B160/'Timetabled kilometres'!B160,0)</f>
        <v>0.96514333197798508</v>
      </c>
      <c r="C160" s="59">
        <f>IFERROR('Operated KMs'!C160/'Timetabled kilometres'!C160,0)</f>
        <v>0.98231274619546727</v>
      </c>
      <c r="D160" s="59">
        <f>IFERROR('Operated KMs'!D160/'Timetabled kilometres'!D160,0)</f>
        <v>0.9726794188493294</v>
      </c>
      <c r="E160" s="59">
        <f>IFERROR('Operated KMs'!E160/'Timetabled kilometres'!E160,0)</f>
        <v>0.93811730384809333</v>
      </c>
      <c r="F160" s="59">
        <f>IFERROR('Operated KMs'!F160/'Timetabled kilometres'!F160,0)</f>
        <v>0.93064832818024068</v>
      </c>
      <c r="G160" s="59">
        <f>IFERROR('Operated KMs'!G160/'Timetabled kilometres'!G160,0)</f>
        <v>0.980316317370029</v>
      </c>
      <c r="H160" s="59">
        <f>IFERROR('Operated KMs'!H160/'Timetabled kilometres'!H160,0)</f>
        <v>0.98475400842320315</v>
      </c>
      <c r="I160" s="59">
        <f>IFERROR('Operated KMs'!I160/'Timetabled kilometres'!I160,0)</f>
        <v>0.93075581990548917</v>
      </c>
      <c r="J160" s="59">
        <f>IFERROR('Operated KMs'!J160/'Timetabled kilometres'!J160,0)</f>
        <v>0.9770130985784905</v>
      </c>
      <c r="K160" s="59">
        <f>IFERROR('Operated KMs'!K160/'Timetabled kilometres'!K160,0)</f>
        <v>0.98059335800641134</v>
      </c>
      <c r="L160" s="59">
        <f>IFERROR('Operated KMs'!L160/'Timetabled kilometres'!L160,0)</f>
        <v>0.9802092078047262</v>
      </c>
      <c r="M160" s="59">
        <f>IFERROR('Operated KMs'!M160/'Timetabled kilometres'!M160,0)</f>
        <v>0.96330282957229507</v>
      </c>
      <c r="N160" s="59">
        <f>IFERROR('Operated KMs'!N160/'Timetabled kilometres'!N160,0)</f>
        <v>0.96697608455258965</v>
      </c>
    </row>
    <row r="161" spans="1:14" x14ac:dyDescent="0.2">
      <c r="A161" s="2" t="s">
        <v>5</v>
      </c>
      <c r="B161" s="59">
        <f>IFERROR('Operated KMs'!B161/'Timetabled kilometres'!B161,0)</f>
        <v>0.93243146017702538</v>
      </c>
      <c r="C161" s="59">
        <f>IFERROR('Operated KMs'!C161/'Timetabled kilometres'!C161,0)</f>
        <v>0.9842744694183081</v>
      </c>
      <c r="D161" s="59">
        <f>IFERROR('Operated KMs'!D161/'Timetabled kilometres'!D161,0)</f>
        <v>0.9747397828087383</v>
      </c>
      <c r="E161" s="59">
        <f>IFERROR('Operated KMs'!E161/'Timetabled kilometres'!E161,0)</f>
        <v>0.92922124260074968</v>
      </c>
      <c r="F161" s="59">
        <f>IFERROR('Operated KMs'!F161/'Timetabled kilometres'!F161,0)</f>
        <v>0.91358031108046689</v>
      </c>
      <c r="G161" s="59">
        <f>IFERROR('Operated KMs'!G161/'Timetabled kilometres'!G161,0)</f>
        <v>0.92242718652035749</v>
      </c>
      <c r="H161" s="59">
        <f>IFERROR('Operated KMs'!H161/'Timetabled kilometres'!H161,0)</f>
        <v>0.93222357422265245</v>
      </c>
      <c r="I161" s="59">
        <f>IFERROR('Operated KMs'!I161/'Timetabled kilometres'!I161,0)</f>
        <v>0.95843009845744898</v>
      </c>
      <c r="J161" s="59">
        <f>IFERROR('Operated KMs'!J161/'Timetabled kilometres'!J161,0)</f>
        <v>0.96880780881417317</v>
      </c>
      <c r="K161" s="59">
        <f>IFERROR('Operated KMs'!K161/'Timetabled kilometres'!K161,0)</f>
        <v>0.97308799337599772</v>
      </c>
      <c r="L161" s="59">
        <f>IFERROR('Operated KMs'!L161/'Timetabled kilometres'!L161,0)</f>
        <v>0.96045892859368542</v>
      </c>
      <c r="M161" s="59">
        <f>IFERROR('Operated KMs'!M161/'Timetabled kilometres'!M161,0)</f>
        <v>0.97830130173003405</v>
      </c>
      <c r="N161" s="59">
        <f>IFERROR('Operated KMs'!N161/'Timetabled kilometres'!N161,0)</f>
        <v>0.95796325564260221</v>
      </c>
    </row>
    <row r="162" spans="1:14" x14ac:dyDescent="0.2">
      <c r="A162" s="2" t="s">
        <v>6</v>
      </c>
      <c r="B162" s="59">
        <f>IFERROR('Operated KMs'!B162/'Timetabled kilometres'!B162,0)</f>
        <v>0.98874745622404081</v>
      </c>
      <c r="C162" s="59">
        <f>IFERROR('Operated KMs'!C162/'Timetabled kilometres'!C162,0)</f>
        <v>0.97496687604436982</v>
      </c>
      <c r="D162" s="59">
        <f>IFERROR('Operated KMs'!D162/'Timetabled kilometres'!D162,0)</f>
        <v>0.98358958204975977</v>
      </c>
      <c r="E162" s="59">
        <f>IFERROR('Operated KMs'!E162/'Timetabled kilometres'!E162,0)</f>
        <v>0.92682249662754201</v>
      </c>
      <c r="F162" s="59">
        <f>IFERROR('Operated KMs'!F162/'Timetabled kilometres'!F162,0)</f>
        <v>0.92683144131729356</v>
      </c>
      <c r="G162" s="59">
        <f>IFERROR('Operated KMs'!G162/'Timetabled kilometres'!G162,0)</f>
        <v>0.98519884983410289</v>
      </c>
      <c r="H162" s="59">
        <f>IFERROR('Operated KMs'!H162/'Timetabled kilometres'!H162,0)</f>
        <v>0.97434495634816054</v>
      </c>
      <c r="I162" s="59">
        <f>IFERROR('Operated KMs'!I162/'Timetabled kilometres'!I162,0)</f>
        <v>0.99063643611157559</v>
      </c>
      <c r="J162" s="59">
        <f>IFERROR('Operated KMs'!J162/'Timetabled kilometres'!J162,0)</f>
        <v>0.98754824108749739</v>
      </c>
      <c r="K162" s="59">
        <f>IFERROR('Operated KMs'!K162/'Timetabled kilometres'!K162,0)</f>
        <v>0.95654379683596402</v>
      </c>
      <c r="L162" s="59">
        <f>IFERROR('Operated KMs'!L162/'Timetabled kilometres'!L162,0)</f>
        <v>0.98390874424373642</v>
      </c>
      <c r="M162" s="59">
        <f>IFERROR('Operated KMs'!M162/'Timetabled kilometres'!M162,0)</f>
        <v>0.98899404954600545</v>
      </c>
      <c r="N162" s="59">
        <f>IFERROR('Operated KMs'!N162/'Timetabled kilometres'!N162,0)</f>
        <v>0.98927807979815852</v>
      </c>
    </row>
    <row r="163" spans="1:14" x14ac:dyDescent="0.2">
      <c r="A163" s="2" t="s">
        <v>78</v>
      </c>
      <c r="B163" s="59">
        <f>IFERROR('Operated KMs'!B163/'Timetabled kilometres'!B163,0)</f>
        <v>0.9518611917484614</v>
      </c>
      <c r="C163" s="59">
        <f>IFERROR('Operated KMs'!C163/'Timetabled kilometres'!C163,0)</f>
        <v>0.91583462485408063</v>
      </c>
      <c r="D163" s="59">
        <f>IFERROR('Operated KMs'!D163/'Timetabled kilometres'!D163,0)</f>
        <v>0.90339417360715701</v>
      </c>
      <c r="E163" s="59">
        <f>IFERROR('Operated KMs'!E163/'Timetabled kilometres'!E163,0)</f>
        <v>0.82804942932523284</v>
      </c>
      <c r="F163" s="59">
        <f>IFERROR('Operated KMs'!F163/'Timetabled kilometres'!F163,0)</f>
        <v>0.8404618489900475</v>
      </c>
      <c r="G163" s="59">
        <f>IFERROR('Operated KMs'!G163/'Timetabled kilometres'!G163,0)</f>
        <v>0.95183208589414836</v>
      </c>
      <c r="H163" s="59">
        <f>IFERROR('Operated KMs'!H163/'Timetabled kilometres'!H163,0)</f>
        <v>0.87295653253813998</v>
      </c>
      <c r="I163" s="59">
        <f>IFERROR('Operated KMs'!I163/'Timetabled kilometres'!I163,0)</f>
        <v>0.93708411744429243</v>
      </c>
      <c r="J163" s="59">
        <f>IFERROR('Operated KMs'!J163/'Timetabled kilometres'!J163,0)</f>
        <v>0.88226567696432123</v>
      </c>
      <c r="K163" s="59">
        <f>IFERROR('Operated KMs'!K163/'Timetabled kilometres'!K163,0)</f>
        <v>0.83441245134130682</v>
      </c>
      <c r="L163" s="59">
        <f>IFERROR('Operated KMs'!L163/'Timetabled kilometres'!L163,0)</f>
        <v>0.93890239870605297</v>
      </c>
      <c r="M163" s="59">
        <f>IFERROR('Operated KMs'!M163/'Timetabled kilometres'!M163,0)</f>
        <v>0.8832740693216441</v>
      </c>
      <c r="N163" s="59">
        <f>IFERROR('Operated KMs'!N163/'Timetabled kilometres'!N163,0)</f>
        <v>0.83640661228088653</v>
      </c>
    </row>
    <row r="164" spans="1:14" x14ac:dyDescent="0.2">
      <c r="A164" s="2" t="s">
        <v>7</v>
      </c>
      <c r="B164" s="59">
        <f>IFERROR('Operated KMs'!B164/'Timetabled kilometres'!B164,0)</f>
        <v>0.98425862242832907</v>
      </c>
      <c r="C164" s="59">
        <f>IFERROR('Operated KMs'!C164/'Timetabled kilometres'!C164,0)</f>
        <v>0.90336907036950376</v>
      </c>
      <c r="D164" s="59">
        <f>IFERROR('Operated KMs'!D164/'Timetabled kilometres'!D164,0)</f>
        <v>0.86588107918435231</v>
      </c>
      <c r="E164" s="59">
        <f>IFERROR('Operated KMs'!E164/'Timetabled kilometres'!E164,0)</f>
        <v>0.8306427209633187</v>
      </c>
      <c r="F164" s="59">
        <f>IFERROR('Operated KMs'!F164/'Timetabled kilometres'!F164,0)</f>
        <v>0.87645783296372703</v>
      </c>
      <c r="G164" s="59">
        <f>IFERROR('Operated KMs'!G164/'Timetabled kilometres'!G164,0)</f>
        <v>0.90143583086131107</v>
      </c>
      <c r="H164" s="59">
        <f>IFERROR('Operated KMs'!H164/'Timetabled kilometres'!H164,0)</f>
        <v>0.93428607516121032</v>
      </c>
      <c r="I164" s="59">
        <f>IFERROR('Operated KMs'!I164/'Timetabled kilometres'!I164,0)</f>
        <v>0.92960593405735392</v>
      </c>
      <c r="J164" s="59">
        <f>IFERROR('Operated KMs'!J164/'Timetabled kilometres'!J164,0)</f>
        <v>0.91757006137628561</v>
      </c>
      <c r="K164" s="59">
        <f>IFERROR('Operated KMs'!K164/'Timetabled kilometres'!K164,0)</f>
        <v>0.9450095497907407</v>
      </c>
      <c r="L164" s="59">
        <f>IFERROR('Operated KMs'!L164/'Timetabled kilometres'!L164,0)</f>
        <v>0.97502418367580868</v>
      </c>
      <c r="M164" s="59">
        <f>IFERROR('Operated KMs'!M164/'Timetabled kilometres'!M164,0)</f>
        <v>0.94106683048384199</v>
      </c>
      <c r="N164" s="59">
        <f>IFERROR('Operated KMs'!N164/'Timetabled kilometres'!N164,0)</f>
        <v>0.88647562815318948</v>
      </c>
    </row>
    <row r="165" spans="1:14" x14ac:dyDescent="0.2">
      <c r="A165" s="2" t="s">
        <v>8</v>
      </c>
      <c r="B165" s="59">
        <f>IFERROR('Operated KMs'!B165/'Timetabled kilometres'!B165,0)</f>
        <v>0.84527301621023054</v>
      </c>
      <c r="C165" s="59">
        <f>IFERROR('Operated KMs'!C165/'Timetabled kilometres'!C165,0)</f>
        <v>0.95344913939865095</v>
      </c>
      <c r="D165" s="59">
        <f>IFERROR('Operated KMs'!D165/'Timetabled kilometres'!D165,0)</f>
        <v>0.97313588302361465</v>
      </c>
      <c r="E165" s="59">
        <f>IFERROR('Operated KMs'!E165/'Timetabled kilometres'!E165,0)</f>
        <v>0.92569796785566261</v>
      </c>
      <c r="F165" s="59">
        <f>IFERROR('Operated KMs'!F165/'Timetabled kilometres'!F165,0)</f>
        <v>0.88684424286720498</v>
      </c>
      <c r="G165" s="59">
        <f>IFERROR('Operated KMs'!G165/'Timetabled kilometres'!G165,0)</f>
        <v>0.96817315492867939</v>
      </c>
      <c r="H165" s="59">
        <f>IFERROR('Operated KMs'!H165/'Timetabled kilometres'!H165,0)</f>
        <v>0.98814316760932397</v>
      </c>
      <c r="I165" s="59">
        <f>IFERROR('Operated KMs'!I165/'Timetabled kilometres'!I165,0)</f>
        <v>0.99443733285571811</v>
      </c>
      <c r="J165" s="59">
        <f>IFERROR('Operated KMs'!J165/'Timetabled kilometres'!J165,0)</f>
        <v>0.98842809917378116</v>
      </c>
      <c r="K165" s="59">
        <f>IFERROR('Operated KMs'!K165/'Timetabled kilometres'!K165,0)</f>
        <v>0.98309159586063555</v>
      </c>
      <c r="L165" s="59">
        <f>IFERROR('Operated KMs'!L165/'Timetabled kilometres'!L165,0)</f>
        <v>0.88581152262631746</v>
      </c>
      <c r="M165" s="59">
        <f>IFERROR('Operated KMs'!M165/'Timetabled kilometres'!M165,0)</f>
        <v>0.97726281531597758</v>
      </c>
      <c r="N165" s="59">
        <f>IFERROR('Operated KMs'!N165/'Timetabled kilometres'!N165,0)</f>
        <v>0.98651082273955548</v>
      </c>
    </row>
    <row r="166" spans="1:14" x14ac:dyDescent="0.2">
      <c r="A166" s="2" t="s">
        <v>9</v>
      </c>
      <c r="B166" s="59">
        <f>IFERROR('Operated KMs'!B166/'Timetabled kilometres'!B166,0)</f>
        <v>0.84888000826084808</v>
      </c>
      <c r="C166" s="59">
        <f>IFERROR('Operated KMs'!C166/'Timetabled kilometres'!C166,0)</f>
        <v>0.95221222068702449</v>
      </c>
      <c r="D166" s="59">
        <f>IFERROR('Operated KMs'!D166/'Timetabled kilometres'!D166,0)</f>
        <v>0.98839488812014842</v>
      </c>
      <c r="E166" s="59">
        <f>IFERROR('Operated KMs'!E166/'Timetabled kilometres'!E166,0)</f>
        <v>0.90663670170241717</v>
      </c>
      <c r="F166" s="59">
        <f>IFERROR('Operated KMs'!F166/'Timetabled kilometres'!F166,0)</f>
        <v>0.90457676227810813</v>
      </c>
      <c r="G166" s="59">
        <f>IFERROR('Operated KMs'!G166/'Timetabled kilometres'!G166,0)</f>
        <v>0.96483190172944122</v>
      </c>
      <c r="H166" s="59">
        <f>IFERROR('Operated KMs'!H166/'Timetabled kilometres'!H166,0)</f>
        <v>0.97443729661239809</v>
      </c>
      <c r="I166" s="59">
        <f>IFERROR('Operated KMs'!I166/'Timetabled kilometres'!I166,0)</f>
        <v>0.97368928487524742</v>
      </c>
      <c r="J166" s="59">
        <f>IFERROR('Operated KMs'!J166/'Timetabled kilometres'!J166,0)</f>
        <v>0.96860289084630813</v>
      </c>
      <c r="K166" s="59">
        <f>IFERROR('Operated KMs'!K166/'Timetabled kilometres'!K166,0)</f>
        <v>0.9389389745981771</v>
      </c>
      <c r="L166" s="59">
        <f>IFERROR('Operated KMs'!L166/'Timetabled kilometres'!L166,0)</f>
        <v>0.89791098748468468</v>
      </c>
      <c r="M166" s="59">
        <f>IFERROR('Operated KMs'!M166/'Timetabled kilometres'!M166,0)</f>
        <v>0.93961823705545322</v>
      </c>
      <c r="N166" s="59">
        <f>IFERROR('Operated KMs'!N166/'Timetabled kilometres'!N166,0)</f>
        <v>0.93332064883127352</v>
      </c>
    </row>
    <row r="167" spans="1:14" x14ac:dyDescent="0.2">
      <c r="A167" s="2" t="s">
        <v>10</v>
      </c>
      <c r="B167" s="59">
        <f>IFERROR('Operated KMs'!B167/'Timetabled kilometres'!B167,0)</f>
        <v>0.98124436469370768</v>
      </c>
      <c r="C167" s="59">
        <f>IFERROR('Operated KMs'!C167/'Timetabled kilometres'!C167,0)</f>
        <v>0.98883962975462925</v>
      </c>
      <c r="D167" s="59">
        <f>IFERROR('Operated KMs'!D167/'Timetabled kilometres'!D167,0)</f>
        <v>0.99169189390699153</v>
      </c>
      <c r="E167" s="59">
        <f>IFERROR('Operated KMs'!E167/'Timetabled kilometres'!E167,0)</f>
        <v>0.94565932945968012</v>
      </c>
      <c r="F167" s="59">
        <f>IFERROR('Operated KMs'!F167/'Timetabled kilometres'!F167,0)</f>
        <v>0.94748231147757123</v>
      </c>
      <c r="G167" s="59">
        <f>IFERROR('Operated KMs'!G167/'Timetabled kilometres'!G167,0)</f>
        <v>0.98818038177117762</v>
      </c>
      <c r="H167" s="59">
        <f>IFERROR('Operated KMs'!H167/'Timetabled kilometres'!H167,0)</f>
        <v>0.98984720815577376</v>
      </c>
      <c r="I167" s="59">
        <f>IFERROR('Operated KMs'!I167/'Timetabled kilometres'!I167,0)</f>
        <v>0.98754751078440217</v>
      </c>
      <c r="J167" s="59">
        <f>IFERROR('Operated KMs'!J167/'Timetabled kilometres'!J167,0)</f>
        <v>0.99293500255599909</v>
      </c>
      <c r="K167" s="59">
        <f>IFERROR('Operated KMs'!K167/'Timetabled kilometres'!K167,0)</f>
        <v>0.9806334945265105</v>
      </c>
      <c r="L167" s="59">
        <f>IFERROR('Operated KMs'!L167/'Timetabled kilometres'!L167,0)</f>
        <v>0.99237176786963222</v>
      </c>
      <c r="M167" s="59">
        <f>IFERROR('Operated KMs'!M167/'Timetabled kilometres'!M167,0)</f>
        <v>0.98708485780419419</v>
      </c>
      <c r="N167" s="59">
        <f>IFERROR('Operated KMs'!N167/'Timetabled kilometres'!N167,0)</f>
        <v>0.99418378731150081</v>
      </c>
    </row>
    <row r="168" spans="1:14" x14ac:dyDescent="0.2">
      <c r="A168" s="2" t="s">
        <v>11</v>
      </c>
      <c r="B168" s="59">
        <f>IFERROR('Operated KMs'!B168/'Timetabled kilometres'!B168,0)</f>
        <v>0.97416712297497554</v>
      </c>
      <c r="C168" s="59">
        <f>IFERROR('Operated KMs'!C168/'Timetabled kilometres'!C168,0)</f>
        <v>0.98045114024989066</v>
      </c>
      <c r="D168" s="59">
        <f>IFERROR('Operated KMs'!D168/'Timetabled kilometres'!D168,0)</f>
        <v>0.97101174189164663</v>
      </c>
      <c r="E168" s="59">
        <f>IFERROR('Operated KMs'!E168/'Timetabled kilometres'!E168,0)</f>
        <v>0.92098553491933199</v>
      </c>
      <c r="F168" s="59">
        <f>IFERROR('Operated KMs'!F168/'Timetabled kilometres'!F168,0)</f>
        <v>0.93360323881602603</v>
      </c>
      <c r="G168" s="59">
        <f>IFERROR('Operated KMs'!G168/'Timetabled kilometres'!G168,0)</f>
        <v>0.97010017424766715</v>
      </c>
      <c r="H168" s="59">
        <f>IFERROR('Operated KMs'!H168/'Timetabled kilometres'!H168,0)</f>
        <v>0.9740982197259731</v>
      </c>
      <c r="I168" s="59">
        <f>IFERROR('Operated KMs'!I168/'Timetabled kilometres'!I168,0)</f>
        <v>0.94382235173197138</v>
      </c>
      <c r="J168" s="59">
        <f>IFERROR('Operated KMs'!J168/'Timetabled kilometres'!J168,0)</f>
        <v>0.91264307945923084</v>
      </c>
      <c r="K168" s="59">
        <f>IFERROR('Operated KMs'!K168/'Timetabled kilometres'!K168,0)</f>
        <v>0.94985994799476259</v>
      </c>
      <c r="L168" s="59">
        <f>IFERROR('Operated KMs'!L168/'Timetabled kilometres'!L168,0)</f>
        <v>0.94702420204241577</v>
      </c>
      <c r="M168" s="59">
        <f>IFERROR('Operated KMs'!M168/'Timetabled kilometres'!M168,0)</f>
        <v>0.9459743294664904</v>
      </c>
      <c r="N168" s="59">
        <f>IFERROR('Operated KMs'!N168/'Timetabled kilometres'!N168,0)</f>
        <v>0.91282715767241751</v>
      </c>
    </row>
    <row r="169" spans="1:14" x14ac:dyDescent="0.2">
      <c r="A169" s="2" t="s">
        <v>12</v>
      </c>
      <c r="B169" s="59">
        <f>IFERROR('Operated KMs'!B169/'Timetabled kilometres'!B169,0)</f>
        <v>0.98227268962236292</v>
      </c>
      <c r="C169" s="59">
        <f>IFERROR('Operated KMs'!C169/'Timetabled kilometres'!C169,0)</f>
        <v>0.96624488249826501</v>
      </c>
      <c r="D169" s="59">
        <f>IFERROR('Operated KMs'!D169/'Timetabled kilometres'!D169,0)</f>
        <v>0.99245133654853612</v>
      </c>
      <c r="E169" s="59">
        <f>IFERROR('Operated KMs'!E169/'Timetabled kilometres'!E169,0)</f>
        <v>0.93773092100079858</v>
      </c>
      <c r="F169" s="59">
        <f>IFERROR('Operated KMs'!F169/'Timetabled kilometres'!F169,0)</f>
        <v>0.82069623088571608</v>
      </c>
      <c r="G169" s="59">
        <f>IFERROR('Operated KMs'!G169/'Timetabled kilometres'!G169,0)</f>
        <v>0.93834312473031689</v>
      </c>
      <c r="H169" s="59">
        <f>IFERROR('Operated KMs'!H169/'Timetabled kilometres'!H169,0)</f>
        <v>0.98780444431755077</v>
      </c>
      <c r="I169" s="59">
        <f>IFERROR('Operated KMs'!I169/'Timetabled kilometres'!I169,0)</f>
        <v>0.9934263758435844</v>
      </c>
      <c r="J169" s="59">
        <f>IFERROR('Operated KMs'!J169/'Timetabled kilometres'!J169,0)</f>
        <v>0.99118464783048676</v>
      </c>
      <c r="K169" s="59">
        <f>IFERROR('Operated KMs'!K169/'Timetabled kilometres'!K169,0)</f>
        <v>0.97903535165516142</v>
      </c>
      <c r="L169" s="59">
        <f>IFERROR('Operated KMs'!L169/'Timetabled kilometres'!L169,0)</f>
        <v>0.98724420644763611</v>
      </c>
      <c r="M169" s="59">
        <f>IFERROR('Operated KMs'!M169/'Timetabled kilometres'!M169,0)</f>
        <v>0.98847435814350504</v>
      </c>
      <c r="N169" s="59">
        <f>IFERROR('Operated KMs'!N169/'Timetabled kilometres'!N169,0)</f>
        <v>0.98385940764270863</v>
      </c>
    </row>
    <row r="170" spans="1:14" x14ac:dyDescent="0.2">
      <c r="A170" s="7" t="s">
        <v>79</v>
      </c>
      <c r="B170" s="25">
        <f>IFERROR('Operated KMs'!B170/'Timetabled kilometres'!B170,0)</f>
        <v>0.9409346666266708</v>
      </c>
      <c r="C170" s="25">
        <f>IFERROR('Operated KMs'!C170/'Timetabled kilometres'!C170,0)</f>
        <v>0.96268162744081021</v>
      </c>
      <c r="D170" s="25">
        <f>IFERROR('Operated KMs'!D170/'Timetabled kilometres'!D170,0)</f>
        <v>0.96287427642961598</v>
      </c>
      <c r="E170" s="25">
        <f>IFERROR('Operated KMs'!E170/'Timetabled kilometres'!E170,0)</f>
        <v>0.91226549807118451</v>
      </c>
      <c r="F170" s="25">
        <f>IFERROR('Operated KMs'!F170/'Timetabled kilometres'!F170,0)</f>
        <v>0.90313838522697476</v>
      </c>
      <c r="G170" s="25">
        <f>IFERROR('Operated KMs'!G170/'Timetabled kilometres'!G170,0)</f>
        <v>0.95376196856877882</v>
      </c>
      <c r="H170" s="25">
        <f>IFERROR('Operated KMs'!H170/'Timetabled kilometres'!H170,0)</f>
        <v>0.96374114118235021</v>
      </c>
      <c r="I170" s="25">
        <f>IFERROR('Operated KMs'!I170/'Timetabled kilometres'!I170,0)</f>
        <v>0.96459061657372325</v>
      </c>
      <c r="J170" s="25">
        <f>IFERROR('Operated KMs'!J170/'Timetabled kilometres'!J170,0)</f>
        <v>0.95896262089233386</v>
      </c>
      <c r="K170" s="25">
        <f>IFERROR('Operated KMs'!K170/'Timetabled kilometres'!K170,0)</f>
        <v>0.95915664966481307</v>
      </c>
      <c r="L170" s="25">
        <f>IFERROR('Operated KMs'!L170/'Timetabled kilometres'!L170,0)</f>
        <v>0.95242398922115223</v>
      </c>
      <c r="M170" s="25">
        <f>IFERROR('Operated KMs'!M170/'Timetabled kilometres'!M170,0)</f>
        <v>0.96213279380569583</v>
      </c>
      <c r="N170" s="25">
        <f>IFERROR('Operated KMs'!N170/'Timetabled kilometres'!N170,0)</f>
        <v>0.94673562298275316</v>
      </c>
    </row>
    <row r="171" spans="1:14" x14ac:dyDescent="0.2">
      <c r="A171" s="12" t="s">
        <v>25</v>
      </c>
      <c r="B171" s="144" t="s">
        <v>232</v>
      </c>
      <c r="C171" s="145"/>
      <c r="D171" s="145"/>
      <c r="E171" s="145"/>
      <c r="F171" s="145"/>
      <c r="G171" s="145"/>
      <c r="H171" s="145"/>
      <c r="I171" s="145"/>
      <c r="J171" s="145"/>
      <c r="K171" s="145"/>
      <c r="L171" s="145"/>
      <c r="M171" s="145"/>
      <c r="N171" s="146"/>
    </row>
    <row r="172" spans="1:14" x14ac:dyDescent="0.2">
      <c r="A172" s="2" t="s">
        <v>4</v>
      </c>
      <c r="B172" s="59">
        <f>IFERROR('Operated KMs'!B172/'Timetabled kilometres'!B172,0)</f>
        <v>0.97175316785158128</v>
      </c>
      <c r="C172" s="59">
        <f>IFERROR('Operated KMs'!C172/'Timetabled kilometres'!C172,0)</f>
        <v>0.97924349074189232</v>
      </c>
      <c r="D172" s="59">
        <f>IFERROR('Operated KMs'!D172/'Timetabled kilometres'!D172,0)</f>
        <v>0.96058743058669349</v>
      </c>
      <c r="E172" s="59">
        <f>IFERROR('Operated KMs'!E172/'Timetabled kilometres'!E172,0)</f>
        <v>0.97337590971584909</v>
      </c>
      <c r="F172" s="59">
        <f>IFERROR('Operated KMs'!F172/'Timetabled kilometres'!F172,0)</f>
        <v>0.96898739738608752</v>
      </c>
      <c r="G172" s="59">
        <f>IFERROR('Operated KMs'!G172/'Timetabled kilometres'!G172,0)</f>
        <v>0.94025178547588761</v>
      </c>
      <c r="H172" s="59">
        <f>IFERROR('Operated KMs'!H172/'Timetabled kilometres'!H172,0)</f>
        <v>0.96759021511076448</v>
      </c>
      <c r="I172" s="59">
        <f>IFERROR('Operated KMs'!I172/'Timetabled kilometres'!I172,0)</f>
        <v>0.96190932774612115</v>
      </c>
      <c r="J172" s="59">
        <f>IFERROR('Operated KMs'!J172/'Timetabled kilometres'!J172,0)</f>
        <v>0.96338363000625993</v>
      </c>
      <c r="K172" s="59">
        <f>IFERROR('Operated KMs'!K172/'Timetabled kilometres'!K172,0)</f>
        <v>0.97141840070822671</v>
      </c>
      <c r="L172" s="59">
        <f>IFERROR('Operated KMs'!L172/'Timetabled kilometres'!L172,0)</f>
        <v>0.93264276844319149</v>
      </c>
      <c r="M172" s="59">
        <f>IFERROR('Operated KMs'!M172/'Timetabled kilometres'!M172,0)</f>
        <v>0.95456213856851579</v>
      </c>
      <c r="N172" s="59">
        <f>IFERROR('Operated KMs'!N172/'Timetabled kilometres'!N172,0)</f>
        <v>0.96076432769962139</v>
      </c>
    </row>
    <row r="173" spans="1:14" x14ac:dyDescent="0.2">
      <c r="A173" s="2" t="s">
        <v>5</v>
      </c>
      <c r="B173" s="59">
        <f>IFERROR('Operated KMs'!B173/'Timetabled kilometres'!B173,0)</f>
        <v>0.94805843517334687</v>
      </c>
      <c r="C173" s="59">
        <f>IFERROR('Operated KMs'!C173/'Timetabled kilometres'!C173,0)</f>
        <v>0.94473848922221881</v>
      </c>
      <c r="D173" s="59">
        <f>IFERROR('Operated KMs'!D173/'Timetabled kilometres'!D173,0)</f>
        <v>0.95126199452677074</v>
      </c>
      <c r="E173" s="59">
        <f>IFERROR('Operated KMs'!E173/'Timetabled kilometres'!E173,0)</f>
        <v>0.94261621226029368</v>
      </c>
      <c r="F173" s="59">
        <f>IFERROR('Operated KMs'!F173/'Timetabled kilometres'!F173,0)</f>
        <v>0.97565534084534966</v>
      </c>
      <c r="G173" s="59">
        <f>IFERROR('Operated KMs'!G173/'Timetabled kilometres'!G173,0)</f>
        <v>0.96251633871161479</v>
      </c>
      <c r="H173" s="59">
        <f>IFERROR('Operated KMs'!H173/'Timetabled kilometres'!H173,0)</f>
        <v>0.96571529406702616</v>
      </c>
      <c r="I173" s="59">
        <f>IFERROR('Operated KMs'!I173/'Timetabled kilometres'!I173,0)</f>
        <v>0.96827589837739392</v>
      </c>
      <c r="J173" s="59">
        <f>IFERROR('Operated KMs'!J173/'Timetabled kilometres'!J173,0)</f>
        <v>0.94503747618322698</v>
      </c>
      <c r="K173" s="59">
        <f>IFERROR('Operated KMs'!K173/'Timetabled kilometres'!K173,0)</f>
        <v>0.95060102313389094</v>
      </c>
      <c r="L173" s="59">
        <f>IFERROR('Operated KMs'!L173/'Timetabled kilometres'!L173,0)</f>
        <v>0.92521438700628</v>
      </c>
      <c r="M173" s="59">
        <f>IFERROR('Operated KMs'!M173/'Timetabled kilometres'!M173,0)</f>
        <v>0.95361811567393329</v>
      </c>
      <c r="N173" s="59">
        <f>IFERROR('Operated KMs'!N173/'Timetabled kilometres'!N173,0)</f>
        <v>0.96463809468984196</v>
      </c>
    </row>
    <row r="174" spans="1:14" x14ac:dyDescent="0.2">
      <c r="A174" s="2" t="s">
        <v>6</v>
      </c>
      <c r="B174" s="59">
        <f>IFERROR('Operated KMs'!B174/'Timetabled kilometres'!B174,0)</f>
        <v>0.96775455298378277</v>
      </c>
      <c r="C174" s="59">
        <f>IFERROR('Operated KMs'!C174/'Timetabled kilometres'!C174,0)</f>
        <v>0.98785925178246159</v>
      </c>
      <c r="D174" s="59">
        <f>IFERROR('Operated KMs'!D174/'Timetabled kilometres'!D174,0)</f>
        <v>0.97090589630000912</v>
      </c>
      <c r="E174" s="59">
        <f>IFERROR('Operated KMs'!E174/'Timetabled kilometres'!E174,0)</f>
        <v>0.98655355328860928</v>
      </c>
      <c r="F174" s="59">
        <f>IFERROR('Operated KMs'!F174/'Timetabled kilometres'!F174,0)</f>
        <v>0.98414739814350405</v>
      </c>
      <c r="G174" s="59">
        <f>IFERROR('Operated KMs'!G174/'Timetabled kilometres'!G174,0)</f>
        <v>0.99486343793998289</v>
      </c>
      <c r="H174" s="59">
        <f>IFERROR('Operated KMs'!H174/'Timetabled kilometres'!H174,0)</f>
        <v>0.99064654936557173</v>
      </c>
      <c r="I174" s="59">
        <f>IFERROR('Operated KMs'!I174/'Timetabled kilometres'!I174,0)</f>
        <v>0.98702835228515129</v>
      </c>
      <c r="J174" s="59">
        <f>IFERROR('Operated KMs'!J174/'Timetabled kilometres'!J174,0)</f>
        <v>0.98577944866810729</v>
      </c>
      <c r="K174" s="59">
        <f>IFERROR('Operated KMs'!K174/'Timetabled kilometres'!K174,0)</f>
        <v>0.96303457920679236</v>
      </c>
      <c r="L174" s="59">
        <f>IFERROR('Operated KMs'!L174/'Timetabled kilometres'!L174,0)</f>
        <v>0.92593839694217428</v>
      </c>
      <c r="M174" s="59">
        <f>IFERROR('Operated KMs'!M174/'Timetabled kilometres'!M174,0)</f>
        <v>0.94425605083532937</v>
      </c>
      <c r="N174" s="59">
        <f>IFERROR('Operated KMs'!N174/'Timetabled kilometres'!N174,0)</f>
        <v>0.97382913603128507</v>
      </c>
    </row>
    <row r="175" spans="1:14" x14ac:dyDescent="0.2">
      <c r="A175" s="2" t="s">
        <v>78</v>
      </c>
      <c r="B175" s="59">
        <f>IFERROR('Operated KMs'!B175/'Timetabled kilometres'!B175,0)</f>
        <v>0.90870319436385305</v>
      </c>
      <c r="C175" s="59">
        <f>IFERROR('Operated KMs'!C175/'Timetabled kilometres'!C175,0)</f>
        <v>0.93853058712819348</v>
      </c>
      <c r="D175" s="59">
        <f>IFERROR('Operated KMs'!D175/'Timetabled kilometres'!D175,0)</f>
        <v>0.80913818720382424</v>
      </c>
      <c r="E175" s="59">
        <f>IFERROR('Operated KMs'!E175/'Timetabled kilometres'!E175,0)</f>
        <v>0.87911791299782316</v>
      </c>
      <c r="F175" s="59">
        <f>IFERROR('Operated KMs'!F175/'Timetabled kilometres'!F175,0)</f>
        <v>0.90832324339805792</v>
      </c>
      <c r="G175" s="59">
        <f>IFERROR('Operated KMs'!G175/'Timetabled kilometres'!G175,0)</f>
        <v>0.87328465512519815</v>
      </c>
      <c r="H175" s="59">
        <f>IFERROR('Operated KMs'!H175/'Timetabled kilometres'!H175,0)</f>
        <v>0.8725004609505026</v>
      </c>
      <c r="I175" s="59">
        <f>IFERROR('Operated KMs'!I175/'Timetabled kilometres'!I175,0)</f>
        <v>0.85906185267969815</v>
      </c>
      <c r="J175" s="59">
        <f>IFERROR('Operated KMs'!J175/'Timetabled kilometres'!J175,0)</f>
        <v>0.8674116128462156</v>
      </c>
      <c r="K175" s="59">
        <f>IFERROR('Operated KMs'!K175/'Timetabled kilometres'!K175,0)</f>
        <v>0.84726062968104521</v>
      </c>
      <c r="L175" s="59">
        <f>IFERROR('Operated KMs'!L175/'Timetabled kilometres'!L175,0)</f>
        <v>0.87442918195311181</v>
      </c>
      <c r="M175" s="59">
        <f>IFERROR('Operated KMs'!M175/'Timetabled kilometres'!M175,0)</f>
        <v>0.88429206385812975</v>
      </c>
      <c r="N175" s="59">
        <f>IFERROR('Operated KMs'!N175/'Timetabled kilometres'!N175,0)</f>
        <v>0.90225794128856129</v>
      </c>
    </row>
    <row r="176" spans="1:14" x14ac:dyDescent="0.2">
      <c r="A176" s="2" t="s">
        <v>7</v>
      </c>
      <c r="B176" s="59">
        <f>IFERROR('Operated KMs'!B176/'Timetabled kilometres'!B176,0)</f>
        <v>0.96965570406914359</v>
      </c>
      <c r="C176" s="59">
        <f>IFERROR('Operated KMs'!C176/'Timetabled kilometres'!C176,0)</f>
        <v>0.96421798976719642</v>
      </c>
      <c r="D176" s="59">
        <f>IFERROR('Operated KMs'!D176/'Timetabled kilometres'!D176,0)</f>
        <v>0.89803034326550879</v>
      </c>
      <c r="E176" s="59">
        <f>IFERROR('Operated KMs'!E176/'Timetabled kilometres'!E176,0)</f>
        <v>0.96799642307668565</v>
      </c>
      <c r="F176" s="59">
        <f>IFERROR('Operated KMs'!F176/'Timetabled kilometres'!F176,0)</f>
        <v>0.97523513561975561</v>
      </c>
      <c r="G176" s="59">
        <f>IFERROR('Operated KMs'!G176/'Timetabled kilometres'!G176,0)</f>
        <v>0.96301605509937827</v>
      </c>
      <c r="H176" s="59">
        <f>IFERROR('Operated KMs'!H176/'Timetabled kilometres'!H176,0)</f>
        <v>0.91046606461596036</v>
      </c>
      <c r="I176" s="59">
        <f>IFERROR('Operated KMs'!I176/'Timetabled kilometres'!I176,0)</f>
        <v>0.96092306514933556</v>
      </c>
      <c r="J176" s="59">
        <f>IFERROR('Operated KMs'!J176/'Timetabled kilometres'!J176,0)</f>
        <v>0.94237918407775123</v>
      </c>
      <c r="K176" s="59">
        <f>IFERROR('Operated KMs'!K176/'Timetabled kilometres'!K176,0)</f>
        <v>0.89561186794715308</v>
      </c>
      <c r="L176" s="59">
        <f>IFERROR('Operated KMs'!L176/'Timetabled kilometres'!L176,0)</f>
        <v>0.9511679596597995</v>
      </c>
      <c r="M176" s="59">
        <f>IFERROR('Operated KMs'!M176/'Timetabled kilometres'!M176,0)</f>
        <v>0.94658123603732003</v>
      </c>
      <c r="N176" s="59">
        <f>IFERROR('Operated KMs'!N176/'Timetabled kilometres'!N176,0)</f>
        <v>0.96183667472835777</v>
      </c>
    </row>
    <row r="177" spans="1:14" x14ac:dyDescent="0.2">
      <c r="A177" s="2" t="s">
        <v>8</v>
      </c>
      <c r="B177" s="59">
        <f>IFERROR('Operated KMs'!B177/'Timetabled kilometres'!B177,0)</f>
        <v>0.98387002611716101</v>
      </c>
      <c r="C177" s="59">
        <f>IFERROR('Operated KMs'!C177/'Timetabled kilometres'!C177,0)</f>
        <v>0.98855563813761582</v>
      </c>
      <c r="D177" s="59">
        <f>IFERROR('Operated KMs'!D177/'Timetabled kilometres'!D177,0)</f>
        <v>0.98368622687206264</v>
      </c>
      <c r="E177" s="59">
        <f>IFERROR('Operated KMs'!E177/'Timetabled kilometres'!E177,0)</f>
        <v>0.98840161076624711</v>
      </c>
      <c r="F177" s="59">
        <f>IFERROR('Operated KMs'!F177/'Timetabled kilometres'!F177,0)</f>
        <v>0.98714897876311136</v>
      </c>
      <c r="G177" s="59">
        <f>IFERROR('Operated KMs'!G177/'Timetabled kilometres'!G177,0)</f>
        <v>0.9866067248878736</v>
      </c>
      <c r="H177" s="59">
        <f>IFERROR('Operated KMs'!H177/'Timetabled kilometres'!H177,0)</f>
        <v>0.97958157361843357</v>
      </c>
      <c r="I177" s="59">
        <f>IFERROR('Operated KMs'!I177/'Timetabled kilometres'!I177,0)</f>
        <v>0.98733519046798068</v>
      </c>
      <c r="J177" s="59">
        <f>IFERROR('Operated KMs'!J177/'Timetabled kilometres'!J177,0)</f>
        <v>0.98706732992239343</v>
      </c>
      <c r="K177" s="59">
        <f>IFERROR('Operated KMs'!K177/'Timetabled kilometres'!K177,0)</f>
        <v>0.98102977524860313</v>
      </c>
      <c r="L177" s="59">
        <f>IFERROR('Operated KMs'!L177/'Timetabled kilometres'!L177,0)</f>
        <v>0.87045267268994497</v>
      </c>
      <c r="M177" s="59">
        <f>IFERROR('Operated KMs'!M177/'Timetabled kilometres'!M177,0)</f>
        <v>0.9783306215101748</v>
      </c>
      <c r="N177" s="59">
        <f>IFERROR('Operated KMs'!N177/'Timetabled kilometres'!N177,0)</f>
        <v>0.99447948665852148</v>
      </c>
    </row>
    <row r="178" spans="1:14" x14ac:dyDescent="0.2">
      <c r="A178" s="2" t="s">
        <v>9</v>
      </c>
      <c r="B178" s="59">
        <f>IFERROR('Operated KMs'!B178/'Timetabled kilometres'!B178,0)</f>
        <v>0.98359044025848175</v>
      </c>
      <c r="C178" s="59">
        <f>IFERROR('Operated KMs'!C178/'Timetabled kilometres'!C178,0)</f>
        <v>0.96696764986520123</v>
      </c>
      <c r="D178" s="59">
        <f>IFERROR('Operated KMs'!D178/'Timetabled kilometres'!D178,0)</f>
        <v>0.92710683714904407</v>
      </c>
      <c r="E178" s="59">
        <f>IFERROR('Operated KMs'!E178/'Timetabled kilometres'!E178,0)</f>
        <v>0.94082302830307862</v>
      </c>
      <c r="F178" s="59">
        <f>IFERROR('Operated KMs'!F178/'Timetabled kilometres'!F178,0)</f>
        <v>0.9507118386226</v>
      </c>
      <c r="G178" s="59">
        <f>IFERROR('Operated KMs'!G178/'Timetabled kilometres'!G178,0)</f>
        <v>0.9511687204008803</v>
      </c>
      <c r="H178" s="59">
        <f>IFERROR('Operated KMs'!H178/'Timetabled kilometres'!H178,0)</f>
        <v>0.95865810252065276</v>
      </c>
      <c r="I178" s="59">
        <f>IFERROR('Operated KMs'!I178/'Timetabled kilometres'!I178,0)</f>
        <v>0.9570216054182904</v>
      </c>
      <c r="J178" s="59">
        <f>IFERROR('Operated KMs'!J178/'Timetabled kilometres'!J178,0)</f>
        <v>0.96253679065949327</v>
      </c>
      <c r="K178" s="59">
        <f>IFERROR('Operated KMs'!K178/'Timetabled kilometres'!K178,0)</f>
        <v>0.94227784474425813</v>
      </c>
      <c r="L178" s="59">
        <f>IFERROR('Operated KMs'!L178/'Timetabled kilometres'!L178,0)</f>
        <v>0.83775745060706974</v>
      </c>
      <c r="M178" s="59">
        <f>IFERROR('Operated KMs'!M178/'Timetabled kilometres'!M178,0)</f>
        <v>0.92147032619454672</v>
      </c>
      <c r="N178" s="59">
        <f>IFERROR('Operated KMs'!N178/'Timetabled kilometres'!N178,0)</f>
        <v>0.94500323308663314</v>
      </c>
    </row>
    <row r="179" spans="1:14" x14ac:dyDescent="0.2">
      <c r="A179" s="2" t="s">
        <v>10</v>
      </c>
      <c r="B179" s="59">
        <f>IFERROR('Operated KMs'!B179/'Timetabled kilometres'!B179,0)</f>
        <v>0.9294455878561334</v>
      </c>
      <c r="C179" s="59">
        <f>IFERROR('Operated KMs'!C179/'Timetabled kilometres'!C179,0)</f>
        <v>0.93375960459055585</v>
      </c>
      <c r="D179" s="59">
        <f>IFERROR('Operated KMs'!D179/'Timetabled kilometres'!D179,0)</f>
        <v>0.99242458259521138</v>
      </c>
      <c r="E179" s="59">
        <f>IFERROR('Operated KMs'!E179/'Timetabled kilometres'!E179,0)</f>
        <v>0.9664400868922729</v>
      </c>
      <c r="F179" s="59">
        <f>IFERROR('Operated KMs'!F179/'Timetabled kilometres'!F179,0)</f>
        <v>0.88110162040630668</v>
      </c>
      <c r="G179" s="59">
        <f>IFERROR('Operated KMs'!G179/'Timetabled kilometres'!G179,0)</f>
        <v>0.91542787831518346</v>
      </c>
      <c r="H179" s="59">
        <f>IFERROR('Operated KMs'!H179/'Timetabled kilometres'!H179,0)</f>
        <v>0.97539509987762485</v>
      </c>
      <c r="I179" s="59">
        <f>IFERROR('Operated KMs'!I179/'Timetabled kilometres'!I179,0)</f>
        <v>0.98669988894705329</v>
      </c>
      <c r="J179" s="59">
        <f>IFERROR('Operated KMs'!J179/'Timetabled kilometres'!J179,0)</f>
        <v>0.97738545259637744</v>
      </c>
      <c r="K179" s="59">
        <f>IFERROR('Operated KMs'!K179/'Timetabled kilometres'!K179,0)</f>
        <v>0.98148983551270241</v>
      </c>
      <c r="L179" s="59">
        <f>IFERROR('Operated KMs'!L179/'Timetabled kilometres'!L179,0)</f>
        <v>0.97567090730404038</v>
      </c>
      <c r="M179" s="59">
        <f>IFERROR('Operated KMs'!M179/'Timetabled kilometres'!M179,0)</f>
        <v>0.98788962207791897</v>
      </c>
      <c r="N179" s="59">
        <f>IFERROR('Operated KMs'!N179/'Timetabled kilometres'!N179,0)</f>
        <v>0.96619823052520304</v>
      </c>
    </row>
    <row r="180" spans="1:14" x14ac:dyDescent="0.2">
      <c r="A180" s="2" t="s">
        <v>11</v>
      </c>
      <c r="B180" s="59">
        <f>IFERROR('Operated KMs'!B180/'Timetabled kilometres'!B180,0)</f>
        <v>0.97475921271262334</v>
      </c>
      <c r="C180" s="59">
        <f>IFERROR('Operated KMs'!C180/'Timetabled kilometres'!C180,0)</f>
        <v>0.97884718236599078</v>
      </c>
      <c r="D180" s="59">
        <f>IFERROR('Operated KMs'!D180/'Timetabled kilometres'!D180,0)</f>
        <v>0.97593884901355688</v>
      </c>
      <c r="E180" s="59">
        <f>IFERROR('Operated KMs'!E180/'Timetabled kilometres'!E180,0)</f>
        <v>0.96634761372434097</v>
      </c>
      <c r="F180" s="59">
        <f>IFERROR('Operated KMs'!F180/'Timetabled kilometres'!F180,0)</f>
        <v>0.96806209755489481</v>
      </c>
      <c r="G180" s="59">
        <f>IFERROR('Operated KMs'!G180/'Timetabled kilometres'!G180,0)</f>
        <v>0.9578629575116373</v>
      </c>
      <c r="H180" s="59">
        <f>IFERROR('Operated KMs'!H180/'Timetabled kilometres'!H180,0)</f>
        <v>0.95070992455735914</v>
      </c>
      <c r="I180" s="59">
        <f>IFERROR('Operated KMs'!I180/'Timetabled kilometres'!I180,0)</f>
        <v>0.9470226296276224</v>
      </c>
      <c r="J180" s="59">
        <f>IFERROR('Operated KMs'!J180/'Timetabled kilometres'!J180,0)</f>
        <v>0.71287413326276838</v>
      </c>
      <c r="K180" s="59">
        <f>IFERROR('Operated KMs'!K180/'Timetabled kilometres'!K180,0)</f>
        <v>0.85004179000343372</v>
      </c>
      <c r="L180" s="59">
        <f>IFERROR('Operated KMs'!L180/'Timetabled kilometres'!L180,0)</f>
        <v>0.91146555129770168</v>
      </c>
      <c r="M180" s="59">
        <f>IFERROR('Operated KMs'!M180/'Timetabled kilometres'!M180,0)</f>
        <v>0.94321081753090008</v>
      </c>
      <c r="N180" s="59">
        <f>IFERROR('Operated KMs'!N180/'Timetabled kilometres'!N180,0)</f>
        <v>0.95281777305310711</v>
      </c>
    </row>
    <row r="181" spans="1:14" x14ac:dyDescent="0.2">
      <c r="A181" s="2" t="s">
        <v>12</v>
      </c>
      <c r="B181" s="59">
        <f>IFERROR('Operated KMs'!B181/'Timetabled kilometres'!B181,0)</f>
        <v>0.99560374532609919</v>
      </c>
      <c r="C181" s="59">
        <f>IFERROR('Operated KMs'!C181/'Timetabled kilometres'!C181,0)</f>
        <v>0.98530802520975247</v>
      </c>
      <c r="D181" s="59">
        <f>IFERROR('Operated KMs'!D181/'Timetabled kilometres'!D181,0)</f>
        <v>0.98888689898141369</v>
      </c>
      <c r="E181" s="59">
        <f>IFERROR('Operated KMs'!E181/'Timetabled kilometres'!E181,0)</f>
        <v>0.96577056592604438</v>
      </c>
      <c r="F181" s="59">
        <f>IFERROR('Operated KMs'!F181/'Timetabled kilometres'!F181,0)</f>
        <v>0.98531062103849698</v>
      </c>
      <c r="G181" s="59">
        <f>IFERROR('Operated KMs'!G181/'Timetabled kilometres'!G181,0)</f>
        <v>0.99085119854234605</v>
      </c>
      <c r="H181" s="59">
        <f>IFERROR('Operated KMs'!H181/'Timetabled kilometres'!H181,0)</f>
        <v>0.99426933265092787</v>
      </c>
      <c r="I181" s="59">
        <f>IFERROR('Operated KMs'!I181/'Timetabled kilometres'!I181,0)</f>
        <v>0.98825657588802629</v>
      </c>
      <c r="J181" s="59">
        <f>IFERROR('Operated KMs'!J181/'Timetabled kilometres'!J181,0)</f>
        <v>0.97854519361678249</v>
      </c>
      <c r="K181" s="59">
        <f>IFERROR('Operated KMs'!K181/'Timetabled kilometres'!K181,0)</f>
        <v>0.95726489769596623</v>
      </c>
      <c r="L181" s="59">
        <f>IFERROR('Operated KMs'!L181/'Timetabled kilometres'!L181,0)</f>
        <v>0.9120787216022489</v>
      </c>
      <c r="M181" s="59">
        <f>IFERROR('Operated KMs'!M181/'Timetabled kilometres'!M181,0)</f>
        <v>0.98931323594304099</v>
      </c>
      <c r="N181" s="59">
        <f>IFERROR('Operated KMs'!N181/'Timetabled kilometres'!N181,0)</f>
        <v>0.98682020451508812</v>
      </c>
    </row>
    <row r="182" spans="1:14" x14ac:dyDescent="0.2">
      <c r="A182" s="7" t="s">
        <v>79</v>
      </c>
      <c r="B182" s="25">
        <f>IFERROR('Operated KMs'!B182/'Timetabled kilometres'!B182,0)</f>
        <v>0.96226349277617917</v>
      </c>
      <c r="C182" s="25">
        <f>IFERROR('Operated KMs'!C182/'Timetabled kilometres'!C182,0)</f>
        <v>0.96260057237331365</v>
      </c>
      <c r="D182" s="25">
        <f>IFERROR('Operated KMs'!D182/'Timetabled kilometres'!D182,0)</f>
        <v>0.95390016038169623</v>
      </c>
      <c r="E182" s="25">
        <f>IFERROR('Operated KMs'!E182/'Timetabled kilometres'!E182,0)</f>
        <v>0.9591162455654384</v>
      </c>
      <c r="F182" s="25">
        <f>IFERROR('Operated KMs'!F182/'Timetabled kilometres'!F182,0)</f>
        <v>0.95447074858309811</v>
      </c>
      <c r="G182" s="25">
        <f>IFERROR('Operated KMs'!G182/'Timetabled kilometres'!G182,0)</f>
        <v>0.95291602951632126</v>
      </c>
      <c r="H182" s="25">
        <f>IFERROR('Operated KMs'!H182/'Timetabled kilometres'!H182,0)</f>
        <v>0.9577871034078399</v>
      </c>
      <c r="I182" s="25">
        <f>IFERROR('Operated KMs'!I182/'Timetabled kilometres'!I182,0)</f>
        <v>0.96498018286216303</v>
      </c>
      <c r="J182" s="25">
        <f>IFERROR('Operated KMs'!J182/'Timetabled kilometres'!J182,0)</f>
        <v>0.92411017702230147</v>
      </c>
      <c r="K182" s="25">
        <f>IFERROR('Operated KMs'!K182/'Timetabled kilometres'!K182,0)</f>
        <v>0.93405901142109504</v>
      </c>
      <c r="L182" s="25">
        <f>IFERROR('Operated KMs'!L182/'Timetabled kilometres'!L182,0)</f>
        <v>0.91647608579828155</v>
      </c>
      <c r="M182" s="25">
        <f>IFERROR('Operated KMs'!M182/'Timetabled kilometres'!M182,0)</f>
        <v>0.95702259942668544</v>
      </c>
      <c r="N182" s="25">
        <f>IFERROR('Operated KMs'!N182/'Timetabled kilometres'!N182,0)</f>
        <v>0.96348533676831793</v>
      </c>
    </row>
    <row r="183" spans="1:14" x14ac:dyDescent="0.2">
      <c r="A183" s="12" t="s">
        <v>25</v>
      </c>
      <c r="B183" s="144" t="s">
        <v>244</v>
      </c>
      <c r="C183" s="145"/>
      <c r="D183" s="145"/>
      <c r="E183" s="145"/>
      <c r="F183" s="145"/>
      <c r="G183" s="145"/>
      <c r="H183" s="145"/>
      <c r="I183" s="145"/>
      <c r="J183" s="145"/>
      <c r="K183" s="145"/>
      <c r="L183" s="145"/>
      <c r="M183" s="145"/>
      <c r="N183" s="146"/>
    </row>
    <row r="184" spans="1:14" x14ac:dyDescent="0.2">
      <c r="A184" s="2" t="s">
        <v>4</v>
      </c>
      <c r="B184" s="59">
        <f>IFERROR('Operated KMs'!B184/'Timetabled kilometres'!B184,0)</f>
        <v>0.95800737924019308</v>
      </c>
      <c r="C184" s="59">
        <f>IFERROR('Operated KMs'!C184/'Timetabled kilometres'!C184,0)</f>
        <v>0.97442390161553738</v>
      </c>
      <c r="D184" s="59">
        <f>IFERROR('Operated KMs'!D184/'Timetabled kilometres'!D184,0)</f>
        <v>0.97358460836249971</v>
      </c>
      <c r="E184" s="59">
        <f>IFERROR('Operated KMs'!E184/'Timetabled kilometres'!E184,0)</f>
        <v>0.97537134880627929</v>
      </c>
      <c r="F184" s="59">
        <f>IFERROR('Operated KMs'!F184/'Timetabled kilometres'!F184,0)</f>
        <v>0.93239227561548688</v>
      </c>
      <c r="G184" s="59">
        <f>IFERROR('Operated KMs'!G184/'Timetabled kilometres'!G184,0)</f>
        <v>0.95455343335932252</v>
      </c>
      <c r="H184" s="59">
        <f>IFERROR('Operated KMs'!H184/'Timetabled kilometres'!H184,0)</f>
        <v>0.94535091961769269</v>
      </c>
      <c r="I184" s="59">
        <f>IFERROR('Operated KMs'!I184/'Timetabled kilometres'!I184,0)</f>
        <v>0.90291198371172132</v>
      </c>
      <c r="J184" s="59">
        <f>IFERROR('Operated KMs'!J184/'Timetabled kilometres'!J184,0)</f>
        <v>0.89717835378536936</v>
      </c>
      <c r="K184" s="59">
        <f>IFERROR('Operated KMs'!K184/'Timetabled kilometres'!K184,0)</f>
        <v>0.96544251742167875</v>
      </c>
      <c r="L184" s="59">
        <f>IFERROR('Operated KMs'!L184/'Timetabled kilometres'!L184,0)</f>
        <v>0.97517512793812</v>
      </c>
      <c r="M184" s="59"/>
      <c r="N184" s="59"/>
    </row>
    <row r="185" spans="1:14" x14ac:dyDescent="0.2">
      <c r="A185" s="2" t="s">
        <v>5</v>
      </c>
      <c r="B185" s="59">
        <f>IFERROR('Operated KMs'!B185/'Timetabled kilometres'!B185,0)</f>
        <v>0.97319385523858393</v>
      </c>
      <c r="C185" s="59">
        <f>IFERROR('Operated KMs'!C185/'Timetabled kilometres'!C185,0)</f>
        <v>0.96424596151064579</v>
      </c>
      <c r="D185" s="59">
        <f>IFERROR('Operated KMs'!D185/'Timetabled kilometres'!D185,0)</f>
        <v>0.95694990899808374</v>
      </c>
      <c r="E185" s="59">
        <f>IFERROR('Operated KMs'!E185/'Timetabled kilometres'!E185,0)</f>
        <v>0.95445762031180681</v>
      </c>
      <c r="F185" s="59">
        <f>IFERROR('Operated KMs'!F185/'Timetabled kilometres'!F185,0)</f>
        <v>0.95399356415520309</v>
      </c>
      <c r="G185" s="59">
        <f>IFERROR('Operated KMs'!G185/'Timetabled kilometres'!G185,0)</f>
        <v>0.92404297667452118</v>
      </c>
      <c r="H185" s="59">
        <f>IFERROR('Operated KMs'!H185/'Timetabled kilometres'!H185,0)</f>
        <v>0.96182176141867481</v>
      </c>
      <c r="I185" s="59">
        <f>IFERROR('Operated KMs'!I185/'Timetabled kilometres'!I185,0)</f>
        <v>0.95963961628418204</v>
      </c>
      <c r="J185" s="59">
        <f>IFERROR('Operated KMs'!J185/'Timetabled kilometres'!J185,0)</f>
        <v>0.9317721965284369</v>
      </c>
      <c r="K185" s="59">
        <f>IFERROR('Operated KMs'!K185/'Timetabled kilometres'!K185,0)</f>
        <v>0.92715766543543077</v>
      </c>
      <c r="L185" s="59">
        <f>IFERROR('Operated KMs'!L185/'Timetabled kilometres'!L185,0)</f>
        <v>0.95689439372080143</v>
      </c>
      <c r="M185" s="59"/>
      <c r="N185" s="59"/>
    </row>
    <row r="186" spans="1:14" x14ac:dyDescent="0.2">
      <c r="A186" s="2" t="s">
        <v>6</v>
      </c>
      <c r="B186" s="59">
        <f>IFERROR('Operated KMs'!B186/'Timetabled kilometres'!B186,0)</f>
        <v>0.97923354185914224</v>
      </c>
      <c r="C186" s="59">
        <f>IFERROR('Operated KMs'!C186/'Timetabled kilometres'!C186,0)</f>
        <v>0.98316106198894049</v>
      </c>
      <c r="D186" s="59">
        <f>IFERROR('Operated KMs'!D186/'Timetabled kilometres'!D186,0)</f>
        <v>0.97792186737021225</v>
      </c>
      <c r="E186" s="59">
        <f>IFERROR('Operated KMs'!E186/'Timetabled kilometres'!E186,0)</f>
        <v>0.9852249814492362</v>
      </c>
      <c r="F186" s="59">
        <f>IFERROR('Operated KMs'!F186/'Timetabled kilometres'!F186,0)</f>
        <v>0.99321783979908862</v>
      </c>
      <c r="G186" s="59">
        <f>IFERROR('Operated KMs'!G186/'Timetabled kilometres'!G186,0)</f>
        <v>0.98185112058341051</v>
      </c>
      <c r="H186" s="59">
        <f>IFERROR('Operated KMs'!H186/'Timetabled kilometres'!H186,0)</f>
        <v>0.9830002936265938</v>
      </c>
      <c r="I186" s="59">
        <f>IFERROR('Operated KMs'!I186/'Timetabled kilometres'!I186,0)</f>
        <v>0.98564611967061</v>
      </c>
      <c r="J186" s="59">
        <f>IFERROR('Operated KMs'!J186/'Timetabled kilometres'!J186,0)</f>
        <v>0.98274548450358423</v>
      </c>
      <c r="K186" s="59">
        <f>IFERROR('Operated KMs'!K186/'Timetabled kilometres'!K186,0)</f>
        <v>0.96185846961362065</v>
      </c>
      <c r="L186" s="59">
        <f>IFERROR('Operated KMs'!L186/'Timetabled kilometres'!L186,0)</f>
        <v>0.9685252685403265</v>
      </c>
      <c r="M186" s="59"/>
      <c r="N186" s="59"/>
    </row>
    <row r="187" spans="1:14" x14ac:dyDescent="0.2">
      <c r="A187" s="2" t="s">
        <v>78</v>
      </c>
      <c r="B187" s="59">
        <f>IFERROR('Operated KMs'!B187/'Timetabled kilometres'!B187,0)</f>
        <v>0.91095193866014879</v>
      </c>
      <c r="C187" s="59">
        <f>IFERROR('Operated KMs'!C187/'Timetabled kilometres'!C187,0)</f>
        <v>0.94715228388275929</v>
      </c>
      <c r="D187" s="59">
        <f>IFERROR('Operated KMs'!D187/'Timetabled kilometres'!D187,0)</f>
        <v>0.87067860487013482</v>
      </c>
      <c r="E187" s="59">
        <f>IFERROR('Operated KMs'!E187/'Timetabled kilometres'!E187,0)</f>
        <v>0.89626852449479255</v>
      </c>
      <c r="F187" s="59">
        <f>IFERROR('Operated KMs'!F187/'Timetabled kilometres'!F187,0)</f>
        <v>0.91336517926754424</v>
      </c>
      <c r="G187" s="59">
        <f>IFERROR('Operated KMs'!G187/'Timetabled kilometres'!G187,0)</f>
        <v>0.90316041224960364</v>
      </c>
      <c r="H187" s="59">
        <f>IFERROR('Operated KMs'!H187/'Timetabled kilometres'!H187,0)</f>
        <v>0.89503467977479423</v>
      </c>
      <c r="I187" s="59">
        <f>IFERROR('Operated KMs'!I187/'Timetabled kilometres'!I187,0)</f>
        <v>0.92784988708346972</v>
      </c>
      <c r="J187" s="59">
        <f>IFERROR('Operated KMs'!J187/'Timetabled kilometres'!J187,0)</f>
        <v>0.91542478179344366</v>
      </c>
      <c r="K187" s="59">
        <f>IFERROR('Operated KMs'!K187/'Timetabled kilometres'!K187,0)</f>
        <v>0.88447636098504634</v>
      </c>
      <c r="L187" s="59">
        <f>IFERROR('Operated KMs'!L187/'Timetabled kilometres'!L187,0)</f>
        <v>0.89347750892518696</v>
      </c>
      <c r="M187" s="59"/>
      <c r="N187" s="59"/>
    </row>
    <row r="188" spans="1:14" x14ac:dyDescent="0.2">
      <c r="A188" s="2" t="s">
        <v>7</v>
      </c>
      <c r="B188" s="59">
        <f>IFERROR('Operated KMs'!B188/'Timetabled kilometres'!B188,0)</f>
        <v>0.94192600522226255</v>
      </c>
      <c r="C188" s="59">
        <f>IFERROR('Operated KMs'!C188/'Timetabled kilometres'!C188,0)</f>
        <v>0.9729910131285866</v>
      </c>
      <c r="D188" s="59">
        <f>IFERROR('Operated KMs'!D188/'Timetabled kilometres'!D188,0)</f>
        <v>0.90452720708866985</v>
      </c>
      <c r="E188" s="59">
        <f>IFERROR('Operated KMs'!E188/'Timetabled kilometres'!E188,0)</f>
        <v>0.9363174852851891</v>
      </c>
      <c r="F188" s="59">
        <f>IFERROR('Operated KMs'!F188/'Timetabled kilometres'!F188,0)</f>
        <v>0.94026647753541126</v>
      </c>
      <c r="G188" s="59">
        <f>IFERROR('Operated KMs'!G188/'Timetabled kilometres'!G188,0)</f>
        <v>0.95399716010278146</v>
      </c>
      <c r="H188" s="59">
        <f>IFERROR('Operated KMs'!H188/'Timetabled kilometres'!H188,0)</f>
        <v>0.93242729591016182</v>
      </c>
      <c r="I188" s="59">
        <f>IFERROR('Operated KMs'!I188/'Timetabled kilometres'!I188,0)</f>
        <v>0.96272041534402331</v>
      </c>
      <c r="J188" s="59">
        <f>IFERROR('Operated KMs'!J188/'Timetabled kilometres'!J188,0)</f>
        <v>0.96784345676276151</v>
      </c>
      <c r="K188" s="59">
        <f>IFERROR('Operated KMs'!K188/'Timetabled kilometres'!K188,0)</f>
        <v>0.86243968083130018</v>
      </c>
      <c r="L188" s="59">
        <f>IFERROR('Operated KMs'!L188/'Timetabled kilometres'!L188,0)</f>
        <v>0.96029385128306322</v>
      </c>
      <c r="M188" s="59"/>
      <c r="N188" s="59"/>
    </row>
    <row r="189" spans="1:14" x14ac:dyDescent="0.2">
      <c r="A189" s="2" t="s">
        <v>8</v>
      </c>
      <c r="B189" s="59">
        <f>IFERROR('Operated KMs'!B189/'Timetabled kilometres'!B189,0)</f>
        <v>0.9778471722981058</v>
      </c>
      <c r="C189" s="59">
        <f>IFERROR('Operated KMs'!C189/'Timetabled kilometres'!C189,0)</f>
        <v>0.99429198582860567</v>
      </c>
      <c r="D189" s="59">
        <f>IFERROR('Operated KMs'!D189/'Timetabled kilometres'!D189,0)</f>
        <v>0.98292996742117245</v>
      </c>
      <c r="E189" s="59">
        <f>IFERROR('Operated KMs'!E189/'Timetabled kilometres'!E189,0)</f>
        <v>0.97901156299695891</v>
      </c>
      <c r="F189" s="59">
        <f>IFERROR('Operated KMs'!F189/'Timetabled kilometres'!F189,0)</f>
        <v>0.98284505373971154</v>
      </c>
      <c r="G189" s="59">
        <f>IFERROR('Operated KMs'!G189/'Timetabled kilometres'!G189,0)</f>
        <v>0.97483384927391969</v>
      </c>
      <c r="H189" s="59">
        <f>IFERROR('Operated KMs'!H189/'Timetabled kilometres'!H189,0)</f>
        <v>0.97756913399431444</v>
      </c>
      <c r="I189" s="59">
        <f>IFERROR('Operated KMs'!I189/'Timetabled kilometres'!I189,0)</f>
        <v>0.98424726164630683</v>
      </c>
      <c r="J189" s="59">
        <f>IFERROR('Operated KMs'!J189/'Timetabled kilometres'!J189,0)</f>
        <v>0.9817785978878133</v>
      </c>
      <c r="K189" s="59">
        <f>IFERROR('Operated KMs'!K189/'Timetabled kilometres'!K189,0)</f>
        <v>0.97089354678713768</v>
      </c>
      <c r="L189" s="59">
        <f>IFERROR('Operated KMs'!L189/'Timetabled kilometres'!L189,0)</f>
        <v>0.9833996348277676</v>
      </c>
      <c r="M189" s="59"/>
      <c r="N189" s="59"/>
    </row>
    <row r="190" spans="1:14" x14ac:dyDescent="0.2">
      <c r="A190" s="2" t="s">
        <v>9</v>
      </c>
      <c r="B190" s="59">
        <f>IFERROR('Operated KMs'!B190/'Timetabled kilometres'!B190,0)</f>
        <v>0.88959193916094581</v>
      </c>
      <c r="C190" s="59">
        <f>IFERROR('Operated KMs'!C190/'Timetabled kilometres'!C190,0)</f>
        <v>0.96296312991639565</v>
      </c>
      <c r="D190" s="59">
        <f>IFERROR('Operated KMs'!D190/'Timetabled kilometres'!D190,0)</f>
        <v>0.96302574564526666</v>
      </c>
      <c r="E190" s="59">
        <f>IFERROR('Operated KMs'!E190/'Timetabled kilometres'!E190,0)</f>
        <v>0.93460707855246827</v>
      </c>
      <c r="F190" s="59">
        <f>IFERROR('Operated KMs'!F190/'Timetabled kilometres'!F190,0)</f>
        <v>0.95074525149298084</v>
      </c>
      <c r="G190" s="59">
        <f>IFERROR('Operated KMs'!G190/'Timetabled kilometres'!G190,0)</f>
        <v>0.9372999487802286</v>
      </c>
      <c r="H190" s="59">
        <f>IFERROR('Operated KMs'!H190/'Timetabled kilometres'!H190,0)</f>
        <v>0.93857795446011616</v>
      </c>
      <c r="I190" s="59">
        <f>IFERROR('Operated KMs'!I190/'Timetabled kilometres'!I190,0)</f>
        <v>0.94601737691563403</v>
      </c>
      <c r="J190" s="59">
        <f>IFERROR('Operated KMs'!J190/'Timetabled kilometres'!J190,0)</f>
        <v>0.9516330572981333</v>
      </c>
      <c r="K190" s="59">
        <f>IFERROR('Operated KMs'!K190/'Timetabled kilometres'!K190,0)</f>
        <v>0.91603876710325827</v>
      </c>
      <c r="L190" s="59">
        <f>IFERROR('Operated KMs'!L190/'Timetabled kilometres'!L190,0)</f>
        <v>0.94541496675056025</v>
      </c>
      <c r="M190" s="59"/>
      <c r="N190" s="59"/>
    </row>
    <row r="191" spans="1:14" x14ac:dyDescent="0.2">
      <c r="A191" s="2" t="s">
        <v>10</v>
      </c>
      <c r="B191" s="59">
        <f>IFERROR('Operated KMs'!B191/'Timetabled kilometres'!B191,0)</f>
        <v>0.98021478378769822</v>
      </c>
      <c r="C191" s="59">
        <f>IFERROR('Operated KMs'!C191/'Timetabled kilometres'!C191,0)</f>
        <v>0.9584103571573761</v>
      </c>
      <c r="D191" s="59">
        <f>IFERROR('Operated KMs'!D191/'Timetabled kilometres'!D191,0)</f>
        <v>0.98649326517706692</v>
      </c>
      <c r="E191" s="59">
        <f>IFERROR('Operated KMs'!E191/'Timetabled kilometres'!E191,0)</f>
        <v>0.98579798800279261</v>
      </c>
      <c r="F191" s="59">
        <f>IFERROR('Operated KMs'!F191/'Timetabled kilometres'!F191,0)</f>
        <v>0.97784627228472376</v>
      </c>
      <c r="G191" s="59">
        <f>IFERROR('Operated KMs'!G191/'Timetabled kilometres'!G191,0)</f>
        <v>0.96480951360684741</v>
      </c>
      <c r="H191" s="59">
        <f>IFERROR('Operated KMs'!H191/'Timetabled kilometres'!H191,0)</f>
        <v>0.94201245540181244</v>
      </c>
      <c r="I191" s="59">
        <f>IFERROR('Operated KMs'!I191/'Timetabled kilometres'!I191,0)</f>
        <v>0.97739942572410043</v>
      </c>
      <c r="J191" s="59">
        <f>IFERROR('Operated KMs'!J191/'Timetabled kilometres'!J191,0)</f>
        <v>0.98361022748519378</v>
      </c>
      <c r="K191" s="59">
        <f>IFERROR('Operated KMs'!K191/'Timetabled kilometres'!K191,0)</f>
        <v>0.90459752418469641</v>
      </c>
      <c r="L191" s="59">
        <f>IFERROR('Operated KMs'!L191/'Timetabled kilometres'!L191,0)</f>
        <v>0.99385240086577797</v>
      </c>
      <c r="M191" s="59"/>
      <c r="N191" s="59"/>
    </row>
    <row r="192" spans="1:14" x14ac:dyDescent="0.2">
      <c r="A192" s="2" t="s">
        <v>11</v>
      </c>
      <c r="B192" s="59">
        <f>IFERROR('Operated KMs'!B192/'Timetabled kilometres'!B192,0)</f>
        <v>0.94822551342431072</v>
      </c>
      <c r="C192" s="59">
        <f>IFERROR('Operated KMs'!C192/'Timetabled kilometres'!C192,0)</f>
        <v>0.93662941631033503</v>
      </c>
      <c r="D192" s="59">
        <f>IFERROR('Operated KMs'!D192/'Timetabled kilometres'!D192,0)</f>
        <v>0.91594501061102107</v>
      </c>
      <c r="E192" s="59">
        <f>IFERROR('Operated KMs'!E192/'Timetabled kilometres'!E192,0)</f>
        <v>0.91581655980072962</v>
      </c>
      <c r="F192" s="59">
        <f>IFERROR('Operated KMs'!F192/'Timetabled kilometres'!F192,0)</f>
        <v>0.91697356512560202</v>
      </c>
      <c r="G192" s="59">
        <f>IFERROR('Operated KMs'!G192/'Timetabled kilometres'!G192,0)</f>
        <v>0.93040773534692534</v>
      </c>
      <c r="H192" s="59">
        <f>IFERROR('Operated KMs'!H192/'Timetabled kilometres'!H192,0)</f>
        <v>0.9107861631335451</v>
      </c>
      <c r="I192" s="59">
        <f>IFERROR('Operated KMs'!I192/'Timetabled kilometres'!I192,0)</f>
        <v>0.94123918999431999</v>
      </c>
      <c r="J192" s="59">
        <f>IFERROR('Operated KMs'!J192/'Timetabled kilometres'!J192,0)</f>
        <v>0.92231395086234635</v>
      </c>
      <c r="K192" s="59">
        <f>IFERROR('Operated KMs'!K192/'Timetabled kilometres'!K192,0)</f>
        <v>0.92601572821413158</v>
      </c>
      <c r="L192" s="59">
        <f>IFERROR('Operated KMs'!L192/'Timetabled kilometres'!L192,0)</f>
        <v>0.93722773016989003</v>
      </c>
      <c r="M192" s="59"/>
      <c r="N192" s="59"/>
    </row>
    <row r="193" spans="1:14" x14ac:dyDescent="0.2">
      <c r="A193" s="2" t="s">
        <v>12</v>
      </c>
      <c r="B193" s="59">
        <f>IFERROR('Operated KMs'!B193/'Timetabled kilometres'!B193,0)</f>
        <v>0.92721922740078688</v>
      </c>
      <c r="C193" s="59">
        <f>IFERROR('Operated KMs'!C193/'Timetabled kilometres'!C193,0)</f>
        <v>0.99450608745910707</v>
      </c>
      <c r="D193" s="59">
        <f>IFERROR('Operated KMs'!D193/'Timetabled kilometres'!D193,0)</f>
        <v>0.98025782480820778</v>
      </c>
      <c r="E193" s="59">
        <f>IFERROR('Operated KMs'!E193/'Timetabled kilometres'!E193,0)</f>
        <v>0.97120659833779643</v>
      </c>
      <c r="F193" s="59">
        <f>IFERROR('Operated KMs'!F193/'Timetabled kilometres'!F193,0)</f>
        <v>0.96643125196486812</v>
      </c>
      <c r="G193" s="59">
        <f>IFERROR('Operated KMs'!G193/'Timetabled kilometres'!G193,0)</f>
        <v>0.97300958851594077</v>
      </c>
      <c r="H193" s="59">
        <f>IFERROR('Operated KMs'!H193/'Timetabled kilometres'!H193,0)</f>
        <v>0.97800482885829543</v>
      </c>
      <c r="I193" s="59">
        <f>IFERROR('Operated KMs'!I193/'Timetabled kilometres'!I193,0)</f>
        <v>0.98265594373243226</v>
      </c>
      <c r="J193" s="59">
        <f>IFERROR('Operated KMs'!J193/'Timetabled kilometres'!J193,0)</f>
        <v>0.97615839953636629</v>
      </c>
      <c r="K193" s="59">
        <f>IFERROR('Operated KMs'!K193/'Timetabled kilometres'!K193,0)</f>
        <v>0.97233520567479481</v>
      </c>
      <c r="L193" s="59">
        <f>IFERROR('Operated KMs'!L193/'Timetabled kilometres'!L193,0)</f>
        <v>0.98487213206365298</v>
      </c>
      <c r="M193" s="59"/>
      <c r="N193" s="59"/>
    </row>
    <row r="194" spans="1:14" x14ac:dyDescent="0.2">
      <c r="A194" s="7" t="s">
        <v>79</v>
      </c>
      <c r="B194" s="25">
        <f>IFERROR('Operated KMs'!B194/'Timetabled kilometres'!B194,0)</f>
        <v>0.95202209517086311</v>
      </c>
      <c r="C194" s="25">
        <f>IFERROR('Operated KMs'!C194/'Timetabled kilometres'!C194,0)</f>
        <v>0.96625973497407314</v>
      </c>
      <c r="D194" s="25">
        <f>IFERROR('Operated KMs'!D194/'Timetabled kilometres'!D194,0)</f>
        <v>0.95360949683360885</v>
      </c>
      <c r="E194" s="25">
        <f>IFERROR('Operated KMs'!E194/'Timetabled kilometres'!E194,0)</f>
        <v>0.953135458366695</v>
      </c>
      <c r="F194" s="25">
        <f>IFERROR('Operated KMs'!F194/'Timetabled kilometres'!F194,0)</f>
        <v>0.95275530007714992</v>
      </c>
      <c r="G194" s="25">
        <f>IFERROR('Operated KMs'!G194/'Timetabled kilometres'!G194,0)</f>
        <v>0.94811452723769152</v>
      </c>
      <c r="H194" s="25">
        <f>IFERROR('Operated KMs'!H194/'Timetabled kilometres'!H194,0)</f>
        <v>0.94479223495647424</v>
      </c>
      <c r="I194" s="25">
        <f>IFERROR('Operated KMs'!I194/'Timetabled kilometres'!I194,0)</f>
        <v>0.96044745711245461</v>
      </c>
      <c r="J194" s="25">
        <f>IFERROR('Operated KMs'!J194/'Timetabled kilometres'!J194,0)</f>
        <v>0.95386282911304565</v>
      </c>
      <c r="K194" s="25">
        <f>IFERROR('Operated KMs'!K194/'Timetabled kilometres'!K194,0)</f>
        <v>0.92357607900713079</v>
      </c>
      <c r="L194" s="25">
        <f>IFERROR('Operated KMs'!L194/'Timetabled kilometres'!L194,0)</f>
        <v>0.96328363436741693</v>
      </c>
      <c r="M194" s="25"/>
      <c r="N194" s="25"/>
    </row>
  </sheetData>
  <printOptions horizontalCentered="1"/>
  <pageMargins left="0.70866141732283472" right="0.70866141732283472" top="0.35433070866141736" bottom="0.74803149606299213" header="0.31496062992125984" footer="0.31496062992125984"/>
  <pageSetup paperSize="9" scale="26" orientation="portrait" r:id="rId1"/>
  <headerFooter scaleWithDoc="0">
    <oddFooter>&amp;C&amp;10Page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tabColor rgb="FF00B0F0"/>
    <pageSetUpPr fitToPage="1"/>
  </sheetPr>
  <dimension ref="A1:N194"/>
  <sheetViews>
    <sheetView showGridLines="0" view="pageBreakPreview" zoomScale="75" zoomScaleNormal="100" zoomScaleSheetLayoutView="75" workbookViewId="0">
      <pane xSplit="1" ySplit="14" topLeftCell="B173" activePane="bottomRight" state="frozen"/>
      <selection activeCell="O22" sqref="O22:O23"/>
      <selection pane="topRight" activeCell="O22" sqref="O22:O23"/>
      <selection pane="bottomLeft" activeCell="O22" sqref="O22:O23"/>
      <selection pane="bottomRight" activeCell="L184" sqref="L184"/>
    </sheetView>
  </sheetViews>
  <sheetFormatPr defaultRowHeight="15" x14ac:dyDescent="0.2"/>
  <cols>
    <col min="1" max="1" width="21.77734375" style="4" bestFit="1" customWidth="1"/>
    <col min="2" max="4" width="8.88671875" style="4"/>
    <col min="5" max="5" width="8.88671875" style="36"/>
    <col min="6" max="100" width="8.88671875" style="4"/>
    <col min="101" max="101" width="15.21875" style="4" bestFit="1" customWidth="1"/>
    <col min="102" max="243" width="8.88671875" style="4"/>
    <col min="244" max="244" width="15.21875" style="4" bestFit="1" customWidth="1"/>
    <col min="245" max="356" width="8.88671875" style="4"/>
    <col min="357" max="357" width="15.21875" style="4" bestFit="1" customWidth="1"/>
    <col min="358" max="499" width="8.88671875" style="4"/>
    <col min="500" max="500" width="15.21875" style="4" bestFit="1" customWidth="1"/>
    <col min="501" max="612" width="8.88671875" style="4"/>
    <col min="613" max="613" width="15.21875" style="4" bestFit="1" customWidth="1"/>
    <col min="614" max="755" width="8.88671875" style="4"/>
    <col min="756" max="756" width="15.21875" style="4" bestFit="1" customWidth="1"/>
    <col min="757" max="868" width="8.88671875" style="4"/>
    <col min="869" max="869" width="15.21875" style="4" bestFit="1" customWidth="1"/>
    <col min="870" max="1011" width="8.88671875" style="4"/>
    <col min="1012" max="1012" width="15.21875" style="4" bestFit="1" customWidth="1"/>
    <col min="1013" max="1124" width="8.88671875" style="4"/>
    <col min="1125" max="1125" width="15.21875" style="4" bestFit="1" customWidth="1"/>
    <col min="1126" max="1267" width="8.88671875" style="4"/>
    <col min="1268" max="1268" width="15.21875" style="4" bestFit="1" customWidth="1"/>
    <col min="1269" max="1380" width="8.88671875" style="4"/>
    <col min="1381" max="1381" width="15.21875" style="4" bestFit="1" customWidth="1"/>
    <col min="1382" max="1523" width="8.88671875" style="4"/>
    <col min="1524" max="1524" width="15.21875" style="4" bestFit="1" customWidth="1"/>
    <col min="1525" max="1636" width="8.88671875" style="4"/>
    <col min="1637" max="1637" width="15.21875" style="4" bestFit="1" customWidth="1"/>
    <col min="1638" max="1779" width="8.88671875" style="4"/>
    <col min="1780" max="1780" width="15.21875" style="4" bestFit="1" customWidth="1"/>
    <col min="1781" max="1892" width="8.88671875" style="4"/>
    <col min="1893" max="1893" width="15.21875" style="4" bestFit="1" customWidth="1"/>
    <col min="1894" max="2035" width="8.88671875" style="4"/>
    <col min="2036" max="2036" width="15.21875" style="4" bestFit="1" customWidth="1"/>
    <col min="2037" max="2148" width="8.88671875" style="4"/>
    <col min="2149" max="2149" width="15.21875" style="4" bestFit="1" customWidth="1"/>
    <col min="2150" max="2291" width="8.88671875" style="4"/>
    <col min="2292" max="2292" width="15.21875" style="4" bestFit="1" customWidth="1"/>
    <col min="2293" max="2404" width="8.88671875" style="4"/>
    <col min="2405" max="2405" width="15.21875" style="4" bestFit="1" customWidth="1"/>
    <col min="2406" max="2547" width="8.88671875" style="4"/>
    <col min="2548" max="2548" width="15.21875" style="4" bestFit="1" customWidth="1"/>
    <col min="2549" max="2660" width="8.88671875" style="4"/>
    <col min="2661" max="2661" width="15.21875" style="4" bestFit="1" customWidth="1"/>
    <col min="2662" max="2803" width="8.88671875" style="4"/>
    <col min="2804" max="2804" width="15.21875" style="4" bestFit="1" customWidth="1"/>
    <col min="2805" max="2916" width="8.88671875" style="4"/>
    <col min="2917" max="2917" width="15.21875" style="4" bestFit="1" customWidth="1"/>
    <col min="2918" max="3059" width="8.88671875" style="4"/>
    <col min="3060" max="3060" width="15.21875" style="4" bestFit="1" customWidth="1"/>
    <col min="3061" max="3172" width="8.88671875" style="4"/>
    <col min="3173" max="3173" width="15.21875" style="4" bestFit="1" customWidth="1"/>
    <col min="3174" max="3315" width="8.88671875" style="4"/>
    <col min="3316" max="3316" width="15.21875" style="4" bestFit="1" customWidth="1"/>
    <col min="3317" max="3428" width="8.88671875" style="4"/>
    <col min="3429" max="3429" width="15.21875" style="4" bestFit="1" customWidth="1"/>
    <col min="3430" max="3571" width="8.88671875" style="4"/>
    <col min="3572" max="3572" width="15.21875" style="4" bestFit="1" customWidth="1"/>
    <col min="3573" max="3684" width="8.88671875" style="4"/>
    <col min="3685" max="3685" width="15.21875" style="4" bestFit="1" customWidth="1"/>
    <col min="3686" max="3827" width="8.88671875" style="4"/>
    <col min="3828" max="3828" width="15.21875" style="4" bestFit="1" customWidth="1"/>
    <col min="3829" max="3940" width="8.88671875" style="4"/>
    <col min="3941" max="3941" width="15.21875" style="4" bestFit="1" customWidth="1"/>
    <col min="3942" max="4083" width="8.88671875" style="4"/>
    <col min="4084" max="4084" width="15.21875" style="4" bestFit="1" customWidth="1"/>
    <col min="4085" max="4196" width="8.88671875" style="4"/>
    <col min="4197" max="4197" width="15.21875" style="4" bestFit="1" customWidth="1"/>
    <col min="4198" max="4339" width="8.88671875" style="4"/>
    <col min="4340" max="4340" width="15.21875" style="4" bestFit="1" customWidth="1"/>
    <col min="4341" max="4452" width="8.88671875" style="4"/>
    <col min="4453" max="4453" width="15.21875" style="4" bestFit="1" customWidth="1"/>
    <col min="4454" max="4595" width="8.88671875" style="4"/>
    <col min="4596" max="4596" width="15.21875" style="4" bestFit="1" customWidth="1"/>
    <col min="4597" max="4708" width="8.88671875" style="4"/>
    <col min="4709" max="4709" width="15.21875" style="4" bestFit="1" customWidth="1"/>
    <col min="4710" max="4851" width="8.88671875" style="4"/>
    <col min="4852" max="4852" width="15.21875" style="4" bestFit="1" customWidth="1"/>
    <col min="4853" max="4964" width="8.88671875" style="4"/>
    <col min="4965" max="4965" width="15.21875" style="4" bestFit="1" customWidth="1"/>
    <col min="4966" max="5107" width="8.88671875" style="4"/>
    <col min="5108" max="5108" width="15.21875" style="4" bestFit="1" customWidth="1"/>
    <col min="5109" max="5220" width="8.88671875" style="4"/>
    <col min="5221" max="5221" width="15.21875" style="4" bestFit="1" customWidth="1"/>
    <col min="5222" max="5363" width="8.88671875" style="4"/>
    <col min="5364" max="5364" width="15.21875" style="4" bestFit="1" customWidth="1"/>
    <col min="5365" max="5476" width="8.88671875" style="4"/>
    <col min="5477" max="5477" width="15.21875" style="4" bestFit="1" customWidth="1"/>
    <col min="5478" max="5619" width="8.88671875" style="4"/>
    <col min="5620" max="5620" width="15.21875" style="4" bestFit="1" customWidth="1"/>
    <col min="5621" max="5732" width="8.88671875" style="4"/>
    <col min="5733" max="5733" width="15.21875" style="4" bestFit="1" customWidth="1"/>
    <col min="5734" max="5875" width="8.88671875" style="4"/>
    <col min="5876" max="5876" width="15.21875" style="4" bestFit="1" customWidth="1"/>
    <col min="5877" max="5988" width="8.88671875" style="4"/>
    <col min="5989" max="5989" width="15.21875" style="4" bestFit="1" customWidth="1"/>
    <col min="5990" max="6131" width="8.88671875" style="4"/>
    <col min="6132" max="6132" width="15.21875" style="4" bestFit="1" customWidth="1"/>
    <col min="6133" max="6244" width="8.88671875" style="4"/>
    <col min="6245" max="6245" width="15.21875" style="4" bestFit="1" customWidth="1"/>
    <col min="6246" max="6387" width="8.88671875" style="4"/>
    <col min="6388" max="6388" width="15.21875" style="4" bestFit="1" customWidth="1"/>
    <col min="6389" max="6500" width="8.88671875" style="4"/>
    <col min="6501" max="6501" width="15.21875" style="4" bestFit="1" customWidth="1"/>
    <col min="6502" max="6643" width="8.88671875" style="4"/>
    <col min="6644" max="6644" width="15.21875" style="4" bestFit="1" customWidth="1"/>
    <col min="6645" max="6756" width="8.88671875" style="4"/>
    <col min="6757" max="6757" width="15.21875" style="4" bestFit="1" customWidth="1"/>
    <col min="6758" max="6899" width="8.88671875" style="4"/>
    <col min="6900" max="6900" width="15.21875" style="4" bestFit="1" customWidth="1"/>
    <col min="6901" max="7012" width="8.88671875" style="4"/>
    <col min="7013" max="7013" width="15.21875" style="4" bestFit="1" customWidth="1"/>
    <col min="7014" max="7155" width="8.88671875" style="4"/>
    <col min="7156" max="7156" width="15.21875" style="4" bestFit="1" customWidth="1"/>
    <col min="7157" max="7268" width="8.88671875" style="4"/>
    <col min="7269" max="7269" width="15.21875" style="4" bestFit="1" customWidth="1"/>
    <col min="7270" max="7411" width="8.88671875" style="4"/>
    <col min="7412" max="7412" width="15.21875" style="4" bestFit="1" customWidth="1"/>
    <col min="7413" max="7524" width="8.88671875" style="4"/>
    <col min="7525" max="7525" width="15.21875" style="4" bestFit="1" customWidth="1"/>
    <col min="7526" max="7667" width="8.88671875" style="4"/>
    <col min="7668" max="7668" width="15.21875" style="4" bestFit="1" customWidth="1"/>
    <col min="7669" max="7780" width="8.88671875" style="4"/>
    <col min="7781" max="7781" width="15.21875" style="4" bestFit="1" customWidth="1"/>
    <col min="7782" max="7923" width="8.88671875" style="4"/>
    <col min="7924" max="7924" width="15.21875" style="4" bestFit="1" customWidth="1"/>
    <col min="7925" max="8036" width="8.88671875" style="4"/>
    <col min="8037" max="8037" width="15.21875" style="4" bestFit="1" customWidth="1"/>
    <col min="8038" max="8179" width="8.88671875" style="4"/>
    <col min="8180" max="8180" width="15.21875" style="4" bestFit="1" customWidth="1"/>
    <col min="8181" max="8292" width="8.88671875" style="4"/>
    <col min="8293" max="8293" width="15.21875" style="4" bestFit="1" customWidth="1"/>
    <col min="8294" max="8435" width="8.88671875" style="4"/>
    <col min="8436" max="8436" width="15.21875" style="4" bestFit="1" customWidth="1"/>
    <col min="8437" max="8548" width="8.88671875" style="4"/>
    <col min="8549" max="8549" width="15.21875" style="4" bestFit="1" customWidth="1"/>
    <col min="8550" max="8691" width="8.88671875" style="4"/>
    <col min="8692" max="8692" width="15.21875" style="4" bestFit="1" customWidth="1"/>
    <col min="8693" max="8804" width="8.88671875" style="4"/>
    <col min="8805" max="8805" width="15.21875" style="4" bestFit="1" customWidth="1"/>
    <col min="8806" max="8947" width="8.88671875" style="4"/>
    <col min="8948" max="8948" width="15.21875" style="4" bestFit="1" customWidth="1"/>
    <col min="8949" max="9060" width="8.88671875" style="4"/>
    <col min="9061" max="9061" width="15.21875" style="4" bestFit="1" customWidth="1"/>
    <col min="9062" max="9203" width="8.88671875" style="4"/>
    <col min="9204" max="9204" width="15.21875" style="4" bestFit="1" customWidth="1"/>
    <col min="9205" max="9316" width="8.88671875" style="4"/>
    <col min="9317" max="9317" width="15.21875" style="4" bestFit="1" customWidth="1"/>
    <col min="9318" max="9459" width="8.88671875" style="4"/>
    <col min="9460" max="9460" width="15.21875" style="4" bestFit="1" customWidth="1"/>
    <col min="9461" max="9572" width="8.88671875" style="4"/>
    <col min="9573" max="9573" width="15.21875" style="4" bestFit="1" customWidth="1"/>
    <col min="9574" max="9715" width="8.88671875" style="4"/>
    <col min="9716" max="9716" width="15.21875" style="4" bestFit="1" customWidth="1"/>
    <col min="9717" max="9828" width="8.88671875" style="4"/>
    <col min="9829" max="9829" width="15.21875" style="4" bestFit="1" customWidth="1"/>
    <col min="9830" max="9971" width="8.88671875" style="4"/>
    <col min="9972" max="9972" width="15.21875" style="4" bestFit="1" customWidth="1"/>
    <col min="9973" max="10084" width="8.88671875" style="4"/>
    <col min="10085" max="10085" width="15.21875" style="4" bestFit="1" customWidth="1"/>
    <col min="10086" max="10227" width="8.88671875" style="4"/>
    <col min="10228" max="10228" width="15.21875" style="4" bestFit="1" customWidth="1"/>
    <col min="10229" max="10340" width="8.88671875" style="4"/>
    <col min="10341" max="10341" width="15.21875" style="4" bestFit="1" customWidth="1"/>
    <col min="10342" max="10483" width="8.88671875" style="4"/>
    <col min="10484" max="10484" width="15.21875" style="4" bestFit="1" customWidth="1"/>
    <col min="10485" max="10596" width="8.88671875" style="4"/>
    <col min="10597" max="10597" width="15.21875" style="4" bestFit="1" customWidth="1"/>
    <col min="10598" max="10739" width="8.88671875" style="4"/>
    <col min="10740" max="10740" width="15.21875" style="4" bestFit="1" customWidth="1"/>
    <col min="10741" max="10852" width="8.88671875" style="4"/>
    <col min="10853" max="10853" width="15.21875" style="4" bestFit="1" customWidth="1"/>
    <col min="10854" max="10995" width="8.88671875" style="4"/>
    <col min="10996" max="10996" width="15.21875" style="4" bestFit="1" customWidth="1"/>
    <col min="10997" max="11108" width="8.88671875" style="4"/>
    <col min="11109" max="11109" width="15.21875" style="4" bestFit="1" customWidth="1"/>
    <col min="11110" max="11251" width="8.88671875" style="4"/>
    <col min="11252" max="11252" width="15.21875" style="4" bestFit="1" customWidth="1"/>
    <col min="11253" max="11364" width="8.88671875" style="4"/>
    <col min="11365" max="11365" width="15.21875" style="4" bestFit="1" customWidth="1"/>
    <col min="11366" max="11507" width="8.88671875" style="4"/>
    <col min="11508" max="11508" width="15.21875" style="4" bestFit="1" customWidth="1"/>
    <col min="11509" max="11620" width="8.88671875" style="4"/>
    <col min="11621" max="11621" width="15.21875" style="4" bestFit="1" customWidth="1"/>
    <col min="11622" max="11763" width="8.88671875" style="4"/>
    <col min="11764" max="11764" width="15.21875" style="4" bestFit="1" customWidth="1"/>
    <col min="11765" max="11876" width="8.88671875" style="4"/>
    <col min="11877" max="11877" width="15.21875" style="4" bestFit="1" customWidth="1"/>
    <col min="11878" max="12019" width="8.88671875" style="4"/>
    <col min="12020" max="12020" width="15.21875" style="4" bestFit="1" customWidth="1"/>
    <col min="12021" max="12132" width="8.88671875" style="4"/>
    <col min="12133" max="12133" width="15.21875" style="4" bestFit="1" customWidth="1"/>
    <col min="12134" max="12275" width="8.88671875" style="4"/>
    <col min="12276" max="12276" width="15.21875" style="4" bestFit="1" customWidth="1"/>
    <col min="12277" max="12388" width="8.88671875" style="4"/>
    <col min="12389" max="12389" width="15.21875" style="4" bestFit="1" customWidth="1"/>
    <col min="12390" max="12531" width="8.88671875" style="4"/>
    <col min="12532" max="12532" width="15.21875" style="4" bestFit="1" customWidth="1"/>
    <col min="12533" max="12644" width="8.88671875" style="4"/>
    <col min="12645" max="12645" width="15.21875" style="4" bestFit="1" customWidth="1"/>
    <col min="12646" max="12787" width="8.88671875" style="4"/>
    <col min="12788" max="12788" width="15.21875" style="4" bestFit="1" customWidth="1"/>
    <col min="12789" max="12900" width="8.88671875" style="4"/>
    <col min="12901" max="12901" width="15.21875" style="4" bestFit="1" customWidth="1"/>
    <col min="12902" max="13043" width="8.88671875" style="4"/>
    <col min="13044" max="13044" width="15.21875" style="4" bestFit="1" customWidth="1"/>
    <col min="13045" max="13156" width="8.88671875" style="4"/>
    <col min="13157" max="13157" width="15.21875" style="4" bestFit="1" customWidth="1"/>
    <col min="13158" max="13299" width="8.88671875" style="4"/>
    <col min="13300" max="13300" width="15.21875" style="4" bestFit="1" customWidth="1"/>
    <col min="13301" max="13412" width="8.88671875" style="4"/>
    <col min="13413" max="13413" width="15.21875" style="4" bestFit="1" customWidth="1"/>
    <col min="13414" max="13555" width="8.88671875" style="4"/>
    <col min="13556" max="13556" width="15.21875" style="4" bestFit="1" customWidth="1"/>
    <col min="13557" max="13668" width="8.88671875" style="4"/>
    <col min="13669" max="13669" width="15.21875" style="4" bestFit="1" customWidth="1"/>
    <col min="13670" max="13811" width="8.88671875" style="4"/>
    <col min="13812" max="13812" width="15.21875" style="4" bestFit="1" customWidth="1"/>
    <col min="13813" max="13924" width="8.88671875" style="4"/>
    <col min="13925" max="13925" width="15.21875" style="4" bestFit="1" customWidth="1"/>
    <col min="13926" max="14067" width="8.88671875" style="4"/>
    <col min="14068" max="14068" width="15.21875" style="4" bestFit="1" customWidth="1"/>
    <col min="14069" max="14180" width="8.88671875" style="4"/>
    <col min="14181" max="14181" width="15.21875" style="4" bestFit="1" customWidth="1"/>
    <col min="14182" max="14323" width="8.88671875" style="4"/>
    <col min="14324" max="14324" width="15.21875" style="4" bestFit="1" customWidth="1"/>
    <col min="14325" max="14436" width="8.88671875" style="4"/>
    <col min="14437" max="14437" width="15.21875" style="4" bestFit="1" customWidth="1"/>
    <col min="14438" max="14579" width="8.88671875" style="4"/>
    <col min="14580" max="14580" width="15.21875" style="4" bestFit="1" customWidth="1"/>
    <col min="14581" max="14692" width="8.88671875" style="4"/>
    <col min="14693" max="14693" width="15.21875" style="4" bestFit="1" customWidth="1"/>
    <col min="14694" max="14835" width="8.88671875" style="4"/>
    <col min="14836" max="14836" width="15.21875" style="4" bestFit="1" customWidth="1"/>
    <col min="14837" max="14948" width="8.88671875" style="4"/>
    <col min="14949" max="14949" width="15.21875" style="4" bestFit="1" customWidth="1"/>
    <col min="14950" max="15091" width="8.88671875" style="4"/>
    <col min="15092" max="15092" width="15.21875" style="4" bestFit="1" customWidth="1"/>
    <col min="15093" max="15204" width="8.88671875" style="4"/>
    <col min="15205" max="15205" width="15.21875" style="4" bestFit="1" customWidth="1"/>
    <col min="15206" max="15347" width="8.88671875" style="4"/>
    <col min="15348" max="15348" width="15.21875" style="4" bestFit="1" customWidth="1"/>
    <col min="15349" max="15460" width="8.88671875" style="4"/>
    <col min="15461" max="15461" width="15.21875" style="4" bestFit="1" customWidth="1"/>
    <col min="15462" max="15603" width="8.88671875" style="4"/>
    <col min="15604" max="15604" width="15.21875" style="4" bestFit="1" customWidth="1"/>
    <col min="15605" max="15716" width="8.88671875" style="4"/>
    <col min="15717" max="15717" width="15.21875" style="4" bestFit="1" customWidth="1"/>
    <col min="15718" max="15859" width="8.88671875" style="4"/>
    <col min="15860" max="15860" width="15.21875" style="4" bestFit="1" customWidth="1"/>
    <col min="15861" max="15972" width="8.88671875" style="4"/>
    <col min="15973" max="15973" width="15.21875" style="4" bestFit="1" customWidth="1"/>
    <col min="15974" max="16115" width="8.88671875" style="4"/>
    <col min="16116" max="16116" width="15.21875" style="4" bestFit="1" customWidth="1"/>
    <col min="16117" max="16228" width="8.88671875" style="4"/>
    <col min="16229" max="16229" width="15.21875" style="4" bestFit="1" customWidth="1"/>
    <col min="16230" max="16384" width="8.88671875" style="4"/>
  </cols>
  <sheetData>
    <row r="1" spans="1:14" ht="29.25" customHeight="1" x14ac:dyDescent="0.2">
      <c r="A1" s="137" t="s">
        <v>26</v>
      </c>
      <c r="B1" s="137"/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</row>
    <row r="2" spans="1:14" x14ac:dyDescent="0.2">
      <c r="A2" s="12" t="s">
        <v>26</v>
      </c>
      <c r="B2" s="10" t="s">
        <v>14</v>
      </c>
      <c r="C2" s="10" t="s">
        <v>15</v>
      </c>
      <c r="D2" s="10" t="s">
        <v>16</v>
      </c>
      <c r="E2" s="10" t="s">
        <v>17</v>
      </c>
      <c r="F2" s="10" t="s">
        <v>18</v>
      </c>
      <c r="G2" s="10" t="s">
        <v>19</v>
      </c>
      <c r="H2" s="10" t="s">
        <v>20</v>
      </c>
      <c r="I2" s="10" t="s">
        <v>21</v>
      </c>
      <c r="J2" s="10" t="s">
        <v>143</v>
      </c>
      <c r="K2" s="10" t="s">
        <v>173</v>
      </c>
      <c r="L2" s="10" t="s">
        <v>174</v>
      </c>
      <c r="M2" s="10" t="s">
        <v>187</v>
      </c>
      <c r="N2" s="10" t="s">
        <v>232</v>
      </c>
    </row>
    <row r="3" spans="1:14" x14ac:dyDescent="0.2">
      <c r="A3" s="2" t="s">
        <v>4</v>
      </c>
      <c r="B3" s="211"/>
      <c r="C3" s="211"/>
      <c r="D3" s="211"/>
      <c r="E3" s="211"/>
      <c r="F3" s="211"/>
      <c r="G3" s="211"/>
      <c r="H3" s="128">
        <v>29.497914876992144</v>
      </c>
      <c r="I3" s="27">
        <v>29.497914876992134</v>
      </c>
      <c r="J3" s="27">
        <v>29.493540423847207</v>
      </c>
      <c r="K3" s="60">
        <v>29.472371385740303</v>
      </c>
      <c r="L3" s="60">
        <v>29.41489853042367</v>
      </c>
      <c r="M3" s="60">
        <v>29.284287011347455</v>
      </c>
      <c r="N3" s="60">
        <f>AVERAGE(B172:N172)</f>
        <v>29.323895131523884</v>
      </c>
    </row>
    <row r="4" spans="1:14" x14ac:dyDescent="0.2">
      <c r="A4" s="2" t="s">
        <v>5</v>
      </c>
      <c r="B4" s="212"/>
      <c r="C4" s="212"/>
      <c r="D4" s="212"/>
      <c r="E4" s="212"/>
      <c r="F4" s="212"/>
      <c r="G4" s="212"/>
      <c r="H4" s="128">
        <v>33.612896109214702</v>
      </c>
      <c r="I4" s="27">
        <v>33.612896109214702</v>
      </c>
      <c r="J4" s="27">
        <v>33.772723368424494</v>
      </c>
      <c r="K4" s="60">
        <v>33.281280319485482</v>
      </c>
      <c r="L4" s="60">
        <v>32.997038214003311</v>
      </c>
      <c r="M4" s="60">
        <v>32.963134414437029</v>
      </c>
      <c r="N4" s="60">
        <f t="shared" ref="N4:N13" si="0">AVERAGE(B173:N173)</f>
        <v>32.499297106767536</v>
      </c>
    </row>
    <row r="5" spans="1:14" x14ac:dyDescent="0.2">
      <c r="A5" s="2" t="s">
        <v>6</v>
      </c>
      <c r="B5" s="212"/>
      <c r="C5" s="212"/>
      <c r="D5" s="212"/>
      <c r="E5" s="212"/>
      <c r="F5" s="212"/>
      <c r="G5" s="212"/>
      <c r="H5" s="128">
        <v>9.2477091650266878</v>
      </c>
      <c r="I5" s="27">
        <v>9.2477091650266896</v>
      </c>
      <c r="J5" s="27">
        <v>9.2477091650266896</v>
      </c>
      <c r="K5" s="60">
        <v>9.1005302065509728</v>
      </c>
      <c r="L5" s="60">
        <v>8.9666651365802039</v>
      </c>
      <c r="M5" s="60">
        <v>8.9666651365802039</v>
      </c>
      <c r="N5" s="60">
        <f t="shared" si="0"/>
        <v>9.0940965410083834</v>
      </c>
    </row>
    <row r="6" spans="1:14" x14ac:dyDescent="0.2">
      <c r="A6" s="2" t="s">
        <v>78</v>
      </c>
      <c r="B6" s="212"/>
      <c r="C6" s="212"/>
      <c r="D6" s="212"/>
      <c r="E6" s="212"/>
      <c r="F6" s="212"/>
      <c r="G6" s="212"/>
      <c r="H6" s="128">
        <v>31.017593647588431</v>
      </c>
      <c r="I6" s="27">
        <v>30.816052335037746</v>
      </c>
      <c r="J6" s="27">
        <v>30.458104148583633</v>
      </c>
      <c r="K6" s="60">
        <v>30.431775930779871</v>
      </c>
      <c r="L6" s="60">
        <v>29.830694089220859</v>
      </c>
      <c r="M6" s="60">
        <v>29.443271743293828</v>
      </c>
      <c r="N6" s="60">
        <f t="shared" si="0"/>
        <v>26.99430091629862</v>
      </c>
    </row>
    <row r="7" spans="1:14" x14ac:dyDescent="0.2">
      <c r="A7" s="2" t="s">
        <v>7</v>
      </c>
      <c r="B7" s="212"/>
      <c r="C7" s="212"/>
      <c r="D7" s="212"/>
      <c r="E7" s="212"/>
      <c r="F7" s="212"/>
      <c r="G7" s="212"/>
      <c r="H7" s="128">
        <v>31.281700192489382</v>
      </c>
      <c r="I7" s="27">
        <v>30.390434444727696</v>
      </c>
      <c r="J7" s="27">
        <v>29.998729105783358</v>
      </c>
      <c r="K7" s="60">
        <v>29.866956357490462</v>
      </c>
      <c r="L7" s="60">
        <v>29.846478357317576</v>
      </c>
      <c r="M7" s="60">
        <v>29.826206705557414</v>
      </c>
      <c r="N7" s="60">
        <f t="shared" si="0"/>
        <v>30.23362685576274</v>
      </c>
    </row>
    <row r="8" spans="1:14" x14ac:dyDescent="0.2">
      <c r="A8" s="2" t="s">
        <v>8</v>
      </c>
      <c r="B8" s="212"/>
      <c r="C8" s="212"/>
      <c r="D8" s="212"/>
      <c r="E8" s="212"/>
      <c r="F8" s="212"/>
      <c r="G8" s="212"/>
      <c r="H8" s="128">
        <v>30.069174713142154</v>
      </c>
      <c r="I8" s="27">
        <v>28.673130646636743</v>
      </c>
      <c r="J8" s="27">
        <v>26.836001603023337</v>
      </c>
      <c r="K8" s="60">
        <v>26.762900509985737</v>
      </c>
      <c r="L8" s="60">
        <v>26.332045569749013</v>
      </c>
      <c r="M8" s="60">
        <v>26.234727134186187</v>
      </c>
      <c r="N8" s="60">
        <f t="shared" si="0"/>
        <v>26.809916947346395</v>
      </c>
    </row>
    <row r="9" spans="1:14" x14ac:dyDescent="0.2">
      <c r="A9" s="2" t="s">
        <v>9</v>
      </c>
      <c r="B9" s="212"/>
      <c r="C9" s="212"/>
      <c r="D9" s="212"/>
      <c r="E9" s="212"/>
      <c r="F9" s="212"/>
      <c r="G9" s="212"/>
      <c r="H9" s="128">
        <v>40.802347268837664</v>
      </c>
      <c r="I9" s="27">
        <v>40.622888261131521</v>
      </c>
      <c r="J9" s="27">
        <v>40.585511357548107</v>
      </c>
      <c r="K9" s="60">
        <v>40.449093532395324</v>
      </c>
      <c r="L9" s="60">
        <v>39.913915513452515</v>
      </c>
      <c r="M9" s="60">
        <v>39.462502196388414</v>
      </c>
      <c r="N9" s="60">
        <f t="shared" si="0"/>
        <v>43.20381512086071</v>
      </c>
    </row>
    <row r="10" spans="1:14" x14ac:dyDescent="0.2">
      <c r="A10" s="2" t="s">
        <v>10</v>
      </c>
      <c r="B10" s="212"/>
      <c r="C10" s="212"/>
      <c r="D10" s="212"/>
      <c r="E10" s="212"/>
      <c r="F10" s="212"/>
      <c r="G10" s="212"/>
      <c r="H10" s="128">
        <v>31.983958546859725</v>
      </c>
      <c r="I10" s="27">
        <v>31.983958546859721</v>
      </c>
      <c r="J10" s="27">
        <v>31.983958546859718</v>
      </c>
      <c r="K10" s="60">
        <v>31.983958546859718</v>
      </c>
      <c r="L10" s="60">
        <v>30.039008880554739</v>
      </c>
      <c r="M10" s="60">
        <v>28.75223070170474</v>
      </c>
      <c r="N10" s="60">
        <f t="shared" si="0"/>
        <v>27.488379620495213</v>
      </c>
    </row>
    <row r="11" spans="1:14" x14ac:dyDescent="0.2">
      <c r="A11" s="2" t="s">
        <v>11</v>
      </c>
      <c r="B11" s="212"/>
      <c r="C11" s="212"/>
      <c r="D11" s="212"/>
      <c r="E11" s="212"/>
      <c r="F11" s="212"/>
      <c r="G11" s="212"/>
      <c r="H11" s="128">
        <v>33.920209966896678</v>
      </c>
      <c r="I11" s="27">
        <v>33.920209966896671</v>
      </c>
      <c r="J11" s="27">
        <v>33.919798104774877</v>
      </c>
      <c r="K11" s="60">
        <v>33.874012668659311</v>
      </c>
      <c r="L11" s="60">
        <v>33.65063523221194</v>
      </c>
      <c r="M11" s="60">
        <v>33.605885830935968</v>
      </c>
      <c r="N11" s="60">
        <f t="shared" si="0"/>
        <v>30.686507346265856</v>
      </c>
    </row>
    <row r="12" spans="1:14" x14ac:dyDescent="0.2">
      <c r="A12" s="2" t="s">
        <v>12</v>
      </c>
      <c r="B12" s="212"/>
      <c r="C12" s="212"/>
      <c r="D12" s="212"/>
      <c r="E12" s="212"/>
      <c r="F12" s="212"/>
      <c r="G12" s="212"/>
      <c r="H12" s="128">
        <v>25.062970310896247</v>
      </c>
      <c r="I12" s="27">
        <v>24.986466534212859</v>
      </c>
      <c r="J12" s="27">
        <v>23.369793766047263</v>
      </c>
      <c r="K12" s="60">
        <v>23.190400125294616</v>
      </c>
      <c r="L12" s="60">
        <v>22.57951305467909</v>
      </c>
      <c r="M12" s="60">
        <v>22.276677533109641</v>
      </c>
      <c r="N12" s="60">
        <f t="shared" si="0"/>
        <v>26.062596927775118</v>
      </c>
    </row>
    <row r="13" spans="1:14" x14ac:dyDescent="0.2">
      <c r="A13" s="7" t="s">
        <v>79</v>
      </c>
      <c r="B13" s="129">
        <v>38.386262491333071</v>
      </c>
      <c r="C13" s="129">
        <v>38.465455137747298</v>
      </c>
      <c r="D13" s="129">
        <v>38.416359424547174</v>
      </c>
      <c r="E13" s="129">
        <v>38.313277803013946</v>
      </c>
      <c r="F13" s="129">
        <v>38.738049540512804</v>
      </c>
      <c r="G13" s="129">
        <v>38.932607829038361</v>
      </c>
      <c r="H13" s="129">
        <v>39.496069568610864</v>
      </c>
      <c r="I13" s="28">
        <v>39.246692506625422</v>
      </c>
      <c r="J13" s="28">
        <v>38.352299693507959</v>
      </c>
      <c r="K13" s="29">
        <v>38.198351664973032</v>
      </c>
      <c r="L13" s="29">
        <v>37.71398843095885</v>
      </c>
      <c r="M13" s="29">
        <v>37.148625503577669</v>
      </c>
      <c r="N13" s="29">
        <f t="shared" si="0"/>
        <v>37.020978345559435</v>
      </c>
    </row>
    <row r="14" spans="1:14" s="2" customFormat="1" ht="12.75" x14ac:dyDescent="0.2">
      <c r="A14" s="6"/>
      <c r="B14" s="3">
        <v>1</v>
      </c>
      <c r="C14" s="3">
        <v>2</v>
      </c>
      <c r="D14" s="3">
        <v>3</v>
      </c>
      <c r="E14" s="70">
        <v>4</v>
      </c>
      <c r="F14" s="3">
        <v>5</v>
      </c>
      <c r="G14" s="3">
        <v>6</v>
      </c>
      <c r="H14" s="3">
        <v>7</v>
      </c>
      <c r="I14" s="3">
        <v>8</v>
      </c>
      <c r="J14" s="3">
        <v>9</v>
      </c>
      <c r="K14" s="3">
        <v>10</v>
      </c>
      <c r="L14" s="3">
        <v>11</v>
      </c>
      <c r="M14" s="3">
        <v>12</v>
      </c>
      <c r="N14" s="3">
        <v>13</v>
      </c>
    </row>
    <row r="15" spans="1:14" s="2" customFormat="1" ht="12.75" x14ac:dyDescent="0.2">
      <c r="A15" s="12" t="s">
        <v>26</v>
      </c>
      <c r="B15" s="153" t="s">
        <v>3</v>
      </c>
      <c r="C15" s="154"/>
      <c r="D15" s="154"/>
      <c r="E15" s="154"/>
      <c r="F15" s="154"/>
      <c r="G15" s="154"/>
      <c r="H15" s="154"/>
      <c r="I15" s="154"/>
      <c r="J15" s="154"/>
      <c r="K15" s="154"/>
      <c r="L15" s="154"/>
      <c r="M15" s="154"/>
      <c r="N15" s="155"/>
    </row>
    <row r="16" spans="1:14" s="2" customFormat="1" ht="12.75" x14ac:dyDescent="0.2">
      <c r="A16" s="2" t="s">
        <v>4</v>
      </c>
      <c r="B16" s="211" t="s">
        <v>180</v>
      </c>
      <c r="C16" s="211"/>
      <c r="D16" s="211"/>
      <c r="E16" s="211"/>
      <c r="F16" s="211"/>
      <c r="G16" s="211"/>
      <c r="H16" s="211"/>
      <c r="I16" s="211"/>
      <c r="J16" s="211"/>
      <c r="K16" s="211"/>
      <c r="L16" s="211"/>
      <c r="M16" s="211"/>
      <c r="N16" s="211"/>
    </row>
    <row r="17" spans="1:14" s="2" customFormat="1" ht="12.75" x14ac:dyDescent="0.2">
      <c r="A17" s="2" t="s">
        <v>5</v>
      </c>
      <c r="B17" s="212"/>
      <c r="C17" s="212"/>
      <c r="D17" s="212"/>
      <c r="E17" s="212"/>
      <c r="F17" s="212"/>
      <c r="G17" s="212"/>
      <c r="H17" s="212"/>
      <c r="I17" s="212"/>
      <c r="J17" s="212"/>
      <c r="K17" s="212"/>
      <c r="L17" s="212"/>
      <c r="M17" s="212"/>
      <c r="N17" s="212"/>
    </row>
    <row r="18" spans="1:14" s="2" customFormat="1" ht="12.75" x14ac:dyDescent="0.2">
      <c r="A18" s="2" t="s">
        <v>6</v>
      </c>
      <c r="B18" s="212"/>
      <c r="C18" s="212"/>
      <c r="D18" s="212"/>
      <c r="E18" s="212"/>
      <c r="F18" s="212"/>
      <c r="G18" s="212"/>
      <c r="H18" s="212"/>
      <c r="I18" s="212"/>
      <c r="J18" s="212"/>
      <c r="K18" s="212"/>
      <c r="L18" s="212"/>
      <c r="M18" s="212"/>
      <c r="N18" s="212"/>
    </row>
    <row r="19" spans="1:14" s="2" customFormat="1" ht="12.75" x14ac:dyDescent="0.2">
      <c r="A19" s="2" t="s">
        <v>78</v>
      </c>
      <c r="B19" s="212"/>
      <c r="C19" s="212"/>
      <c r="D19" s="212"/>
      <c r="E19" s="212"/>
      <c r="F19" s="212"/>
      <c r="G19" s="212"/>
      <c r="H19" s="212"/>
      <c r="I19" s="212"/>
      <c r="J19" s="212"/>
      <c r="K19" s="212"/>
      <c r="L19" s="212"/>
      <c r="M19" s="212"/>
      <c r="N19" s="212"/>
    </row>
    <row r="20" spans="1:14" s="2" customFormat="1" ht="12.75" x14ac:dyDescent="0.2">
      <c r="A20" s="2" t="s">
        <v>7</v>
      </c>
      <c r="B20" s="212"/>
      <c r="C20" s="212"/>
      <c r="D20" s="212"/>
      <c r="E20" s="212"/>
      <c r="F20" s="212"/>
      <c r="G20" s="212"/>
      <c r="H20" s="212"/>
      <c r="I20" s="212"/>
      <c r="J20" s="212"/>
      <c r="K20" s="212"/>
      <c r="L20" s="212"/>
      <c r="M20" s="212"/>
      <c r="N20" s="212"/>
    </row>
    <row r="21" spans="1:14" s="2" customFormat="1" ht="12.75" x14ac:dyDescent="0.2">
      <c r="A21" s="2" t="s">
        <v>8</v>
      </c>
      <c r="B21" s="212"/>
      <c r="C21" s="212"/>
      <c r="D21" s="212"/>
      <c r="E21" s="212"/>
      <c r="F21" s="212"/>
      <c r="G21" s="212"/>
      <c r="H21" s="212"/>
      <c r="I21" s="212"/>
      <c r="J21" s="212"/>
      <c r="K21" s="212"/>
      <c r="L21" s="212"/>
      <c r="M21" s="212"/>
      <c r="N21" s="212"/>
    </row>
    <row r="22" spans="1:14" s="2" customFormat="1" ht="12.75" x14ac:dyDescent="0.2">
      <c r="A22" s="2" t="s">
        <v>9</v>
      </c>
      <c r="B22" s="212"/>
      <c r="C22" s="212"/>
      <c r="D22" s="212"/>
      <c r="E22" s="212"/>
      <c r="F22" s="212"/>
      <c r="G22" s="212"/>
      <c r="H22" s="212"/>
      <c r="I22" s="212"/>
      <c r="J22" s="212"/>
      <c r="K22" s="212"/>
      <c r="L22" s="212"/>
      <c r="M22" s="212"/>
      <c r="N22" s="212"/>
    </row>
    <row r="23" spans="1:14" s="2" customFormat="1" ht="12.75" x14ac:dyDescent="0.2">
      <c r="A23" s="2" t="s">
        <v>10</v>
      </c>
      <c r="B23" s="212"/>
      <c r="C23" s="212"/>
      <c r="D23" s="212"/>
      <c r="E23" s="212"/>
      <c r="F23" s="212"/>
      <c r="G23" s="212"/>
      <c r="H23" s="212"/>
      <c r="I23" s="212"/>
      <c r="J23" s="212"/>
      <c r="K23" s="212"/>
      <c r="L23" s="212"/>
      <c r="M23" s="212"/>
      <c r="N23" s="212"/>
    </row>
    <row r="24" spans="1:14" s="2" customFormat="1" ht="12.75" x14ac:dyDescent="0.2">
      <c r="A24" s="2" t="s">
        <v>11</v>
      </c>
      <c r="B24" s="212"/>
      <c r="C24" s="212"/>
      <c r="D24" s="212"/>
      <c r="E24" s="212"/>
      <c r="F24" s="212"/>
      <c r="G24" s="212"/>
      <c r="H24" s="212"/>
      <c r="I24" s="212"/>
      <c r="J24" s="212"/>
      <c r="K24" s="212"/>
      <c r="L24" s="212"/>
      <c r="M24" s="212"/>
      <c r="N24" s="212"/>
    </row>
    <row r="25" spans="1:14" s="2" customFormat="1" ht="12.75" x14ac:dyDescent="0.2">
      <c r="A25" s="2" t="s">
        <v>12</v>
      </c>
      <c r="B25" s="212"/>
      <c r="C25" s="212"/>
      <c r="D25" s="212"/>
      <c r="E25" s="212"/>
      <c r="F25" s="212"/>
      <c r="G25" s="212"/>
      <c r="H25" s="212"/>
      <c r="I25" s="212"/>
      <c r="J25" s="212"/>
      <c r="K25" s="212"/>
      <c r="L25" s="212"/>
      <c r="M25" s="212"/>
      <c r="N25" s="212"/>
    </row>
    <row r="26" spans="1:14" s="2" customFormat="1" ht="12.75" x14ac:dyDescent="0.2">
      <c r="A26" s="7" t="s">
        <v>79</v>
      </c>
      <c r="B26" s="129">
        <v>38.690965770783578</v>
      </c>
      <c r="C26" s="129">
        <v>38.529966111873371</v>
      </c>
      <c r="D26" s="129">
        <v>38.458776658381588</v>
      </c>
      <c r="E26" s="129">
        <v>38.458776658381588</v>
      </c>
      <c r="F26" s="129">
        <v>38.458776658381581</v>
      </c>
      <c r="G26" s="129">
        <v>38.458776658381574</v>
      </c>
      <c r="H26" s="129">
        <v>38.458776658381581</v>
      </c>
      <c r="I26" s="129">
        <v>38.44352097011312</v>
      </c>
      <c r="J26" s="129">
        <v>38.44352097011312</v>
      </c>
      <c r="K26" s="129">
        <v>38.44352097011312</v>
      </c>
      <c r="L26" s="129">
        <v>38.577985651356755</v>
      </c>
      <c r="M26" s="129">
        <v>38.577985651356755</v>
      </c>
      <c r="N26" s="129">
        <v>38.443520970113127</v>
      </c>
    </row>
    <row r="27" spans="1:14" x14ac:dyDescent="0.2">
      <c r="A27" s="12" t="s">
        <v>26</v>
      </c>
      <c r="B27" s="156" t="s">
        <v>14</v>
      </c>
      <c r="C27" s="157"/>
      <c r="D27" s="157"/>
      <c r="E27" s="157"/>
      <c r="F27" s="157"/>
      <c r="G27" s="157"/>
      <c r="H27" s="157"/>
      <c r="I27" s="157"/>
      <c r="J27" s="157"/>
      <c r="K27" s="157"/>
      <c r="L27" s="157"/>
      <c r="M27" s="157"/>
      <c r="N27" s="158"/>
    </row>
    <row r="28" spans="1:14" x14ac:dyDescent="0.2">
      <c r="A28" s="2" t="s">
        <v>4</v>
      </c>
      <c r="B28" s="211" t="s">
        <v>180</v>
      </c>
      <c r="C28" s="211"/>
      <c r="D28" s="211"/>
      <c r="E28" s="211"/>
      <c r="F28" s="211"/>
      <c r="G28" s="211"/>
      <c r="H28" s="211"/>
      <c r="I28" s="211"/>
      <c r="J28" s="211"/>
      <c r="K28" s="211"/>
      <c r="L28" s="211"/>
      <c r="M28" s="211"/>
      <c r="N28" s="211"/>
    </row>
    <row r="29" spans="1:14" x14ac:dyDescent="0.2">
      <c r="A29" s="2" t="s">
        <v>5</v>
      </c>
      <c r="B29" s="212"/>
      <c r="C29" s="212"/>
      <c r="D29" s="212"/>
      <c r="E29" s="212"/>
      <c r="F29" s="212"/>
      <c r="G29" s="212"/>
      <c r="H29" s="212"/>
      <c r="I29" s="212"/>
      <c r="J29" s="212"/>
      <c r="K29" s="212"/>
      <c r="L29" s="212"/>
      <c r="M29" s="212"/>
      <c r="N29" s="212"/>
    </row>
    <row r="30" spans="1:14" x14ac:dyDescent="0.2">
      <c r="A30" s="2" t="s">
        <v>6</v>
      </c>
      <c r="B30" s="212"/>
      <c r="C30" s="212"/>
      <c r="D30" s="212"/>
      <c r="E30" s="212"/>
      <c r="F30" s="212"/>
      <c r="G30" s="212"/>
      <c r="H30" s="212"/>
      <c r="I30" s="212"/>
      <c r="J30" s="212"/>
      <c r="K30" s="212"/>
      <c r="L30" s="212"/>
      <c r="M30" s="212"/>
      <c r="N30" s="212"/>
    </row>
    <row r="31" spans="1:14" x14ac:dyDescent="0.2">
      <c r="A31" s="2" t="s">
        <v>78</v>
      </c>
      <c r="B31" s="212"/>
      <c r="C31" s="212"/>
      <c r="D31" s="212"/>
      <c r="E31" s="212"/>
      <c r="F31" s="212"/>
      <c r="G31" s="212"/>
      <c r="H31" s="212"/>
      <c r="I31" s="212"/>
      <c r="J31" s="212"/>
      <c r="K31" s="212"/>
      <c r="L31" s="212"/>
      <c r="M31" s="212"/>
      <c r="N31" s="212"/>
    </row>
    <row r="32" spans="1:14" x14ac:dyDescent="0.2">
      <c r="A32" s="2" t="s">
        <v>7</v>
      </c>
      <c r="B32" s="212"/>
      <c r="C32" s="212"/>
      <c r="D32" s="212"/>
      <c r="E32" s="212"/>
      <c r="F32" s="212"/>
      <c r="G32" s="212"/>
      <c r="H32" s="212"/>
      <c r="I32" s="212"/>
      <c r="J32" s="212"/>
      <c r="K32" s="212"/>
      <c r="L32" s="212"/>
      <c r="M32" s="212"/>
      <c r="N32" s="212"/>
    </row>
    <row r="33" spans="1:14" x14ac:dyDescent="0.2">
      <c r="A33" s="2" t="s">
        <v>8</v>
      </c>
      <c r="B33" s="212"/>
      <c r="C33" s="212"/>
      <c r="D33" s="212"/>
      <c r="E33" s="212"/>
      <c r="F33" s="212"/>
      <c r="G33" s="212"/>
      <c r="H33" s="212"/>
      <c r="I33" s="212"/>
      <c r="J33" s="212"/>
      <c r="K33" s="212"/>
      <c r="L33" s="212"/>
      <c r="M33" s="212"/>
      <c r="N33" s="212"/>
    </row>
    <row r="34" spans="1:14" x14ac:dyDescent="0.2">
      <c r="A34" s="2" t="s">
        <v>9</v>
      </c>
      <c r="B34" s="212"/>
      <c r="C34" s="212"/>
      <c r="D34" s="212"/>
      <c r="E34" s="212"/>
      <c r="F34" s="212"/>
      <c r="G34" s="212"/>
      <c r="H34" s="212"/>
      <c r="I34" s="212"/>
      <c r="J34" s="212"/>
      <c r="K34" s="212"/>
      <c r="L34" s="212"/>
      <c r="M34" s="212"/>
      <c r="N34" s="212"/>
    </row>
    <row r="35" spans="1:14" x14ac:dyDescent="0.2">
      <c r="A35" s="2" t="s">
        <v>10</v>
      </c>
      <c r="B35" s="212"/>
      <c r="C35" s="212"/>
      <c r="D35" s="212"/>
      <c r="E35" s="212"/>
      <c r="F35" s="212"/>
      <c r="G35" s="212"/>
      <c r="H35" s="212"/>
      <c r="I35" s="212"/>
      <c r="J35" s="212"/>
      <c r="K35" s="212"/>
      <c r="L35" s="212"/>
      <c r="M35" s="212"/>
      <c r="N35" s="212"/>
    </row>
    <row r="36" spans="1:14" x14ac:dyDescent="0.2">
      <c r="A36" s="2" t="s">
        <v>11</v>
      </c>
      <c r="B36" s="212"/>
      <c r="C36" s="212"/>
      <c r="D36" s="212"/>
      <c r="E36" s="212"/>
      <c r="F36" s="212"/>
      <c r="G36" s="212"/>
      <c r="H36" s="212"/>
      <c r="I36" s="212"/>
      <c r="J36" s="212"/>
      <c r="K36" s="212"/>
      <c r="L36" s="212"/>
      <c r="M36" s="212"/>
      <c r="N36" s="212"/>
    </row>
    <row r="37" spans="1:14" x14ac:dyDescent="0.2">
      <c r="A37" s="2" t="s">
        <v>12</v>
      </c>
      <c r="B37" s="212"/>
      <c r="C37" s="212"/>
      <c r="D37" s="212"/>
      <c r="E37" s="212"/>
      <c r="F37" s="212"/>
      <c r="G37" s="212"/>
      <c r="H37" s="212"/>
      <c r="I37" s="212"/>
      <c r="J37" s="212"/>
      <c r="K37" s="212"/>
      <c r="L37" s="212"/>
      <c r="M37" s="212"/>
      <c r="N37" s="212"/>
    </row>
    <row r="38" spans="1:14" x14ac:dyDescent="0.2">
      <c r="A38" s="7" t="s">
        <v>79</v>
      </c>
      <c r="B38" s="129">
        <v>38.44352097011312</v>
      </c>
      <c r="C38" s="129">
        <v>38.443520970113127</v>
      </c>
      <c r="D38" s="129">
        <v>38.344358004705597</v>
      </c>
      <c r="E38" s="129">
        <v>38.344358004705597</v>
      </c>
      <c r="F38" s="129">
        <v>38.31405381866611</v>
      </c>
      <c r="G38" s="129">
        <v>38.314053818666117</v>
      </c>
      <c r="H38" s="129">
        <v>38.365949481104423</v>
      </c>
      <c r="I38" s="129">
        <v>38.386161761806079</v>
      </c>
      <c r="J38" s="129">
        <v>38.411643206416151</v>
      </c>
      <c r="K38" s="129">
        <v>38.405124965497812</v>
      </c>
      <c r="L38" s="129">
        <v>38.416032939211405</v>
      </c>
      <c r="M38" s="129">
        <v>38.416317223162146</v>
      </c>
      <c r="N38" s="129">
        <v>38.41631722316216</v>
      </c>
    </row>
    <row r="39" spans="1:14" x14ac:dyDescent="0.2">
      <c r="A39" s="12" t="s">
        <v>26</v>
      </c>
      <c r="B39" s="159" t="s">
        <v>15</v>
      </c>
      <c r="C39" s="160"/>
      <c r="D39" s="160"/>
      <c r="E39" s="160"/>
      <c r="F39" s="160"/>
      <c r="G39" s="160"/>
      <c r="H39" s="160"/>
      <c r="I39" s="160"/>
      <c r="J39" s="160"/>
      <c r="K39" s="160"/>
      <c r="L39" s="160"/>
      <c r="M39" s="160"/>
      <c r="N39" s="161"/>
    </row>
    <row r="40" spans="1:14" x14ac:dyDescent="0.2">
      <c r="A40" s="2" t="s">
        <v>4</v>
      </c>
      <c r="B40" s="211" t="s">
        <v>180</v>
      </c>
      <c r="C40" s="211"/>
      <c r="D40" s="211"/>
      <c r="E40" s="211"/>
      <c r="F40" s="211"/>
      <c r="G40" s="211"/>
      <c r="H40" s="211"/>
      <c r="I40" s="211"/>
      <c r="J40" s="211"/>
      <c r="K40" s="211"/>
      <c r="L40" s="211"/>
      <c r="M40" s="211"/>
      <c r="N40" s="211"/>
    </row>
    <row r="41" spans="1:14" x14ac:dyDescent="0.2">
      <c r="A41" s="2" t="s">
        <v>5</v>
      </c>
      <c r="B41" s="212"/>
      <c r="C41" s="212"/>
      <c r="D41" s="212"/>
      <c r="E41" s="212"/>
      <c r="F41" s="212"/>
      <c r="G41" s="212"/>
      <c r="H41" s="212"/>
      <c r="I41" s="212"/>
      <c r="J41" s="212"/>
      <c r="K41" s="212"/>
      <c r="L41" s="212"/>
      <c r="M41" s="212"/>
      <c r="N41" s="212"/>
    </row>
    <row r="42" spans="1:14" x14ac:dyDescent="0.2">
      <c r="A42" s="2" t="s">
        <v>6</v>
      </c>
      <c r="B42" s="212"/>
      <c r="C42" s="212"/>
      <c r="D42" s="212"/>
      <c r="E42" s="212"/>
      <c r="F42" s="212"/>
      <c r="G42" s="212"/>
      <c r="H42" s="212"/>
      <c r="I42" s="212"/>
      <c r="J42" s="212"/>
      <c r="K42" s="212"/>
      <c r="L42" s="212"/>
      <c r="M42" s="212"/>
      <c r="N42" s="212"/>
    </row>
    <row r="43" spans="1:14" x14ac:dyDescent="0.2">
      <c r="A43" s="2" t="s">
        <v>78</v>
      </c>
      <c r="B43" s="212"/>
      <c r="C43" s="212"/>
      <c r="D43" s="212"/>
      <c r="E43" s="212"/>
      <c r="F43" s="212"/>
      <c r="G43" s="212"/>
      <c r="H43" s="212"/>
      <c r="I43" s="212"/>
      <c r="J43" s="212"/>
      <c r="K43" s="212"/>
      <c r="L43" s="212"/>
      <c r="M43" s="212"/>
      <c r="N43" s="212"/>
    </row>
    <row r="44" spans="1:14" x14ac:dyDescent="0.2">
      <c r="A44" s="2" t="s">
        <v>7</v>
      </c>
      <c r="B44" s="212"/>
      <c r="C44" s="212"/>
      <c r="D44" s="212"/>
      <c r="E44" s="212"/>
      <c r="F44" s="212"/>
      <c r="G44" s="212"/>
      <c r="H44" s="212"/>
      <c r="I44" s="212"/>
      <c r="J44" s="212"/>
      <c r="K44" s="212"/>
      <c r="L44" s="212"/>
      <c r="M44" s="212"/>
      <c r="N44" s="212"/>
    </row>
    <row r="45" spans="1:14" x14ac:dyDescent="0.2">
      <c r="A45" s="2" t="s">
        <v>8</v>
      </c>
      <c r="B45" s="212"/>
      <c r="C45" s="212"/>
      <c r="D45" s="212"/>
      <c r="E45" s="212"/>
      <c r="F45" s="212"/>
      <c r="G45" s="212"/>
      <c r="H45" s="212"/>
      <c r="I45" s="212"/>
      <c r="J45" s="212"/>
      <c r="K45" s="212"/>
      <c r="L45" s="212"/>
      <c r="M45" s="212"/>
      <c r="N45" s="212"/>
    </row>
    <row r="46" spans="1:14" x14ac:dyDescent="0.2">
      <c r="A46" s="2" t="s">
        <v>9</v>
      </c>
      <c r="B46" s="212"/>
      <c r="C46" s="212"/>
      <c r="D46" s="212"/>
      <c r="E46" s="212"/>
      <c r="F46" s="212"/>
      <c r="G46" s="212"/>
      <c r="H46" s="212"/>
      <c r="I46" s="212"/>
      <c r="J46" s="212"/>
      <c r="K46" s="212"/>
      <c r="L46" s="212"/>
      <c r="M46" s="212"/>
      <c r="N46" s="212"/>
    </row>
    <row r="47" spans="1:14" x14ac:dyDescent="0.2">
      <c r="A47" s="2" t="s">
        <v>10</v>
      </c>
      <c r="B47" s="212"/>
      <c r="C47" s="212"/>
      <c r="D47" s="212"/>
      <c r="E47" s="212"/>
      <c r="F47" s="212"/>
      <c r="G47" s="212"/>
      <c r="H47" s="212"/>
      <c r="I47" s="212"/>
      <c r="J47" s="212"/>
      <c r="K47" s="212"/>
      <c r="L47" s="212"/>
      <c r="M47" s="212"/>
      <c r="N47" s="212"/>
    </row>
    <row r="48" spans="1:14" x14ac:dyDescent="0.2">
      <c r="A48" s="2" t="s">
        <v>11</v>
      </c>
      <c r="B48" s="212"/>
      <c r="C48" s="212"/>
      <c r="D48" s="212"/>
      <c r="E48" s="212"/>
      <c r="F48" s="212"/>
      <c r="G48" s="212"/>
      <c r="H48" s="212"/>
      <c r="I48" s="212"/>
      <c r="J48" s="212"/>
      <c r="K48" s="212"/>
      <c r="L48" s="212"/>
      <c r="M48" s="212"/>
      <c r="N48" s="212"/>
    </row>
    <row r="49" spans="1:14" x14ac:dyDescent="0.2">
      <c r="A49" s="2" t="s">
        <v>12</v>
      </c>
      <c r="B49" s="212"/>
      <c r="C49" s="212"/>
      <c r="D49" s="212"/>
      <c r="E49" s="212"/>
      <c r="F49" s="212"/>
      <c r="G49" s="212"/>
      <c r="H49" s="212"/>
      <c r="I49" s="212"/>
      <c r="J49" s="212"/>
      <c r="K49" s="212"/>
      <c r="L49" s="212"/>
      <c r="M49" s="212"/>
      <c r="N49" s="212"/>
    </row>
    <row r="50" spans="1:14" x14ac:dyDescent="0.2">
      <c r="A50" s="7" t="s">
        <v>79</v>
      </c>
      <c r="B50" s="129">
        <v>38.417420693010321</v>
      </c>
      <c r="C50" s="129">
        <v>38.487898214152139</v>
      </c>
      <c r="D50" s="129">
        <v>38.485505910690513</v>
      </c>
      <c r="E50" s="129">
        <v>38.485505910690513</v>
      </c>
      <c r="F50" s="129">
        <v>38.479895868106716</v>
      </c>
      <c r="G50" s="129">
        <v>38.479895868106709</v>
      </c>
      <c r="H50" s="129">
        <v>38.479895868106709</v>
      </c>
      <c r="I50" s="129">
        <v>38.483341656793733</v>
      </c>
      <c r="J50" s="129">
        <v>38.483341656793733</v>
      </c>
      <c r="K50" s="129">
        <v>38.489908094912899</v>
      </c>
      <c r="L50" s="129">
        <v>38.42610234978364</v>
      </c>
      <c r="M50" s="129">
        <v>38.42610234978364</v>
      </c>
      <c r="N50" s="129">
        <v>38.426102349783633</v>
      </c>
    </row>
    <row r="51" spans="1:14" x14ac:dyDescent="0.2">
      <c r="A51" s="12" t="s">
        <v>26</v>
      </c>
      <c r="B51" s="162" t="s">
        <v>16</v>
      </c>
      <c r="C51" s="163"/>
      <c r="D51" s="163"/>
      <c r="E51" s="163"/>
      <c r="F51" s="163"/>
      <c r="G51" s="163"/>
      <c r="H51" s="163"/>
      <c r="I51" s="163"/>
      <c r="J51" s="163"/>
      <c r="K51" s="163"/>
      <c r="L51" s="163"/>
      <c r="M51" s="163"/>
      <c r="N51" s="164"/>
    </row>
    <row r="52" spans="1:14" x14ac:dyDescent="0.2">
      <c r="A52" s="2" t="s">
        <v>4</v>
      </c>
      <c r="B52" s="211" t="s">
        <v>180</v>
      </c>
      <c r="C52" s="211"/>
      <c r="D52" s="211"/>
      <c r="E52" s="211"/>
      <c r="F52" s="211"/>
      <c r="G52" s="211"/>
      <c r="H52" s="211"/>
      <c r="I52" s="211"/>
      <c r="J52" s="211"/>
      <c r="K52" s="211"/>
      <c r="L52" s="211"/>
      <c r="M52" s="211"/>
      <c r="N52" s="211"/>
    </row>
    <row r="53" spans="1:14" x14ac:dyDescent="0.2">
      <c r="A53" s="2" t="s">
        <v>5</v>
      </c>
      <c r="B53" s="212"/>
      <c r="C53" s="212"/>
      <c r="D53" s="212"/>
      <c r="E53" s="212"/>
      <c r="F53" s="212"/>
      <c r="G53" s="212"/>
      <c r="H53" s="212"/>
      <c r="I53" s="212"/>
      <c r="J53" s="212"/>
      <c r="K53" s="212"/>
      <c r="L53" s="212"/>
      <c r="M53" s="212"/>
      <c r="N53" s="212"/>
    </row>
    <row r="54" spans="1:14" x14ac:dyDescent="0.2">
      <c r="A54" s="2" t="s">
        <v>6</v>
      </c>
      <c r="B54" s="212"/>
      <c r="C54" s="212"/>
      <c r="D54" s="212"/>
      <c r="E54" s="212"/>
      <c r="F54" s="212"/>
      <c r="G54" s="212"/>
      <c r="H54" s="212"/>
      <c r="I54" s="212"/>
      <c r="J54" s="212"/>
      <c r="K54" s="212"/>
      <c r="L54" s="212"/>
      <c r="M54" s="212"/>
      <c r="N54" s="212"/>
    </row>
    <row r="55" spans="1:14" x14ac:dyDescent="0.2">
      <c r="A55" s="2" t="s">
        <v>78</v>
      </c>
      <c r="B55" s="212"/>
      <c r="C55" s="212"/>
      <c r="D55" s="212"/>
      <c r="E55" s="212"/>
      <c r="F55" s="212"/>
      <c r="G55" s="212"/>
      <c r="H55" s="212"/>
      <c r="I55" s="212"/>
      <c r="J55" s="212"/>
      <c r="K55" s="212"/>
      <c r="L55" s="212"/>
      <c r="M55" s="212"/>
      <c r="N55" s="212"/>
    </row>
    <row r="56" spans="1:14" x14ac:dyDescent="0.2">
      <c r="A56" s="2" t="s">
        <v>7</v>
      </c>
      <c r="B56" s="212"/>
      <c r="C56" s="212"/>
      <c r="D56" s="212"/>
      <c r="E56" s="212"/>
      <c r="F56" s="212"/>
      <c r="G56" s="212"/>
      <c r="H56" s="212"/>
      <c r="I56" s="212"/>
      <c r="J56" s="212"/>
      <c r="K56" s="212"/>
      <c r="L56" s="212"/>
      <c r="M56" s="212"/>
      <c r="N56" s="212"/>
    </row>
    <row r="57" spans="1:14" x14ac:dyDescent="0.2">
      <c r="A57" s="2" t="s">
        <v>8</v>
      </c>
      <c r="B57" s="212"/>
      <c r="C57" s="212"/>
      <c r="D57" s="212"/>
      <c r="E57" s="212"/>
      <c r="F57" s="212"/>
      <c r="G57" s="212"/>
      <c r="H57" s="212"/>
      <c r="I57" s="212"/>
      <c r="J57" s="212"/>
      <c r="K57" s="212"/>
      <c r="L57" s="212"/>
      <c r="M57" s="212"/>
      <c r="N57" s="212"/>
    </row>
    <row r="58" spans="1:14" x14ac:dyDescent="0.2">
      <c r="A58" s="2" t="s">
        <v>9</v>
      </c>
      <c r="B58" s="212"/>
      <c r="C58" s="212"/>
      <c r="D58" s="212"/>
      <c r="E58" s="212"/>
      <c r="F58" s="212"/>
      <c r="G58" s="212"/>
      <c r="H58" s="212"/>
      <c r="I58" s="212"/>
      <c r="J58" s="212"/>
      <c r="K58" s="212"/>
      <c r="L58" s="212"/>
      <c r="M58" s="212"/>
      <c r="N58" s="212"/>
    </row>
    <row r="59" spans="1:14" x14ac:dyDescent="0.2">
      <c r="A59" s="2" t="s">
        <v>10</v>
      </c>
      <c r="B59" s="212"/>
      <c r="C59" s="212"/>
      <c r="D59" s="212"/>
      <c r="E59" s="212"/>
      <c r="F59" s="212"/>
      <c r="G59" s="212"/>
      <c r="H59" s="212"/>
      <c r="I59" s="212"/>
      <c r="J59" s="212"/>
      <c r="K59" s="212"/>
      <c r="L59" s="212"/>
      <c r="M59" s="212"/>
      <c r="N59" s="212"/>
    </row>
    <row r="60" spans="1:14" x14ac:dyDescent="0.2">
      <c r="A60" s="2" t="s">
        <v>11</v>
      </c>
      <c r="B60" s="212"/>
      <c r="C60" s="212"/>
      <c r="D60" s="212"/>
      <c r="E60" s="212"/>
      <c r="F60" s="212"/>
      <c r="G60" s="212"/>
      <c r="H60" s="212"/>
      <c r="I60" s="212"/>
      <c r="J60" s="212"/>
      <c r="K60" s="212"/>
      <c r="L60" s="212"/>
      <c r="M60" s="212"/>
      <c r="N60" s="212"/>
    </row>
    <row r="61" spans="1:14" x14ac:dyDescent="0.2">
      <c r="A61" s="2" t="s">
        <v>12</v>
      </c>
      <c r="B61" s="212"/>
      <c r="C61" s="212"/>
      <c r="D61" s="212"/>
      <c r="E61" s="212"/>
      <c r="F61" s="212"/>
      <c r="G61" s="212"/>
      <c r="H61" s="212"/>
      <c r="I61" s="212"/>
      <c r="J61" s="212"/>
      <c r="K61" s="212"/>
      <c r="L61" s="212"/>
      <c r="M61" s="212"/>
      <c r="N61" s="212"/>
    </row>
    <row r="62" spans="1:14" x14ac:dyDescent="0.2">
      <c r="A62" s="7" t="s">
        <v>79</v>
      </c>
      <c r="B62" s="129">
        <v>38.539762465561431</v>
      </c>
      <c r="C62" s="129">
        <v>38.539762465561424</v>
      </c>
      <c r="D62" s="129">
        <v>38.45943539339342</v>
      </c>
      <c r="E62" s="129">
        <v>38.471730580781028</v>
      </c>
      <c r="F62" s="129">
        <v>38.569188296137668</v>
      </c>
      <c r="G62" s="129">
        <v>38.473704356167417</v>
      </c>
      <c r="H62" s="129">
        <v>38.482008067094952</v>
      </c>
      <c r="I62" s="129">
        <v>38.430691028699947</v>
      </c>
      <c r="J62" s="129">
        <v>38.354127359555221</v>
      </c>
      <c r="K62" s="129">
        <v>38.273065626540188</v>
      </c>
      <c r="L62" s="129">
        <v>38.273065626540173</v>
      </c>
      <c r="M62" s="129">
        <v>38.273065626540188</v>
      </c>
      <c r="N62" s="129">
        <v>38.273065626540173</v>
      </c>
    </row>
    <row r="63" spans="1:14" x14ac:dyDescent="0.2">
      <c r="A63" s="12" t="s">
        <v>26</v>
      </c>
      <c r="B63" s="159" t="s">
        <v>17</v>
      </c>
      <c r="C63" s="160"/>
      <c r="D63" s="160"/>
      <c r="E63" s="160"/>
      <c r="F63" s="160"/>
      <c r="G63" s="160"/>
      <c r="H63" s="160"/>
      <c r="I63" s="160"/>
      <c r="J63" s="160"/>
      <c r="K63" s="160"/>
      <c r="L63" s="160"/>
      <c r="M63" s="160"/>
      <c r="N63" s="161"/>
    </row>
    <row r="64" spans="1:14" x14ac:dyDescent="0.2">
      <c r="A64" s="2" t="s">
        <v>4</v>
      </c>
      <c r="B64" s="211" t="s">
        <v>180</v>
      </c>
      <c r="C64" s="211"/>
      <c r="D64" s="211"/>
      <c r="E64" s="211"/>
      <c r="F64" s="211"/>
      <c r="G64" s="211"/>
      <c r="H64" s="211"/>
      <c r="I64" s="211"/>
      <c r="J64" s="211"/>
      <c r="K64" s="211"/>
      <c r="L64" s="211"/>
      <c r="M64" s="211"/>
      <c r="N64" s="211"/>
    </row>
    <row r="65" spans="1:14" x14ac:dyDescent="0.2">
      <c r="A65" s="2" t="s">
        <v>5</v>
      </c>
      <c r="B65" s="212"/>
      <c r="C65" s="212"/>
      <c r="D65" s="212"/>
      <c r="E65" s="212"/>
      <c r="F65" s="212"/>
      <c r="G65" s="212"/>
      <c r="H65" s="212"/>
      <c r="I65" s="212"/>
      <c r="J65" s="212"/>
      <c r="K65" s="212"/>
      <c r="L65" s="212"/>
      <c r="M65" s="212"/>
      <c r="N65" s="212"/>
    </row>
    <row r="66" spans="1:14" x14ac:dyDescent="0.2">
      <c r="A66" s="2" t="s">
        <v>6</v>
      </c>
      <c r="B66" s="212"/>
      <c r="C66" s="212"/>
      <c r="D66" s="212"/>
      <c r="E66" s="212"/>
      <c r="F66" s="212"/>
      <c r="G66" s="212"/>
      <c r="H66" s="212"/>
      <c r="I66" s="212"/>
      <c r="J66" s="212"/>
      <c r="K66" s="212"/>
      <c r="L66" s="212"/>
      <c r="M66" s="212"/>
      <c r="N66" s="212"/>
    </row>
    <row r="67" spans="1:14" x14ac:dyDescent="0.2">
      <c r="A67" s="2" t="s">
        <v>78</v>
      </c>
      <c r="B67" s="212"/>
      <c r="C67" s="212"/>
      <c r="D67" s="212"/>
      <c r="E67" s="212"/>
      <c r="F67" s="212"/>
      <c r="G67" s="212"/>
      <c r="H67" s="212"/>
      <c r="I67" s="212"/>
      <c r="J67" s="212"/>
      <c r="K67" s="212"/>
      <c r="L67" s="212"/>
      <c r="M67" s="212"/>
      <c r="N67" s="212"/>
    </row>
    <row r="68" spans="1:14" x14ac:dyDescent="0.2">
      <c r="A68" s="2" t="s">
        <v>7</v>
      </c>
      <c r="B68" s="212"/>
      <c r="C68" s="212"/>
      <c r="D68" s="212"/>
      <c r="E68" s="212"/>
      <c r="F68" s="212"/>
      <c r="G68" s="212"/>
      <c r="H68" s="212"/>
      <c r="I68" s="212"/>
      <c r="J68" s="212"/>
      <c r="K68" s="212"/>
      <c r="L68" s="212"/>
      <c r="M68" s="212"/>
      <c r="N68" s="212"/>
    </row>
    <row r="69" spans="1:14" x14ac:dyDescent="0.2">
      <c r="A69" s="2" t="s">
        <v>8</v>
      </c>
      <c r="B69" s="212"/>
      <c r="C69" s="212"/>
      <c r="D69" s="212"/>
      <c r="E69" s="212"/>
      <c r="F69" s="212"/>
      <c r="G69" s="212"/>
      <c r="H69" s="212"/>
      <c r="I69" s="212"/>
      <c r="J69" s="212"/>
      <c r="K69" s="212"/>
      <c r="L69" s="212"/>
      <c r="M69" s="212"/>
      <c r="N69" s="212"/>
    </row>
    <row r="70" spans="1:14" x14ac:dyDescent="0.2">
      <c r="A70" s="2" t="s">
        <v>9</v>
      </c>
      <c r="B70" s="212"/>
      <c r="C70" s="212"/>
      <c r="D70" s="212"/>
      <c r="E70" s="212"/>
      <c r="F70" s="212"/>
      <c r="G70" s="212"/>
      <c r="H70" s="212"/>
      <c r="I70" s="212"/>
      <c r="J70" s="212"/>
      <c r="K70" s="212"/>
      <c r="L70" s="212"/>
      <c r="M70" s="212"/>
      <c r="N70" s="212"/>
    </row>
    <row r="71" spans="1:14" x14ac:dyDescent="0.2">
      <c r="A71" s="2" t="s">
        <v>10</v>
      </c>
      <c r="B71" s="212"/>
      <c r="C71" s="212"/>
      <c r="D71" s="212"/>
      <c r="E71" s="212"/>
      <c r="F71" s="212"/>
      <c r="G71" s="212"/>
      <c r="H71" s="212"/>
      <c r="I71" s="212"/>
      <c r="J71" s="212"/>
      <c r="K71" s="212"/>
      <c r="L71" s="212"/>
      <c r="M71" s="212"/>
      <c r="N71" s="212"/>
    </row>
    <row r="72" spans="1:14" x14ac:dyDescent="0.2">
      <c r="A72" s="2" t="s">
        <v>11</v>
      </c>
      <c r="B72" s="212"/>
      <c r="C72" s="212"/>
      <c r="D72" s="212"/>
      <c r="E72" s="212"/>
      <c r="F72" s="212"/>
      <c r="G72" s="212"/>
      <c r="H72" s="212"/>
      <c r="I72" s="212"/>
      <c r="J72" s="212"/>
      <c r="K72" s="212"/>
      <c r="L72" s="212"/>
      <c r="M72" s="212"/>
      <c r="N72" s="212"/>
    </row>
    <row r="73" spans="1:14" x14ac:dyDescent="0.2">
      <c r="A73" s="2" t="s">
        <v>12</v>
      </c>
      <c r="B73" s="212"/>
      <c r="C73" s="212"/>
      <c r="D73" s="212"/>
      <c r="E73" s="212"/>
      <c r="F73" s="212"/>
      <c r="G73" s="212"/>
      <c r="H73" s="212"/>
      <c r="I73" s="212"/>
      <c r="J73" s="212"/>
      <c r="K73" s="212"/>
      <c r="L73" s="212"/>
      <c r="M73" s="212"/>
      <c r="N73" s="212"/>
    </row>
    <row r="74" spans="1:14" x14ac:dyDescent="0.2">
      <c r="A74" s="7" t="s">
        <v>79</v>
      </c>
      <c r="B74" s="129">
        <v>38.310564353550021</v>
      </c>
      <c r="C74" s="129">
        <v>38.310564353550028</v>
      </c>
      <c r="D74" s="129">
        <v>38.305564170593442</v>
      </c>
      <c r="E74" s="129">
        <v>38.222046396914905</v>
      </c>
      <c r="F74" s="129">
        <v>38.251606048100214</v>
      </c>
      <c r="G74" s="129">
        <v>38.251606048100207</v>
      </c>
      <c r="H74" s="129">
        <v>38.251606048100207</v>
      </c>
      <c r="I74" s="129">
        <v>38.251606048100214</v>
      </c>
      <c r="J74" s="129">
        <v>38.23682622250756</v>
      </c>
      <c r="K74" s="129">
        <v>38.222046396914919</v>
      </c>
      <c r="L74" s="129">
        <v>38.205874975505758</v>
      </c>
      <c r="M74" s="129">
        <v>38.627912271757744</v>
      </c>
      <c r="N74" s="129">
        <v>38.62478810548609</v>
      </c>
    </row>
    <row r="75" spans="1:14" x14ac:dyDescent="0.2">
      <c r="A75" s="12" t="s">
        <v>26</v>
      </c>
      <c r="B75" s="162" t="s">
        <v>18</v>
      </c>
      <c r="C75" s="163"/>
      <c r="D75" s="163"/>
      <c r="E75" s="163"/>
      <c r="F75" s="163"/>
      <c r="G75" s="163"/>
      <c r="H75" s="163"/>
      <c r="I75" s="163"/>
      <c r="J75" s="163"/>
      <c r="K75" s="163"/>
      <c r="L75" s="163"/>
      <c r="M75" s="163"/>
      <c r="N75" s="164"/>
    </row>
    <row r="76" spans="1:14" x14ac:dyDescent="0.2">
      <c r="A76" s="2" t="s">
        <v>4</v>
      </c>
      <c r="B76" s="211" t="s">
        <v>180</v>
      </c>
      <c r="C76" s="211"/>
      <c r="D76" s="211"/>
      <c r="E76" s="211"/>
      <c r="F76" s="211"/>
      <c r="G76" s="211"/>
      <c r="H76" s="211"/>
      <c r="I76" s="211"/>
      <c r="J76" s="211"/>
      <c r="K76" s="211"/>
      <c r="L76" s="211"/>
      <c r="M76" s="211"/>
      <c r="N76" s="211"/>
    </row>
    <row r="77" spans="1:14" x14ac:dyDescent="0.2">
      <c r="A77" s="2" t="s">
        <v>5</v>
      </c>
      <c r="B77" s="212"/>
      <c r="C77" s="212"/>
      <c r="D77" s="212"/>
      <c r="E77" s="212"/>
      <c r="F77" s="212"/>
      <c r="G77" s="212"/>
      <c r="H77" s="212"/>
      <c r="I77" s="212"/>
      <c r="J77" s="212"/>
      <c r="K77" s="212"/>
      <c r="L77" s="212"/>
      <c r="M77" s="212"/>
      <c r="N77" s="212"/>
    </row>
    <row r="78" spans="1:14" x14ac:dyDescent="0.2">
      <c r="A78" s="2" t="s">
        <v>6</v>
      </c>
      <c r="B78" s="212"/>
      <c r="C78" s="212"/>
      <c r="D78" s="212"/>
      <c r="E78" s="212"/>
      <c r="F78" s="212"/>
      <c r="G78" s="212"/>
      <c r="H78" s="212"/>
      <c r="I78" s="212"/>
      <c r="J78" s="212"/>
      <c r="K78" s="212"/>
      <c r="L78" s="212"/>
      <c r="M78" s="212"/>
      <c r="N78" s="212"/>
    </row>
    <row r="79" spans="1:14" x14ac:dyDescent="0.2">
      <c r="A79" s="2" t="s">
        <v>78</v>
      </c>
      <c r="B79" s="212"/>
      <c r="C79" s="212"/>
      <c r="D79" s="212"/>
      <c r="E79" s="212"/>
      <c r="F79" s="212"/>
      <c r="G79" s="212"/>
      <c r="H79" s="212"/>
      <c r="I79" s="212"/>
      <c r="J79" s="212"/>
      <c r="K79" s="212"/>
      <c r="L79" s="212"/>
      <c r="M79" s="212"/>
      <c r="N79" s="212"/>
    </row>
    <row r="80" spans="1:14" x14ac:dyDescent="0.2">
      <c r="A80" s="2" t="s">
        <v>7</v>
      </c>
      <c r="B80" s="212"/>
      <c r="C80" s="212"/>
      <c r="D80" s="212"/>
      <c r="E80" s="212"/>
      <c r="F80" s="212"/>
      <c r="G80" s="212"/>
      <c r="H80" s="212"/>
      <c r="I80" s="212"/>
      <c r="J80" s="212"/>
      <c r="K80" s="212"/>
      <c r="L80" s="212"/>
      <c r="M80" s="212"/>
      <c r="N80" s="212"/>
    </row>
    <row r="81" spans="1:14" x14ac:dyDescent="0.2">
      <c r="A81" s="2" t="s">
        <v>8</v>
      </c>
      <c r="B81" s="212"/>
      <c r="C81" s="212"/>
      <c r="D81" s="212"/>
      <c r="E81" s="212"/>
      <c r="F81" s="212"/>
      <c r="G81" s="212"/>
      <c r="H81" s="212"/>
      <c r="I81" s="212"/>
      <c r="J81" s="212"/>
      <c r="K81" s="212"/>
      <c r="L81" s="212"/>
      <c r="M81" s="212"/>
      <c r="N81" s="212"/>
    </row>
    <row r="82" spans="1:14" x14ac:dyDescent="0.2">
      <c r="A82" s="2" t="s">
        <v>9</v>
      </c>
      <c r="B82" s="212"/>
      <c r="C82" s="212"/>
      <c r="D82" s="212"/>
      <c r="E82" s="212"/>
      <c r="F82" s="212"/>
      <c r="G82" s="212"/>
      <c r="H82" s="212"/>
      <c r="I82" s="212"/>
      <c r="J82" s="212"/>
      <c r="K82" s="212"/>
      <c r="L82" s="212"/>
      <c r="M82" s="212"/>
      <c r="N82" s="212"/>
    </row>
    <row r="83" spans="1:14" x14ac:dyDescent="0.2">
      <c r="A83" s="2" t="s">
        <v>10</v>
      </c>
      <c r="B83" s="212"/>
      <c r="C83" s="212"/>
      <c r="D83" s="212"/>
      <c r="E83" s="212"/>
      <c r="F83" s="212"/>
      <c r="G83" s="212"/>
      <c r="H83" s="212"/>
      <c r="I83" s="212"/>
      <c r="J83" s="212"/>
      <c r="K83" s="212"/>
      <c r="L83" s="212"/>
      <c r="M83" s="212"/>
      <c r="N83" s="212"/>
    </row>
    <row r="84" spans="1:14" x14ac:dyDescent="0.2">
      <c r="A84" s="2" t="s">
        <v>11</v>
      </c>
      <c r="B84" s="212"/>
      <c r="C84" s="212"/>
      <c r="D84" s="212"/>
      <c r="E84" s="212"/>
      <c r="F84" s="212"/>
      <c r="G84" s="212"/>
      <c r="H84" s="212"/>
      <c r="I84" s="212"/>
      <c r="J84" s="212"/>
      <c r="K84" s="212"/>
      <c r="L84" s="212"/>
      <c r="M84" s="212"/>
      <c r="N84" s="212"/>
    </row>
    <row r="85" spans="1:14" x14ac:dyDescent="0.2">
      <c r="A85" s="2" t="s">
        <v>12</v>
      </c>
      <c r="B85" s="212"/>
      <c r="C85" s="212"/>
      <c r="D85" s="212"/>
      <c r="E85" s="212"/>
      <c r="F85" s="212"/>
      <c r="G85" s="212"/>
      <c r="H85" s="212"/>
      <c r="I85" s="212"/>
      <c r="J85" s="212"/>
      <c r="K85" s="212"/>
      <c r="L85" s="212"/>
      <c r="M85" s="212"/>
      <c r="N85" s="212"/>
    </row>
    <row r="86" spans="1:14" x14ac:dyDescent="0.2">
      <c r="A86" s="7" t="s">
        <v>79</v>
      </c>
      <c r="B86" s="129">
        <v>38.763726839015973</v>
      </c>
      <c r="C86" s="129">
        <v>38.76372683901598</v>
      </c>
      <c r="D86" s="129">
        <v>38.76372683901598</v>
      </c>
      <c r="E86" s="129">
        <v>38.76372683901598</v>
      </c>
      <c r="F86" s="129">
        <v>38.76372683901598</v>
      </c>
      <c r="G86" s="129">
        <v>38.76372683901598</v>
      </c>
      <c r="H86" s="129">
        <v>38.715036640552142</v>
      </c>
      <c r="I86" s="129">
        <v>38.721662822302633</v>
      </c>
      <c r="J86" s="129">
        <v>38.72166282230264</v>
      </c>
      <c r="K86" s="129">
        <v>38.691870207858464</v>
      </c>
      <c r="L86" s="129">
        <v>38.696522723507172</v>
      </c>
      <c r="M86" s="129">
        <v>38.696522723507179</v>
      </c>
      <c r="N86" s="129">
        <v>38.769005052540344</v>
      </c>
    </row>
    <row r="87" spans="1:14" x14ac:dyDescent="0.2">
      <c r="A87" s="12" t="s">
        <v>26</v>
      </c>
      <c r="B87" s="159" t="s">
        <v>19</v>
      </c>
      <c r="C87" s="160"/>
      <c r="D87" s="160"/>
      <c r="E87" s="160"/>
      <c r="F87" s="160"/>
      <c r="G87" s="160"/>
      <c r="H87" s="160"/>
      <c r="I87" s="160"/>
      <c r="J87" s="160"/>
      <c r="K87" s="160"/>
      <c r="L87" s="160"/>
      <c r="M87" s="160"/>
      <c r="N87" s="161"/>
    </row>
    <row r="88" spans="1:14" x14ac:dyDescent="0.2">
      <c r="A88" s="2" t="s">
        <v>4</v>
      </c>
      <c r="B88" s="211" t="s">
        <v>180</v>
      </c>
      <c r="C88" s="211"/>
      <c r="D88" s="211"/>
      <c r="E88" s="211"/>
      <c r="F88" s="211"/>
      <c r="G88" s="211"/>
      <c r="H88" s="211"/>
      <c r="I88" s="211"/>
      <c r="J88" s="211"/>
      <c r="K88" s="211"/>
      <c r="L88" s="211"/>
      <c r="M88" s="211"/>
      <c r="N88" s="211"/>
    </row>
    <row r="89" spans="1:14" x14ac:dyDescent="0.2">
      <c r="A89" s="2" t="s">
        <v>5</v>
      </c>
      <c r="B89" s="212"/>
      <c r="C89" s="212"/>
      <c r="D89" s="212"/>
      <c r="E89" s="212"/>
      <c r="F89" s="212"/>
      <c r="G89" s="212"/>
      <c r="H89" s="212"/>
      <c r="I89" s="212"/>
      <c r="J89" s="212"/>
      <c r="K89" s="212"/>
      <c r="L89" s="212"/>
      <c r="M89" s="212"/>
      <c r="N89" s="212"/>
    </row>
    <row r="90" spans="1:14" x14ac:dyDescent="0.2">
      <c r="A90" s="2" t="s">
        <v>6</v>
      </c>
      <c r="B90" s="212"/>
      <c r="C90" s="212"/>
      <c r="D90" s="212"/>
      <c r="E90" s="212"/>
      <c r="F90" s="212"/>
      <c r="G90" s="212"/>
      <c r="H90" s="212"/>
      <c r="I90" s="212"/>
      <c r="J90" s="212"/>
      <c r="K90" s="212"/>
      <c r="L90" s="212"/>
      <c r="M90" s="212"/>
      <c r="N90" s="212"/>
    </row>
    <row r="91" spans="1:14" x14ac:dyDescent="0.2">
      <c r="A91" s="2" t="s">
        <v>78</v>
      </c>
      <c r="B91" s="212"/>
      <c r="C91" s="212"/>
      <c r="D91" s="212"/>
      <c r="E91" s="212"/>
      <c r="F91" s="212"/>
      <c r="G91" s="212"/>
      <c r="H91" s="212"/>
      <c r="I91" s="212"/>
      <c r="J91" s="212"/>
      <c r="K91" s="212"/>
      <c r="L91" s="212"/>
      <c r="M91" s="212"/>
      <c r="N91" s="212"/>
    </row>
    <row r="92" spans="1:14" x14ac:dyDescent="0.2">
      <c r="A92" s="2" t="s">
        <v>7</v>
      </c>
      <c r="B92" s="212"/>
      <c r="C92" s="212"/>
      <c r="D92" s="212"/>
      <c r="E92" s="212"/>
      <c r="F92" s="212"/>
      <c r="G92" s="212"/>
      <c r="H92" s="212"/>
      <c r="I92" s="212"/>
      <c r="J92" s="212"/>
      <c r="K92" s="212"/>
      <c r="L92" s="212"/>
      <c r="M92" s="212"/>
      <c r="N92" s="212"/>
    </row>
    <row r="93" spans="1:14" x14ac:dyDescent="0.2">
      <c r="A93" s="2" t="s">
        <v>8</v>
      </c>
      <c r="B93" s="212"/>
      <c r="C93" s="212"/>
      <c r="D93" s="212"/>
      <c r="E93" s="212"/>
      <c r="F93" s="212"/>
      <c r="G93" s="212"/>
      <c r="H93" s="212"/>
      <c r="I93" s="212"/>
      <c r="J93" s="212"/>
      <c r="K93" s="212"/>
      <c r="L93" s="212"/>
      <c r="M93" s="212"/>
      <c r="N93" s="212"/>
    </row>
    <row r="94" spans="1:14" x14ac:dyDescent="0.2">
      <c r="A94" s="2" t="s">
        <v>9</v>
      </c>
      <c r="B94" s="212"/>
      <c r="C94" s="212"/>
      <c r="D94" s="212"/>
      <c r="E94" s="212"/>
      <c r="F94" s="212"/>
      <c r="G94" s="212"/>
      <c r="H94" s="212"/>
      <c r="I94" s="212"/>
      <c r="J94" s="212"/>
      <c r="K94" s="212"/>
      <c r="L94" s="212"/>
      <c r="M94" s="212"/>
      <c r="N94" s="212"/>
    </row>
    <row r="95" spans="1:14" x14ac:dyDescent="0.2">
      <c r="A95" s="2" t="s">
        <v>10</v>
      </c>
      <c r="B95" s="212"/>
      <c r="C95" s="212"/>
      <c r="D95" s="212"/>
      <c r="E95" s="212"/>
      <c r="F95" s="212"/>
      <c r="G95" s="212"/>
      <c r="H95" s="212"/>
      <c r="I95" s="212"/>
      <c r="J95" s="212"/>
      <c r="K95" s="212"/>
      <c r="L95" s="212"/>
      <c r="M95" s="212"/>
      <c r="N95" s="212"/>
    </row>
    <row r="96" spans="1:14" x14ac:dyDescent="0.2">
      <c r="A96" s="2" t="s">
        <v>11</v>
      </c>
      <c r="B96" s="212"/>
      <c r="C96" s="212"/>
      <c r="D96" s="212"/>
      <c r="E96" s="212"/>
      <c r="F96" s="212"/>
      <c r="G96" s="212"/>
      <c r="H96" s="212"/>
      <c r="I96" s="212"/>
      <c r="J96" s="212"/>
      <c r="K96" s="212"/>
      <c r="L96" s="212"/>
      <c r="M96" s="212"/>
      <c r="N96" s="212"/>
    </row>
    <row r="97" spans="1:14" x14ac:dyDescent="0.2">
      <c r="A97" s="2" t="s">
        <v>12</v>
      </c>
      <c r="B97" s="212"/>
      <c r="C97" s="212"/>
      <c r="D97" s="212"/>
      <c r="E97" s="212"/>
      <c r="F97" s="212"/>
      <c r="G97" s="212"/>
      <c r="H97" s="212"/>
      <c r="I97" s="212"/>
      <c r="J97" s="212"/>
      <c r="K97" s="212"/>
      <c r="L97" s="212"/>
      <c r="M97" s="212"/>
      <c r="N97" s="212"/>
    </row>
    <row r="98" spans="1:14" x14ac:dyDescent="0.2">
      <c r="A98" s="7" t="s">
        <v>79</v>
      </c>
      <c r="B98" s="129">
        <v>38.769005052540336</v>
      </c>
      <c r="C98" s="129">
        <v>38.769005052540336</v>
      </c>
      <c r="D98" s="129">
        <v>38.759222062303195</v>
      </c>
      <c r="E98" s="129">
        <v>38.759222062303188</v>
      </c>
      <c r="F98" s="129">
        <v>38.764071804426912</v>
      </c>
      <c r="G98" s="129">
        <v>38.764071804426912</v>
      </c>
      <c r="H98" s="129">
        <v>38.764071804426912</v>
      </c>
      <c r="I98" s="129">
        <v>38.77083218093243</v>
      </c>
      <c r="J98" s="129">
        <v>38.77083218093243</v>
      </c>
      <c r="K98" s="129">
        <v>39.277905065963559</v>
      </c>
      <c r="L98" s="129">
        <v>39.277905065963566</v>
      </c>
      <c r="M98" s="129">
        <v>39.31893935757352</v>
      </c>
      <c r="N98" s="129">
        <v>39.358818283165249</v>
      </c>
    </row>
    <row r="99" spans="1:14" x14ac:dyDescent="0.2">
      <c r="A99" s="12" t="s">
        <v>26</v>
      </c>
      <c r="B99" s="162" t="s">
        <v>20</v>
      </c>
      <c r="C99" s="163"/>
      <c r="D99" s="163"/>
      <c r="E99" s="163"/>
      <c r="F99" s="163"/>
      <c r="G99" s="163"/>
      <c r="H99" s="163"/>
      <c r="I99" s="163"/>
      <c r="J99" s="163"/>
      <c r="K99" s="163"/>
      <c r="L99" s="163"/>
      <c r="M99" s="163"/>
      <c r="N99" s="164"/>
    </row>
    <row r="100" spans="1:14" x14ac:dyDescent="0.2">
      <c r="A100" s="2" t="s">
        <v>4</v>
      </c>
      <c r="B100" s="128">
        <v>29.497914876992134</v>
      </c>
      <c r="C100" s="128">
        <v>29.497914876992141</v>
      </c>
      <c r="D100" s="128">
        <v>29.497914876992137</v>
      </c>
      <c r="E100" s="128">
        <v>29.497914876992137</v>
      </c>
      <c r="F100" s="128">
        <v>29.497914876992137</v>
      </c>
      <c r="G100" s="128">
        <v>29.497914876992141</v>
      </c>
      <c r="H100" s="128">
        <v>29.497914876992141</v>
      </c>
      <c r="I100" s="128">
        <v>29.497914876992141</v>
      </c>
      <c r="J100" s="128">
        <v>29.497914876992141</v>
      </c>
      <c r="K100" s="128">
        <v>29.497914876992141</v>
      </c>
      <c r="L100" s="128">
        <v>29.497914876992148</v>
      </c>
      <c r="M100" s="128">
        <v>29.497914876992144</v>
      </c>
      <c r="N100" s="128">
        <v>29.497914876992141</v>
      </c>
    </row>
    <row r="101" spans="1:14" x14ac:dyDescent="0.2">
      <c r="A101" s="2" t="s">
        <v>5</v>
      </c>
      <c r="B101" s="128">
        <v>33.612896109214702</v>
      </c>
      <c r="C101" s="128">
        <v>33.612896109214695</v>
      </c>
      <c r="D101" s="128">
        <v>33.612896109214695</v>
      </c>
      <c r="E101" s="128">
        <v>33.612896109214695</v>
      </c>
      <c r="F101" s="128">
        <v>33.612896109214695</v>
      </c>
      <c r="G101" s="128">
        <v>33.612896109214695</v>
      </c>
      <c r="H101" s="128">
        <v>33.612896109214695</v>
      </c>
      <c r="I101" s="128">
        <v>33.612896109214695</v>
      </c>
      <c r="J101" s="128">
        <v>33.612896109214702</v>
      </c>
      <c r="K101" s="128">
        <v>33.612896109214702</v>
      </c>
      <c r="L101" s="128">
        <v>33.612896109214695</v>
      </c>
      <c r="M101" s="128">
        <v>33.612896109214695</v>
      </c>
      <c r="N101" s="128">
        <v>33.612896109214695</v>
      </c>
    </row>
    <row r="102" spans="1:14" x14ac:dyDescent="0.2">
      <c r="A102" s="2" t="s">
        <v>6</v>
      </c>
      <c r="B102" s="128">
        <v>9.2477091650266896</v>
      </c>
      <c r="C102" s="128">
        <v>9.2477091650266878</v>
      </c>
      <c r="D102" s="128">
        <v>9.2477091650266878</v>
      </c>
      <c r="E102" s="128">
        <v>9.2477091650266878</v>
      </c>
      <c r="F102" s="128">
        <v>9.2477091650266878</v>
      </c>
      <c r="G102" s="128">
        <v>9.2477091650266878</v>
      </c>
      <c r="H102" s="128">
        <v>9.2477091650266896</v>
      </c>
      <c r="I102" s="128">
        <v>9.2477091650266878</v>
      </c>
      <c r="J102" s="128">
        <v>9.2477091650266896</v>
      </c>
      <c r="K102" s="128">
        <v>9.2477091650266896</v>
      </c>
      <c r="L102" s="128">
        <v>9.2477091650266878</v>
      </c>
      <c r="M102" s="128">
        <v>9.2477091650266878</v>
      </c>
      <c r="N102" s="128">
        <v>9.2477091650266896</v>
      </c>
    </row>
    <row r="103" spans="1:14" x14ac:dyDescent="0.2">
      <c r="A103" s="2" t="s">
        <v>78</v>
      </c>
      <c r="B103" s="128">
        <v>31.017593647588431</v>
      </c>
      <c r="C103" s="128">
        <v>31.017593647588434</v>
      </c>
      <c r="D103" s="128">
        <v>31.017593647588434</v>
      </c>
      <c r="E103" s="128">
        <v>31.017593647588427</v>
      </c>
      <c r="F103" s="128">
        <v>31.017593647588427</v>
      </c>
      <c r="G103" s="128">
        <v>31.017593647588434</v>
      </c>
      <c r="H103" s="128">
        <v>31.017593647588427</v>
      </c>
      <c r="I103" s="128">
        <v>31.017593647588427</v>
      </c>
      <c r="J103" s="128">
        <v>31.017593647588434</v>
      </c>
      <c r="K103" s="128">
        <v>31.017593647588441</v>
      </c>
      <c r="L103" s="128">
        <v>31.017593647588434</v>
      </c>
      <c r="M103" s="128">
        <v>31.017593647588434</v>
      </c>
      <c r="N103" s="128">
        <v>31.017593647588434</v>
      </c>
    </row>
    <row r="104" spans="1:14" x14ac:dyDescent="0.2">
      <c r="A104" s="2" t="s">
        <v>7</v>
      </c>
      <c r="B104" s="128">
        <v>31.281700192489392</v>
      </c>
      <c r="C104" s="128">
        <v>31.281700192489382</v>
      </c>
      <c r="D104" s="128">
        <v>31.281700192489382</v>
      </c>
      <c r="E104" s="128">
        <v>31.281700192489385</v>
      </c>
      <c r="F104" s="128">
        <v>31.281700192489389</v>
      </c>
      <c r="G104" s="128">
        <v>31.281700192489382</v>
      </c>
      <c r="H104" s="128">
        <v>31.281700192489389</v>
      </c>
      <c r="I104" s="128">
        <v>31.281700192489389</v>
      </c>
      <c r="J104" s="128">
        <v>31.281700192489389</v>
      </c>
      <c r="K104" s="128">
        <v>31.281700192489378</v>
      </c>
      <c r="L104" s="128">
        <v>31.281700192489385</v>
      </c>
      <c r="M104" s="128">
        <v>31.281700192489382</v>
      </c>
      <c r="N104" s="128">
        <v>31.281700192489385</v>
      </c>
    </row>
    <row r="105" spans="1:14" x14ac:dyDescent="0.2">
      <c r="A105" s="2" t="s">
        <v>8</v>
      </c>
      <c r="B105" s="128">
        <v>30.069174713142157</v>
      </c>
      <c r="C105" s="128">
        <v>30.069174713142147</v>
      </c>
      <c r="D105" s="128">
        <v>30.06917471314215</v>
      </c>
      <c r="E105" s="128">
        <v>30.069174713142147</v>
      </c>
      <c r="F105" s="128">
        <v>30.069174713142154</v>
      </c>
      <c r="G105" s="128">
        <v>30.069174713142147</v>
      </c>
      <c r="H105" s="128">
        <v>30.06917471314215</v>
      </c>
      <c r="I105" s="128">
        <v>30.069174713142154</v>
      </c>
      <c r="J105" s="128">
        <v>30.069174713142143</v>
      </c>
      <c r="K105" s="128">
        <v>30.069174713142139</v>
      </c>
      <c r="L105" s="128">
        <v>30.069174713142147</v>
      </c>
      <c r="M105" s="128">
        <v>30.06917471314215</v>
      </c>
      <c r="N105" s="128">
        <v>30.069174713142147</v>
      </c>
    </row>
    <row r="106" spans="1:14" x14ac:dyDescent="0.2">
      <c r="A106" s="2" t="s">
        <v>9</v>
      </c>
      <c r="B106" s="128">
        <v>40.802347268837671</v>
      </c>
      <c r="C106" s="128">
        <v>40.802347268837664</v>
      </c>
      <c r="D106" s="128">
        <v>40.802347268837671</v>
      </c>
      <c r="E106" s="128">
        <v>40.802347268837671</v>
      </c>
      <c r="F106" s="128">
        <v>40.802347268837664</v>
      </c>
      <c r="G106" s="128">
        <v>40.802347268837671</v>
      </c>
      <c r="H106" s="128">
        <v>40.802347268837671</v>
      </c>
      <c r="I106" s="128">
        <v>40.802347268837671</v>
      </c>
      <c r="J106" s="128">
        <v>40.802347268837671</v>
      </c>
      <c r="K106" s="128">
        <v>40.802347268837678</v>
      </c>
      <c r="L106" s="128">
        <v>40.802347268837664</v>
      </c>
      <c r="M106" s="128">
        <v>40.802347268837671</v>
      </c>
      <c r="N106" s="128">
        <v>40.802347268837664</v>
      </c>
    </row>
    <row r="107" spans="1:14" x14ac:dyDescent="0.2">
      <c r="A107" s="2" t="s">
        <v>10</v>
      </c>
      <c r="B107" s="128">
        <v>31.983958546859725</v>
      </c>
      <c r="C107" s="128">
        <v>31.983958546859718</v>
      </c>
      <c r="D107" s="128">
        <v>31.983958546859725</v>
      </c>
      <c r="E107" s="128">
        <v>31.983958546859718</v>
      </c>
      <c r="F107" s="128">
        <v>31.983958546859725</v>
      </c>
      <c r="G107" s="128">
        <v>31.983958546859725</v>
      </c>
      <c r="H107" s="128">
        <v>31.983958546859718</v>
      </c>
      <c r="I107" s="128">
        <v>31.983958546859721</v>
      </c>
      <c r="J107" s="128">
        <v>31.983958546859721</v>
      </c>
      <c r="K107" s="128">
        <v>31.983958546859729</v>
      </c>
      <c r="L107" s="128">
        <v>31.983958546859725</v>
      </c>
      <c r="M107" s="128">
        <v>31.983958546859729</v>
      </c>
      <c r="N107" s="128">
        <v>31.983958546859725</v>
      </c>
    </row>
    <row r="108" spans="1:14" x14ac:dyDescent="0.2">
      <c r="A108" s="2" t="s">
        <v>11</v>
      </c>
      <c r="B108" s="128">
        <v>33.920209966896678</v>
      </c>
      <c r="C108" s="128">
        <v>33.920209966896678</v>
      </c>
      <c r="D108" s="128">
        <v>33.920209966896678</v>
      </c>
      <c r="E108" s="128">
        <v>33.920209966896678</v>
      </c>
      <c r="F108" s="128">
        <v>33.920209966896678</v>
      </c>
      <c r="G108" s="128">
        <v>33.920209966896678</v>
      </c>
      <c r="H108" s="128">
        <v>33.920209966896678</v>
      </c>
      <c r="I108" s="128">
        <v>33.920209966896671</v>
      </c>
      <c r="J108" s="128">
        <v>33.920209966896678</v>
      </c>
      <c r="K108" s="128">
        <v>33.920209966896671</v>
      </c>
      <c r="L108" s="128">
        <v>33.920209966896671</v>
      </c>
      <c r="M108" s="128">
        <v>33.920209966896678</v>
      </c>
      <c r="N108" s="128">
        <v>33.920209966896671</v>
      </c>
    </row>
    <row r="109" spans="1:14" x14ac:dyDescent="0.2">
      <c r="A109" s="2" t="s">
        <v>12</v>
      </c>
      <c r="B109" s="128">
        <v>25.062970310896251</v>
      </c>
      <c r="C109" s="128">
        <v>25.062970310896247</v>
      </c>
      <c r="D109" s="128">
        <v>25.062970310896251</v>
      </c>
      <c r="E109" s="128">
        <v>25.062970310896251</v>
      </c>
      <c r="F109" s="128">
        <v>25.062970310896254</v>
      </c>
      <c r="G109" s="128">
        <v>25.062970310896247</v>
      </c>
      <c r="H109" s="128">
        <v>25.062970310896247</v>
      </c>
      <c r="I109" s="128">
        <v>25.062970310896251</v>
      </c>
      <c r="J109" s="128">
        <v>25.062970310896247</v>
      </c>
      <c r="K109" s="128">
        <v>25.062970310896251</v>
      </c>
      <c r="L109" s="128">
        <v>25.062970310896247</v>
      </c>
      <c r="M109" s="128">
        <v>25.062970310896251</v>
      </c>
      <c r="N109" s="128">
        <v>25.062970310896247</v>
      </c>
    </row>
    <row r="110" spans="1:14" x14ac:dyDescent="0.2">
      <c r="A110" s="7" t="s">
        <v>79</v>
      </c>
      <c r="B110" s="129">
        <v>39.496069568610864</v>
      </c>
      <c r="C110" s="129">
        <v>39.496069568610864</v>
      </c>
      <c r="D110" s="129">
        <v>39.496069568610864</v>
      </c>
      <c r="E110" s="129">
        <v>39.496069568610856</v>
      </c>
      <c r="F110" s="129">
        <v>39.496069568610864</v>
      </c>
      <c r="G110" s="129">
        <v>39.496069568610871</v>
      </c>
      <c r="H110" s="129">
        <v>39.496069568610871</v>
      </c>
      <c r="I110" s="129">
        <v>39.496069568610864</v>
      </c>
      <c r="J110" s="129">
        <v>39.496069568610864</v>
      </c>
      <c r="K110" s="129">
        <v>39.496069568610871</v>
      </c>
      <c r="L110" s="129">
        <v>39.496069568610864</v>
      </c>
      <c r="M110" s="129">
        <v>39.496069568610864</v>
      </c>
      <c r="N110" s="129">
        <v>39.496069568610864</v>
      </c>
    </row>
    <row r="111" spans="1:14" x14ac:dyDescent="0.2">
      <c r="A111" s="12" t="s">
        <v>26</v>
      </c>
      <c r="B111" s="144" t="s">
        <v>21</v>
      </c>
      <c r="C111" s="145"/>
      <c r="D111" s="145"/>
      <c r="E111" s="145"/>
      <c r="F111" s="145"/>
      <c r="G111" s="145"/>
      <c r="H111" s="145"/>
      <c r="I111" s="145"/>
      <c r="J111" s="145"/>
      <c r="K111" s="145"/>
      <c r="L111" s="145"/>
      <c r="M111" s="145"/>
      <c r="N111" s="146"/>
    </row>
    <row r="112" spans="1:14" x14ac:dyDescent="0.2">
      <c r="A112" s="2" t="s">
        <v>4</v>
      </c>
      <c r="B112" s="27">
        <v>29.497914876992141</v>
      </c>
      <c r="C112" s="27">
        <v>29.497914876992141</v>
      </c>
      <c r="D112" s="27">
        <v>29.497914876992141</v>
      </c>
      <c r="E112" s="60">
        <v>29.497914876992137</v>
      </c>
      <c r="F112" s="27">
        <v>29.497914876992141</v>
      </c>
      <c r="G112" s="27">
        <v>29.497914876992137</v>
      </c>
      <c r="H112" s="60">
        <v>29.497914876992141</v>
      </c>
      <c r="I112" s="60">
        <v>29.497914876992148</v>
      </c>
      <c r="J112" s="60">
        <v>29.497914876992141</v>
      </c>
      <c r="K112" s="60">
        <v>29.497914876992141</v>
      </c>
      <c r="L112" s="60">
        <v>29.497914876992137</v>
      </c>
      <c r="M112" s="60">
        <v>29.497914876992144</v>
      </c>
      <c r="N112" s="60">
        <v>29.497914876992137</v>
      </c>
    </row>
    <row r="113" spans="1:14" x14ac:dyDescent="0.2">
      <c r="A113" s="2" t="s">
        <v>5</v>
      </c>
      <c r="B113" s="27">
        <v>33.612896109214702</v>
      </c>
      <c r="C113" s="27">
        <v>33.612896109214702</v>
      </c>
      <c r="D113" s="27">
        <v>33.612896109214695</v>
      </c>
      <c r="E113" s="60">
        <v>33.612896109214695</v>
      </c>
      <c r="F113" s="27">
        <v>33.612896109214695</v>
      </c>
      <c r="G113" s="27">
        <v>33.612896109214702</v>
      </c>
      <c r="H113" s="60">
        <v>33.612896109214695</v>
      </c>
      <c r="I113" s="60">
        <v>33.612896109214695</v>
      </c>
      <c r="J113" s="60">
        <v>33.612896109214695</v>
      </c>
      <c r="K113" s="60">
        <v>33.612896109214695</v>
      </c>
      <c r="L113" s="60">
        <v>33.612896109214695</v>
      </c>
      <c r="M113" s="60">
        <v>33.612896109214702</v>
      </c>
      <c r="N113" s="60">
        <v>33.612896109214702</v>
      </c>
    </row>
    <row r="114" spans="1:14" x14ac:dyDescent="0.2">
      <c r="A114" s="2" t="s">
        <v>6</v>
      </c>
      <c r="B114" s="27">
        <v>9.2477091650266896</v>
      </c>
      <c r="C114" s="27">
        <v>9.2477091650266878</v>
      </c>
      <c r="D114" s="27">
        <v>9.2477091650266896</v>
      </c>
      <c r="E114" s="60">
        <v>9.2477091650266896</v>
      </c>
      <c r="F114" s="27">
        <v>9.2477091650266878</v>
      </c>
      <c r="G114" s="27">
        <v>9.2477091650266896</v>
      </c>
      <c r="H114" s="60">
        <v>9.2477091650266878</v>
      </c>
      <c r="I114" s="60">
        <v>9.2477091650266878</v>
      </c>
      <c r="J114" s="60">
        <v>9.2477091650266896</v>
      </c>
      <c r="K114" s="60">
        <v>9.2477091650266878</v>
      </c>
      <c r="L114" s="60">
        <v>9.2477091650266878</v>
      </c>
      <c r="M114" s="60">
        <v>9.2477091650266896</v>
      </c>
      <c r="N114" s="60">
        <v>9.2477091650266878</v>
      </c>
    </row>
    <row r="115" spans="1:14" x14ac:dyDescent="0.2">
      <c r="A115" s="2" t="s">
        <v>78</v>
      </c>
      <c r="B115" s="27">
        <v>31.017593647588441</v>
      </c>
      <c r="C115" s="27">
        <v>31.017593647588431</v>
      </c>
      <c r="D115" s="27">
        <v>31.017593647588434</v>
      </c>
      <c r="E115" s="60">
        <v>31.017593647588434</v>
      </c>
      <c r="F115" s="27">
        <v>31.017593647588438</v>
      </c>
      <c r="G115" s="27">
        <v>31.017593647588441</v>
      </c>
      <c r="H115" s="60">
        <v>31.017593647588431</v>
      </c>
      <c r="I115" s="60">
        <v>31.017593647588431</v>
      </c>
      <c r="J115" s="60">
        <v>31.017593647588441</v>
      </c>
      <c r="K115" s="60">
        <v>30.362584381798708</v>
      </c>
      <c r="L115" s="60">
        <v>30.362584381798708</v>
      </c>
      <c r="M115" s="60">
        <v>30.362584381798705</v>
      </c>
      <c r="N115" s="60">
        <v>30.362584381798712</v>
      </c>
    </row>
    <row r="116" spans="1:14" x14ac:dyDescent="0.2">
      <c r="A116" s="2" t="s">
        <v>7</v>
      </c>
      <c r="B116" s="27">
        <v>30.605564260389553</v>
      </c>
      <c r="C116" s="27">
        <v>30.605564260389549</v>
      </c>
      <c r="D116" s="27">
        <v>30.605564260389556</v>
      </c>
      <c r="E116" s="60">
        <v>30.605564260389553</v>
      </c>
      <c r="F116" s="27">
        <v>30.605564260389549</v>
      </c>
      <c r="G116" s="27">
        <v>30.605564260389556</v>
      </c>
      <c r="H116" s="60">
        <v>30.60556426038956</v>
      </c>
      <c r="I116" s="60">
        <v>30.605564260389553</v>
      </c>
      <c r="J116" s="60">
        <v>30.605564260389553</v>
      </c>
      <c r="K116" s="60">
        <v>29.906392359488528</v>
      </c>
      <c r="L116" s="60">
        <v>29.906392359488521</v>
      </c>
      <c r="M116" s="60">
        <v>29.906392359488528</v>
      </c>
      <c r="N116" s="60">
        <v>29.906392359488525</v>
      </c>
    </row>
    <row r="117" spans="1:14" x14ac:dyDescent="0.2">
      <c r="A117" s="2" t="s">
        <v>8</v>
      </c>
      <c r="B117" s="27">
        <v>30.069174713142154</v>
      </c>
      <c r="C117" s="27">
        <v>30.069174713142147</v>
      </c>
      <c r="D117" s="27">
        <v>30.06917471314215</v>
      </c>
      <c r="E117" s="60">
        <v>30.069174713142154</v>
      </c>
      <c r="F117" s="27">
        <v>28.391787893765727</v>
      </c>
      <c r="G117" s="27">
        <v>28.050852453200566</v>
      </c>
      <c r="H117" s="60">
        <v>28.050852453200566</v>
      </c>
      <c r="I117" s="60">
        <v>28.050852453200569</v>
      </c>
      <c r="J117" s="60">
        <v>28.050852453200566</v>
      </c>
      <c r="K117" s="60">
        <v>28.050852453200566</v>
      </c>
      <c r="L117" s="60">
        <v>28.050852453200566</v>
      </c>
      <c r="M117" s="60">
        <v>28.050852453200562</v>
      </c>
      <c r="N117" s="60">
        <v>27.726244487539368</v>
      </c>
    </row>
    <row r="118" spans="1:14" x14ac:dyDescent="0.2">
      <c r="A118" s="2" t="s">
        <v>9</v>
      </c>
      <c r="B118" s="27">
        <v>40.802347268837664</v>
      </c>
      <c r="C118" s="27">
        <v>40.802347268837671</v>
      </c>
      <c r="D118" s="27">
        <v>40.802347268837671</v>
      </c>
      <c r="E118" s="60">
        <v>40.802347268837671</v>
      </c>
      <c r="F118" s="27">
        <v>40.802347268837671</v>
      </c>
      <c r="G118" s="27">
        <v>40.802347268837671</v>
      </c>
      <c r="H118" s="60">
        <v>40.802347268837671</v>
      </c>
      <c r="I118" s="60">
        <v>40.802347268837678</v>
      </c>
      <c r="J118" s="60">
        <v>40.802347268837664</v>
      </c>
      <c r="K118" s="60">
        <v>40.219105493792675</v>
      </c>
      <c r="L118" s="60">
        <v>40.219105493792682</v>
      </c>
      <c r="M118" s="60">
        <v>40.219105493792675</v>
      </c>
      <c r="N118" s="60">
        <v>40.219105493792675</v>
      </c>
    </row>
    <row r="119" spans="1:14" x14ac:dyDescent="0.2">
      <c r="A119" s="2" t="s">
        <v>10</v>
      </c>
      <c r="B119" s="27">
        <v>31.983958546859729</v>
      </c>
      <c r="C119" s="27">
        <v>31.983958546859721</v>
      </c>
      <c r="D119" s="27">
        <v>31.983958546859718</v>
      </c>
      <c r="E119" s="60">
        <v>31.983958546859721</v>
      </c>
      <c r="F119" s="27">
        <v>31.983958546859729</v>
      </c>
      <c r="G119" s="27">
        <v>31.983958546859725</v>
      </c>
      <c r="H119" s="60">
        <v>31.983958546859721</v>
      </c>
      <c r="I119" s="60">
        <v>31.983958546859718</v>
      </c>
      <c r="J119" s="60">
        <v>31.983958546859725</v>
      </c>
      <c r="K119" s="60">
        <v>31.983958546859718</v>
      </c>
      <c r="L119" s="60">
        <v>31.983958546859721</v>
      </c>
      <c r="M119" s="60">
        <v>31.983958546859725</v>
      </c>
      <c r="N119" s="60">
        <v>31.983958546859718</v>
      </c>
    </row>
    <row r="120" spans="1:14" x14ac:dyDescent="0.2">
      <c r="A120" s="2" t="s">
        <v>11</v>
      </c>
      <c r="B120" s="27">
        <v>33.920209966896678</v>
      </c>
      <c r="C120" s="27">
        <v>33.920209966896678</v>
      </c>
      <c r="D120" s="27">
        <v>33.920209966896671</v>
      </c>
      <c r="E120" s="60">
        <v>33.920209966896678</v>
      </c>
      <c r="F120" s="27">
        <v>33.920209966896671</v>
      </c>
      <c r="G120" s="27">
        <v>33.920209966896671</v>
      </c>
      <c r="H120" s="60">
        <v>33.920209966896678</v>
      </c>
      <c r="I120" s="60">
        <v>33.920209966896678</v>
      </c>
      <c r="J120" s="60">
        <v>33.920209966896671</v>
      </c>
      <c r="K120" s="60">
        <v>33.920209966896671</v>
      </c>
      <c r="L120" s="60">
        <v>33.920209966896678</v>
      </c>
      <c r="M120" s="60">
        <v>33.920209966896678</v>
      </c>
      <c r="N120" s="60">
        <v>33.920209966896678</v>
      </c>
    </row>
    <row r="121" spans="1:14" x14ac:dyDescent="0.2">
      <c r="A121" s="2" t="s">
        <v>12</v>
      </c>
      <c r="B121" s="27">
        <v>25.062970310896247</v>
      </c>
      <c r="C121" s="27">
        <v>25.062970310896251</v>
      </c>
      <c r="D121" s="27">
        <v>25.062970310896254</v>
      </c>
      <c r="E121" s="60">
        <v>25.062970310896254</v>
      </c>
      <c r="F121" s="27">
        <v>25.062970310896247</v>
      </c>
      <c r="G121" s="27">
        <v>25.062970310896247</v>
      </c>
      <c r="H121" s="60">
        <v>24.942652563118866</v>
      </c>
      <c r="I121" s="60">
        <v>24.917265086045141</v>
      </c>
      <c r="J121" s="60">
        <v>24.917265086045138</v>
      </c>
      <c r="K121" s="60">
        <v>24.917265086045145</v>
      </c>
      <c r="L121" s="60">
        <v>24.917265086045145</v>
      </c>
      <c r="M121" s="60">
        <v>24.917265086045141</v>
      </c>
      <c r="N121" s="60">
        <v>24.917265086045141</v>
      </c>
    </row>
    <row r="122" spans="1:14" x14ac:dyDescent="0.2">
      <c r="A122" s="7" t="s">
        <v>79</v>
      </c>
      <c r="B122" s="29">
        <v>39.633800011999988</v>
      </c>
      <c r="C122" s="29">
        <v>39.63380001199998</v>
      </c>
      <c r="D122" s="29">
        <v>39.633800011999988</v>
      </c>
      <c r="E122" s="29">
        <v>39.643600108111073</v>
      </c>
      <c r="F122" s="29">
        <v>39.603767808642296</v>
      </c>
      <c r="G122" s="29">
        <v>39.312094509918587</v>
      </c>
      <c r="H122" s="29">
        <v>39.276991339635515</v>
      </c>
      <c r="I122" s="29">
        <v>39.2727768722105</v>
      </c>
      <c r="J122" s="29">
        <v>39.15572195279573</v>
      </c>
      <c r="K122" s="29">
        <v>38.800345968340679</v>
      </c>
      <c r="L122" s="29">
        <v>38.800345968340665</v>
      </c>
      <c r="M122" s="29">
        <v>38.766267793083109</v>
      </c>
      <c r="N122" s="29">
        <v>38.673690229052404</v>
      </c>
    </row>
    <row r="123" spans="1:14" s="34" customFormat="1" x14ac:dyDescent="0.2">
      <c r="A123" s="12" t="s">
        <v>26</v>
      </c>
      <c r="B123" s="147" t="s">
        <v>143</v>
      </c>
      <c r="C123" s="148"/>
      <c r="D123" s="148"/>
      <c r="E123" s="148"/>
      <c r="F123" s="148"/>
      <c r="G123" s="148"/>
      <c r="H123" s="148"/>
      <c r="I123" s="148"/>
      <c r="J123" s="148"/>
      <c r="K123" s="148"/>
      <c r="L123" s="148"/>
      <c r="M123" s="148"/>
      <c r="N123" s="149"/>
    </row>
    <row r="124" spans="1:14" s="34" customFormat="1" x14ac:dyDescent="0.2">
      <c r="A124" s="2" t="s">
        <v>4</v>
      </c>
      <c r="B124" s="60">
        <v>29.497914876992137</v>
      </c>
      <c r="C124" s="60">
        <v>29.497914876992141</v>
      </c>
      <c r="D124" s="60">
        <v>29.497914876992137</v>
      </c>
      <c r="E124" s="60">
        <v>29.497914876992141</v>
      </c>
      <c r="F124" s="60">
        <v>29.464248801005105</v>
      </c>
      <c r="G124" s="60">
        <v>29.474713062095102</v>
      </c>
      <c r="H124" s="60">
        <v>29.497914876992144</v>
      </c>
      <c r="I124" s="60">
        <v>29.497914876992141</v>
      </c>
      <c r="J124" s="60">
        <v>29.497914876992141</v>
      </c>
      <c r="K124" s="60">
        <v>29.497914876992144</v>
      </c>
      <c r="L124" s="60">
        <v>29.497914876992144</v>
      </c>
      <c r="M124" s="60">
        <v>29.497914876992137</v>
      </c>
      <c r="N124" s="60">
        <v>29.497914876992141</v>
      </c>
    </row>
    <row r="125" spans="1:14" s="34" customFormat="1" x14ac:dyDescent="0.2">
      <c r="A125" s="2" t="s">
        <v>5</v>
      </c>
      <c r="B125" s="60">
        <v>33.612896109214695</v>
      </c>
      <c r="C125" s="60">
        <v>33.612896109214695</v>
      </c>
      <c r="D125" s="60">
        <v>33.612896109214695</v>
      </c>
      <c r="E125" s="60">
        <v>33.612896109214695</v>
      </c>
      <c r="F125" s="60">
        <v>34.670158800625842</v>
      </c>
      <c r="G125" s="60">
        <v>34.411335018404635</v>
      </c>
      <c r="H125" s="60">
        <v>33.612896109214702</v>
      </c>
      <c r="I125" s="60">
        <v>33.83494887834086</v>
      </c>
      <c r="J125" s="60">
        <v>33.612896109214695</v>
      </c>
      <c r="K125" s="60">
        <v>33.612896109214695</v>
      </c>
      <c r="L125" s="60">
        <v>33.612896109214695</v>
      </c>
      <c r="M125" s="60">
        <v>33.612896109214702</v>
      </c>
      <c r="N125" s="60">
        <v>33.612896109214695</v>
      </c>
    </row>
    <row r="126" spans="1:14" s="34" customFormat="1" x14ac:dyDescent="0.2">
      <c r="A126" s="2" t="s">
        <v>6</v>
      </c>
      <c r="B126" s="60">
        <v>9.2477091650266878</v>
      </c>
      <c r="C126" s="60">
        <v>9.2477091650266878</v>
      </c>
      <c r="D126" s="60">
        <v>9.2477091650266896</v>
      </c>
      <c r="E126" s="60">
        <v>9.2477091650266878</v>
      </c>
      <c r="F126" s="60">
        <v>9.2477091650266896</v>
      </c>
      <c r="G126" s="60">
        <v>9.2477091650266878</v>
      </c>
      <c r="H126" s="60">
        <v>9.2477091650266878</v>
      </c>
      <c r="I126" s="60">
        <v>9.2477091650266896</v>
      </c>
      <c r="J126" s="60">
        <v>9.2477091650266878</v>
      </c>
      <c r="K126" s="60">
        <v>9.2477091650266896</v>
      </c>
      <c r="L126" s="60">
        <v>9.2477091650266896</v>
      </c>
      <c r="M126" s="60">
        <v>9.2477091650266878</v>
      </c>
      <c r="N126" s="60">
        <v>9.2477091650266878</v>
      </c>
    </row>
    <row r="127" spans="1:14" s="34" customFormat="1" x14ac:dyDescent="0.2">
      <c r="A127" s="2" t="s">
        <v>78</v>
      </c>
      <c r="B127" s="60">
        <v>30.362584381798705</v>
      </c>
      <c r="C127" s="60">
        <v>30.362584381798701</v>
      </c>
      <c r="D127" s="60">
        <v>30.362584381798701</v>
      </c>
      <c r="E127" s="60">
        <v>30.362584381798708</v>
      </c>
      <c r="F127" s="60">
        <v>31.069195076652552</v>
      </c>
      <c r="G127" s="60">
        <v>30.897730655149019</v>
      </c>
      <c r="H127" s="60">
        <v>30.362584381798698</v>
      </c>
      <c r="I127" s="60">
        <v>30.362584381798705</v>
      </c>
      <c r="J127" s="60">
        <v>30.362584381798705</v>
      </c>
      <c r="K127" s="60">
        <v>30.362584381798701</v>
      </c>
      <c r="L127" s="60">
        <v>30.362584381798705</v>
      </c>
      <c r="M127" s="60">
        <v>30.362584381798701</v>
      </c>
      <c r="N127" s="60">
        <v>30.362584381798705</v>
      </c>
    </row>
    <row r="128" spans="1:14" s="34" customFormat="1" x14ac:dyDescent="0.2">
      <c r="A128" s="2" t="s">
        <v>7</v>
      </c>
      <c r="B128" s="60">
        <v>29.906392359488525</v>
      </c>
      <c r="C128" s="60">
        <v>29.906392359488528</v>
      </c>
      <c r="D128" s="60">
        <v>29.906392359488528</v>
      </c>
      <c r="E128" s="60">
        <v>29.906392359488535</v>
      </c>
      <c r="F128" s="60">
        <v>30.608581923075285</v>
      </c>
      <c r="G128" s="60">
        <v>30.404580497734681</v>
      </c>
      <c r="H128" s="60">
        <v>29.906392359488528</v>
      </c>
      <c r="I128" s="60">
        <v>29.906392359488521</v>
      </c>
      <c r="J128" s="60">
        <v>29.906392359488528</v>
      </c>
      <c r="K128" s="60">
        <v>29.906392359488532</v>
      </c>
      <c r="L128" s="60">
        <v>29.906392359488521</v>
      </c>
      <c r="M128" s="60">
        <v>29.906392359488528</v>
      </c>
      <c r="N128" s="60">
        <v>29.906392359488528</v>
      </c>
    </row>
    <row r="129" spans="1:14" s="34" customFormat="1" x14ac:dyDescent="0.2">
      <c r="A129" s="2" t="s">
        <v>8</v>
      </c>
      <c r="B129" s="60">
        <v>26.762900509985727</v>
      </c>
      <c r="C129" s="60">
        <v>26.76290050998573</v>
      </c>
      <c r="D129" s="60">
        <v>26.762900509985727</v>
      </c>
      <c r="E129" s="60">
        <v>26.762900509985727</v>
      </c>
      <c r="F129" s="60">
        <v>27.265798092559141</v>
      </c>
      <c r="G129" s="60">
        <v>27.210317136901129</v>
      </c>
      <c r="H129" s="60">
        <v>26.762900509985727</v>
      </c>
      <c r="I129" s="60">
        <v>26.76290050998573</v>
      </c>
      <c r="J129" s="60">
        <v>26.762900509985734</v>
      </c>
      <c r="K129" s="60">
        <v>26.76290050998573</v>
      </c>
      <c r="L129" s="60">
        <v>26.76290050998573</v>
      </c>
      <c r="M129" s="60">
        <v>26.762900509985727</v>
      </c>
      <c r="N129" s="60">
        <v>26.762900509985727</v>
      </c>
    </row>
    <row r="130" spans="1:14" s="34" customFormat="1" x14ac:dyDescent="0.2">
      <c r="A130" s="2" t="s">
        <v>9</v>
      </c>
      <c r="B130" s="60">
        <v>40.585130688672216</v>
      </c>
      <c r="C130" s="60">
        <v>40.585130688672209</v>
      </c>
      <c r="D130" s="60">
        <v>40.585130688672216</v>
      </c>
      <c r="E130" s="60">
        <v>40.585130688672216</v>
      </c>
      <c r="F130" s="60">
        <v>40.590079384058853</v>
      </c>
      <c r="G130" s="60">
        <v>40.585130688672223</v>
      </c>
      <c r="H130" s="60">
        <v>40.585130688672216</v>
      </c>
      <c r="I130" s="60">
        <v>40.585130688672216</v>
      </c>
      <c r="J130" s="60">
        <v>40.585130688672209</v>
      </c>
      <c r="K130" s="60">
        <v>40.585130688672216</v>
      </c>
      <c r="L130" s="60">
        <v>40.585130688672216</v>
      </c>
      <c r="M130" s="60">
        <v>40.585130688672216</v>
      </c>
      <c r="N130" s="60">
        <v>40.585130688672223</v>
      </c>
    </row>
    <row r="131" spans="1:14" s="34" customFormat="1" x14ac:dyDescent="0.2">
      <c r="A131" s="2" t="s">
        <v>10</v>
      </c>
      <c r="B131" s="60">
        <v>31.983958546859725</v>
      </c>
      <c r="C131" s="60">
        <v>31.983958546859714</v>
      </c>
      <c r="D131" s="60">
        <v>31.983958546859718</v>
      </c>
      <c r="E131" s="60">
        <v>31.983958546859721</v>
      </c>
      <c r="F131" s="60">
        <v>31.983958546859725</v>
      </c>
      <c r="G131" s="60">
        <v>31.983958546859725</v>
      </c>
      <c r="H131" s="60">
        <v>31.983958546859725</v>
      </c>
      <c r="I131" s="60">
        <v>31.983958546859718</v>
      </c>
      <c r="J131" s="60">
        <v>31.983958546859725</v>
      </c>
      <c r="K131" s="60">
        <v>31.983958546859725</v>
      </c>
      <c r="L131" s="60">
        <v>31.983958546859725</v>
      </c>
      <c r="M131" s="60">
        <v>31.983958546859721</v>
      </c>
      <c r="N131" s="60">
        <v>31.983958546859725</v>
      </c>
    </row>
    <row r="132" spans="1:14" s="34" customFormat="1" x14ac:dyDescent="0.2">
      <c r="A132" s="2" t="s">
        <v>11</v>
      </c>
      <c r="B132" s="60">
        <v>33.920209966896671</v>
      </c>
      <c r="C132" s="60">
        <v>33.920209966896685</v>
      </c>
      <c r="D132" s="60">
        <v>33.920209966896678</v>
      </c>
      <c r="E132" s="60">
        <v>33.920209966896678</v>
      </c>
      <c r="F132" s="60">
        <v>33.914855759313411</v>
      </c>
      <c r="G132" s="60">
        <v>33.920209966896678</v>
      </c>
      <c r="H132" s="60">
        <v>33.920209966896678</v>
      </c>
      <c r="I132" s="60">
        <v>33.920209966896685</v>
      </c>
      <c r="J132" s="60">
        <v>33.920209966896678</v>
      </c>
      <c r="K132" s="60">
        <v>33.920209966896671</v>
      </c>
      <c r="L132" s="60">
        <v>33.920209966896671</v>
      </c>
      <c r="M132" s="60">
        <v>33.920209966896678</v>
      </c>
      <c r="N132" s="60">
        <v>33.920209966896678</v>
      </c>
    </row>
    <row r="133" spans="1:14" s="34" customFormat="1" x14ac:dyDescent="0.2">
      <c r="A133" s="2" t="s">
        <v>12</v>
      </c>
      <c r="B133" s="60">
        <v>24.511719703288033</v>
      </c>
      <c r="C133" s="60">
        <v>23.300132178608859</v>
      </c>
      <c r="D133" s="60">
        <v>23.300132178608859</v>
      </c>
      <c r="E133" s="60">
        <v>23.300132178608862</v>
      </c>
      <c r="F133" s="60">
        <v>23.278968727222889</v>
      </c>
      <c r="G133" s="60">
        <v>23.285300932649598</v>
      </c>
      <c r="H133" s="60">
        <v>23.300132178608855</v>
      </c>
      <c r="I133" s="60">
        <v>23.300132178608859</v>
      </c>
      <c r="J133" s="60">
        <v>23.300132178608862</v>
      </c>
      <c r="K133" s="60">
        <v>23.300132178608855</v>
      </c>
      <c r="L133" s="60">
        <v>23.249604094602628</v>
      </c>
      <c r="M133" s="60">
        <v>23.190400125294616</v>
      </c>
      <c r="N133" s="60">
        <v>23.190400125294616</v>
      </c>
    </row>
    <row r="134" spans="1:14" s="34" customFormat="1" x14ac:dyDescent="0.2">
      <c r="A134" s="7" t="s">
        <v>79</v>
      </c>
      <c r="B134" s="29">
        <v>38.467362394788914</v>
      </c>
      <c r="C134" s="29">
        <v>38.266231887000039</v>
      </c>
      <c r="D134" s="29">
        <v>38.266231887000025</v>
      </c>
      <c r="E134" s="29">
        <v>38.266231887000039</v>
      </c>
      <c r="F134" s="29">
        <v>38.765000000000001</v>
      </c>
      <c r="G134" s="29">
        <v>38.651254395618352</v>
      </c>
      <c r="H134" s="29">
        <v>38.266231887000046</v>
      </c>
      <c r="I134" s="29">
        <v>38.343028235082507</v>
      </c>
      <c r="J134" s="29">
        <v>38.266231887000039</v>
      </c>
      <c r="K134" s="29">
        <v>38.266231887000032</v>
      </c>
      <c r="L134" s="29">
        <v>38.257843934015405</v>
      </c>
      <c r="M134" s="29">
        <v>38.248015734097962</v>
      </c>
      <c r="N134" s="29">
        <v>38.25</v>
      </c>
    </row>
    <row r="135" spans="1:14" s="34" customFormat="1" x14ac:dyDescent="0.2">
      <c r="A135" s="12" t="s">
        <v>26</v>
      </c>
      <c r="B135" s="144" t="s">
        <v>173</v>
      </c>
      <c r="C135" s="145"/>
      <c r="D135" s="145"/>
      <c r="E135" s="145"/>
      <c r="F135" s="145"/>
      <c r="G135" s="145"/>
      <c r="H135" s="145"/>
      <c r="I135" s="145"/>
      <c r="J135" s="145"/>
      <c r="K135" s="145"/>
      <c r="L135" s="145"/>
      <c r="M135" s="145"/>
      <c r="N135" s="146"/>
    </row>
    <row r="136" spans="1:14" s="34" customFormat="1" x14ac:dyDescent="0.2">
      <c r="A136" s="2" t="s">
        <v>4</v>
      </c>
      <c r="B136" s="60">
        <v>29.497914876992141</v>
      </c>
      <c r="C136" s="60">
        <v>29.497914876992144</v>
      </c>
      <c r="D136" s="60">
        <v>29.497914876992148</v>
      </c>
      <c r="E136" s="60">
        <v>29.497914876992137</v>
      </c>
      <c r="F136" s="60">
        <v>29.497914876992148</v>
      </c>
      <c r="G136" s="60">
        <v>29.497914876992144</v>
      </c>
      <c r="H136" s="60">
        <v>29.497914876992137</v>
      </c>
      <c r="I136" s="60">
        <v>29.497914876992141</v>
      </c>
      <c r="J136" s="60">
        <v>29.497914876992134</v>
      </c>
      <c r="K136" s="60">
        <v>29.414898530423674</v>
      </c>
      <c r="L136" s="60">
        <v>29.414898530423677</v>
      </c>
      <c r="M136" s="60">
        <v>29.414898530423677</v>
      </c>
      <c r="N136" s="60">
        <v>29.414898530423681</v>
      </c>
    </row>
    <row r="137" spans="1:14" s="34" customFormat="1" x14ac:dyDescent="0.2">
      <c r="A137" s="2" t="s">
        <v>5</v>
      </c>
      <c r="B137" s="60">
        <v>33.612896109214702</v>
      </c>
      <c r="C137" s="60">
        <v>33.612896109214695</v>
      </c>
      <c r="D137" s="60">
        <v>33.612896109214688</v>
      </c>
      <c r="E137" s="60">
        <v>33.612896109214695</v>
      </c>
      <c r="F137" s="60">
        <v>33.612896109214702</v>
      </c>
      <c r="G137" s="60">
        <v>33.612896109214702</v>
      </c>
      <c r="H137" s="60">
        <v>32.997038214003318</v>
      </c>
      <c r="I137" s="60">
        <v>32.997038214003304</v>
      </c>
      <c r="J137" s="60">
        <v>32.997038214003311</v>
      </c>
      <c r="K137" s="60">
        <v>32.997038214003304</v>
      </c>
      <c r="L137" s="60">
        <v>32.997038214003311</v>
      </c>
      <c r="M137" s="60">
        <v>32.997038214003311</v>
      </c>
      <c r="N137" s="60">
        <v>32.997038214003304</v>
      </c>
    </row>
    <row r="138" spans="1:14" s="34" customFormat="1" x14ac:dyDescent="0.2">
      <c r="A138" s="2" t="s">
        <v>6</v>
      </c>
      <c r="B138" s="60">
        <v>9.2567061215168689</v>
      </c>
      <c r="C138" s="60">
        <v>9.2567061215168671</v>
      </c>
      <c r="D138" s="60">
        <v>9.2567061215168671</v>
      </c>
      <c r="E138" s="60">
        <v>9.2567061215168671</v>
      </c>
      <c r="F138" s="60">
        <v>9.2567061215168689</v>
      </c>
      <c r="G138" s="60">
        <v>9.2567061215168689</v>
      </c>
      <c r="H138" s="60">
        <v>8.9666651365802039</v>
      </c>
      <c r="I138" s="60">
        <v>8.9666651365802021</v>
      </c>
      <c r="J138" s="60">
        <v>8.9666651365802039</v>
      </c>
      <c r="K138" s="60">
        <v>8.9666651365802021</v>
      </c>
      <c r="L138" s="60">
        <v>8.9666651365802039</v>
      </c>
      <c r="M138" s="60">
        <v>8.9666651365802021</v>
      </c>
      <c r="N138" s="60">
        <v>8.9666651365802039</v>
      </c>
    </row>
    <row r="139" spans="1:14" s="34" customFormat="1" x14ac:dyDescent="0.2">
      <c r="A139" s="2" t="s">
        <v>78</v>
      </c>
      <c r="B139" s="60">
        <v>30.362584381798701</v>
      </c>
      <c r="C139" s="60">
        <v>30.362584381798712</v>
      </c>
      <c r="D139" s="60">
        <v>30.444356212412814</v>
      </c>
      <c r="E139" s="60">
        <v>30.444356212412817</v>
      </c>
      <c r="F139" s="60">
        <v>30.444356212412824</v>
      </c>
      <c r="G139" s="60">
        <v>30.444356212412821</v>
      </c>
      <c r="H139" s="60">
        <v>30.444356212412828</v>
      </c>
      <c r="I139" s="60">
        <v>30.444356212412821</v>
      </c>
      <c r="J139" s="60">
        <v>30.444356212412821</v>
      </c>
      <c r="K139" s="60">
        <v>30.444356212412821</v>
      </c>
      <c r="L139" s="60">
        <v>30.444356212412821</v>
      </c>
      <c r="M139" s="60">
        <v>30.444356212412817</v>
      </c>
      <c r="N139" s="60">
        <v>30.444356212412821</v>
      </c>
    </row>
    <row r="140" spans="1:14" s="34" customFormat="1" x14ac:dyDescent="0.2">
      <c r="A140" s="2" t="s">
        <v>7</v>
      </c>
      <c r="B140" s="60">
        <v>29.906392359488535</v>
      </c>
      <c r="C140" s="60">
        <v>29.906392359488525</v>
      </c>
      <c r="D140" s="60">
        <v>29.859786175308987</v>
      </c>
      <c r="E140" s="60">
        <v>29.85978617530899</v>
      </c>
      <c r="F140" s="60">
        <v>29.85978617530899</v>
      </c>
      <c r="G140" s="60">
        <v>29.85978617530899</v>
      </c>
      <c r="H140" s="60">
        <v>29.859786175308983</v>
      </c>
      <c r="I140" s="60">
        <v>29.859786175308994</v>
      </c>
      <c r="J140" s="60">
        <v>29.859786175308994</v>
      </c>
      <c r="K140" s="60">
        <v>29.85978617530899</v>
      </c>
      <c r="L140" s="60">
        <v>29.85978617530899</v>
      </c>
      <c r="M140" s="60">
        <v>29.859786175308987</v>
      </c>
      <c r="N140" s="60">
        <v>29.859786175308987</v>
      </c>
    </row>
    <row r="141" spans="1:14" s="34" customFormat="1" x14ac:dyDescent="0.2">
      <c r="A141" s="2" t="s">
        <v>8</v>
      </c>
      <c r="B141" s="60">
        <v>26.762900509985727</v>
      </c>
      <c r="C141" s="60">
        <v>26.76290050998573</v>
      </c>
      <c r="D141" s="60">
        <v>26.762900509985734</v>
      </c>
      <c r="E141" s="60">
        <v>26.762900509985734</v>
      </c>
      <c r="F141" s="60">
        <v>26.76290050998573</v>
      </c>
      <c r="G141" s="60">
        <v>26.762900509985727</v>
      </c>
      <c r="H141" s="60">
        <v>26.762900509985734</v>
      </c>
      <c r="I141" s="60">
        <v>26.762900509985727</v>
      </c>
      <c r="J141" s="60">
        <v>26.762900509985734</v>
      </c>
      <c r="K141" s="60">
        <v>26.76290050998573</v>
      </c>
      <c r="L141" s="60">
        <v>26.762900509985727</v>
      </c>
      <c r="M141" s="60">
        <v>26.762900509985727</v>
      </c>
      <c r="N141" s="60">
        <v>26.762900509985727</v>
      </c>
    </row>
    <row r="142" spans="1:14" s="34" customFormat="1" x14ac:dyDescent="0.2">
      <c r="A142" s="2" t="s">
        <v>9</v>
      </c>
      <c r="B142" s="60">
        <v>40.585130688672216</v>
      </c>
      <c r="C142" s="60">
        <v>40.570640182649015</v>
      </c>
      <c r="D142" s="60">
        <v>40.52716866457942</v>
      </c>
      <c r="E142" s="60">
        <v>40.527168664579406</v>
      </c>
      <c r="F142" s="60">
        <v>40.52716866457942</v>
      </c>
      <c r="G142" s="60">
        <v>40.527168664579413</v>
      </c>
      <c r="H142" s="60">
        <v>40.527168664579406</v>
      </c>
      <c r="I142" s="60">
        <v>40.527168664579413</v>
      </c>
      <c r="J142" s="60">
        <v>40.52716866457942</v>
      </c>
      <c r="K142" s="60">
        <v>40.248066099440479</v>
      </c>
      <c r="L142" s="60">
        <v>40.248066099440479</v>
      </c>
      <c r="M142" s="60">
        <v>40.248066099440479</v>
      </c>
      <c r="N142" s="60">
        <v>40.248066099440479</v>
      </c>
    </row>
    <row r="143" spans="1:14" s="34" customFormat="1" x14ac:dyDescent="0.2">
      <c r="A143" s="2" t="s">
        <v>10</v>
      </c>
      <c r="B143" s="60">
        <v>31.983958546859725</v>
      </c>
      <c r="C143" s="60">
        <v>31.983958546859725</v>
      </c>
      <c r="D143" s="60">
        <v>31.983958546859721</v>
      </c>
      <c r="E143" s="60">
        <v>31.983958546859725</v>
      </c>
      <c r="F143" s="60">
        <v>31.983958546859718</v>
      </c>
      <c r="G143" s="60">
        <v>31.983958546859718</v>
      </c>
      <c r="H143" s="60">
        <v>31.983958546859725</v>
      </c>
      <c r="I143" s="60">
        <v>31.983958546859721</v>
      </c>
      <c r="J143" s="60">
        <v>31.983958546859718</v>
      </c>
      <c r="K143" s="60">
        <v>31.983958546859725</v>
      </c>
      <c r="L143" s="60">
        <v>31.983958546859725</v>
      </c>
      <c r="M143" s="60">
        <v>31.983958546859721</v>
      </c>
      <c r="N143" s="60">
        <v>31.983958546859714</v>
      </c>
    </row>
    <row r="144" spans="1:14" s="34" customFormat="1" x14ac:dyDescent="0.2">
      <c r="A144" s="2" t="s">
        <v>11</v>
      </c>
      <c r="B144" s="60">
        <v>33.920209966896678</v>
      </c>
      <c r="C144" s="60">
        <v>33.920209966896678</v>
      </c>
      <c r="D144" s="60">
        <v>33.920209966896678</v>
      </c>
      <c r="E144" s="60">
        <v>33.920209966896671</v>
      </c>
      <c r="F144" s="60">
        <v>33.920209966896671</v>
      </c>
      <c r="G144" s="60">
        <v>33.920209966896678</v>
      </c>
      <c r="H144" s="60">
        <v>33.920209966896678</v>
      </c>
      <c r="I144" s="60">
        <v>33.920209966896678</v>
      </c>
      <c r="J144" s="60">
        <v>33.920209966896678</v>
      </c>
      <c r="K144" s="60">
        <v>33.770068747625231</v>
      </c>
      <c r="L144" s="60">
        <v>33.770068747625231</v>
      </c>
      <c r="M144" s="60">
        <v>33.770068747625231</v>
      </c>
      <c r="N144" s="60">
        <v>33.770068747625231</v>
      </c>
    </row>
    <row r="145" spans="1:14" s="34" customFormat="1" x14ac:dyDescent="0.2">
      <c r="A145" s="2" t="s">
        <v>12</v>
      </c>
      <c r="B145" s="60">
        <v>23.190400125294616</v>
      </c>
      <c r="C145" s="60">
        <v>23.190400125294616</v>
      </c>
      <c r="D145" s="60">
        <v>23.190400125294612</v>
      </c>
      <c r="E145" s="60">
        <v>23.190400125294616</v>
      </c>
      <c r="F145" s="60">
        <v>23.190400125294619</v>
      </c>
      <c r="G145" s="60">
        <v>23.190400125294616</v>
      </c>
      <c r="H145" s="60">
        <v>23.190400125294612</v>
      </c>
      <c r="I145" s="60">
        <v>23.190400125294616</v>
      </c>
      <c r="J145" s="60">
        <v>23.190400125294616</v>
      </c>
      <c r="K145" s="60">
        <v>23.190400125294616</v>
      </c>
      <c r="L145" s="60">
        <v>23.190400125294616</v>
      </c>
      <c r="M145" s="60">
        <v>23.190400125294616</v>
      </c>
      <c r="N145" s="60">
        <v>23.190400125294616</v>
      </c>
    </row>
    <row r="146" spans="1:14" s="34" customFormat="1" x14ac:dyDescent="0.2">
      <c r="A146" s="7" t="s">
        <v>79</v>
      </c>
      <c r="B146" s="29">
        <v>38.238337966109675</v>
      </c>
      <c r="C146" s="29">
        <v>38.237476407027145</v>
      </c>
      <c r="D146" s="29">
        <v>38.267773468320293</v>
      </c>
      <c r="E146" s="29">
        <v>38.267773468320293</v>
      </c>
      <c r="F146" s="29">
        <v>38.267773468320293</v>
      </c>
      <c r="G146" s="29">
        <v>38.2677734683203</v>
      </c>
      <c r="H146" s="29">
        <v>38.137846119603033</v>
      </c>
      <c r="I146" s="29">
        <v>38.137846119603033</v>
      </c>
      <c r="J146" s="29">
        <v>38.137846119603019</v>
      </c>
      <c r="K146" s="29">
        <v>38.070377054680989</v>
      </c>
      <c r="L146" s="29">
        <v>38.174118753817758</v>
      </c>
      <c r="M146" s="29">
        <v>38.174118753817766</v>
      </c>
      <c r="N146" s="29">
        <v>38.199510477105939</v>
      </c>
    </row>
    <row r="147" spans="1:14" x14ac:dyDescent="0.2">
      <c r="A147" s="12" t="s">
        <v>26</v>
      </c>
      <c r="B147" s="147" t="s">
        <v>174</v>
      </c>
      <c r="C147" s="148"/>
      <c r="D147" s="148"/>
      <c r="E147" s="148"/>
      <c r="F147" s="148"/>
      <c r="G147" s="148"/>
      <c r="H147" s="148"/>
      <c r="I147" s="148"/>
      <c r="J147" s="148"/>
      <c r="K147" s="148"/>
      <c r="L147" s="148"/>
      <c r="M147" s="148"/>
      <c r="N147" s="149"/>
    </row>
    <row r="148" spans="1:14" x14ac:dyDescent="0.2">
      <c r="A148" s="2" t="s">
        <v>4</v>
      </c>
      <c r="B148" s="60">
        <v>29.414898530423677</v>
      </c>
      <c r="C148" s="60">
        <v>29.414898530423681</v>
      </c>
      <c r="D148" s="60">
        <v>29.414898530423674</v>
      </c>
      <c r="E148" s="60">
        <v>29.414898530423674</v>
      </c>
      <c r="F148" s="60">
        <v>29.414898530423674</v>
      </c>
      <c r="G148" s="60">
        <v>29.414898530423677</v>
      </c>
      <c r="H148" s="60">
        <v>29.414898530423674</v>
      </c>
      <c r="I148" s="60">
        <v>29.414898530423674</v>
      </c>
      <c r="J148" s="60">
        <v>29.41489853042367</v>
      </c>
      <c r="K148" s="60">
        <v>29.414898530423674</v>
      </c>
      <c r="L148" s="60">
        <v>29.414898530423674</v>
      </c>
      <c r="M148" s="60">
        <v>29.414898530423677</v>
      </c>
      <c r="N148" s="60">
        <v>29.414898530423681</v>
      </c>
    </row>
    <row r="149" spans="1:14" x14ac:dyDescent="0.2">
      <c r="A149" s="2" t="s">
        <v>5</v>
      </c>
      <c r="B149" s="60">
        <v>32.997038214003311</v>
      </c>
      <c r="C149" s="60">
        <v>32.997038214003304</v>
      </c>
      <c r="D149" s="60">
        <v>32.997038214003311</v>
      </c>
      <c r="E149" s="60">
        <v>32.997038214003311</v>
      </c>
      <c r="F149" s="60">
        <v>32.997038214003311</v>
      </c>
      <c r="G149" s="60">
        <v>32.997038214003304</v>
      </c>
      <c r="H149" s="60">
        <v>32.997038214003304</v>
      </c>
      <c r="I149" s="60">
        <v>32.997038214003311</v>
      </c>
      <c r="J149" s="60">
        <v>32.997038214003311</v>
      </c>
      <c r="K149" s="60">
        <v>32.997038214003304</v>
      </c>
      <c r="L149" s="60">
        <v>32.997038214003311</v>
      </c>
      <c r="M149" s="60">
        <v>32.997038214003318</v>
      </c>
      <c r="N149" s="60">
        <v>32.997038214003311</v>
      </c>
    </row>
    <row r="150" spans="1:14" x14ac:dyDescent="0.2">
      <c r="A150" s="2" t="s">
        <v>6</v>
      </c>
      <c r="B150" s="60">
        <v>8.9666651365802039</v>
      </c>
      <c r="C150" s="60">
        <v>8.9666651365802021</v>
      </c>
      <c r="D150" s="60">
        <v>8.9666651365802039</v>
      </c>
      <c r="E150" s="60">
        <v>8.9666651365802039</v>
      </c>
      <c r="F150" s="60">
        <v>8.9666651365802057</v>
      </c>
      <c r="G150" s="60">
        <v>8.9666651365802039</v>
      </c>
      <c r="H150" s="60">
        <v>8.9666651365802039</v>
      </c>
      <c r="I150" s="60">
        <v>8.9666651365802021</v>
      </c>
      <c r="J150" s="60">
        <v>8.9666651365802039</v>
      </c>
      <c r="K150" s="60">
        <v>8.9666651365802039</v>
      </c>
      <c r="L150" s="60">
        <v>8.9666651365802039</v>
      </c>
      <c r="M150" s="60">
        <v>8.9666651365802057</v>
      </c>
      <c r="N150" s="60">
        <v>8.9666651365802057</v>
      </c>
    </row>
    <row r="151" spans="1:14" x14ac:dyDescent="0.2">
      <c r="A151" s="2" t="s">
        <v>78</v>
      </c>
      <c r="B151" s="60">
        <v>30.444356212412828</v>
      </c>
      <c r="C151" s="60">
        <v>30.444356212412817</v>
      </c>
      <c r="D151" s="60">
        <v>29.723581444628529</v>
      </c>
      <c r="E151" s="60">
        <v>29.722225525713622</v>
      </c>
      <c r="F151" s="60">
        <v>29.722225525713618</v>
      </c>
      <c r="G151" s="60">
        <v>29.722225525713615</v>
      </c>
      <c r="H151" s="60">
        <v>29.722225525713618</v>
      </c>
      <c r="I151" s="60">
        <v>29.760225525713615</v>
      </c>
      <c r="J151" s="60">
        <v>29.885225525713615</v>
      </c>
      <c r="K151" s="60">
        <v>29.707504803580925</v>
      </c>
      <c r="L151" s="60">
        <v>29.648290444184777</v>
      </c>
      <c r="M151" s="60">
        <v>29.648290444184781</v>
      </c>
      <c r="N151" s="60">
        <v>29.648290444184774</v>
      </c>
    </row>
    <row r="152" spans="1:14" x14ac:dyDescent="0.2">
      <c r="A152" s="2" t="s">
        <v>7</v>
      </c>
      <c r="B152" s="60">
        <v>29.85978617530899</v>
      </c>
      <c r="C152" s="60">
        <v>29.859786175308983</v>
      </c>
      <c r="D152" s="60">
        <v>29.858582683149585</v>
      </c>
      <c r="E152" s="60">
        <v>29.858625565874281</v>
      </c>
      <c r="F152" s="60">
        <v>29.858625565874277</v>
      </c>
      <c r="G152" s="60">
        <v>29.858625565874284</v>
      </c>
      <c r="H152" s="60">
        <v>29.858625565874288</v>
      </c>
      <c r="I152" s="60">
        <v>29.858625565874277</v>
      </c>
      <c r="J152" s="60">
        <v>29.858625565874284</v>
      </c>
      <c r="K152" s="60">
        <v>29.826578579852985</v>
      </c>
      <c r="L152" s="60">
        <v>29.815910545420778</v>
      </c>
      <c r="M152" s="60">
        <v>29.815910545420778</v>
      </c>
      <c r="N152" s="60">
        <v>29.815910545420778</v>
      </c>
    </row>
    <row r="153" spans="1:14" x14ac:dyDescent="0.2">
      <c r="A153" s="2" t="s">
        <v>8</v>
      </c>
      <c r="B153" s="60">
        <v>26.762900509985727</v>
      </c>
      <c r="C153" s="60">
        <v>26.673096526582469</v>
      </c>
      <c r="D153" s="60">
        <v>26.26187230637899</v>
      </c>
      <c r="E153" s="60">
        <v>26.261872306378994</v>
      </c>
      <c r="F153" s="60">
        <v>26.261872306378994</v>
      </c>
      <c r="G153" s="60">
        <v>26.261872306378997</v>
      </c>
      <c r="H153" s="60">
        <v>26.261872306378994</v>
      </c>
      <c r="I153" s="60">
        <v>26.261872306378997</v>
      </c>
      <c r="J153" s="60">
        <v>26.261872306378994</v>
      </c>
      <c r="K153" s="60">
        <v>26.26187230637899</v>
      </c>
      <c r="L153" s="60">
        <v>26.261872306378994</v>
      </c>
      <c r="M153" s="60">
        <v>26.261872306378994</v>
      </c>
      <c r="N153" s="60">
        <v>26.26187230637899</v>
      </c>
    </row>
    <row r="154" spans="1:14" x14ac:dyDescent="0.2">
      <c r="A154" s="2" t="s">
        <v>9</v>
      </c>
      <c r="B154" s="60">
        <v>40.248066099440486</v>
      </c>
      <c r="C154" s="60">
        <v>40.248066099440479</v>
      </c>
      <c r="D154" s="60">
        <v>40.028827239243768</v>
      </c>
      <c r="E154" s="60">
        <v>40.026601300147156</v>
      </c>
      <c r="F154" s="60">
        <v>40.026601300147156</v>
      </c>
      <c r="G154" s="60">
        <v>40.026601300147156</v>
      </c>
      <c r="H154" s="60">
        <v>40.026601300147149</v>
      </c>
      <c r="I154" s="60">
        <v>40.026601300147156</v>
      </c>
      <c r="J154" s="60">
        <v>40.026601300147156</v>
      </c>
      <c r="K154" s="60">
        <v>39.644587147204454</v>
      </c>
      <c r="L154" s="60">
        <v>39.517249096223559</v>
      </c>
      <c r="M154" s="60">
        <v>39.517249096223551</v>
      </c>
      <c r="N154" s="60">
        <v>39.517249096223551</v>
      </c>
    </row>
    <row r="155" spans="1:14" x14ac:dyDescent="0.2">
      <c r="A155" s="2" t="s">
        <v>10</v>
      </c>
      <c r="B155" s="60">
        <v>31.983958546859725</v>
      </c>
      <c r="C155" s="60">
        <v>31.983958546859718</v>
      </c>
      <c r="D155" s="60">
        <v>31.983958546859718</v>
      </c>
      <c r="E155" s="60">
        <v>29.850625207825264</v>
      </c>
      <c r="F155" s="60">
        <v>29.850625207825267</v>
      </c>
      <c r="G155" s="60">
        <v>29.850625207825264</v>
      </c>
      <c r="H155" s="60">
        <v>29.850625207825267</v>
      </c>
      <c r="I155" s="60">
        <v>29.85062520782526</v>
      </c>
      <c r="J155" s="60">
        <v>29.85062520782526</v>
      </c>
      <c r="K155" s="60">
        <v>29.060422753501239</v>
      </c>
      <c r="L155" s="60">
        <v>28.797021935393222</v>
      </c>
      <c r="M155" s="60">
        <v>28.797021935393222</v>
      </c>
      <c r="N155" s="60">
        <v>28.797021935393222</v>
      </c>
    </row>
    <row r="156" spans="1:14" x14ac:dyDescent="0.2">
      <c r="A156" s="2" t="s">
        <v>11</v>
      </c>
      <c r="B156" s="60">
        <v>33.770068747625231</v>
      </c>
      <c r="C156" s="60">
        <v>33.770068747625238</v>
      </c>
      <c r="D156" s="60">
        <v>33.626058496981166</v>
      </c>
      <c r="E156" s="60">
        <v>33.626058496981166</v>
      </c>
      <c r="F156" s="60">
        <v>33.626058496981159</v>
      </c>
      <c r="G156" s="60">
        <v>33.626058496981173</v>
      </c>
      <c r="H156" s="60">
        <v>33.626058496981166</v>
      </c>
      <c r="I156" s="60">
        <v>33.626058496981166</v>
      </c>
      <c r="J156" s="60">
        <v>33.626058496981159</v>
      </c>
      <c r="K156" s="60">
        <v>33.626058496981159</v>
      </c>
      <c r="L156" s="60">
        <v>33.636550849218494</v>
      </c>
      <c r="M156" s="60">
        <v>33.636550849218487</v>
      </c>
      <c r="N156" s="60">
        <v>33.636550849218487</v>
      </c>
    </row>
    <row r="157" spans="1:14" x14ac:dyDescent="0.2">
      <c r="A157" s="2" t="s">
        <v>12</v>
      </c>
      <c r="B157" s="60">
        <v>23.190400125294616</v>
      </c>
      <c r="C157" s="60">
        <v>23.190400125294612</v>
      </c>
      <c r="D157" s="60">
        <v>23.190400125294619</v>
      </c>
      <c r="E157" s="60">
        <v>22.40808480072462</v>
      </c>
      <c r="F157" s="60">
        <v>22.408084800724616</v>
      </c>
      <c r="G157" s="60">
        <v>22.40808480072462</v>
      </c>
      <c r="H157" s="60">
        <v>22.40808480072462</v>
      </c>
      <c r="I157" s="60">
        <v>22.408084800724616</v>
      </c>
      <c r="J157" s="60">
        <v>22.40808480072462</v>
      </c>
      <c r="K157" s="60">
        <v>22.40808480072462</v>
      </c>
      <c r="L157" s="60">
        <v>22.408084800724616</v>
      </c>
      <c r="M157" s="60">
        <v>22.40808480072462</v>
      </c>
      <c r="N157" s="60">
        <v>22.289706128422697</v>
      </c>
    </row>
    <row r="158" spans="1:14" x14ac:dyDescent="0.2">
      <c r="A158" s="7" t="s">
        <v>79</v>
      </c>
      <c r="B158" s="29">
        <v>38.24301754590018</v>
      </c>
      <c r="C158" s="29">
        <v>38.471985954339004</v>
      </c>
      <c r="D158" s="29">
        <v>38.30800476662322</v>
      </c>
      <c r="E158" s="29">
        <v>37.691913548680397</v>
      </c>
      <c r="F158" s="29">
        <v>37.973386018565428</v>
      </c>
      <c r="G158" s="29">
        <v>37.774318709344826</v>
      </c>
      <c r="H158" s="29">
        <v>37.774318709344819</v>
      </c>
      <c r="I158" s="29">
        <v>37.729553994828848</v>
      </c>
      <c r="J158" s="29">
        <v>37.571354119242372</v>
      </c>
      <c r="K158" s="29">
        <v>37.06612752562102</v>
      </c>
      <c r="L158" s="29">
        <v>37.221924494232695</v>
      </c>
      <c r="M158" s="29">
        <v>37.22827242505474</v>
      </c>
      <c r="N158" s="29">
        <v>37.227671790687495</v>
      </c>
    </row>
    <row r="159" spans="1:14" x14ac:dyDescent="0.2">
      <c r="A159" s="12" t="s">
        <v>26</v>
      </c>
      <c r="B159" s="144" t="s">
        <v>187</v>
      </c>
      <c r="C159" s="145"/>
      <c r="D159" s="145"/>
      <c r="E159" s="145"/>
      <c r="F159" s="145"/>
      <c r="G159" s="145"/>
      <c r="H159" s="145"/>
      <c r="I159" s="145"/>
      <c r="J159" s="145"/>
      <c r="K159" s="145"/>
      <c r="L159" s="145"/>
      <c r="M159" s="145"/>
      <c r="N159" s="146"/>
    </row>
    <row r="160" spans="1:14" x14ac:dyDescent="0.2">
      <c r="A160" s="2" t="s">
        <v>4</v>
      </c>
      <c r="B160" s="60">
        <v>29.414898530423674</v>
      </c>
      <c r="C160" s="60">
        <v>29.346010763286301</v>
      </c>
      <c r="D160" s="60">
        <v>29.276277737529295</v>
      </c>
      <c r="E160" s="60">
        <v>29.276277737529298</v>
      </c>
      <c r="F160" s="60">
        <v>29.276277737529302</v>
      </c>
      <c r="G160" s="60">
        <v>29.276277737529288</v>
      </c>
      <c r="H160" s="60">
        <v>29.276277737529298</v>
      </c>
      <c r="I160" s="60">
        <v>29.276277737529291</v>
      </c>
      <c r="J160" s="60">
        <v>29.255431085726247</v>
      </c>
      <c r="K160" s="60">
        <v>29.25543108572624</v>
      </c>
      <c r="L160" s="60">
        <v>29.255431085726237</v>
      </c>
      <c r="M160" s="60">
        <v>29.255431085726244</v>
      </c>
      <c r="N160" s="60">
        <v>29.255431085726244</v>
      </c>
    </row>
    <row r="161" spans="1:14" x14ac:dyDescent="0.2">
      <c r="A161" s="2" t="s">
        <v>5</v>
      </c>
      <c r="B161" s="60">
        <v>32.997038214003311</v>
      </c>
      <c r="C161" s="60">
        <v>32.997038214003311</v>
      </c>
      <c r="D161" s="60">
        <v>32.997038214003304</v>
      </c>
      <c r="E161" s="60">
        <v>32.997038214003311</v>
      </c>
      <c r="F161" s="60">
        <v>32.997038214003311</v>
      </c>
      <c r="G161" s="60">
        <v>32.997038214003304</v>
      </c>
      <c r="H161" s="60">
        <v>32.997038214003304</v>
      </c>
      <c r="I161" s="60">
        <v>32.983241691732033</v>
      </c>
      <c r="J161" s="60">
        <v>32.911647639585198</v>
      </c>
      <c r="K161" s="60">
        <v>32.911647639585198</v>
      </c>
      <c r="L161" s="60">
        <v>32.911647639585205</v>
      </c>
      <c r="M161" s="60">
        <v>32.911647639585198</v>
      </c>
      <c r="N161" s="60">
        <v>32.911647639585198</v>
      </c>
    </row>
    <row r="162" spans="1:14" x14ac:dyDescent="0.2">
      <c r="A162" s="2" t="s">
        <v>6</v>
      </c>
      <c r="B162" s="60">
        <v>8.9666651365802039</v>
      </c>
      <c r="C162" s="60">
        <v>8.9666651365802039</v>
      </c>
      <c r="D162" s="60">
        <v>8.9666651365802039</v>
      </c>
      <c r="E162" s="60">
        <v>8.9666651365802057</v>
      </c>
      <c r="F162" s="60">
        <v>8.9666651365802039</v>
      </c>
      <c r="G162" s="60">
        <v>8.9666651365802021</v>
      </c>
      <c r="H162" s="60">
        <v>8.9666651365802039</v>
      </c>
      <c r="I162" s="60">
        <v>8.9666651365802057</v>
      </c>
      <c r="J162" s="60">
        <v>8.9666651365802039</v>
      </c>
      <c r="K162" s="60">
        <v>8.9666651365802057</v>
      </c>
      <c r="L162" s="60">
        <v>8.9666651365802039</v>
      </c>
      <c r="M162" s="60">
        <v>8.9666651365802039</v>
      </c>
      <c r="N162" s="60">
        <v>8.9666651365802039</v>
      </c>
    </row>
    <row r="163" spans="1:14" x14ac:dyDescent="0.2">
      <c r="A163" s="2" t="s">
        <v>78</v>
      </c>
      <c r="B163" s="60">
        <v>29.648290444184774</v>
      </c>
      <c r="C163" s="60">
        <v>29.648290444184774</v>
      </c>
      <c r="D163" s="60">
        <v>29.607991658841627</v>
      </c>
      <c r="E163" s="60">
        <v>29.482991658841623</v>
      </c>
      <c r="F163" s="60">
        <v>29.44499165884163</v>
      </c>
      <c r="G163" s="60">
        <v>29.444991658841627</v>
      </c>
      <c r="H163" s="60">
        <v>29.44499165884163</v>
      </c>
      <c r="I163" s="60">
        <v>29.370206704889913</v>
      </c>
      <c r="J163" s="60">
        <v>29.333957355070446</v>
      </c>
      <c r="K163" s="60">
        <v>29.333957355070439</v>
      </c>
      <c r="L163" s="60">
        <v>29.333957355070442</v>
      </c>
      <c r="M163" s="60">
        <v>29.333957355070439</v>
      </c>
      <c r="N163" s="60">
        <v>29.333957355070446</v>
      </c>
    </row>
    <row r="164" spans="1:14" x14ac:dyDescent="0.2">
      <c r="A164" s="2" t="s">
        <v>7</v>
      </c>
      <c r="B164" s="60">
        <v>29.815910545420781</v>
      </c>
      <c r="C164" s="60">
        <v>29.815910545420781</v>
      </c>
      <c r="D164" s="60">
        <v>29.868114266636233</v>
      </c>
      <c r="E164" s="60">
        <v>29.868114266636237</v>
      </c>
      <c r="F164" s="60">
        <v>29.868114266636226</v>
      </c>
      <c r="G164" s="60">
        <v>29.86811426663623</v>
      </c>
      <c r="H164" s="60">
        <v>29.868114266636233</v>
      </c>
      <c r="I164" s="60">
        <v>29.854377501492944</v>
      </c>
      <c r="J164" s="60">
        <v>29.782783449346123</v>
      </c>
      <c r="K164" s="60">
        <v>29.782783449346113</v>
      </c>
      <c r="L164" s="60">
        <v>29.78278344934612</v>
      </c>
      <c r="M164" s="60">
        <v>29.782783449346113</v>
      </c>
      <c r="N164" s="60">
        <v>29.782783449346113</v>
      </c>
    </row>
    <row r="165" spans="1:14" x14ac:dyDescent="0.2">
      <c r="A165" s="2" t="s">
        <v>8</v>
      </c>
      <c r="B165" s="60">
        <v>26.261872306378994</v>
      </c>
      <c r="C165" s="60">
        <v>26.261872306378994</v>
      </c>
      <c r="D165" s="60">
        <v>26.26187230637899</v>
      </c>
      <c r="E165" s="60">
        <v>26.261872306378994</v>
      </c>
      <c r="F165" s="60">
        <v>26.26187230637899</v>
      </c>
      <c r="G165" s="60">
        <v>26.261872306378994</v>
      </c>
      <c r="H165" s="60">
        <v>26.261872306378994</v>
      </c>
      <c r="I165" s="60">
        <v>26.233265558144154</v>
      </c>
      <c r="J165" s="60">
        <v>26.197016208324683</v>
      </c>
      <c r="K165" s="60">
        <v>26.197016208324683</v>
      </c>
      <c r="L165" s="60">
        <v>26.19701620832468</v>
      </c>
      <c r="M165" s="60">
        <v>26.197016208324683</v>
      </c>
      <c r="N165" s="60">
        <v>26.197016208324676</v>
      </c>
    </row>
    <row r="166" spans="1:14" x14ac:dyDescent="0.2">
      <c r="A166" s="2" t="s">
        <v>9</v>
      </c>
      <c r="B166" s="60">
        <v>39.517249096223559</v>
      </c>
      <c r="C166" s="60">
        <v>39.517249096223559</v>
      </c>
      <c r="D166" s="60">
        <v>39.535163353059197</v>
      </c>
      <c r="E166" s="60">
        <v>39.53516335305919</v>
      </c>
      <c r="F166" s="60">
        <v>39.535163353059197</v>
      </c>
      <c r="G166" s="60">
        <v>39.53516335305919</v>
      </c>
      <c r="H166" s="60">
        <v>39.535163353059197</v>
      </c>
      <c r="I166" s="60">
        <v>39.451697309340084</v>
      </c>
      <c r="J166" s="60">
        <v>39.370103257193257</v>
      </c>
      <c r="K166" s="60">
        <v>39.370103257193257</v>
      </c>
      <c r="L166" s="60">
        <v>39.370103257193257</v>
      </c>
      <c r="M166" s="60">
        <v>39.370103257193257</v>
      </c>
      <c r="N166" s="60">
        <v>39.37010325719325</v>
      </c>
    </row>
    <row r="167" spans="1:14" x14ac:dyDescent="0.2">
      <c r="A167" s="2" t="s">
        <v>10</v>
      </c>
      <c r="B167" s="60">
        <v>28.797021935393225</v>
      </c>
      <c r="C167" s="60">
        <v>28.797021935393218</v>
      </c>
      <c r="D167" s="60">
        <v>28.797021935393222</v>
      </c>
      <c r="E167" s="60">
        <v>28.797021935393222</v>
      </c>
      <c r="F167" s="60">
        <v>28.797021935393229</v>
      </c>
      <c r="G167" s="60">
        <v>28.797021935393225</v>
      </c>
      <c r="H167" s="60">
        <v>28.797021935393222</v>
      </c>
      <c r="I167" s="60">
        <v>28.759635972523874</v>
      </c>
      <c r="J167" s="60">
        <v>28.688041920377039</v>
      </c>
      <c r="K167" s="60">
        <v>28.688041920377042</v>
      </c>
      <c r="L167" s="60">
        <v>28.688041920377039</v>
      </c>
      <c r="M167" s="60">
        <v>28.688041920377046</v>
      </c>
      <c r="N167" s="60">
        <v>28.688041920377042</v>
      </c>
    </row>
    <row r="168" spans="1:14" x14ac:dyDescent="0.2">
      <c r="A168" s="2" t="s">
        <v>11</v>
      </c>
      <c r="B168" s="60">
        <v>33.636550849218487</v>
      </c>
      <c r="C168" s="60">
        <v>33.636550849218501</v>
      </c>
      <c r="D168" s="60">
        <v>33.678253704899817</v>
      </c>
      <c r="E168" s="60">
        <v>33.678253704899817</v>
      </c>
      <c r="F168" s="60">
        <v>33.678253704899817</v>
      </c>
      <c r="G168" s="60">
        <v>33.678253704899817</v>
      </c>
      <c r="H168" s="60">
        <v>33.678253704899817</v>
      </c>
      <c r="I168" s="60">
        <v>33.595019306660959</v>
      </c>
      <c r="J168" s="60">
        <v>33.523425254514123</v>
      </c>
      <c r="K168" s="60">
        <v>33.52342525451413</v>
      </c>
      <c r="L168" s="60">
        <v>33.523425254514137</v>
      </c>
      <c r="M168" s="60">
        <v>33.523425254514137</v>
      </c>
      <c r="N168" s="60">
        <v>33.52342525451413</v>
      </c>
    </row>
    <row r="169" spans="1:14" x14ac:dyDescent="0.2">
      <c r="A169" s="2" t="s">
        <v>12</v>
      </c>
      <c r="B169" s="60">
        <v>22.254988250458464</v>
      </c>
      <c r="C169" s="60">
        <v>22.254988250458457</v>
      </c>
      <c r="D169" s="60">
        <v>22.25498825045846</v>
      </c>
      <c r="E169" s="60">
        <v>22.25498825045846</v>
      </c>
      <c r="F169" s="60">
        <v>22.792750568782072</v>
      </c>
      <c r="G169" s="60">
        <v>22.508803125431335</v>
      </c>
      <c r="H169" s="60">
        <v>22.25498825045846</v>
      </c>
      <c r="I169" s="60">
        <v>22.246380540775629</v>
      </c>
      <c r="J169" s="60">
        <v>22.154786488628798</v>
      </c>
      <c r="K169" s="60">
        <v>22.154786488628798</v>
      </c>
      <c r="L169" s="60">
        <v>22.154786488628798</v>
      </c>
      <c r="M169" s="60">
        <v>22.154786488628794</v>
      </c>
      <c r="N169" s="60">
        <v>22.154786488628798</v>
      </c>
    </row>
    <row r="170" spans="1:14" x14ac:dyDescent="0.2">
      <c r="A170" s="7" t="s">
        <v>79</v>
      </c>
      <c r="B170" s="29">
        <v>37.243864640570315</v>
      </c>
      <c r="C170" s="29">
        <v>37.222992901898955</v>
      </c>
      <c r="D170" s="29">
        <v>37.237138321479875</v>
      </c>
      <c r="E170" s="29">
        <v>37.225592818353235</v>
      </c>
      <c r="F170" s="29">
        <v>37.607329859762864</v>
      </c>
      <c r="G170" s="29">
        <v>37.405512257070988</v>
      </c>
      <c r="H170" s="29">
        <v>37.220623116552986</v>
      </c>
      <c r="I170" s="29">
        <v>37.177888855716546</v>
      </c>
      <c r="J170" s="29">
        <v>37.040611263849186</v>
      </c>
      <c r="K170" s="29">
        <v>36.870061203641846</v>
      </c>
      <c r="L170" s="29">
        <v>36.893505435870935</v>
      </c>
      <c r="M170" s="29">
        <v>36.893505435870942</v>
      </c>
      <c r="N170" s="29">
        <v>36.874296635216211</v>
      </c>
    </row>
    <row r="171" spans="1:14" x14ac:dyDescent="0.2">
      <c r="A171" s="12" t="s">
        <v>26</v>
      </c>
      <c r="B171" s="144" t="s">
        <v>232</v>
      </c>
      <c r="C171" s="145"/>
      <c r="D171" s="145"/>
      <c r="E171" s="145"/>
      <c r="F171" s="145"/>
      <c r="G171" s="145"/>
      <c r="H171" s="145"/>
      <c r="I171" s="145"/>
      <c r="J171" s="145"/>
      <c r="K171" s="145"/>
      <c r="L171" s="145"/>
      <c r="M171" s="145"/>
      <c r="N171" s="146"/>
    </row>
    <row r="172" spans="1:14" x14ac:dyDescent="0.2">
      <c r="A172" s="2" t="s">
        <v>4</v>
      </c>
      <c r="B172" s="60">
        <v>29.324016937973845</v>
      </c>
      <c r="C172" s="60">
        <v>29.324016937973848</v>
      </c>
      <c r="D172" s="60">
        <v>29.32387298489661</v>
      </c>
      <c r="E172" s="60">
        <v>29.323872984896614</v>
      </c>
      <c r="F172" s="60">
        <v>29.32387298489661</v>
      </c>
      <c r="G172" s="60">
        <v>29.32387298489661</v>
      </c>
      <c r="H172" s="60">
        <v>29.32387298489661</v>
      </c>
      <c r="I172" s="60">
        <v>29.32387298489661</v>
      </c>
      <c r="J172" s="60">
        <v>29.323872984896617</v>
      </c>
      <c r="K172" s="60">
        <v>29.323872984896614</v>
      </c>
      <c r="L172" s="60">
        <v>29.323872984896614</v>
      </c>
      <c r="M172" s="60">
        <v>29.32387298489661</v>
      </c>
      <c r="N172" s="60">
        <v>29.323872984896617</v>
      </c>
    </row>
    <row r="173" spans="1:14" x14ac:dyDescent="0.2">
      <c r="A173" s="2" t="s">
        <v>5</v>
      </c>
      <c r="B173" s="60">
        <v>32.499297106767543</v>
      </c>
      <c r="C173" s="60">
        <v>32.499297106767543</v>
      </c>
      <c r="D173" s="60">
        <v>32.499297106767543</v>
      </c>
      <c r="E173" s="60">
        <v>32.499297106767543</v>
      </c>
      <c r="F173" s="60">
        <v>32.499297106767543</v>
      </c>
      <c r="G173" s="60">
        <v>32.499297106767543</v>
      </c>
      <c r="H173" s="60">
        <v>32.499297106767543</v>
      </c>
      <c r="I173" s="60">
        <v>32.49929710676755</v>
      </c>
      <c r="J173" s="60">
        <v>32.499297106767543</v>
      </c>
      <c r="K173" s="60">
        <v>32.499297106767543</v>
      </c>
      <c r="L173" s="60">
        <v>32.499297106767543</v>
      </c>
      <c r="M173" s="60">
        <v>32.499297106767543</v>
      </c>
      <c r="N173" s="60">
        <v>32.499297106767543</v>
      </c>
    </row>
    <row r="174" spans="1:14" x14ac:dyDescent="0.2">
      <c r="A174" s="2" t="s">
        <v>6</v>
      </c>
      <c r="B174" s="60">
        <v>9.0940965410083834</v>
      </c>
      <c r="C174" s="60">
        <v>9.0940965410083834</v>
      </c>
      <c r="D174" s="60">
        <v>9.0940965410083834</v>
      </c>
      <c r="E174" s="60">
        <v>9.0940965410083834</v>
      </c>
      <c r="F174" s="60">
        <v>9.0940965410083834</v>
      </c>
      <c r="G174" s="60">
        <v>9.0940965410083816</v>
      </c>
      <c r="H174" s="60">
        <v>9.0940965410083834</v>
      </c>
      <c r="I174" s="60">
        <v>9.0940965410083834</v>
      </c>
      <c r="J174" s="60">
        <v>9.0940965410083834</v>
      </c>
      <c r="K174" s="60">
        <v>9.0940965410083834</v>
      </c>
      <c r="L174" s="60">
        <v>9.0940965410083834</v>
      </c>
      <c r="M174" s="60">
        <v>9.0940965410083834</v>
      </c>
      <c r="N174" s="60">
        <v>9.0940965410083834</v>
      </c>
    </row>
    <row r="175" spans="1:14" x14ac:dyDescent="0.2">
      <c r="A175" s="2" t="s">
        <v>78</v>
      </c>
      <c r="B175" s="60">
        <v>26.994300916298616</v>
      </c>
      <c r="C175" s="60">
        <v>26.994300916298613</v>
      </c>
      <c r="D175" s="60">
        <v>26.994300916298613</v>
      </c>
      <c r="E175" s="60">
        <v>26.994300916298613</v>
      </c>
      <c r="F175" s="60">
        <v>26.994300916298616</v>
      </c>
      <c r="G175" s="60">
        <v>26.994300916298616</v>
      </c>
      <c r="H175" s="60">
        <v>26.994300916298613</v>
      </c>
      <c r="I175" s="60">
        <v>26.994300916298613</v>
      </c>
      <c r="J175" s="60">
        <v>26.994300916298613</v>
      </c>
      <c r="K175" s="60">
        <v>26.994300916298616</v>
      </c>
      <c r="L175" s="60">
        <v>26.994300916298616</v>
      </c>
      <c r="M175" s="60">
        <v>26.99430091629862</v>
      </c>
      <c r="N175" s="60">
        <v>26.994300916298613</v>
      </c>
    </row>
    <row r="176" spans="1:14" x14ac:dyDescent="0.2">
      <c r="A176" s="2" t="s">
        <v>7</v>
      </c>
      <c r="B176" s="60">
        <v>30.233626855762751</v>
      </c>
      <c r="C176" s="60">
        <v>30.233626855762743</v>
      </c>
      <c r="D176" s="60">
        <v>30.233626855762751</v>
      </c>
      <c r="E176" s="60">
        <v>30.233626855762751</v>
      </c>
      <c r="F176" s="60">
        <v>30.233626855762743</v>
      </c>
      <c r="G176" s="60">
        <v>30.233626855762747</v>
      </c>
      <c r="H176" s="60">
        <v>30.233626855762751</v>
      </c>
      <c r="I176" s="60">
        <v>30.233626855762747</v>
      </c>
      <c r="J176" s="60">
        <v>30.233626855762743</v>
      </c>
      <c r="K176" s="60">
        <v>30.233626855762747</v>
      </c>
      <c r="L176" s="60">
        <v>30.233626855762743</v>
      </c>
      <c r="M176" s="60">
        <v>30.233626855762747</v>
      </c>
      <c r="N176" s="60">
        <v>30.233626855762747</v>
      </c>
    </row>
    <row r="177" spans="1:14" x14ac:dyDescent="0.2">
      <c r="A177" s="2" t="s">
        <v>8</v>
      </c>
      <c r="B177" s="60">
        <v>26.809916947346398</v>
      </c>
      <c r="C177" s="60">
        <v>26.809916947346402</v>
      </c>
      <c r="D177" s="60">
        <v>26.809916947346402</v>
      </c>
      <c r="E177" s="60">
        <v>26.809916947346398</v>
      </c>
      <c r="F177" s="60">
        <v>26.809916947346402</v>
      </c>
      <c r="G177" s="60">
        <v>26.809916947346402</v>
      </c>
      <c r="H177" s="60">
        <v>26.809916947346398</v>
      </c>
      <c r="I177" s="60">
        <v>26.809916947346398</v>
      </c>
      <c r="J177" s="60">
        <v>26.809916947346395</v>
      </c>
      <c r="K177" s="60">
        <v>26.809916947346402</v>
      </c>
      <c r="L177" s="60">
        <v>26.809916947346398</v>
      </c>
      <c r="M177" s="60">
        <v>26.809916947346395</v>
      </c>
      <c r="N177" s="60">
        <v>26.809916947346398</v>
      </c>
    </row>
    <row r="178" spans="1:14" x14ac:dyDescent="0.2">
      <c r="A178" s="2" t="s">
        <v>9</v>
      </c>
      <c r="B178" s="60">
        <v>43.20381512086071</v>
      </c>
      <c r="C178" s="60">
        <v>43.20381512086071</v>
      </c>
      <c r="D178" s="60">
        <v>43.20381512086071</v>
      </c>
      <c r="E178" s="60">
        <v>43.20381512086071</v>
      </c>
      <c r="F178" s="60">
        <v>43.203815120860703</v>
      </c>
      <c r="G178" s="60">
        <v>43.203815120860703</v>
      </c>
      <c r="H178" s="60">
        <v>43.20381512086071</v>
      </c>
      <c r="I178" s="60">
        <v>43.203815120860703</v>
      </c>
      <c r="J178" s="60">
        <v>43.203815120860703</v>
      </c>
      <c r="K178" s="60">
        <v>43.203815120860703</v>
      </c>
      <c r="L178" s="60">
        <v>43.20381512086071</v>
      </c>
      <c r="M178" s="60">
        <v>43.20381512086071</v>
      </c>
      <c r="N178" s="60">
        <v>43.203815120860703</v>
      </c>
    </row>
    <row r="179" spans="1:14" x14ac:dyDescent="0.2">
      <c r="A179" s="2" t="s">
        <v>10</v>
      </c>
      <c r="B179" s="60">
        <v>27.488379620495213</v>
      </c>
      <c r="C179" s="60">
        <v>27.488379620495213</v>
      </c>
      <c r="D179" s="60">
        <v>27.488379620495213</v>
      </c>
      <c r="E179" s="60">
        <v>27.488379620495209</v>
      </c>
      <c r="F179" s="60">
        <v>27.488379620495213</v>
      </c>
      <c r="G179" s="60">
        <v>27.488379620495209</v>
      </c>
      <c r="H179" s="60">
        <v>27.488379620495209</v>
      </c>
      <c r="I179" s="60">
        <v>27.488379620495213</v>
      </c>
      <c r="J179" s="60">
        <v>27.488379620495213</v>
      </c>
      <c r="K179" s="60">
        <v>27.488379620495213</v>
      </c>
      <c r="L179" s="60">
        <v>27.488379620495213</v>
      </c>
      <c r="M179" s="60">
        <v>27.488379620495209</v>
      </c>
      <c r="N179" s="60">
        <v>27.488379620495209</v>
      </c>
    </row>
    <row r="180" spans="1:14" x14ac:dyDescent="0.2">
      <c r="A180" s="2" t="s">
        <v>11</v>
      </c>
      <c r="B180" s="60">
        <v>30.685825487650025</v>
      </c>
      <c r="C180" s="60">
        <v>30.685825487650035</v>
      </c>
      <c r="D180" s="60">
        <v>30.686631320559645</v>
      </c>
      <c r="E180" s="60">
        <v>30.686631320559645</v>
      </c>
      <c r="F180" s="60">
        <v>30.686631320559648</v>
      </c>
      <c r="G180" s="60">
        <v>30.686631320559648</v>
      </c>
      <c r="H180" s="60">
        <v>30.686631320559645</v>
      </c>
      <c r="I180" s="60">
        <v>30.686631320559648</v>
      </c>
      <c r="J180" s="60">
        <v>30.686631320559648</v>
      </c>
      <c r="K180" s="60">
        <v>30.686631320559648</v>
      </c>
      <c r="L180" s="60">
        <v>30.686631320559648</v>
      </c>
      <c r="M180" s="60">
        <v>30.686631320559648</v>
      </c>
      <c r="N180" s="60">
        <v>30.686631320559648</v>
      </c>
    </row>
    <row r="181" spans="1:14" x14ac:dyDescent="0.2">
      <c r="A181" s="2" t="s">
        <v>12</v>
      </c>
      <c r="B181" s="60">
        <v>26.331701183563606</v>
      </c>
      <c r="C181" s="60">
        <v>26.179289587921723</v>
      </c>
      <c r="D181" s="60">
        <v>26.027524480871925</v>
      </c>
      <c r="E181" s="60">
        <v>26.027524480871925</v>
      </c>
      <c r="F181" s="60">
        <v>26.027524480871921</v>
      </c>
      <c r="G181" s="60">
        <v>26.027524480871921</v>
      </c>
      <c r="H181" s="60">
        <v>26.027524480871918</v>
      </c>
      <c r="I181" s="60">
        <v>26.027524480871918</v>
      </c>
      <c r="J181" s="60">
        <v>26.027524480871918</v>
      </c>
      <c r="K181" s="60">
        <v>26.027524480871918</v>
      </c>
      <c r="L181" s="60">
        <v>26.027524480871921</v>
      </c>
      <c r="M181" s="60">
        <v>26.027524480871921</v>
      </c>
      <c r="N181" s="60">
        <v>26.027524480871921</v>
      </c>
    </row>
    <row r="182" spans="1:14" x14ac:dyDescent="0.2">
      <c r="A182" s="7" t="s">
        <v>79</v>
      </c>
      <c r="B182" s="29">
        <v>37.140654124707552</v>
      </c>
      <c r="C182" s="29">
        <v>37.119769481441978</v>
      </c>
      <c r="D182" s="29">
        <v>37.103615721238995</v>
      </c>
      <c r="E182" s="29">
        <v>37.111221541087346</v>
      </c>
      <c r="F182" s="29">
        <v>36.999779593424769</v>
      </c>
      <c r="G182" s="29">
        <v>36.969522548187186</v>
      </c>
      <c r="H182" s="29">
        <v>36.962632277537239</v>
      </c>
      <c r="I182" s="29">
        <v>36.962632277537232</v>
      </c>
      <c r="J182" s="29">
        <v>36.962632277537239</v>
      </c>
      <c r="K182" s="29">
        <v>36.967959770927663</v>
      </c>
      <c r="L182" s="29">
        <v>36.998365503088422</v>
      </c>
      <c r="M182" s="29">
        <v>36.98853517757037</v>
      </c>
      <c r="N182" s="29">
        <v>36.985398197986612</v>
      </c>
    </row>
    <row r="183" spans="1:14" x14ac:dyDescent="0.2">
      <c r="A183" s="12" t="s">
        <v>26</v>
      </c>
      <c r="B183" s="144" t="s">
        <v>244</v>
      </c>
      <c r="C183" s="145"/>
      <c r="D183" s="145"/>
      <c r="E183" s="145"/>
      <c r="F183" s="145"/>
      <c r="G183" s="145"/>
      <c r="H183" s="145"/>
      <c r="I183" s="145"/>
      <c r="J183" s="145"/>
      <c r="K183" s="145"/>
      <c r="L183" s="145"/>
      <c r="M183" s="145"/>
      <c r="N183" s="146"/>
    </row>
    <row r="184" spans="1:14" x14ac:dyDescent="0.2">
      <c r="A184" s="2" t="s">
        <v>4</v>
      </c>
      <c r="B184" s="60">
        <v>29.371120053661059</v>
      </c>
      <c r="C184" s="60">
        <v>29.369169436247113</v>
      </c>
      <c r="D184" s="60">
        <v>29.363317584005287</v>
      </c>
      <c r="E184" s="60">
        <v>29.363317584005287</v>
      </c>
      <c r="F184" s="60">
        <v>29.363317584005287</v>
      </c>
      <c r="G184" s="60">
        <v>29.363317584005291</v>
      </c>
      <c r="H184" s="60">
        <v>29.363317584005287</v>
      </c>
      <c r="I184" s="60">
        <v>29.36331758400528</v>
      </c>
      <c r="J184" s="60">
        <v>29.363317584005287</v>
      </c>
      <c r="K184" s="60">
        <v>29.363317584005287</v>
      </c>
      <c r="L184" s="60">
        <v>29.363317584005287</v>
      </c>
      <c r="M184" s="60"/>
      <c r="N184" s="60"/>
    </row>
    <row r="185" spans="1:14" x14ac:dyDescent="0.2">
      <c r="A185" s="2" t="s">
        <v>5</v>
      </c>
      <c r="B185" s="60">
        <v>32.506538350035513</v>
      </c>
      <c r="C185" s="60">
        <v>32.506538350035513</v>
      </c>
      <c r="D185" s="60">
        <v>32.50653835003552</v>
      </c>
      <c r="E185" s="60">
        <v>32.50653835003552</v>
      </c>
      <c r="F185" s="60">
        <v>32.50653835003552</v>
      </c>
      <c r="G185" s="60">
        <v>32.506538350035513</v>
      </c>
      <c r="H185" s="60">
        <v>32.506538350035513</v>
      </c>
      <c r="I185" s="60">
        <v>32.506538350035513</v>
      </c>
      <c r="J185" s="60">
        <v>32.506538350035513</v>
      </c>
      <c r="K185" s="60">
        <v>32.50653835003552</v>
      </c>
      <c r="L185" s="60">
        <v>32.50653835003552</v>
      </c>
      <c r="M185" s="60"/>
      <c r="N185" s="60"/>
    </row>
    <row r="186" spans="1:14" x14ac:dyDescent="0.2">
      <c r="A186" s="2" t="s">
        <v>6</v>
      </c>
      <c r="B186" s="60">
        <v>9.1100551857320635</v>
      </c>
      <c r="C186" s="60">
        <v>9.1100551857320617</v>
      </c>
      <c r="D186" s="60">
        <v>9.1100551857320635</v>
      </c>
      <c r="E186" s="60">
        <v>9.1100551857320617</v>
      </c>
      <c r="F186" s="60">
        <v>9.1100551857320635</v>
      </c>
      <c r="G186" s="60">
        <v>9.1100551857320617</v>
      </c>
      <c r="H186" s="60">
        <v>9.1100551857320635</v>
      </c>
      <c r="I186" s="60">
        <v>9.1100551857320635</v>
      </c>
      <c r="J186" s="60">
        <v>9.1100551857320635</v>
      </c>
      <c r="K186" s="60">
        <v>9.1100551857320617</v>
      </c>
      <c r="L186" s="60">
        <v>9.1100551857320617</v>
      </c>
      <c r="M186" s="60"/>
      <c r="N186" s="60"/>
    </row>
    <row r="187" spans="1:14" x14ac:dyDescent="0.2">
      <c r="A187" s="2" t="s">
        <v>78</v>
      </c>
      <c r="B187" s="60">
        <v>25.895298989781406</v>
      </c>
      <c r="C187" s="60">
        <v>25.870783288068338</v>
      </c>
      <c r="D187" s="60">
        <v>25.797236182929115</v>
      </c>
      <c r="E187" s="60">
        <v>25.797236182929112</v>
      </c>
      <c r="F187" s="60">
        <v>25.797236182929112</v>
      </c>
      <c r="G187" s="60">
        <v>25.797236182929108</v>
      </c>
      <c r="H187" s="60">
        <v>25.797236182929115</v>
      </c>
      <c r="I187" s="60">
        <v>25.797236182929112</v>
      </c>
      <c r="J187" s="60">
        <v>25.797236182929112</v>
      </c>
      <c r="K187" s="60">
        <v>25.797236182929119</v>
      </c>
      <c r="L187" s="60">
        <v>25.797236182929112</v>
      </c>
      <c r="M187" s="60"/>
      <c r="N187" s="60"/>
    </row>
    <row r="188" spans="1:14" x14ac:dyDescent="0.2">
      <c r="A188" s="2" t="s">
        <v>7</v>
      </c>
      <c r="B188" s="60">
        <v>30.231824039974619</v>
      </c>
      <c r="C188" s="60">
        <v>30.238569913136658</v>
      </c>
      <c r="D188" s="60">
        <v>30.258807532622814</v>
      </c>
      <c r="E188" s="60">
        <v>30.258807532622807</v>
      </c>
      <c r="F188" s="60">
        <v>30.258807532622807</v>
      </c>
      <c r="G188" s="60">
        <v>30.258807532622814</v>
      </c>
      <c r="H188" s="60">
        <v>30.258807532622804</v>
      </c>
      <c r="I188" s="60">
        <v>30.258807532622811</v>
      </c>
      <c r="J188" s="60">
        <v>30.258807532622811</v>
      </c>
      <c r="K188" s="60">
        <v>30.258807532622814</v>
      </c>
      <c r="L188" s="60">
        <v>30.258807532622804</v>
      </c>
      <c r="M188" s="60"/>
      <c r="N188" s="60"/>
    </row>
    <row r="189" spans="1:14" x14ac:dyDescent="0.2">
      <c r="A189" s="2" t="s">
        <v>8</v>
      </c>
      <c r="B189" s="60">
        <v>26.800489001604571</v>
      </c>
      <c r="C189" s="60">
        <v>26.802744256987186</v>
      </c>
      <c r="D189" s="60">
        <v>26.809510023135005</v>
      </c>
      <c r="E189" s="60">
        <v>26.809510023135001</v>
      </c>
      <c r="F189" s="60">
        <v>26.809510023135005</v>
      </c>
      <c r="G189" s="60">
        <v>26.809510023135008</v>
      </c>
      <c r="H189" s="60">
        <v>26.809510023135005</v>
      </c>
      <c r="I189" s="60">
        <v>26.809510023135005</v>
      </c>
      <c r="J189" s="60">
        <v>26.809510023135005</v>
      </c>
      <c r="K189" s="60">
        <v>26.809510023135005</v>
      </c>
      <c r="L189" s="60">
        <v>26.809510023135005</v>
      </c>
      <c r="M189" s="60"/>
      <c r="N189" s="60"/>
    </row>
    <row r="190" spans="1:14" x14ac:dyDescent="0.2">
      <c r="A190" s="2" t="s">
        <v>9</v>
      </c>
      <c r="B190" s="60">
        <v>40.384619886790759</v>
      </c>
      <c r="C190" s="60">
        <v>40.420857325208942</v>
      </c>
      <c r="D190" s="60">
        <v>40.529569640463514</v>
      </c>
      <c r="E190" s="60">
        <v>40.529569640463521</v>
      </c>
      <c r="F190" s="60">
        <v>40.529569640463521</v>
      </c>
      <c r="G190" s="60">
        <v>40.529569640463507</v>
      </c>
      <c r="H190" s="60">
        <v>40.529569640463514</v>
      </c>
      <c r="I190" s="60">
        <v>40.653425317554493</v>
      </c>
      <c r="J190" s="60">
        <v>40.653425317554486</v>
      </c>
      <c r="K190" s="60">
        <v>40.591497479009007</v>
      </c>
      <c r="L190" s="60">
        <v>40.529569640463514</v>
      </c>
      <c r="M190" s="60"/>
      <c r="N190" s="60"/>
    </row>
    <row r="191" spans="1:14" x14ac:dyDescent="0.2">
      <c r="A191" s="2" t="s">
        <v>10</v>
      </c>
      <c r="B191" s="60">
        <v>27.487954008294533</v>
      </c>
      <c r="C191" s="60">
        <v>27.487954008294537</v>
      </c>
      <c r="D191" s="60">
        <v>27.487954008294533</v>
      </c>
      <c r="E191" s="60">
        <v>27.487954008294537</v>
      </c>
      <c r="F191" s="60">
        <v>27.487954008294537</v>
      </c>
      <c r="G191" s="60">
        <v>27.487954008294537</v>
      </c>
      <c r="H191" s="60">
        <v>27.487954008294537</v>
      </c>
      <c r="I191" s="60">
        <v>27.487954008294533</v>
      </c>
      <c r="J191" s="60">
        <v>27.487954008294533</v>
      </c>
      <c r="K191" s="60">
        <v>27.487954008294533</v>
      </c>
      <c r="L191" s="60">
        <v>27.485343767452115</v>
      </c>
      <c r="M191" s="60"/>
      <c r="N191" s="60"/>
    </row>
    <row r="192" spans="1:14" x14ac:dyDescent="0.2">
      <c r="A192" s="2" t="s">
        <v>11</v>
      </c>
      <c r="B192" s="60">
        <v>30.747367139665201</v>
      </c>
      <c r="C192" s="60">
        <v>30.75101058805464</v>
      </c>
      <c r="D192" s="60">
        <v>30.76194093322297</v>
      </c>
      <c r="E192" s="60">
        <v>30.76194093322297</v>
      </c>
      <c r="F192" s="60">
        <v>30.761940933222967</v>
      </c>
      <c r="G192" s="60">
        <v>30.76194093322297</v>
      </c>
      <c r="H192" s="60">
        <v>30.76194093322297</v>
      </c>
      <c r="I192" s="60">
        <v>31.426817066793138</v>
      </c>
      <c r="J192" s="60">
        <v>31.426817066793141</v>
      </c>
      <c r="K192" s="60">
        <v>31.094379000008061</v>
      </c>
      <c r="L192" s="60">
        <v>30.761940933222967</v>
      </c>
      <c r="M192" s="60"/>
      <c r="N192" s="60"/>
    </row>
    <row r="193" spans="1:14" x14ac:dyDescent="0.2">
      <c r="A193" s="2" t="s">
        <v>12</v>
      </c>
      <c r="B193" s="60">
        <v>26.088555352041315</v>
      </c>
      <c r="C193" s="60">
        <v>26.062338093503101</v>
      </c>
      <c r="D193" s="60">
        <v>25.983686317888459</v>
      </c>
      <c r="E193" s="60">
        <v>25.983686317888456</v>
      </c>
      <c r="F193" s="60">
        <v>25.983686317888456</v>
      </c>
      <c r="G193" s="60">
        <v>25.983686317888463</v>
      </c>
      <c r="H193" s="60">
        <v>25.983686317888459</v>
      </c>
      <c r="I193" s="60">
        <v>25.983686317888463</v>
      </c>
      <c r="J193" s="60">
        <v>25.983686317888459</v>
      </c>
      <c r="K193" s="60">
        <v>25.983686317888456</v>
      </c>
      <c r="L193" s="60">
        <v>25.983686317888459</v>
      </c>
      <c r="M193" s="60"/>
      <c r="N193" s="60"/>
    </row>
    <row r="194" spans="1:14" x14ac:dyDescent="0.2">
      <c r="A194" s="7" t="s">
        <v>79</v>
      </c>
      <c r="B194" s="29">
        <v>36.98659003296806</v>
      </c>
      <c r="C194" s="29">
        <v>36.983990079172223</v>
      </c>
      <c r="D194" s="29">
        <v>36.976190217784733</v>
      </c>
      <c r="E194" s="29">
        <v>36.940641892034087</v>
      </c>
      <c r="F194" s="29">
        <v>36.940641892034094</v>
      </c>
      <c r="G194" s="29">
        <v>36.940641892034094</v>
      </c>
      <c r="H194" s="29">
        <v>36.940641892034087</v>
      </c>
      <c r="I194" s="29">
        <v>37.067528949870677</v>
      </c>
      <c r="J194" s="29">
        <v>37.067528949870685</v>
      </c>
      <c r="K194" s="29">
        <v>37.178747605062021</v>
      </c>
      <c r="L194" s="29">
        <v>36.940063721426128</v>
      </c>
      <c r="M194" s="29"/>
      <c r="N194" s="29"/>
    </row>
  </sheetData>
  <printOptions horizontalCentered="1"/>
  <pageMargins left="0.70866141732283472" right="0.70866141732283472" top="0.35433070866141736" bottom="0.74803149606299213" header="0.31496062992125984" footer="0.31496062992125984"/>
  <pageSetup paperSize="9" scale="26" orientation="portrait" r:id="rId1"/>
  <headerFooter scaleWithDoc="0">
    <oddFooter>&amp;C&amp;10Page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>
    <tabColor rgb="FF00B0F0"/>
    <pageSetUpPr fitToPage="1"/>
  </sheetPr>
  <dimension ref="A1:N194"/>
  <sheetViews>
    <sheetView showGridLines="0" view="pageBreakPreview" zoomScale="75" zoomScaleNormal="85" zoomScaleSheetLayoutView="75" workbookViewId="0">
      <pane xSplit="1" ySplit="14" topLeftCell="B165" activePane="bottomRight" state="frozen"/>
      <selection activeCell="O22" sqref="O22:O23"/>
      <selection pane="topRight" activeCell="O22" sqref="O22:O23"/>
      <selection pane="bottomLeft" activeCell="O22" sqref="O22:O23"/>
      <selection pane="bottomRight" activeCell="L184" sqref="L184"/>
    </sheetView>
  </sheetViews>
  <sheetFormatPr defaultRowHeight="15" x14ac:dyDescent="0.2"/>
  <cols>
    <col min="1" max="1" width="20.33203125" style="4" bestFit="1" customWidth="1"/>
    <col min="2" max="4" width="8.88671875" style="4"/>
    <col min="5" max="5" width="8.88671875" style="36"/>
    <col min="6" max="105" width="8.88671875" style="4"/>
    <col min="106" max="106" width="15.21875" style="4" bestFit="1" customWidth="1"/>
    <col min="107" max="248" width="8.88671875" style="4"/>
    <col min="249" max="249" width="15.21875" style="4" bestFit="1" customWidth="1"/>
    <col min="250" max="361" width="8.88671875" style="4"/>
    <col min="362" max="362" width="15.21875" style="4" bestFit="1" customWidth="1"/>
    <col min="363" max="504" width="8.88671875" style="4"/>
    <col min="505" max="505" width="15.21875" style="4" bestFit="1" customWidth="1"/>
    <col min="506" max="617" width="8.88671875" style="4"/>
    <col min="618" max="618" width="15.21875" style="4" bestFit="1" customWidth="1"/>
    <col min="619" max="760" width="8.88671875" style="4"/>
    <col min="761" max="761" width="15.21875" style="4" bestFit="1" customWidth="1"/>
    <col min="762" max="873" width="8.88671875" style="4"/>
    <col min="874" max="874" width="15.21875" style="4" bestFit="1" customWidth="1"/>
    <col min="875" max="1016" width="8.88671875" style="4"/>
    <col min="1017" max="1017" width="15.21875" style="4" bestFit="1" customWidth="1"/>
    <col min="1018" max="1129" width="8.88671875" style="4"/>
    <col min="1130" max="1130" width="15.21875" style="4" bestFit="1" customWidth="1"/>
    <col min="1131" max="1272" width="8.88671875" style="4"/>
    <col min="1273" max="1273" width="15.21875" style="4" bestFit="1" customWidth="1"/>
    <col min="1274" max="1385" width="8.88671875" style="4"/>
    <col min="1386" max="1386" width="15.21875" style="4" bestFit="1" customWidth="1"/>
    <col min="1387" max="1528" width="8.88671875" style="4"/>
    <col min="1529" max="1529" width="15.21875" style="4" bestFit="1" customWidth="1"/>
    <col min="1530" max="1641" width="8.88671875" style="4"/>
    <col min="1642" max="1642" width="15.21875" style="4" bestFit="1" customWidth="1"/>
    <col min="1643" max="1784" width="8.88671875" style="4"/>
    <col min="1785" max="1785" width="15.21875" style="4" bestFit="1" customWidth="1"/>
    <col min="1786" max="1897" width="8.88671875" style="4"/>
    <col min="1898" max="1898" width="15.21875" style="4" bestFit="1" customWidth="1"/>
    <col min="1899" max="2040" width="8.88671875" style="4"/>
    <col min="2041" max="2041" width="15.21875" style="4" bestFit="1" customWidth="1"/>
    <col min="2042" max="2153" width="8.88671875" style="4"/>
    <col min="2154" max="2154" width="15.21875" style="4" bestFit="1" customWidth="1"/>
    <col min="2155" max="2296" width="8.88671875" style="4"/>
    <col min="2297" max="2297" width="15.21875" style="4" bestFit="1" customWidth="1"/>
    <col min="2298" max="2409" width="8.88671875" style="4"/>
    <col min="2410" max="2410" width="15.21875" style="4" bestFit="1" customWidth="1"/>
    <col min="2411" max="2552" width="8.88671875" style="4"/>
    <col min="2553" max="2553" width="15.21875" style="4" bestFit="1" customWidth="1"/>
    <col min="2554" max="2665" width="8.88671875" style="4"/>
    <col min="2666" max="2666" width="15.21875" style="4" bestFit="1" customWidth="1"/>
    <col min="2667" max="2808" width="8.88671875" style="4"/>
    <col min="2809" max="2809" width="15.21875" style="4" bestFit="1" customWidth="1"/>
    <col min="2810" max="2921" width="8.88671875" style="4"/>
    <col min="2922" max="2922" width="15.21875" style="4" bestFit="1" customWidth="1"/>
    <col min="2923" max="3064" width="8.88671875" style="4"/>
    <col min="3065" max="3065" width="15.21875" style="4" bestFit="1" customWidth="1"/>
    <col min="3066" max="3177" width="8.88671875" style="4"/>
    <col min="3178" max="3178" width="15.21875" style="4" bestFit="1" customWidth="1"/>
    <col min="3179" max="3320" width="8.88671875" style="4"/>
    <col min="3321" max="3321" width="15.21875" style="4" bestFit="1" customWidth="1"/>
    <col min="3322" max="3433" width="8.88671875" style="4"/>
    <col min="3434" max="3434" width="15.21875" style="4" bestFit="1" customWidth="1"/>
    <col min="3435" max="3576" width="8.88671875" style="4"/>
    <col min="3577" max="3577" width="15.21875" style="4" bestFit="1" customWidth="1"/>
    <col min="3578" max="3689" width="8.88671875" style="4"/>
    <col min="3690" max="3690" width="15.21875" style="4" bestFit="1" customWidth="1"/>
    <col min="3691" max="3832" width="8.88671875" style="4"/>
    <col min="3833" max="3833" width="15.21875" style="4" bestFit="1" customWidth="1"/>
    <col min="3834" max="3945" width="8.88671875" style="4"/>
    <col min="3946" max="3946" width="15.21875" style="4" bestFit="1" customWidth="1"/>
    <col min="3947" max="4088" width="8.88671875" style="4"/>
    <col min="4089" max="4089" width="15.21875" style="4" bestFit="1" customWidth="1"/>
    <col min="4090" max="4201" width="8.88671875" style="4"/>
    <col min="4202" max="4202" width="15.21875" style="4" bestFit="1" customWidth="1"/>
    <col min="4203" max="4344" width="8.88671875" style="4"/>
    <col min="4345" max="4345" width="15.21875" style="4" bestFit="1" customWidth="1"/>
    <col min="4346" max="4457" width="8.88671875" style="4"/>
    <col min="4458" max="4458" width="15.21875" style="4" bestFit="1" customWidth="1"/>
    <col min="4459" max="4600" width="8.88671875" style="4"/>
    <col min="4601" max="4601" width="15.21875" style="4" bestFit="1" customWidth="1"/>
    <col min="4602" max="4713" width="8.88671875" style="4"/>
    <col min="4714" max="4714" width="15.21875" style="4" bestFit="1" customWidth="1"/>
    <col min="4715" max="4856" width="8.88671875" style="4"/>
    <col min="4857" max="4857" width="15.21875" style="4" bestFit="1" customWidth="1"/>
    <col min="4858" max="4969" width="8.88671875" style="4"/>
    <col min="4970" max="4970" width="15.21875" style="4" bestFit="1" customWidth="1"/>
    <col min="4971" max="5112" width="8.88671875" style="4"/>
    <col min="5113" max="5113" width="15.21875" style="4" bestFit="1" customWidth="1"/>
    <col min="5114" max="5225" width="8.88671875" style="4"/>
    <col min="5226" max="5226" width="15.21875" style="4" bestFit="1" customWidth="1"/>
    <col min="5227" max="5368" width="8.88671875" style="4"/>
    <col min="5369" max="5369" width="15.21875" style="4" bestFit="1" customWidth="1"/>
    <col min="5370" max="5481" width="8.88671875" style="4"/>
    <col min="5482" max="5482" width="15.21875" style="4" bestFit="1" customWidth="1"/>
    <col min="5483" max="5624" width="8.88671875" style="4"/>
    <col min="5625" max="5625" width="15.21875" style="4" bestFit="1" customWidth="1"/>
    <col min="5626" max="5737" width="8.88671875" style="4"/>
    <col min="5738" max="5738" width="15.21875" style="4" bestFit="1" customWidth="1"/>
    <col min="5739" max="5880" width="8.88671875" style="4"/>
    <col min="5881" max="5881" width="15.21875" style="4" bestFit="1" customWidth="1"/>
    <col min="5882" max="5993" width="8.88671875" style="4"/>
    <col min="5994" max="5994" width="15.21875" style="4" bestFit="1" customWidth="1"/>
    <col min="5995" max="6136" width="8.88671875" style="4"/>
    <col min="6137" max="6137" width="15.21875" style="4" bestFit="1" customWidth="1"/>
    <col min="6138" max="6249" width="8.88671875" style="4"/>
    <col min="6250" max="6250" width="15.21875" style="4" bestFit="1" customWidth="1"/>
    <col min="6251" max="6392" width="8.88671875" style="4"/>
    <col min="6393" max="6393" width="15.21875" style="4" bestFit="1" customWidth="1"/>
    <col min="6394" max="6505" width="8.88671875" style="4"/>
    <col min="6506" max="6506" width="15.21875" style="4" bestFit="1" customWidth="1"/>
    <col min="6507" max="6648" width="8.88671875" style="4"/>
    <col min="6649" max="6649" width="15.21875" style="4" bestFit="1" customWidth="1"/>
    <col min="6650" max="6761" width="8.88671875" style="4"/>
    <col min="6762" max="6762" width="15.21875" style="4" bestFit="1" customWidth="1"/>
    <col min="6763" max="6904" width="8.88671875" style="4"/>
    <col min="6905" max="6905" width="15.21875" style="4" bestFit="1" customWidth="1"/>
    <col min="6906" max="7017" width="8.88671875" style="4"/>
    <col min="7018" max="7018" width="15.21875" style="4" bestFit="1" customWidth="1"/>
    <col min="7019" max="7160" width="8.88671875" style="4"/>
    <col min="7161" max="7161" width="15.21875" style="4" bestFit="1" customWidth="1"/>
    <col min="7162" max="7273" width="8.88671875" style="4"/>
    <col min="7274" max="7274" width="15.21875" style="4" bestFit="1" customWidth="1"/>
    <col min="7275" max="7416" width="8.88671875" style="4"/>
    <col min="7417" max="7417" width="15.21875" style="4" bestFit="1" customWidth="1"/>
    <col min="7418" max="7529" width="8.88671875" style="4"/>
    <col min="7530" max="7530" width="15.21875" style="4" bestFit="1" customWidth="1"/>
    <col min="7531" max="7672" width="8.88671875" style="4"/>
    <col min="7673" max="7673" width="15.21875" style="4" bestFit="1" customWidth="1"/>
    <col min="7674" max="7785" width="8.88671875" style="4"/>
    <col min="7786" max="7786" width="15.21875" style="4" bestFit="1" customWidth="1"/>
    <col min="7787" max="7928" width="8.88671875" style="4"/>
    <col min="7929" max="7929" width="15.21875" style="4" bestFit="1" customWidth="1"/>
    <col min="7930" max="8041" width="8.88671875" style="4"/>
    <col min="8042" max="8042" width="15.21875" style="4" bestFit="1" customWidth="1"/>
    <col min="8043" max="8184" width="8.88671875" style="4"/>
    <col min="8185" max="8185" width="15.21875" style="4" bestFit="1" customWidth="1"/>
    <col min="8186" max="8297" width="8.88671875" style="4"/>
    <col min="8298" max="8298" width="15.21875" style="4" bestFit="1" customWidth="1"/>
    <col min="8299" max="8440" width="8.88671875" style="4"/>
    <col min="8441" max="8441" width="15.21875" style="4" bestFit="1" customWidth="1"/>
    <col min="8442" max="8553" width="8.88671875" style="4"/>
    <col min="8554" max="8554" width="15.21875" style="4" bestFit="1" customWidth="1"/>
    <col min="8555" max="8696" width="8.88671875" style="4"/>
    <col min="8697" max="8697" width="15.21875" style="4" bestFit="1" customWidth="1"/>
    <col min="8698" max="8809" width="8.88671875" style="4"/>
    <col min="8810" max="8810" width="15.21875" style="4" bestFit="1" customWidth="1"/>
    <col min="8811" max="8952" width="8.88671875" style="4"/>
    <col min="8953" max="8953" width="15.21875" style="4" bestFit="1" customWidth="1"/>
    <col min="8954" max="9065" width="8.88671875" style="4"/>
    <col min="9066" max="9066" width="15.21875" style="4" bestFit="1" customWidth="1"/>
    <col min="9067" max="9208" width="8.88671875" style="4"/>
    <col min="9209" max="9209" width="15.21875" style="4" bestFit="1" customWidth="1"/>
    <col min="9210" max="9321" width="8.88671875" style="4"/>
    <col min="9322" max="9322" width="15.21875" style="4" bestFit="1" customWidth="1"/>
    <col min="9323" max="9464" width="8.88671875" style="4"/>
    <col min="9465" max="9465" width="15.21875" style="4" bestFit="1" customWidth="1"/>
    <col min="9466" max="9577" width="8.88671875" style="4"/>
    <col min="9578" max="9578" width="15.21875" style="4" bestFit="1" customWidth="1"/>
    <col min="9579" max="9720" width="8.88671875" style="4"/>
    <col min="9721" max="9721" width="15.21875" style="4" bestFit="1" customWidth="1"/>
    <col min="9722" max="9833" width="8.88671875" style="4"/>
    <col min="9834" max="9834" width="15.21875" style="4" bestFit="1" customWidth="1"/>
    <col min="9835" max="9976" width="8.88671875" style="4"/>
    <col min="9977" max="9977" width="15.21875" style="4" bestFit="1" customWidth="1"/>
    <col min="9978" max="10089" width="8.88671875" style="4"/>
    <col min="10090" max="10090" width="15.21875" style="4" bestFit="1" customWidth="1"/>
    <col min="10091" max="10232" width="8.88671875" style="4"/>
    <col min="10233" max="10233" width="15.21875" style="4" bestFit="1" customWidth="1"/>
    <col min="10234" max="10345" width="8.88671875" style="4"/>
    <col min="10346" max="10346" width="15.21875" style="4" bestFit="1" customWidth="1"/>
    <col min="10347" max="10488" width="8.88671875" style="4"/>
    <col min="10489" max="10489" width="15.21875" style="4" bestFit="1" customWidth="1"/>
    <col min="10490" max="10601" width="8.88671875" style="4"/>
    <col min="10602" max="10602" width="15.21875" style="4" bestFit="1" customWidth="1"/>
    <col min="10603" max="10744" width="8.88671875" style="4"/>
    <col min="10745" max="10745" width="15.21875" style="4" bestFit="1" customWidth="1"/>
    <col min="10746" max="10857" width="8.88671875" style="4"/>
    <col min="10858" max="10858" width="15.21875" style="4" bestFit="1" customWidth="1"/>
    <col min="10859" max="11000" width="8.88671875" style="4"/>
    <col min="11001" max="11001" width="15.21875" style="4" bestFit="1" customWidth="1"/>
    <col min="11002" max="11113" width="8.88671875" style="4"/>
    <col min="11114" max="11114" width="15.21875" style="4" bestFit="1" customWidth="1"/>
    <col min="11115" max="11256" width="8.88671875" style="4"/>
    <col min="11257" max="11257" width="15.21875" style="4" bestFit="1" customWidth="1"/>
    <col min="11258" max="11369" width="8.88671875" style="4"/>
    <col min="11370" max="11370" width="15.21875" style="4" bestFit="1" customWidth="1"/>
    <col min="11371" max="11512" width="8.88671875" style="4"/>
    <col min="11513" max="11513" width="15.21875" style="4" bestFit="1" customWidth="1"/>
    <col min="11514" max="11625" width="8.88671875" style="4"/>
    <col min="11626" max="11626" width="15.21875" style="4" bestFit="1" customWidth="1"/>
    <col min="11627" max="11768" width="8.88671875" style="4"/>
    <col min="11769" max="11769" width="15.21875" style="4" bestFit="1" customWidth="1"/>
    <col min="11770" max="11881" width="8.88671875" style="4"/>
    <col min="11882" max="11882" width="15.21875" style="4" bestFit="1" customWidth="1"/>
    <col min="11883" max="12024" width="8.88671875" style="4"/>
    <col min="12025" max="12025" width="15.21875" style="4" bestFit="1" customWidth="1"/>
    <col min="12026" max="12137" width="8.88671875" style="4"/>
    <col min="12138" max="12138" width="15.21875" style="4" bestFit="1" customWidth="1"/>
    <col min="12139" max="12280" width="8.88671875" style="4"/>
    <col min="12281" max="12281" width="15.21875" style="4" bestFit="1" customWidth="1"/>
    <col min="12282" max="12393" width="8.88671875" style="4"/>
    <col min="12394" max="12394" width="15.21875" style="4" bestFit="1" customWidth="1"/>
    <col min="12395" max="12536" width="8.88671875" style="4"/>
    <col min="12537" max="12537" width="15.21875" style="4" bestFit="1" customWidth="1"/>
    <col min="12538" max="12649" width="8.88671875" style="4"/>
    <col min="12650" max="12650" width="15.21875" style="4" bestFit="1" customWidth="1"/>
    <col min="12651" max="12792" width="8.88671875" style="4"/>
    <col min="12793" max="12793" width="15.21875" style="4" bestFit="1" customWidth="1"/>
    <col min="12794" max="12905" width="8.88671875" style="4"/>
    <col min="12906" max="12906" width="15.21875" style="4" bestFit="1" customWidth="1"/>
    <col min="12907" max="13048" width="8.88671875" style="4"/>
    <col min="13049" max="13049" width="15.21875" style="4" bestFit="1" customWidth="1"/>
    <col min="13050" max="13161" width="8.88671875" style="4"/>
    <col min="13162" max="13162" width="15.21875" style="4" bestFit="1" customWidth="1"/>
    <col min="13163" max="13304" width="8.88671875" style="4"/>
    <col min="13305" max="13305" width="15.21875" style="4" bestFit="1" customWidth="1"/>
    <col min="13306" max="13417" width="8.88671875" style="4"/>
    <col min="13418" max="13418" width="15.21875" style="4" bestFit="1" customWidth="1"/>
    <col min="13419" max="13560" width="8.88671875" style="4"/>
    <col min="13561" max="13561" width="15.21875" style="4" bestFit="1" customWidth="1"/>
    <col min="13562" max="13673" width="8.88671875" style="4"/>
    <col min="13674" max="13674" width="15.21875" style="4" bestFit="1" customWidth="1"/>
    <col min="13675" max="13816" width="8.88671875" style="4"/>
    <col min="13817" max="13817" width="15.21875" style="4" bestFit="1" customWidth="1"/>
    <col min="13818" max="13929" width="8.88671875" style="4"/>
    <col min="13930" max="13930" width="15.21875" style="4" bestFit="1" customWidth="1"/>
    <col min="13931" max="14072" width="8.88671875" style="4"/>
    <col min="14073" max="14073" width="15.21875" style="4" bestFit="1" customWidth="1"/>
    <col min="14074" max="14185" width="8.88671875" style="4"/>
    <col min="14186" max="14186" width="15.21875" style="4" bestFit="1" customWidth="1"/>
    <col min="14187" max="14328" width="8.88671875" style="4"/>
    <col min="14329" max="14329" width="15.21875" style="4" bestFit="1" customWidth="1"/>
    <col min="14330" max="14441" width="8.88671875" style="4"/>
    <col min="14442" max="14442" width="15.21875" style="4" bestFit="1" customWidth="1"/>
    <col min="14443" max="14584" width="8.88671875" style="4"/>
    <col min="14585" max="14585" width="15.21875" style="4" bestFit="1" customWidth="1"/>
    <col min="14586" max="14697" width="8.88671875" style="4"/>
    <col min="14698" max="14698" width="15.21875" style="4" bestFit="1" customWidth="1"/>
    <col min="14699" max="14840" width="8.88671875" style="4"/>
    <col min="14841" max="14841" width="15.21875" style="4" bestFit="1" customWidth="1"/>
    <col min="14842" max="14953" width="8.88671875" style="4"/>
    <col min="14954" max="14954" width="15.21875" style="4" bestFit="1" customWidth="1"/>
    <col min="14955" max="15096" width="8.88671875" style="4"/>
    <col min="15097" max="15097" width="15.21875" style="4" bestFit="1" customWidth="1"/>
    <col min="15098" max="15209" width="8.88671875" style="4"/>
    <col min="15210" max="15210" width="15.21875" style="4" bestFit="1" customWidth="1"/>
    <col min="15211" max="15352" width="8.88671875" style="4"/>
    <col min="15353" max="15353" width="15.21875" style="4" bestFit="1" customWidth="1"/>
    <col min="15354" max="15465" width="8.88671875" style="4"/>
    <col min="15466" max="15466" width="15.21875" style="4" bestFit="1" customWidth="1"/>
    <col min="15467" max="15608" width="8.88671875" style="4"/>
    <col min="15609" max="15609" width="15.21875" style="4" bestFit="1" customWidth="1"/>
    <col min="15610" max="15721" width="8.88671875" style="4"/>
    <col min="15722" max="15722" width="15.21875" style="4" bestFit="1" customWidth="1"/>
    <col min="15723" max="15864" width="8.88671875" style="4"/>
    <col min="15865" max="15865" width="15.21875" style="4" bestFit="1" customWidth="1"/>
    <col min="15866" max="15977" width="8.88671875" style="4"/>
    <col min="15978" max="15978" width="15.21875" style="4" bestFit="1" customWidth="1"/>
    <col min="15979" max="16120" width="8.88671875" style="4"/>
    <col min="16121" max="16121" width="15.21875" style="4" bestFit="1" customWidth="1"/>
    <col min="16122" max="16233" width="8.88671875" style="4"/>
    <col min="16234" max="16234" width="15.21875" style="4" bestFit="1" customWidth="1"/>
    <col min="16235" max="16384" width="8.88671875" style="4"/>
  </cols>
  <sheetData>
    <row r="1" spans="1:14" ht="29.25" customHeight="1" x14ac:dyDescent="0.2">
      <c r="A1" s="137" t="s">
        <v>28</v>
      </c>
      <c r="B1" s="137"/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</row>
    <row r="2" spans="1:14" x14ac:dyDescent="0.2">
      <c r="A2" s="12" t="s">
        <v>28</v>
      </c>
      <c r="B2" s="10" t="s">
        <v>14</v>
      </c>
      <c r="C2" s="10" t="s">
        <v>15</v>
      </c>
      <c r="D2" s="10" t="s">
        <v>16</v>
      </c>
      <c r="E2" s="10" t="s">
        <v>17</v>
      </c>
      <c r="F2" s="10" t="s">
        <v>18</v>
      </c>
      <c r="G2" s="10" t="s">
        <v>19</v>
      </c>
      <c r="H2" s="10" t="s">
        <v>20</v>
      </c>
      <c r="I2" s="10" t="s">
        <v>21</v>
      </c>
      <c r="J2" s="10" t="s">
        <v>143</v>
      </c>
      <c r="K2" s="10" t="s">
        <v>173</v>
      </c>
      <c r="L2" s="10" t="s">
        <v>174</v>
      </c>
      <c r="M2" s="10" t="s">
        <v>187</v>
      </c>
      <c r="N2" s="10" t="s">
        <v>232</v>
      </c>
    </row>
    <row r="3" spans="1:14" x14ac:dyDescent="0.2">
      <c r="A3" s="2" t="s">
        <v>4</v>
      </c>
      <c r="B3" s="211"/>
      <c r="C3" s="211"/>
      <c r="D3" s="211"/>
      <c r="E3" s="211"/>
      <c r="F3" s="211"/>
      <c r="G3" s="211"/>
      <c r="H3" s="133">
        <v>35.061235866618979</v>
      </c>
      <c r="I3" s="27">
        <v>33.572443543986068</v>
      </c>
      <c r="J3" s="27">
        <v>33.656717881324511</v>
      </c>
      <c r="K3" s="60">
        <v>32.996810165524906</v>
      </c>
      <c r="L3" s="60">
        <v>33.065336531731802</v>
      </c>
      <c r="M3" s="60">
        <v>32.969070075158733</v>
      </c>
      <c r="N3" s="60">
        <f>AVERAGE(B172:N172)</f>
        <v>32.90573801092787</v>
      </c>
    </row>
    <row r="4" spans="1:14" x14ac:dyDescent="0.2">
      <c r="A4" s="2" t="s">
        <v>5</v>
      </c>
      <c r="B4" s="212"/>
      <c r="C4" s="212"/>
      <c r="D4" s="212"/>
      <c r="E4" s="212"/>
      <c r="F4" s="212"/>
      <c r="G4" s="212"/>
      <c r="H4" s="133">
        <v>39.618458135575843</v>
      </c>
      <c r="I4" s="27">
        <v>39.353185596077054</v>
      </c>
      <c r="J4" s="27">
        <v>38.552857212371777</v>
      </c>
      <c r="K4" s="60">
        <v>38.063307433763264</v>
      </c>
      <c r="L4" s="60">
        <v>37.292127175726634</v>
      </c>
      <c r="M4" s="60">
        <v>37.364110833743887</v>
      </c>
      <c r="N4" s="60">
        <f t="shared" ref="N4:N13" si="0">AVERAGE(B173:N173)</f>
        <v>36.960864670916017</v>
      </c>
    </row>
    <row r="5" spans="1:14" x14ac:dyDescent="0.2">
      <c r="A5" s="2" t="s">
        <v>6</v>
      </c>
      <c r="B5" s="212"/>
      <c r="C5" s="212"/>
      <c r="D5" s="212"/>
      <c r="E5" s="212"/>
      <c r="F5" s="212"/>
      <c r="G5" s="212"/>
      <c r="H5" s="133">
        <v>11.440087280881668</v>
      </c>
      <c r="I5" s="27">
        <v>11.028704712141726</v>
      </c>
      <c r="J5" s="27">
        <v>11.040244711357778</v>
      </c>
      <c r="K5" s="60">
        <v>11.140608225639722</v>
      </c>
      <c r="L5" s="60">
        <v>11.025213485753603</v>
      </c>
      <c r="M5" s="60">
        <v>11.035405985033448</v>
      </c>
      <c r="N5" s="60">
        <f t="shared" si="0"/>
        <v>11.28422395128511</v>
      </c>
    </row>
    <row r="6" spans="1:14" x14ac:dyDescent="0.2">
      <c r="A6" s="2" t="s">
        <v>78</v>
      </c>
      <c r="B6" s="212"/>
      <c r="C6" s="212"/>
      <c r="D6" s="212"/>
      <c r="E6" s="212"/>
      <c r="F6" s="212"/>
      <c r="G6" s="212"/>
      <c r="H6" s="133">
        <v>36.690753451410757</v>
      </c>
      <c r="I6" s="27">
        <v>35.394818910053694</v>
      </c>
      <c r="J6" s="27">
        <v>35.307713690717691</v>
      </c>
      <c r="K6" s="60">
        <v>35.874118264858211</v>
      </c>
      <c r="L6" s="60">
        <v>34.724808845928045</v>
      </c>
      <c r="M6" s="60">
        <v>35.132659969504147</v>
      </c>
      <c r="N6" s="60">
        <f t="shared" si="0"/>
        <v>32.128073841931183</v>
      </c>
    </row>
    <row r="7" spans="1:14" x14ac:dyDescent="0.2">
      <c r="A7" s="2" t="s">
        <v>7</v>
      </c>
      <c r="B7" s="212"/>
      <c r="C7" s="212"/>
      <c r="D7" s="212"/>
      <c r="E7" s="212"/>
      <c r="F7" s="212"/>
      <c r="G7" s="212"/>
      <c r="H7" s="133">
        <v>36.345790153320181</v>
      </c>
      <c r="I7" s="27">
        <v>34.801851454721245</v>
      </c>
      <c r="J7" s="27">
        <v>34.270399150812658</v>
      </c>
      <c r="K7" s="60">
        <v>34.014365446685431</v>
      </c>
      <c r="L7" s="60">
        <v>33.906501901704374</v>
      </c>
      <c r="M7" s="60">
        <v>34.011487145713659</v>
      </c>
      <c r="N7" s="60">
        <f t="shared" si="0"/>
        <v>34.563379623804678</v>
      </c>
    </row>
    <row r="8" spans="1:14" x14ac:dyDescent="0.2">
      <c r="A8" s="2" t="s">
        <v>8</v>
      </c>
      <c r="B8" s="212"/>
      <c r="C8" s="212"/>
      <c r="D8" s="212"/>
      <c r="E8" s="212"/>
      <c r="F8" s="212"/>
      <c r="G8" s="212"/>
      <c r="H8" s="133">
        <v>37.008343826612517</v>
      </c>
      <c r="I8" s="27">
        <v>32.937617435751129</v>
      </c>
      <c r="J8" s="27">
        <v>30.50850505643124</v>
      </c>
      <c r="K8" s="60">
        <v>30.385924787262073</v>
      </c>
      <c r="L8" s="60">
        <v>29.251258706248585</v>
      </c>
      <c r="M8" s="60">
        <v>29.350136418223425</v>
      </c>
      <c r="N8" s="60">
        <f t="shared" si="0"/>
        <v>29.525822766167508</v>
      </c>
    </row>
    <row r="9" spans="1:14" x14ac:dyDescent="0.2">
      <c r="A9" s="2" t="s">
        <v>9</v>
      </c>
      <c r="B9" s="212"/>
      <c r="C9" s="212"/>
      <c r="D9" s="212"/>
      <c r="E9" s="212"/>
      <c r="F9" s="212"/>
      <c r="G9" s="212"/>
      <c r="H9" s="133">
        <v>47.057062179174075</v>
      </c>
      <c r="I9" s="27">
        <v>45.327684475247707</v>
      </c>
      <c r="J9" s="27">
        <v>44.990852360286581</v>
      </c>
      <c r="K9" s="60">
        <v>44.829863758864796</v>
      </c>
      <c r="L9" s="60">
        <v>43.097151602852293</v>
      </c>
      <c r="M9" s="60">
        <v>43.559946328840596</v>
      </c>
      <c r="N9" s="60">
        <f t="shared" si="0"/>
        <v>49.534152876994156</v>
      </c>
    </row>
    <row r="10" spans="1:14" x14ac:dyDescent="0.2">
      <c r="A10" s="2" t="s">
        <v>10</v>
      </c>
      <c r="B10" s="212"/>
      <c r="C10" s="212"/>
      <c r="D10" s="212"/>
      <c r="E10" s="212"/>
      <c r="F10" s="212"/>
      <c r="G10" s="212"/>
      <c r="H10" s="133">
        <v>36.055122042373831</v>
      </c>
      <c r="I10" s="27">
        <v>35.580083312881989</v>
      </c>
      <c r="J10" s="27">
        <v>35.561423741572149</v>
      </c>
      <c r="K10" s="60">
        <v>35.667240747558317</v>
      </c>
      <c r="L10" s="60">
        <v>33.319073612902407</v>
      </c>
      <c r="M10" s="60">
        <v>31.578592810781323</v>
      </c>
      <c r="N10" s="60">
        <f t="shared" si="0"/>
        <v>29.946188477393811</v>
      </c>
    </row>
    <row r="11" spans="1:14" x14ac:dyDescent="0.2">
      <c r="A11" s="2" t="s">
        <v>11</v>
      </c>
      <c r="B11" s="212"/>
      <c r="C11" s="212"/>
      <c r="D11" s="212"/>
      <c r="E11" s="212"/>
      <c r="F11" s="212"/>
      <c r="G11" s="212"/>
      <c r="H11" s="133">
        <v>39.178136896014784</v>
      </c>
      <c r="I11" s="27">
        <v>38.738939429075486</v>
      </c>
      <c r="J11" s="27">
        <v>38.127979739947101</v>
      </c>
      <c r="K11" s="60">
        <v>37.877540570337622</v>
      </c>
      <c r="L11" s="60">
        <v>37.615307948873252</v>
      </c>
      <c r="M11" s="60">
        <v>37.721157464442044</v>
      </c>
      <c r="N11" s="60">
        <f t="shared" si="0"/>
        <v>35.130622542250691</v>
      </c>
    </row>
    <row r="12" spans="1:14" x14ac:dyDescent="0.2">
      <c r="A12" s="2" t="s">
        <v>12</v>
      </c>
      <c r="B12" s="212"/>
      <c r="C12" s="212"/>
      <c r="D12" s="212"/>
      <c r="E12" s="212"/>
      <c r="F12" s="212"/>
      <c r="G12" s="212"/>
      <c r="H12" s="133">
        <v>30.669725167211496</v>
      </c>
      <c r="I12" s="27">
        <v>29.521255590836475</v>
      </c>
      <c r="J12" s="27">
        <v>27.075505751687395</v>
      </c>
      <c r="K12" s="60">
        <v>26.986243125675767</v>
      </c>
      <c r="L12" s="60">
        <v>25.77346484584287</v>
      </c>
      <c r="M12" s="60">
        <v>25.278133159949416</v>
      </c>
      <c r="N12" s="60">
        <f t="shared" si="0"/>
        <v>29.078841503978193</v>
      </c>
    </row>
    <row r="13" spans="1:14" x14ac:dyDescent="0.2">
      <c r="A13" s="7" t="s">
        <v>79</v>
      </c>
      <c r="B13" s="134">
        <v>45.491546384150645</v>
      </c>
      <c r="C13" s="134">
        <v>45.768615112203946</v>
      </c>
      <c r="D13" s="132">
        <v>46.326806476244428</v>
      </c>
      <c r="E13" s="134">
        <v>46.056773735839641</v>
      </c>
      <c r="F13" s="134">
        <v>45.39657570553085</v>
      </c>
      <c r="G13" s="134">
        <v>45.305851306797599</v>
      </c>
      <c r="H13" s="134">
        <v>46.017488833582874</v>
      </c>
      <c r="I13" s="28">
        <v>45.080556747410355</v>
      </c>
      <c r="J13" s="28">
        <v>43.621891601623133</v>
      </c>
      <c r="K13" s="29">
        <v>43.412789554017905</v>
      </c>
      <c r="L13" s="29">
        <v>42.344539148725353</v>
      </c>
      <c r="M13" s="29">
        <v>41.724829428202575</v>
      </c>
      <c r="N13" s="29">
        <f t="shared" si="0"/>
        <v>41.725477750089063</v>
      </c>
    </row>
    <row r="14" spans="1:14" s="2" customFormat="1" ht="12.75" x14ac:dyDescent="0.2">
      <c r="A14" s="6"/>
      <c r="B14" s="3">
        <v>1</v>
      </c>
      <c r="C14" s="3">
        <v>2</v>
      </c>
      <c r="D14" s="3">
        <v>3</v>
      </c>
      <c r="E14" s="70">
        <v>4</v>
      </c>
      <c r="F14" s="3">
        <v>5</v>
      </c>
      <c r="G14" s="3">
        <v>6</v>
      </c>
      <c r="H14" s="3">
        <v>7</v>
      </c>
      <c r="I14" s="3">
        <v>8</v>
      </c>
      <c r="J14" s="3">
        <v>9</v>
      </c>
      <c r="K14" s="3">
        <v>10</v>
      </c>
      <c r="L14" s="3">
        <v>11</v>
      </c>
      <c r="M14" s="3">
        <v>12</v>
      </c>
      <c r="N14" s="3">
        <v>13</v>
      </c>
    </row>
    <row r="15" spans="1:14" s="2" customFormat="1" ht="12.75" x14ac:dyDescent="0.2">
      <c r="A15" s="12" t="s">
        <v>28</v>
      </c>
      <c r="B15" s="153" t="s">
        <v>3</v>
      </c>
      <c r="C15" s="154"/>
      <c r="D15" s="154"/>
      <c r="E15" s="154"/>
      <c r="F15" s="154"/>
      <c r="G15" s="154"/>
      <c r="H15" s="154"/>
      <c r="I15" s="154"/>
      <c r="J15" s="154"/>
      <c r="K15" s="154"/>
      <c r="L15" s="154"/>
      <c r="M15" s="154"/>
      <c r="N15" s="155"/>
    </row>
    <row r="16" spans="1:14" s="2" customFormat="1" ht="12.75" x14ac:dyDescent="0.2">
      <c r="A16" s="2" t="s">
        <v>4</v>
      </c>
      <c r="B16" s="211" t="s">
        <v>180</v>
      </c>
      <c r="C16" s="211"/>
      <c r="D16" s="211"/>
      <c r="E16" s="211"/>
      <c r="F16" s="211"/>
      <c r="G16" s="211"/>
      <c r="H16" s="211"/>
      <c r="I16" s="211"/>
      <c r="J16" s="211"/>
      <c r="K16" s="211"/>
      <c r="L16" s="211"/>
      <c r="M16" s="211"/>
      <c r="N16" s="211"/>
    </row>
    <row r="17" spans="1:14" s="2" customFormat="1" ht="12.75" x14ac:dyDescent="0.2">
      <c r="A17" s="2" t="s">
        <v>5</v>
      </c>
      <c r="B17" s="212"/>
      <c r="C17" s="212"/>
      <c r="D17" s="212"/>
      <c r="E17" s="212"/>
      <c r="F17" s="212"/>
      <c r="G17" s="212"/>
      <c r="H17" s="212"/>
      <c r="I17" s="212"/>
      <c r="J17" s="212"/>
      <c r="K17" s="212"/>
      <c r="L17" s="212"/>
      <c r="M17" s="212"/>
      <c r="N17" s="212"/>
    </row>
    <row r="18" spans="1:14" s="2" customFormat="1" ht="12.75" x14ac:dyDescent="0.2">
      <c r="A18" s="2" t="s">
        <v>6</v>
      </c>
      <c r="B18" s="212"/>
      <c r="C18" s="212"/>
      <c r="D18" s="212"/>
      <c r="E18" s="212"/>
      <c r="F18" s="212"/>
      <c r="G18" s="212"/>
      <c r="H18" s="212"/>
      <c r="I18" s="212"/>
      <c r="J18" s="212"/>
      <c r="K18" s="212"/>
      <c r="L18" s="212"/>
      <c r="M18" s="212"/>
      <c r="N18" s="212"/>
    </row>
    <row r="19" spans="1:14" s="2" customFormat="1" ht="12.75" x14ac:dyDescent="0.2">
      <c r="A19" s="2" t="s">
        <v>78</v>
      </c>
      <c r="B19" s="212"/>
      <c r="C19" s="212"/>
      <c r="D19" s="212"/>
      <c r="E19" s="212"/>
      <c r="F19" s="212"/>
      <c r="G19" s="212"/>
      <c r="H19" s="212"/>
      <c r="I19" s="212"/>
      <c r="J19" s="212"/>
      <c r="K19" s="212"/>
      <c r="L19" s="212"/>
      <c r="M19" s="212"/>
      <c r="N19" s="212"/>
    </row>
    <row r="20" spans="1:14" s="2" customFormat="1" ht="12.75" x14ac:dyDescent="0.2">
      <c r="A20" s="2" t="s">
        <v>7</v>
      </c>
      <c r="B20" s="212"/>
      <c r="C20" s="212"/>
      <c r="D20" s="212"/>
      <c r="E20" s="212"/>
      <c r="F20" s="212"/>
      <c r="G20" s="212"/>
      <c r="H20" s="212"/>
      <c r="I20" s="212"/>
      <c r="J20" s="212"/>
      <c r="K20" s="212"/>
      <c r="L20" s="212"/>
      <c r="M20" s="212"/>
      <c r="N20" s="212"/>
    </row>
    <row r="21" spans="1:14" s="2" customFormat="1" ht="12.75" x14ac:dyDescent="0.2">
      <c r="A21" s="2" t="s">
        <v>8</v>
      </c>
      <c r="B21" s="212"/>
      <c r="C21" s="212"/>
      <c r="D21" s="212"/>
      <c r="E21" s="212"/>
      <c r="F21" s="212"/>
      <c r="G21" s="212"/>
      <c r="H21" s="212"/>
      <c r="I21" s="212"/>
      <c r="J21" s="212"/>
      <c r="K21" s="212"/>
      <c r="L21" s="212"/>
      <c r="M21" s="212"/>
      <c r="N21" s="212"/>
    </row>
    <row r="22" spans="1:14" s="2" customFormat="1" ht="12.75" x14ac:dyDescent="0.2">
      <c r="A22" s="2" t="s">
        <v>9</v>
      </c>
      <c r="B22" s="212"/>
      <c r="C22" s="212"/>
      <c r="D22" s="212"/>
      <c r="E22" s="212"/>
      <c r="F22" s="212"/>
      <c r="G22" s="212"/>
      <c r="H22" s="212"/>
      <c r="I22" s="212"/>
      <c r="J22" s="212"/>
      <c r="K22" s="212"/>
      <c r="L22" s="212"/>
      <c r="M22" s="212"/>
      <c r="N22" s="212"/>
    </row>
    <row r="23" spans="1:14" s="2" customFormat="1" ht="12.75" x14ac:dyDescent="0.2">
      <c r="A23" s="2" t="s">
        <v>10</v>
      </c>
      <c r="B23" s="212"/>
      <c r="C23" s="212"/>
      <c r="D23" s="212"/>
      <c r="E23" s="212"/>
      <c r="F23" s="212"/>
      <c r="G23" s="212"/>
      <c r="H23" s="212"/>
      <c r="I23" s="212"/>
      <c r="J23" s="212"/>
      <c r="K23" s="212"/>
      <c r="L23" s="212"/>
      <c r="M23" s="212"/>
      <c r="N23" s="212"/>
    </row>
    <row r="24" spans="1:14" s="2" customFormat="1" ht="12.75" x14ac:dyDescent="0.2">
      <c r="A24" s="2" t="s">
        <v>11</v>
      </c>
      <c r="B24" s="212"/>
      <c r="C24" s="212"/>
      <c r="D24" s="212"/>
      <c r="E24" s="212"/>
      <c r="F24" s="212"/>
      <c r="G24" s="212"/>
      <c r="H24" s="212"/>
      <c r="I24" s="212"/>
      <c r="J24" s="212"/>
      <c r="K24" s="212"/>
      <c r="L24" s="212"/>
      <c r="M24" s="212"/>
      <c r="N24" s="212"/>
    </row>
    <row r="25" spans="1:14" s="2" customFormat="1" ht="12.75" x14ac:dyDescent="0.2">
      <c r="A25" s="2" t="s">
        <v>12</v>
      </c>
      <c r="B25" s="212"/>
      <c r="C25" s="212"/>
      <c r="D25" s="212"/>
      <c r="E25" s="212"/>
      <c r="F25" s="212"/>
      <c r="G25" s="212"/>
      <c r="H25" s="212"/>
      <c r="I25" s="212"/>
      <c r="J25" s="212"/>
      <c r="K25" s="212"/>
      <c r="L25" s="212"/>
      <c r="M25" s="212"/>
      <c r="N25" s="212"/>
    </row>
    <row r="26" spans="1:14" s="2" customFormat="1" ht="12.75" x14ac:dyDescent="0.2">
      <c r="A26" s="7" t="s">
        <v>79</v>
      </c>
      <c r="B26" s="132">
        <v>45.843196591457279</v>
      </c>
      <c r="C26" s="132">
        <v>45.302721038639433</v>
      </c>
      <c r="D26" s="132">
        <v>45.431629590955673</v>
      </c>
      <c r="E26" s="132">
        <v>45.194215844390278</v>
      </c>
      <c r="F26" s="132">
        <v>45.523816942492971</v>
      </c>
      <c r="G26" s="132">
        <v>45.245480830416255</v>
      </c>
      <c r="H26" s="132">
        <v>45.566418841738042</v>
      </c>
      <c r="I26" s="132">
        <v>49.063648801429608</v>
      </c>
      <c r="J26" s="132">
        <v>46.013088328620455</v>
      </c>
      <c r="K26" s="132">
        <v>46.134562032370752</v>
      </c>
      <c r="L26" s="132">
        <v>45.299564246359523</v>
      </c>
      <c r="M26" s="132">
        <v>45.39692779267245</v>
      </c>
      <c r="N26" s="132">
        <v>46.216383291314472</v>
      </c>
    </row>
    <row r="27" spans="1:14" x14ac:dyDescent="0.2">
      <c r="A27" s="12" t="s">
        <v>28</v>
      </c>
      <c r="B27" s="156" t="s">
        <v>14</v>
      </c>
      <c r="C27" s="157"/>
      <c r="D27" s="157"/>
      <c r="E27" s="157"/>
      <c r="F27" s="157"/>
      <c r="G27" s="157"/>
      <c r="H27" s="157"/>
      <c r="I27" s="157"/>
      <c r="J27" s="157"/>
      <c r="K27" s="157"/>
      <c r="L27" s="157"/>
      <c r="M27" s="157"/>
      <c r="N27" s="158"/>
    </row>
    <row r="28" spans="1:14" x14ac:dyDescent="0.2">
      <c r="A28" s="2" t="s">
        <v>4</v>
      </c>
      <c r="B28" s="211" t="s">
        <v>180</v>
      </c>
      <c r="C28" s="211"/>
      <c r="D28" s="211"/>
      <c r="E28" s="211"/>
      <c r="F28" s="211"/>
      <c r="G28" s="211"/>
      <c r="H28" s="211"/>
      <c r="I28" s="211"/>
      <c r="J28" s="211"/>
      <c r="K28" s="211"/>
      <c r="L28" s="211"/>
      <c r="M28" s="211"/>
      <c r="N28" s="211"/>
    </row>
    <row r="29" spans="1:14" x14ac:dyDescent="0.2">
      <c r="A29" s="2" t="s">
        <v>5</v>
      </c>
      <c r="B29" s="212"/>
      <c r="C29" s="212"/>
      <c r="D29" s="212"/>
      <c r="E29" s="212"/>
      <c r="F29" s="212"/>
      <c r="G29" s="212"/>
      <c r="H29" s="212"/>
      <c r="I29" s="212"/>
      <c r="J29" s="212"/>
      <c r="K29" s="212"/>
      <c r="L29" s="212"/>
      <c r="M29" s="212"/>
      <c r="N29" s="212"/>
    </row>
    <row r="30" spans="1:14" x14ac:dyDescent="0.2">
      <c r="A30" s="2" t="s">
        <v>6</v>
      </c>
      <c r="B30" s="212"/>
      <c r="C30" s="212"/>
      <c r="D30" s="212"/>
      <c r="E30" s="212"/>
      <c r="F30" s="212"/>
      <c r="G30" s="212"/>
      <c r="H30" s="212"/>
      <c r="I30" s="212"/>
      <c r="J30" s="212"/>
      <c r="K30" s="212"/>
      <c r="L30" s="212"/>
      <c r="M30" s="212"/>
      <c r="N30" s="212"/>
    </row>
    <row r="31" spans="1:14" x14ac:dyDescent="0.2">
      <c r="A31" s="2" t="s">
        <v>78</v>
      </c>
      <c r="B31" s="212"/>
      <c r="C31" s="212"/>
      <c r="D31" s="212"/>
      <c r="E31" s="212"/>
      <c r="F31" s="212"/>
      <c r="G31" s="212"/>
      <c r="H31" s="212"/>
      <c r="I31" s="212"/>
      <c r="J31" s="212"/>
      <c r="K31" s="212"/>
      <c r="L31" s="212"/>
      <c r="M31" s="212"/>
      <c r="N31" s="212"/>
    </row>
    <row r="32" spans="1:14" x14ac:dyDescent="0.2">
      <c r="A32" s="2" t="s">
        <v>7</v>
      </c>
      <c r="B32" s="212"/>
      <c r="C32" s="212"/>
      <c r="D32" s="212"/>
      <c r="E32" s="212"/>
      <c r="F32" s="212"/>
      <c r="G32" s="212"/>
      <c r="H32" s="212"/>
      <c r="I32" s="212"/>
      <c r="J32" s="212"/>
      <c r="K32" s="212"/>
      <c r="L32" s="212"/>
      <c r="M32" s="212"/>
      <c r="N32" s="212"/>
    </row>
    <row r="33" spans="1:14" x14ac:dyDescent="0.2">
      <c r="A33" s="2" t="s">
        <v>8</v>
      </c>
      <c r="B33" s="212"/>
      <c r="C33" s="212"/>
      <c r="D33" s="212"/>
      <c r="E33" s="212"/>
      <c r="F33" s="212"/>
      <c r="G33" s="212"/>
      <c r="H33" s="212"/>
      <c r="I33" s="212"/>
      <c r="J33" s="212"/>
      <c r="K33" s="212"/>
      <c r="L33" s="212"/>
      <c r="M33" s="212"/>
      <c r="N33" s="212"/>
    </row>
    <row r="34" spans="1:14" x14ac:dyDescent="0.2">
      <c r="A34" s="2" t="s">
        <v>9</v>
      </c>
      <c r="B34" s="212"/>
      <c r="C34" s="212"/>
      <c r="D34" s="212"/>
      <c r="E34" s="212"/>
      <c r="F34" s="212"/>
      <c r="G34" s="212"/>
      <c r="H34" s="212"/>
      <c r="I34" s="212"/>
      <c r="J34" s="212"/>
      <c r="K34" s="212"/>
      <c r="L34" s="212"/>
      <c r="M34" s="212"/>
      <c r="N34" s="212"/>
    </row>
    <row r="35" spans="1:14" x14ac:dyDescent="0.2">
      <c r="A35" s="2" t="s">
        <v>10</v>
      </c>
      <c r="B35" s="212"/>
      <c r="C35" s="212"/>
      <c r="D35" s="212"/>
      <c r="E35" s="212"/>
      <c r="F35" s="212"/>
      <c r="G35" s="212"/>
      <c r="H35" s="212"/>
      <c r="I35" s="212"/>
      <c r="J35" s="212"/>
      <c r="K35" s="212"/>
      <c r="L35" s="212"/>
      <c r="M35" s="212"/>
      <c r="N35" s="212"/>
    </row>
    <row r="36" spans="1:14" x14ac:dyDescent="0.2">
      <c r="A36" s="2" t="s">
        <v>11</v>
      </c>
      <c r="B36" s="212"/>
      <c r="C36" s="212"/>
      <c r="D36" s="212"/>
      <c r="E36" s="212"/>
      <c r="F36" s="212"/>
      <c r="G36" s="212"/>
      <c r="H36" s="212"/>
      <c r="I36" s="212"/>
      <c r="J36" s="212"/>
      <c r="K36" s="212"/>
      <c r="L36" s="212"/>
      <c r="M36" s="212"/>
      <c r="N36" s="212"/>
    </row>
    <row r="37" spans="1:14" x14ac:dyDescent="0.2">
      <c r="A37" s="2" t="s">
        <v>12</v>
      </c>
      <c r="B37" s="212"/>
      <c r="C37" s="212"/>
      <c r="D37" s="212"/>
      <c r="E37" s="212"/>
      <c r="F37" s="212"/>
      <c r="G37" s="212"/>
      <c r="H37" s="212"/>
      <c r="I37" s="212"/>
      <c r="J37" s="212"/>
      <c r="K37" s="212"/>
      <c r="L37" s="212"/>
      <c r="M37" s="212"/>
      <c r="N37" s="212"/>
    </row>
    <row r="38" spans="1:14" x14ac:dyDescent="0.2">
      <c r="A38" s="7" t="s">
        <v>79</v>
      </c>
      <c r="B38" s="132">
        <v>45.365621814424252</v>
      </c>
      <c r="C38" s="132">
        <v>45.166788896781078</v>
      </c>
      <c r="D38" s="132">
        <v>45.049475150426609</v>
      </c>
      <c r="E38" s="132">
        <v>46.575125155124319</v>
      </c>
      <c r="F38" s="132">
        <v>45.442440395016582</v>
      </c>
      <c r="G38" s="132">
        <v>44.460041477654812</v>
      </c>
      <c r="H38" s="132">
        <v>45.285625087537284</v>
      </c>
      <c r="I38" s="132">
        <v>46.227135289166924</v>
      </c>
      <c r="J38" s="132">
        <v>46.111357902649786</v>
      </c>
      <c r="K38" s="132">
        <v>44.696767951652234</v>
      </c>
      <c r="L38" s="132">
        <v>45.243534707305955</v>
      </c>
      <c r="M38" s="132">
        <v>46.438344865133431</v>
      </c>
      <c r="N38" s="132">
        <v>45.327844301085037</v>
      </c>
    </row>
    <row r="39" spans="1:14" x14ac:dyDescent="0.2">
      <c r="A39" s="12" t="s">
        <v>28</v>
      </c>
      <c r="B39" s="159" t="s">
        <v>15</v>
      </c>
      <c r="C39" s="160"/>
      <c r="D39" s="160"/>
      <c r="E39" s="160"/>
      <c r="F39" s="160"/>
      <c r="G39" s="160"/>
      <c r="H39" s="160"/>
      <c r="I39" s="160"/>
      <c r="J39" s="160"/>
      <c r="K39" s="160"/>
      <c r="L39" s="160"/>
      <c r="M39" s="160"/>
      <c r="N39" s="161"/>
    </row>
    <row r="40" spans="1:14" x14ac:dyDescent="0.2">
      <c r="A40" s="2" t="s">
        <v>4</v>
      </c>
      <c r="B40" s="211" t="s">
        <v>180</v>
      </c>
      <c r="C40" s="211"/>
      <c r="D40" s="211"/>
      <c r="E40" s="211"/>
      <c r="F40" s="211"/>
      <c r="G40" s="211"/>
      <c r="H40" s="211"/>
      <c r="I40" s="211"/>
      <c r="J40" s="211"/>
      <c r="K40" s="211"/>
      <c r="L40" s="211"/>
      <c r="M40" s="211"/>
      <c r="N40" s="211"/>
    </row>
    <row r="41" spans="1:14" x14ac:dyDescent="0.2">
      <c r="A41" s="2" t="s">
        <v>5</v>
      </c>
      <c r="B41" s="212"/>
      <c r="C41" s="212"/>
      <c r="D41" s="212"/>
      <c r="E41" s="212"/>
      <c r="F41" s="212"/>
      <c r="G41" s="212"/>
      <c r="H41" s="212"/>
      <c r="I41" s="212"/>
      <c r="J41" s="212"/>
      <c r="K41" s="212"/>
      <c r="L41" s="212"/>
      <c r="M41" s="212"/>
      <c r="N41" s="212"/>
    </row>
    <row r="42" spans="1:14" x14ac:dyDescent="0.2">
      <c r="A42" s="2" t="s">
        <v>6</v>
      </c>
      <c r="B42" s="212"/>
      <c r="C42" s="212"/>
      <c r="D42" s="212"/>
      <c r="E42" s="212"/>
      <c r="F42" s="212"/>
      <c r="G42" s="212"/>
      <c r="H42" s="212"/>
      <c r="I42" s="212"/>
      <c r="J42" s="212"/>
      <c r="K42" s="212"/>
      <c r="L42" s="212"/>
      <c r="M42" s="212"/>
      <c r="N42" s="212"/>
    </row>
    <row r="43" spans="1:14" x14ac:dyDescent="0.2">
      <c r="A43" s="2" t="s">
        <v>78</v>
      </c>
      <c r="B43" s="212"/>
      <c r="C43" s="212"/>
      <c r="D43" s="212"/>
      <c r="E43" s="212"/>
      <c r="F43" s="212"/>
      <c r="G43" s="212"/>
      <c r="H43" s="212"/>
      <c r="I43" s="212"/>
      <c r="J43" s="212"/>
      <c r="K43" s="212"/>
      <c r="L43" s="212"/>
      <c r="M43" s="212"/>
      <c r="N43" s="212"/>
    </row>
    <row r="44" spans="1:14" x14ac:dyDescent="0.2">
      <c r="A44" s="2" t="s">
        <v>7</v>
      </c>
      <c r="B44" s="212"/>
      <c r="C44" s="212"/>
      <c r="D44" s="212"/>
      <c r="E44" s="212"/>
      <c r="F44" s="212"/>
      <c r="G44" s="212"/>
      <c r="H44" s="212"/>
      <c r="I44" s="212"/>
      <c r="J44" s="212"/>
      <c r="K44" s="212"/>
      <c r="L44" s="212"/>
      <c r="M44" s="212"/>
      <c r="N44" s="212"/>
    </row>
    <row r="45" spans="1:14" x14ac:dyDescent="0.2">
      <c r="A45" s="2" t="s">
        <v>8</v>
      </c>
      <c r="B45" s="212"/>
      <c r="C45" s="212"/>
      <c r="D45" s="212"/>
      <c r="E45" s="212"/>
      <c r="F45" s="212"/>
      <c r="G45" s="212"/>
      <c r="H45" s="212"/>
      <c r="I45" s="212"/>
      <c r="J45" s="212"/>
      <c r="K45" s="212"/>
      <c r="L45" s="212"/>
      <c r="M45" s="212"/>
      <c r="N45" s="212"/>
    </row>
    <row r="46" spans="1:14" x14ac:dyDescent="0.2">
      <c r="A46" s="2" t="s">
        <v>9</v>
      </c>
      <c r="B46" s="212"/>
      <c r="C46" s="212"/>
      <c r="D46" s="212"/>
      <c r="E46" s="212"/>
      <c r="F46" s="212"/>
      <c r="G46" s="212"/>
      <c r="H46" s="212"/>
      <c r="I46" s="212"/>
      <c r="J46" s="212"/>
      <c r="K46" s="212"/>
      <c r="L46" s="212"/>
      <c r="M46" s="212"/>
      <c r="N46" s="212"/>
    </row>
    <row r="47" spans="1:14" x14ac:dyDescent="0.2">
      <c r="A47" s="2" t="s">
        <v>10</v>
      </c>
      <c r="B47" s="212"/>
      <c r="C47" s="212"/>
      <c r="D47" s="212"/>
      <c r="E47" s="212"/>
      <c r="F47" s="212"/>
      <c r="G47" s="212"/>
      <c r="H47" s="212"/>
      <c r="I47" s="212"/>
      <c r="J47" s="212"/>
      <c r="K47" s="212"/>
      <c r="L47" s="212"/>
      <c r="M47" s="212"/>
      <c r="N47" s="212"/>
    </row>
    <row r="48" spans="1:14" x14ac:dyDescent="0.2">
      <c r="A48" s="2" t="s">
        <v>11</v>
      </c>
      <c r="B48" s="212"/>
      <c r="C48" s="212"/>
      <c r="D48" s="212"/>
      <c r="E48" s="212"/>
      <c r="F48" s="212"/>
      <c r="G48" s="212"/>
      <c r="H48" s="212"/>
      <c r="I48" s="212"/>
      <c r="J48" s="212"/>
      <c r="K48" s="212"/>
      <c r="L48" s="212"/>
      <c r="M48" s="212"/>
      <c r="N48" s="212"/>
    </row>
    <row r="49" spans="1:14" x14ac:dyDescent="0.2">
      <c r="A49" s="2" t="s">
        <v>12</v>
      </c>
      <c r="B49" s="212"/>
      <c r="C49" s="212"/>
      <c r="D49" s="212"/>
      <c r="E49" s="212"/>
      <c r="F49" s="212"/>
      <c r="G49" s="212"/>
      <c r="H49" s="212"/>
      <c r="I49" s="212"/>
      <c r="J49" s="212"/>
      <c r="K49" s="212"/>
      <c r="L49" s="212"/>
      <c r="M49" s="212"/>
      <c r="N49" s="212"/>
    </row>
    <row r="50" spans="1:14" x14ac:dyDescent="0.2">
      <c r="A50" s="7" t="s">
        <v>79</v>
      </c>
      <c r="B50" s="132">
        <v>44.866766361589981</v>
      </c>
      <c r="C50" s="132">
        <v>44.894172777001202</v>
      </c>
      <c r="D50" s="132">
        <v>45.061285333180479</v>
      </c>
      <c r="E50" s="132">
        <v>49.584978041597985</v>
      </c>
      <c r="F50" s="132">
        <v>45.95692635556253</v>
      </c>
      <c r="G50" s="132">
        <v>44.825992889408077</v>
      </c>
      <c r="H50" s="132">
        <v>46.005475821398178</v>
      </c>
      <c r="I50" s="132">
        <v>45.735444293034334</v>
      </c>
      <c r="J50" s="132">
        <v>46.326593925259473</v>
      </c>
      <c r="K50" s="132">
        <v>44.818119964395997</v>
      </c>
      <c r="L50" s="132">
        <v>45.722932593264467</v>
      </c>
      <c r="M50" s="132">
        <v>45.698175165932895</v>
      </c>
      <c r="N50" s="132">
        <v>45.495132937025716</v>
      </c>
    </row>
    <row r="51" spans="1:14" x14ac:dyDescent="0.2">
      <c r="A51" s="12" t="s">
        <v>28</v>
      </c>
      <c r="B51" s="162" t="s">
        <v>16</v>
      </c>
      <c r="C51" s="163"/>
      <c r="D51" s="163"/>
      <c r="E51" s="163"/>
      <c r="F51" s="163"/>
      <c r="G51" s="163"/>
      <c r="H51" s="163"/>
      <c r="I51" s="163"/>
      <c r="J51" s="163"/>
      <c r="K51" s="163"/>
      <c r="L51" s="163"/>
      <c r="M51" s="163"/>
      <c r="N51" s="164"/>
    </row>
    <row r="52" spans="1:14" x14ac:dyDescent="0.2">
      <c r="A52" s="2" t="s">
        <v>4</v>
      </c>
      <c r="B52" s="211" t="s">
        <v>180</v>
      </c>
      <c r="C52" s="211"/>
      <c r="D52" s="211"/>
      <c r="E52" s="211"/>
      <c r="F52" s="211"/>
      <c r="G52" s="211"/>
      <c r="H52" s="211"/>
      <c r="I52" s="211"/>
      <c r="J52" s="211"/>
      <c r="K52" s="211"/>
      <c r="L52" s="211"/>
      <c r="M52" s="211"/>
      <c r="N52" s="211"/>
    </row>
    <row r="53" spans="1:14" x14ac:dyDescent="0.2">
      <c r="A53" s="2" t="s">
        <v>5</v>
      </c>
      <c r="B53" s="212"/>
      <c r="C53" s="212"/>
      <c r="D53" s="212"/>
      <c r="E53" s="212"/>
      <c r="F53" s="212"/>
      <c r="G53" s="212"/>
      <c r="H53" s="212"/>
      <c r="I53" s="212"/>
      <c r="J53" s="212"/>
      <c r="K53" s="212"/>
      <c r="L53" s="212"/>
      <c r="M53" s="212"/>
      <c r="N53" s="212"/>
    </row>
    <row r="54" spans="1:14" x14ac:dyDescent="0.2">
      <c r="A54" s="2" t="s">
        <v>6</v>
      </c>
      <c r="B54" s="212"/>
      <c r="C54" s="212"/>
      <c r="D54" s="212"/>
      <c r="E54" s="212"/>
      <c r="F54" s="212"/>
      <c r="G54" s="212"/>
      <c r="H54" s="212"/>
      <c r="I54" s="212"/>
      <c r="J54" s="212"/>
      <c r="K54" s="212"/>
      <c r="L54" s="212"/>
      <c r="M54" s="212"/>
      <c r="N54" s="212"/>
    </row>
    <row r="55" spans="1:14" x14ac:dyDescent="0.2">
      <c r="A55" s="2" t="s">
        <v>78</v>
      </c>
      <c r="B55" s="212"/>
      <c r="C55" s="212"/>
      <c r="D55" s="212"/>
      <c r="E55" s="212"/>
      <c r="F55" s="212"/>
      <c r="G55" s="212"/>
      <c r="H55" s="212"/>
      <c r="I55" s="212"/>
      <c r="J55" s="212"/>
      <c r="K55" s="212"/>
      <c r="L55" s="212"/>
      <c r="M55" s="212"/>
      <c r="N55" s="212"/>
    </row>
    <row r="56" spans="1:14" x14ac:dyDescent="0.2">
      <c r="A56" s="2" t="s">
        <v>7</v>
      </c>
      <c r="B56" s="212"/>
      <c r="C56" s="212"/>
      <c r="D56" s="212"/>
      <c r="E56" s="212"/>
      <c r="F56" s="212"/>
      <c r="G56" s="212"/>
      <c r="H56" s="212"/>
      <c r="I56" s="212"/>
      <c r="J56" s="212"/>
      <c r="K56" s="212"/>
      <c r="L56" s="212"/>
      <c r="M56" s="212"/>
      <c r="N56" s="212"/>
    </row>
    <row r="57" spans="1:14" x14ac:dyDescent="0.2">
      <c r="A57" s="2" t="s">
        <v>8</v>
      </c>
      <c r="B57" s="212"/>
      <c r="C57" s="212"/>
      <c r="D57" s="212"/>
      <c r="E57" s="212"/>
      <c r="F57" s="212"/>
      <c r="G57" s="212"/>
      <c r="H57" s="212"/>
      <c r="I57" s="212"/>
      <c r="J57" s="212"/>
      <c r="K57" s="212"/>
      <c r="L57" s="212"/>
      <c r="M57" s="212"/>
      <c r="N57" s="212"/>
    </row>
    <row r="58" spans="1:14" x14ac:dyDescent="0.2">
      <c r="A58" s="2" t="s">
        <v>9</v>
      </c>
      <c r="B58" s="212"/>
      <c r="C58" s="212"/>
      <c r="D58" s="212"/>
      <c r="E58" s="212"/>
      <c r="F58" s="212"/>
      <c r="G58" s="212"/>
      <c r="H58" s="212"/>
      <c r="I58" s="212"/>
      <c r="J58" s="212"/>
      <c r="K58" s="212"/>
      <c r="L58" s="212"/>
      <c r="M58" s="212"/>
      <c r="N58" s="212"/>
    </row>
    <row r="59" spans="1:14" x14ac:dyDescent="0.2">
      <c r="A59" s="2" t="s">
        <v>10</v>
      </c>
      <c r="B59" s="212"/>
      <c r="C59" s="212"/>
      <c r="D59" s="212"/>
      <c r="E59" s="212"/>
      <c r="F59" s="212"/>
      <c r="G59" s="212"/>
      <c r="H59" s="212"/>
      <c r="I59" s="212"/>
      <c r="J59" s="212"/>
      <c r="K59" s="212"/>
      <c r="L59" s="212"/>
      <c r="M59" s="212"/>
      <c r="N59" s="212"/>
    </row>
    <row r="60" spans="1:14" x14ac:dyDescent="0.2">
      <c r="A60" s="2" t="s">
        <v>11</v>
      </c>
      <c r="B60" s="212"/>
      <c r="C60" s="212"/>
      <c r="D60" s="212"/>
      <c r="E60" s="212"/>
      <c r="F60" s="212"/>
      <c r="G60" s="212"/>
      <c r="H60" s="212"/>
      <c r="I60" s="212"/>
      <c r="J60" s="212"/>
      <c r="K60" s="212"/>
      <c r="L60" s="212"/>
      <c r="M60" s="212"/>
      <c r="N60" s="212"/>
    </row>
    <row r="61" spans="1:14" x14ac:dyDescent="0.2">
      <c r="A61" s="2" t="s">
        <v>12</v>
      </c>
      <c r="B61" s="212"/>
      <c r="C61" s="212"/>
      <c r="D61" s="212"/>
      <c r="E61" s="212"/>
      <c r="F61" s="212"/>
      <c r="G61" s="212"/>
      <c r="H61" s="212"/>
      <c r="I61" s="212"/>
      <c r="J61" s="212"/>
      <c r="K61" s="212"/>
      <c r="L61" s="212"/>
      <c r="M61" s="212"/>
      <c r="N61" s="212"/>
    </row>
    <row r="62" spans="1:14" x14ac:dyDescent="0.2">
      <c r="A62" s="7" t="s">
        <v>79</v>
      </c>
      <c r="B62" s="132">
        <v>45.538386789720292</v>
      </c>
      <c r="C62" s="132">
        <v>46.401428119667251</v>
      </c>
      <c r="D62" s="132">
        <v>46.074888503569731</v>
      </c>
      <c r="E62" s="132">
        <v>47.354071918249893</v>
      </c>
      <c r="F62" s="132">
        <v>46.00313624694224</v>
      </c>
      <c r="G62" s="132">
        <v>45.320023931682464</v>
      </c>
      <c r="H62" s="132">
        <v>46.306193833129221</v>
      </c>
      <c r="I62" s="132">
        <v>46.925860353837251</v>
      </c>
      <c r="J62" s="132">
        <v>48.179722398592936</v>
      </c>
      <c r="K62" s="132">
        <v>44.82244701800947</v>
      </c>
      <c r="L62" s="132">
        <v>46.560992333185659</v>
      </c>
      <c r="M62" s="132">
        <v>46.742597584639881</v>
      </c>
      <c r="N62" s="132">
        <v>46.018735159951248</v>
      </c>
    </row>
    <row r="63" spans="1:14" x14ac:dyDescent="0.2">
      <c r="A63" s="12" t="s">
        <v>28</v>
      </c>
      <c r="B63" s="159" t="s">
        <v>17</v>
      </c>
      <c r="C63" s="160"/>
      <c r="D63" s="160"/>
      <c r="E63" s="160"/>
      <c r="F63" s="160"/>
      <c r="G63" s="160"/>
      <c r="H63" s="160"/>
      <c r="I63" s="160"/>
      <c r="J63" s="160"/>
      <c r="K63" s="160"/>
      <c r="L63" s="160"/>
      <c r="M63" s="160"/>
      <c r="N63" s="161"/>
    </row>
    <row r="64" spans="1:14" x14ac:dyDescent="0.2">
      <c r="A64" s="2" t="s">
        <v>4</v>
      </c>
      <c r="B64" s="211" t="s">
        <v>180</v>
      </c>
      <c r="C64" s="211"/>
      <c r="D64" s="211"/>
      <c r="E64" s="211"/>
      <c r="F64" s="211"/>
      <c r="G64" s="211"/>
      <c r="H64" s="211"/>
      <c r="I64" s="211"/>
      <c r="J64" s="211"/>
      <c r="K64" s="211"/>
      <c r="L64" s="211"/>
      <c r="M64" s="211"/>
      <c r="N64" s="211"/>
    </row>
    <row r="65" spans="1:14" x14ac:dyDescent="0.2">
      <c r="A65" s="2" t="s">
        <v>5</v>
      </c>
      <c r="B65" s="212"/>
      <c r="C65" s="212"/>
      <c r="D65" s="212"/>
      <c r="E65" s="212"/>
      <c r="F65" s="212"/>
      <c r="G65" s="212"/>
      <c r="H65" s="212"/>
      <c r="I65" s="212"/>
      <c r="J65" s="212"/>
      <c r="K65" s="212"/>
      <c r="L65" s="212"/>
      <c r="M65" s="212"/>
      <c r="N65" s="212"/>
    </row>
    <row r="66" spans="1:14" x14ac:dyDescent="0.2">
      <c r="A66" s="2" t="s">
        <v>6</v>
      </c>
      <c r="B66" s="212"/>
      <c r="C66" s="212"/>
      <c r="D66" s="212"/>
      <c r="E66" s="212"/>
      <c r="F66" s="212"/>
      <c r="G66" s="212"/>
      <c r="H66" s="212"/>
      <c r="I66" s="212"/>
      <c r="J66" s="212"/>
      <c r="K66" s="212"/>
      <c r="L66" s="212"/>
      <c r="M66" s="212"/>
      <c r="N66" s="212"/>
    </row>
    <row r="67" spans="1:14" x14ac:dyDescent="0.2">
      <c r="A67" s="2" t="s">
        <v>78</v>
      </c>
      <c r="B67" s="212"/>
      <c r="C67" s="212"/>
      <c r="D67" s="212"/>
      <c r="E67" s="212"/>
      <c r="F67" s="212"/>
      <c r="G67" s="212"/>
      <c r="H67" s="212"/>
      <c r="I67" s="212"/>
      <c r="J67" s="212"/>
      <c r="K67" s="212"/>
      <c r="L67" s="212"/>
      <c r="M67" s="212"/>
      <c r="N67" s="212"/>
    </row>
    <row r="68" spans="1:14" x14ac:dyDescent="0.2">
      <c r="A68" s="2" t="s">
        <v>7</v>
      </c>
      <c r="B68" s="212"/>
      <c r="C68" s="212"/>
      <c r="D68" s="212"/>
      <c r="E68" s="212"/>
      <c r="F68" s="212"/>
      <c r="G68" s="212"/>
      <c r="H68" s="212"/>
      <c r="I68" s="212"/>
      <c r="J68" s="212"/>
      <c r="K68" s="212"/>
      <c r="L68" s="212"/>
      <c r="M68" s="212"/>
      <c r="N68" s="212"/>
    </row>
    <row r="69" spans="1:14" x14ac:dyDescent="0.2">
      <c r="A69" s="2" t="s">
        <v>8</v>
      </c>
      <c r="B69" s="212"/>
      <c r="C69" s="212"/>
      <c r="D69" s="212"/>
      <c r="E69" s="212"/>
      <c r="F69" s="212"/>
      <c r="G69" s="212"/>
      <c r="H69" s="212"/>
      <c r="I69" s="212"/>
      <c r="J69" s="212"/>
      <c r="K69" s="212"/>
      <c r="L69" s="212"/>
      <c r="M69" s="212"/>
      <c r="N69" s="212"/>
    </row>
    <row r="70" spans="1:14" x14ac:dyDescent="0.2">
      <c r="A70" s="2" t="s">
        <v>9</v>
      </c>
      <c r="B70" s="212"/>
      <c r="C70" s="212"/>
      <c r="D70" s="212"/>
      <c r="E70" s="212"/>
      <c r="F70" s="212"/>
      <c r="G70" s="212"/>
      <c r="H70" s="212"/>
      <c r="I70" s="212"/>
      <c r="J70" s="212"/>
      <c r="K70" s="212"/>
      <c r="L70" s="212"/>
      <c r="M70" s="212"/>
      <c r="N70" s="212"/>
    </row>
    <row r="71" spans="1:14" x14ac:dyDescent="0.2">
      <c r="A71" s="2" t="s">
        <v>10</v>
      </c>
      <c r="B71" s="212"/>
      <c r="C71" s="212"/>
      <c r="D71" s="212"/>
      <c r="E71" s="212"/>
      <c r="F71" s="212"/>
      <c r="G71" s="212"/>
      <c r="H71" s="212"/>
      <c r="I71" s="212"/>
      <c r="J71" s="212"/>
      <c r="K71" s="212"/>
      <c r="L71" s="212"/>
      <c r="M71" s="212"/>
      <c r="N71" s="212"/>
    </row>
    <row r="72" spans="1:14" x14ac:dyDescent="0.2">
      <c r="A72" s="2" t="s">
        <v>11</v>
      </c>
      <c r="B72" s="212"/>
      <c r="C72" s="212"/>
      <c r="D72" s="212"/>
      <c r="E72" s="212"/>
      <c r="F72" s="212"/>
      <c r="G72" s="212"/>
      <c r="H72" s="212"/>
      <c r="I72" s="212"/>
      <c r="J72" s="212"/>
      <c r="K72" s="212"/>
      <c r="L72" s="212"/>
      <c r="M72" s="212"/>
      <c r="N72" s="212"/>
    </row>
    <row r="73" spans="1:14" x14ac:dyDescent="0.2">
      <c r="A73" s="2" t="s">
        <v>12</v>
      </c>
      <c r="B73" s="212"/>
      <c r="C73" s="212"/>
      <c r="D73" s="212"/>
      <c r="E73" s="212"/>
      <c r="F73" s="212"/>
      <c r="G73" s="212"/>
      <c r="H73" s="212"/>
      <c r="I73" s="212"/>
      <c r="J73" s="212"/>
      <c r="K73" s="212"/>
      <c r="L73" s="212"/>
      <c r="M73" s="212"/>
      <c r="N73" s="212"/>
    </row>
    <row r="74" spans="1:14" x14ac:dyDescent="0.2">
      <c r="A74" s="7" t="s">
        <v>79</v>
      </c>
      <c r="B74" s="132">
        <v>45.63319992362981</v>
      </c>
      <c r="C74" s="132">
        <v>45.211214926128612</v>
      </c>
      <c r="D74" s="132">
        <v>45.877754241651253</v>
      </c>
      <c r="E74" s="132">
        <v>46.337298943728214</v>
      </c>
      <c r="F74" s="132">
        <v>45.719837436276308</v>
      </c>
      <c r="G74" s="132">
        <v>46.345429529093174</v>
      </c>
      <c r="H74" s="132">
        <v>46.294629644062631</v>
      </c>
      <c r="I74" s="132">
        <v>46.563051418306969</v>
      </c>
      <c r="J74" s="132">
        <v>47.022468002121222</v>
      </c>
      <c r="K74" s="132">
        <v>45.077713686189163</v>
      </c>
      <c r="L74" s="132">
        <v>46.349481024436386</v>
      </c>
      <c r="M74" s="132">
        <v>46.385933469431301</v>
      </c>
      <c r="N74" s="132">
        <v>45.920046320860351</v>
      </c>
    </row>
    <row r="75" spans="1:14" x14ac:dyDescent="0.2">
      <c r="A75" s="12" t="s">
        <v>28</v>
      </c>
      <c r="B75" s="162" t="s">
        <v>18</v>
      </c>
      <c r="C75" s="163"/>
      <c r="D75" s="163"/>
      <c r="E75" s="163"/>
      <c r="F75" s="163"/>
      <c r="G75" s="163"/>
      <c r="H75" s="163"/>
      <c r="I75" s="163"/>
      <c r="J75" s="163"/>
      <c r="K75" s="163"/>
      <c r="L75" s="163"/>
      <c r="M75" s="163"/>
      <c r="N75" s="164"/>
    </row>
    <row r="76" spans="1:14" x14ac:dyDescent="0.2">
      <c r="A76" s="2" t="s">
        <v>4</v>
      </c>
      <c r="B76" s="211" t="s">
        <v>180</v>
      </c>
      <c r="C76" s="211"/>
      <c r="D76" s="211"/>
      <c r="E76" s="211"/>
      <c r="F76" s="211"/>
      <c r="G76" s="211"/>
      <c r="H76" s="211"/>
      <c r="I76" s="211"/>
      <c r="J76" s="211"/>
      <c r="K76" s="211"/>
      <c r="L76" s="211"/>
      <c r="M76" s="211"/>
      <c r="N76" s="211"/>
    </row>
    <row r="77" spans="1:14" x14ac:dyDescent="0.2">
      <c r="A77" s="2" t="s">
        <v>5</v>
      </c>
      <c r="B77" s="212"/>
      <c r="C77" s="212"/>
      <c r="D77" s="212"/>
      <c r="E77" s="212"/>
      <c r="F77" s="212"/>
      <c r="G77" s="212"/>
      <c r="H77" s="212"/>
      <c r="I77" s="212"/>
      <c r="J77" s="212"/>
      <c r="K77" s="212"/>
      <c r="L77" s="212"/>
      <c r="M77" s="212"/>
      <c r="N77" s="212"/>
    </row>
    <row r="78" spans="1:14" x14ac:dyDescent="0.2">
      <c r="A78" s="2" t="s">
        <v>6</v>
      </c>
      <c r="B78" s="212"/>
      <c r="C78" s="212"/>
      <c r="D78" s="212"/>
      <c r="E78" s="212"/>
      <c r="F78" s="212"/>
      <c r="G78" s="212"/>
      <c r="H78" s="212"/>
      <c r="I78" s="212"/>
      <c r="J78" s="212"/>
      <c r="K78" s="212"/>
      <c r="L78" s="212"/>
      <c r="M78" s="212"/>
      <c r="N78" s="212"/>
    </row>
    <row r="79" spans="1:14" x14ac:dyDescent="0.2">
      <c r="A79" s="2" t="s">
        <v>78</v>
      </c>
      <c r="B79" s="212"/>
      <c r="C79" s="212"/>
      <c r="D79" s="212"/>
      <c r="E79" s="212"/>
      <c r="F79" s="212"/>
      <c r="G79" s="212"/>
      <c r="H79" s="212"/>
      <c r="I79" s="212"/>
      <c r="J79" s="212"/>
      <c r="K79" s="212"/>
      <c r="L79" s="212"/>
      <c r="M79" s="212"/>
      <c r="N79" s="212"/>
    </row>
    <row r="80" spans="1:14" x14ac:dyDescent="0.2">
      <c r="A80" s="2" t="s">
        <v>7</v>
      </c>
      <c r="B80" s="212"/>
      <c r="C80" s="212"/>
      <c r="D80" s="212"/>
      <c r="E80" s="212"/>
      <c r="F80" s="212"/>
      <c r="G80" s="212"/>
      <c r="H80" s="212"/>
      <c r="I80" s="212"/>
      <c r="J80" s="212"/>
      <c r="K80" s="212"/>
      <c r="L80" s="212"/>
      <c r="M80" s="212"/>
      <c r="N80" s="212"/>
    </row>
    <row r="81" spans="1:14" x14ac:dyDescent="0.2">
      <c r="A81" s="2" t="s">
        <v>8</v>
      </c>
      <c r="B81" s="212"/>
      <c r="C81" s="212"/>
      <c r="D81" s="212"/>
      <c r="E81" s="212"/>
      <c r="F81" s="212"/>
      <c r="G81" s="212"/>
      <c r="H81" s="212"/>
      <c r="I81" s="212"/>
      <c r="J81" s="212"/>
      <c r="K81" s="212"/>
      <c r="L81" s="212"/>
      <c r="M81" s="212"/>
      <c r="N81" s="212"/>
    </row>
    <row r="82" spans="1:14" x14ac:dyDescent="0.2">
      <c r="A82" s="2" t="s">
        <v>9</v>
      </c>
      <c r="B82" s="212"/>
      <c r="C82" s="212"/>
      <c r="D82" s="212"/>
      <c r="E82" s="212"/>
      <c r="F82" s="212"/>
      <c r="G82" s="212"/>
      <c r="H82" s="212"/>
      <c r="I82" s="212"/>
      <c r="J82" s="212"/>
      <c r="K82" s="212"/>
      <c r="L82" s="212"/>
      <c r="M82" s="212"/>
      <c r="N82" s="212"/>
    </row>
    <row r="83" spans="1:14" x14ac:dyDescent="0.2">
      <c r="A83" s="2" t="s">
        <v>10</v>
      </c>
      <c r="B83" s="212"/>
      <c r="C83" s="212"/>
      <c r="D83" s="212"/>
      <c r="E83" s="212"/>
      <c r="F83" s="212"/>
      <c r="G83" s="212"/>
      <c r="H83" s="212"/>
      <c r="I83" s="212"/>
      <c r="J83" s="212"/>
      <c r="K83" s="212"/>
      <c r="L83" s="212"/>
      <c r="M83" s="212"/>
      <c r="N83" s="212"/>
    </row>
    <row r="84" spans="1:14" x14ac:dyDescent="0.2">
      <c r="A84" s="2" t="s">
        <v>11</v>
      </c>
      <c r="B84" s="212"/>
      <c r="C84" s="212"/>
      <c r="D84" s="212"/>
      <c r="E84" s="212"/>
      <c r="F84" s="212"/>
      <c r="G84" s="212"/>
      <c r="H84" s="212"/>
      <c r="I84" s="212"/>
      <c r="J84" s="212"/>
      <c r="K84" s="212"/>
      <c r="L84" s="212"/>
      <c r="M84" s="212"/>
      <c r="N84" s="212"/>
    </row>
    <row r="85" spans="1:14" x14ac:dyDescent="0.2">
      <c r="A85" s="2" t="s">
        <v>12</v>
      </c>
      <c r="B85" s="212"/>
      <c r="C85" s="212"/>
      <c r="D85" s="212"/>
      <c r="E85" s="212"/>
      <c r="F85" s="212"/>
      <c r="G85" s="212"/>
      <c r="H85" s="212"/>
      <c r="I85" s="212"/>
      <c r="J85" s="212"/>
      <c r="K85" s="212"/>
      <c r="L85" s="212"/>
      <c r="M85" s="212"/>
      <c r="N85" s="212"/>
    </row>
    <row r="86" spans="1:14" x14ac:dyDescent="0.2">
      <c r="A86" s="7" t="s">
        <v>79</v>
      </c>
      <c r="B86" s="132">
        <v>45.123255972584396</v>
      </c>
      <c r="C86" s="132">
        <v>45.204256257790611</v>
      </c>
      <c r="D86" s="132">
        <v>45.345146497386601</v>
      </c>
      <c r="E86" s="132">
        <v>45.578981898238894</v>
      </c>
      <c r="F86" s="132">
        <v>45.446688498908024</v>
      </c>
      <c r="G86" s="132">
        <v>44.615806498096553</v>
      </c>
      <c r="H86" s="132">
        <v>45.574995726647721</v>
      </c>
      <c r="I86" s="132">
        <v>46.076203280388832</v>
      </c>
      <c r="J86" s="132">
        <v>45.858598330044622</v>
      </c>
      <c r="K86" s="132">
        <v>44.038723305969555</v>
      </c>
      <c r="L86" s="132">
        <v>45.062128939415253</v>
      </c>
      <c r="M86" s="132">
        <v>46.88126554159949</v>
      </c>
      <c r="N86" s="132">
        <v>45.349433424830472</v>
      </c>
    </row>
    <row r="87" spans="1:14" x14ac:dyDescent="0.2">
      <c r="A87" s="12" t="s">
        <v>28</v>
      </c>
      <c r="B87" s="159" t="s">
        <v>19</v>
      </c>
      <c r="C87" s="160"/>
      <c r="D87" s="160"/>
      <c r="E87" s="160"/>
      <c r="F87" s="160"/>
      <c r="G87" s="160"/>
      <c r="H87" s="160"/>
      <c r="I87" s="160"/>
      <c r="J87" s="160"/>
      <c r="K87" s="160"/>
      <c r="L87" s="160"/>
      <c r="M87" s="160"/>
      <c r="N87" s="161"/>
    </row>
    <row r="88" spans="1:14" x14ac:dyDescent="0.2">
      <c r="A88" s="2" t="s">
        <v>4</v>
      </c>
      <c r="B88" s="211" t="s">
        <v>180</v>
      </c>
      <c r="C88" s="211"/>
      <c r="D88" s="211"/>
      <c r="E88" s="211"/>
      <c r="F88" s="211"/>
      <c r="G88" s="211"/>
      <c r="H88" s="211"/>
      <c r="I88" s="211"/>
      <c r="J88" s="211"/>
      <c r="K88" s="211"/>
      <c r="L88" s="211"/>
      <c r="M88" s="211"/>
      <c r="N88" s="211"/>
    </row>
    <row r="89" spans="1:14" x14ac:dyDescent="0.2">
      <c r="A89" s="2" t="s">
        <v>5</v>
      </c>
      <c r="B89" s="212"/>
      <c r="C89" s="212"/>
      <c r="D89" s="212"/>
      <c r="E89" s="212"/>
      <c r="F89" s="212"/>
      <c r="G89" s="212"/>
      <c r="H89" s="212"/>
      <c r="I89" s="212"/>
      <c r="J89" s="212"/>
      <c r="K89" s="212"/>
      <c r="L89" s="212"/>
      <c r="M89" s="212"/>
      <c r="N89" s="212"/>
    </row>
    <row r="90" spans="1:14" x14ac:dyDescent="0.2">
      <c r="A90" s="2" t="s">
        <v>6</v>
      </c>
      <c r="B90" s="212"/>
      <c r="C90" s="212"/>
      <c r="D90" s="212"/>
      <c r="E90" s="212"/>
      <c r="F90" s="212"/>
      <c r="G90" s="212"/>
      <c r="H90" s="212"/>
      <c r="I90" s="212"/>
      <c r="J90" s="212"/>
      <c r="K90" s="212"/>
      <c r="L90" s="212"/>
      <c r="M90" s="212"/>
      <c r="N90" s="212"/>
    </row>
    <row r="91" spans="1:14" x14ac:dyDescent="0.2">
      <c r="A91" s="2" t="s">
        <v>78</v>
      </c>
      <c r="B91" s="212"/>
      <c r="C91" s="212"/>
      <c r="D91" s="212"/>
      <c r="E91" s="212"/>
      <c r="F91" s="212"/>
      <c r="G91" s="212"/>
      <c r="H91" s="212"/>
      <c r="I91" s="212"/>
      <c r="J91" s="212"/>
      <c r="K91" s="212"/>
      <c r="L91" s="212"/>
      <c r="M91" s="212"/>
      <c r="N91" s="212"/>
    </row>
    <row r="92" spans="1:14" x14ac:dyDescent="0.2">
      <c r="A92" s="2" t="s">
        <v>7</v>
      </c>
      <c r="B92" s="212"/>
      <c r="C92" s="212"/>
      <c r="D92" s="212"/>
      <c r="E92" s="212"/>
      <c r="F92" s="212"/>
      <c r="G92" s="212"/>
      <c r="H92" s="212"/>
      <c r="I92" s="212"/>
      <c r="J92" s="212"/>
      <c r="K92" s="212"/>
      <c r="L92" s="212"/>
      <c r="M92" s="212"/>
      <c r="N92" s="212"/>
    </row>
    <row r="93" spans="1:14" x14ac:dyDescent="0.2">
      <c r="A93" s="2" t="s">
        <v>8</v>
      </c>
      <c r="B93" s="212"/>
      <c r="C93" s="212"/>
      <c r="D93" s="212"/>
      <c r="E93" s="212"/>
      <c r="F93" s="212"/>
      <c r="G93" s="212"/>
      <c r="H93" s="212"/>
      <c r="I93" s="212"/>
      <c r="J93" s="212"/>
      <c r="K93" s="212"/>
      <c r="L93" s="212"/>
      <c r="M93" s="212"/>
      <c r="N93" s="212"/>
    </row>
    <row r="94" spans="1:14" x14ac:dyDescent="0.2">
      <c r="A94" s="2" t="s">
        <v>9</v>
      </c>
      <c r="B94" s="212"/>
      <c r="C94" s="212"/>
      <c r="D94" s="212"/>
      <c r="E94" s="212"/>
      <c r="F94" s="212"/>
      <c r="G94" s="212"/>
      <c r="H94" s="212"/>
      <c r="I94" s="212"/>
      <c r="J94" s="212"/>
      <c r="K94" s="212"/>
      <c r="L94" s="212"/>
      <c r="M94" s="212"/>
      <c r="N94" s="212"/>
    </row>
    <row r="95" spans="1:14" x14ac:dyDescent="0.2">
      <c r="A95" s="2" t="s">
        <v>10</v>
      </c>
      <c r="B95" s="212"/>
      <c r="C95" s="212"/>
      <c r="D95" s="212"/>
      <c r="E95" s="212"/>
      <c r="F95" s="212"/>
      <c r="G95" s="212"/>
      <c r="H95" s="212"/>
      <c r="I95" s="212"/>
      <c r="J95" s="212"/>
      <c r="K95" s="212"/>
      <c r="L95" s="212"/>
      <c r="M95" s="212"/>
      <c r="N95" s="212"/>
    </row>
    <row r="96" spans="1:14" x14ac:dyDescent="0.2">
      <c r="A96" s="2" t="s">
        <v>11</v>
      </c>
      <c r="B96" s="212"/>
      <c r="C96" s="212"/>
      <c r="D96" s="212"/>
      <c r="E96" s="212"/>
      <c r="F96" s="212"/>
      <c r="G96" s="212"/>
      <c r="H96" s="212"/>
      <c r="I96" s="212"/>
      <c r="J96" s="212"/>
      <c r="K96" s="212"/>
      <c r="L96" s="212"/>
      <c r="M96" s="212"/>
      <c r="N96" s="212"/>
    </row>
    <row r="97" spans="1:14" x14ac:dyDescent="0.2">
      <c r="A97" s="2" t="s">
        <v>12</v>
      </c>
      <c r="B97" s="212"/>
      <c r="C97" s="212"/>
      <c r="D97" s="212"/>
      <c r="E97" s="212"/>
      <c r="F97" s="212"/>
      <c r="G97" s="212"/>
      <c r="H97" s="212"/>
      <c r="I97" s="212"/>
      <c r="J97" s="212"/>
      <c r="K97" s="212"/>
      <c r="L97" s="212"/>
      <c r="M97" s="212"/>
      <c r="N97" s="212"/>
    </row>
    <row r="98" spans="1:14" x14ac:dyDescent="0.2">
      <c r="A98" s="7" t="s">
        <v>79</v>
      </c>
      <c r="B98" s="132">
        <v>45.057548423887141</v>
      </c>
      <c r="C98" s="132">
        <v>44.767829350865384</v>
      </c>
      <c r="D98" s="132">
        <v>46.592825021066986</v>
      </c>
      <c r="E98" s="132">
        <v>45.050601202381316</v>
      </c>
      <c r="F98" s="132">
        <v>44.905949205537745</v>
      </c>
      <c r="G98" s="132">
        <v>44.622519371002291</v>
      </c>
      <c r="H98" s="132">
        <v>45.285974365837831</v>
      </c>
      <c r="I98" s="132">
        <v>45.514042074628094</v>
      </c>
      <c r="J98" s="132">
        <v>45.966858260855133</v>
      </c>
      <c r="K98" s="132">
        <v>44.750883111703075</v>
      </c>
      <c r="L98" s="132">
        <v>45.542682718812415</v>
      </c>
      <c r="M98" s="132">
        <v>45.574890529769363</v>
      </c>
      <c r="N98" s="132">
        <v>45.343463352021871</v>
      </c>
    </row>
    <row r="99" spans="1:14" x14ac:dyDescent="0.2">
      <c r="A99" s="12" t="s">
        <v>28</v>
      </c>
      <c r="B99" s="162" t="s">
        <v>20</v>
      </c>
      <c r="C99" s="163"/>
      <c r="D99" s="163"/>
      <c r="E99" s="163"/>
      <c r="F99" s="163"/>
      <c r="G99" s="163"/>
      <c r="H99" s="163"/>
      <c r="I99" s="163"/>
      <c r="J99" s="163"/>
      <c r="K99" s="163"/>
      <c r="L99" s="163"/>
      <c r="M99" s="163"/>
      <c r="N99" s="164"/>
    </row>
    <row r="100" spans="1:14" x14ac:dyDescent="0.2">
      <c r="A100" s="2" t="s">
        <v>4</v>
      </c>
      <c r="B100" s="130">
        <v>33.593322064637512</v>
      </c>
      <c r="C100" s="130">
        <v>34.650982331953394</v>
      </c>
      <c r="D100" s="130">
        <v>34.817807991862281</v>
      </c>
      <c r="E100" s="130">
        <v>34.856340060472903</v>
      </c>
      <c r="F100" s="130">
        <v>34.524140916968562</v>
      </c>
      <c r="G100" s="130">
        <v>34.959407403693191</v>
      </c>
      <c r="H100" s="130">
        <v>35.539805578654246</v>
      </c>
      <c r="I100" s="130">
        <v>35.768552833667151</v>
      </c>
      <c r="J100" s="130">
        <v>36.483154221534299</v>
      </c>
      <c r="K100" s="130">
        <v>35.549862619138239</v>
      </c>
      <c r="L100" s="130">
        <v>34.719610470249926</v>
      </c>
      <c r="M100" s="130">
        <v>35.362456988829528</v>
      </c>
      <c r="N100" s="130">
        <v>34.970622784385441</v>
      </c>
    </row>
    <row r="101" spans="1:14" x14ac:dyDescent="0.2">
      <c r="A101" s="2" t="s">
        <v>5</v>
      </c>
      <c r="B101" s="130">
        <v>37.858180441512602</v>
      </c>
      <c r="C101" s="130">
        <v>38.294227462848674</v>
      </c>
      <c r="D101" s="130">
        <v>38.447160652598001</v>
      </c>
      <c r="E101" s="130">
        <v>38.521137178900929</v>
      </c>
      <c r="F101" s="130">
        <v>37.695187115187643</v>
      </c>
      <c r="G101" s="130">
        <v>42.177599059401579</v>
      </c>
      <c r="H101" s="130">
        <v>42.616567395172453</v>
      </c>
      <c r="I101" s="130">
        <v>41.008016647349606</v>
      </c>
      <c r="J101" s="130">
        <v>42.064552809563445</v>
      </c>
      <c r="K101" s="130">
        <v>38.796072582608986</v>
      </c>
      <c r="L101" s="130">
        <v>39.17656774582592</v>
      </c>
      <c r="M101" s="130">
        <v>39.3776262031759</v>
      </c>
      <c r="N101" s="130">
        <v>39.007060468340121</v>
      </c>
    </row>
    <row r="102" spans="1:14" x14ac:dyDescent="0.2">
      <c r="A102" s="2" t="s">
        <v>6</v>
      </c>
      <c r="B102" s="130">
        <v>11.317816147942219</v>
      </c>
      <c r="C102" s="130">
        <v>11.170292316323321</v>
      </c>
      <c r="D102" s="130">
        <v>11.849157557178854</v>
      </c>
      <c r="E102" s="130">
        <v>11.335480220337869</v>
      </c>
      <c r="F102" s="130">
        <v>10.762941224378368</v>
      </c>
      <c r="G102" s="130">
        <v>12.038763554136297</v>
      </c>
      <c r="H102" s="130">
        <v>10.569210184045136</v>
      </c>
      <c r="I102" s="130">
        <v>12.215496445224622</v>
      </c>
      <c r="J102" s="130">
        <v>13.537331498251415</v>
      </c>
      <c r="K102" s="130">
        <v>10.771094367803878</v>
      </c>
      <c r="L102" s="130">
        <v>10.592072131676817</v>
      </c>
      <c r="M102" s="130">
        <v>11.725694666700988</v>
      </c>
      <c r="N102" s="130">
        <v>10.835784337461922</v>
      </c>
    </row>
    <row r="103" spans="1:14" x14ac:dyDescent="0.2">
      <c r="A103" s="2" t="s">
        <v>78</v>
      </c>
      <c r="B103" s="130">
        <v>35.924031217973805</v>
      </c>
      <c r="C103" s="130">
        <v>34.818763594345945</v>
      </c>
      <c r="D103" s="130">
        <v>35.826414873142987</v>
      </c>
      <c r="E103" s="130">
        <v>38.340061862795778</v>
      </c>
      <c r="F103" s="130">
        <v>35.583034172693445</v>
      </c>
      <c r="G103" s="130">
        <v>37.975285441949538</v>
      </c>
      <c r="H103" s="130">
        <v>38.061821409326534</v>
      </c>
      <c r="I103" s="130">
        <v>38.15633167724495</v>
      </c>
      <c r="J103" s="130">
        <v>38.251707095746895</v>
      </c>
      <c r="K103" s="130">
        <v>36.124049085714475</v>
      </c>
      <c r="L103" s="130">
        <v>36.297521783994966</v>
      </c>
      <c r="M103" s="130">
        <v>35.291808615464909</v>
      </c>
      <c r="N103" s="130">
        <v>36.328964037945632</v>
      </c>
    </row>
    <row r="104" spans="1:14" x14ac:dyDescent="0.2">
      <c r="A104" s="2" t="s">
        <v>7</v>
      </c>
      <c r="B104" s="130">
        <v>36.928275753834136</v>
      </c>
      <c r="C104" s="130">
        <v>36.56268616372428</v>
      </c>
      <c r="D104" s="130">
        <v>36.746299875162386</v>
      </c>
      <c r="E104" s="130">
        <v>36.827461280463829</v>
      </c>
      <c r="F104" s="130">
        <v>35.095802770621169</v>
      </c>
      <c r="G104" s="130">
        <v>36.432600466268227</v>
      </c>
      <c r="H104" s="130">
        <v>36.564129682632725</v>
      </c>
      <c r="I104" s="130">
        <v>36.051971927237524</v>
      </c>
      <c r="J104" s="130">
        <v>35.667145581509196</v>
      </c>
      <c r="K104" s="130">
        <v>36.830373361376459</v>
      </c>
      <c r="L104" s="130">
        <v>36.930162330456469</v>
      </c>
      <c r="M104" s="130">
        <v>36.006165315058496</v>
      </c>
      <c r="N104" s="130">
        <v>35.852197484817481</v>
      </c>
    </row>
    <row r="105" spans="1:14" x14ac:dyDescent="0.2">
      <c r="A105" s="2" t="s">
        <v>8</v>
      </c>
      <c r="B105" s="130">
        <v>34.466067568267732</v>
      </c>
      <c r="C105" s="130">
        <v>34.508289236768121</v>
      </c>
      <c r="D105" s="130">
        <v>34.736652211557207</v>
      </c>
      <c r="E105" s="130">
        <v>37.772220333557392</v>
      </c>
      <c r="F105" s="130">
        <v>35.179338277091276</v>
      </c>
      <c r="G105" s="130">
        <v>40.848758226217775</v>
      </c>
      <c r="H105" s="130">
        <v>38.886283204193646</v>
      </c>
      <c r="I105" s="130">
        <v>42.791604494025059</v>
      </c>
      <c r="J105" s="130">
        <v>36.977199144896517</v>
      </c>
      <c r="K105" s="130">
        <v>39.176264258903196</v>
      </c>
      <c r="L105" s="130">
        <v>36.219911711144462</v>
      </c>
      <c r="M105" s="130">
        <v>34.880394956974975</v>
      </c>
      <c r="N105" s="130">
        <v>34.665486122365323</v>
      </c>
    </row>
    <row r="106" spans="1:14" x14ac:dyDescent="0.2">
      <c r="A106" s="2" t="s">
        <v>9</v>
      </c>
      <c r="B106" s="130">
        <v>46.001849447816745</v>
      </c>
      <c r="C106" s="130">
        <v>45.032612385632127</v>
      </c>
      <c r="D106" s="130">
        <v>46.692691496105887</v>
      </c>
      <c r="E106" s="130">
        <v>47.640411398897044</v>
      </c>
      <c r="F106" s="130">
        <v>46.097077098059877</v>
      </c>
      <c r="G106" s="130">
        <v>47.141495714923273</v>
      </c>
      <c r="H106" s="130">
        <v>47.965222393491295</v>
      </c>
      <c r="I106" s="130">
        <v>48.547301653381616</v>
      </c>
      <c r="J106" s="130">
        <v>48.073931182445399</v>
      </c>
      <c r="K106" s="130">
        <v>48.30313603166605</v>
      </c>
      <c r="L106" s="130">
        <v>48.362046277617345</v>
      </c>
      <c r="M106" s="130">
        <v>46.404227555983525</v>
      </c>
      <c r="N106" s="130">
        <v>45.479805693242803</v>
      </c>
    </row>
    <row r="107" spans="1:14" x14ac:dyDescent="0.2">
      <c r="A107" s="2" t="s">
        <v>10</v>
      </c>
      <c r="B107" s="130">
        <v>35.221518656569252</v>
      </c>
      <c r="C107" s="130">
        <v>36.009042341857736</v>
      </c>
      <c r="D107" s="130">
        <v>35.898858902150806</v>
      </c>
      <c r="E107" s="130">
        <v>35.517667156782075</v>
      </c>
      <c r="F107" s="130">
        <v>36.236984357368208</v>
      </c>
      <c r="G107" s="130">
        <v>35.365556885259778</v>
      </c>
      <c r="H107" s="130">
        <v>36.670724689942183</v>
      </c>
      <c r="I107" s="130">
        <v>37.020038855974335</v>
      </c>
      <c r="J107" s="130">
        <v>37.209426793322706</v>
      </c>
      <c r="K107" s="130">
        <v>35.400731346963468</v>
      </c>
      <c r="L107" s="130">
        <v>36.1100430629416</v>
      </c>
      <c r="M107" s="130">
        <v>36.324614426198927</v>
      </c>
      <c r="N107" s="130">
        <v>35.731379075528736</v>
      </c>
    </row>
    <row r="108" spans="1:14" x14ac:dyDescent="0.2">
      <c r="A108" s="2" t="s">
        <v>11</v>
      </c>
      <c r="B108" s="130">
        <v>37.527099923300042</v>
      </c>
      <c r="C108" s="130">
        <v>38.58178169030834</v>
      </c>
      <c r="D108" s="130">
        <v>38.851807354854742</v>
      </c>
      <c r="E108" s="130">
        <v>38.180361460464816</v>
      </c>
      <c r="F108" s="130">
        <v>38.140162090628941</v>
      </c>
      <c r="G108" s="130">
        <v>39.70400378133801</v>
      </c>
      <c r="H108" s="130">
        <v>40.693276467671339</v>
      </c>
      <c r="I108" s="130">
        <v>41.975182165623075</v>
      </c>
      <c r="J108" s="130">
        <v>40.893938595175605</v>
      </c>
      <c r="K108" s="130">
        <v>39.560684878610807</v>
      </c>
      <c r="L108" s="130">
        <v>37.997152857261419</v>
      </c>
      <c r="M108" s="130">
        <v>39.205418276213038</v>
      </c>
      <c r="N108" s="130">
        <v>38.004910106741981</v>
      </c>
    </row>
    <row r="109" spans="1:14" x14ac:dyDescent="0.2">
      <c r="A109" s="2" t="s">
        <v>12</v>
      </c>
      <c r="B109" s="130">
        <v>30.258842076547989</v>
      </c>
      <c r="C109" s="130">
        <v>31.083266501326811</v>
      </c>
      <c r="D109" s="130">
        <v>29.2643638251798</v>
      </c>
      <c r="E109" s="130">
        <v>31.366215103828541</v>
      </c>
      <c r="F109" s="130">
        <v>30.066996690975373</v>
      </c>
      <c r="G109" s="130">
        <v>31.32125040778612</v>
      </c>
      <c r="H109" s="130">
        <v>31.609495987406415</v>
      </c>
      <c r="I109" s="130">
        <v>31.240251516985232</v>
      </c>
      <c r="J109" s="130">
        <v>31.570259643854648</v>
      </c>
      <c r="K109" s="130">
        <v>29.796602318937765</v>
      </c>
      <c r="L109" s="130">
        <v>30.454127555966384</v>
      </c>
      <c r="M109" s="130">
        <v>30.40510275929304</v>
      </c>
      <c r="N109" s="130">
        <v>30.269652785661357</v>
      </c>
    </row>
    <row r="110" spans="1:14" x14ac:dyDescent="0.2">
      <c r="A110" s="7" t="s">
        <v>79</v>
      </c>
      <c r="B110" s="131">
        <v>44.694745749960056</v>
      </c>
      <c r="C110" s="131">
        <v>45.023516462837762</v>
      </c>
      <c r="D110" s="131">
        <v>45.198043265169744</v>
      </c>
      <c r="E110" s="131">
        <v>46.007094584128012</v>
      </c>
      <c r="F110" s="131">
        <v>44.79715426498813</v>
      </c>
      <c r="G110" s="131">
        <v>46.910403721648279</v>
      </c>
      <c r="H110" s="131">
        <v>47.416562000830275</v>
      </c>
      <c r="I110" s="131">
        <v>47.923132066751542</v>
      </c>
      <c r="J110" s="131">
        <v>47.413664976102737</v>
      </c>
      <c r="K110" s="131">
        <v>46.163393718450877</v>
      </c>
      <c r="L110" s="131">
        <v>45.907167474219712</v>
      </c>
      <c r="M110" s="131">
        <v>45.66530352631861</v>
      </c>
      <c r="N110" s="131">
        <v>45.10717302517164</v>
      </c>
    </row>
    <row r="111" spans="1:14" x14ac:dyDescent="0.2">
      <c r="A111" s="12" t="s">
        <v>28</v>
      </c>
      <c r="B111" s="144" t="s">
        <v>21</v>
      </c>
      <c r="C111" s="145"/>
      <c r="D111" s="145"/>
      <c r="E111" s="145"/>
      <c r="F111" s="145"/>
      <c r="G111" s="145"/>
      <c r="H111" s="145"/>
      <c r="I111" s="145"/>
      <c r="J111" s="145"/>
      <c r="K111" s="145"/>
      <c r="L111" s="145"/>
      <c r="M111" s="145"/>
      <c r="N111" s="146"/>
    </row>
    <row r="112" spans="1:14" x14ac:dyDescent="0.2">
      <c r="A112" s="2" t="s">
        <v>4</v>
      </c>
      <c r="B112" s="27">
        <v>34.958227677635833</v>
      </c>
      <c r="C112" s="27">
        <v>34.981829151441573</v>
      </c>
      <c r="D112" s="27">
        <v>33.382544863677566</v>
      </c>
      <c r="E112" s="60">
        <v>33.986155060859687</v>
      </c>
      <c r="F112" s="27">
        <v>33.187672041999448</v>
      </c>
      <c r="G112" s="27">
        <v>33.234700732671875</v>
      </c>
      <c r="H112" s="60">
        <v>33.573534418710565</v>
      </c>
      <c r="I112" s="60">
        <v>33.848277965155695</v>
      </c>
      <c r="J112" s="60">
        <v>33.623101800435947</v>
      </c>
      <c r="K112" s="60">
        <v>33.24152065152213</v>
      </c>
      <c r="L112" s="60">
        <v>32.806035431433983</v>
      </c>
      <c r="M112" s="60">
        <v>32.952885211715397</v>
      </c>
      <c r="N112" s="60">
        <v>32.665281064559053</v>
      </c>
    </row>
    <row r="113" spans="1:14" x14ac:dyDescent="0.2">
      <c r="A113" s="2" t="s">
        <v>5</v>
      </c>
      <c r="B113" s="27">
        <v>38.536990412087775</v>
      </c>
      <c r="C113" s="27">
        <v>38.590346116014686</v>
      </c>
      <c r="D113" s="27">
        <v>39.151956129289239</v>
      </c>
      <c r="E113" s="60">
        <v>39.49468729619074</v>
      </c>
      <c r="F113" s="27">
        <v>39.049606360684429</v>
      </c>
      <c r="G113" s="27">
        <v>39.477292034967206</v>
      </c>
      <c r="H113" s="60">
        <v>40.683939549738135</v>
      </c>
      <c r="I113" s="60">
        <v>39.716209872407852</v>
      </c>
      <c r="J113" s="60">
        <v>39.681236179195189</v>
      </c>
      <c r="K113" s="60">
        <v>38.786325677915542</v>
      </c>
      <c r="L113" s="60">
        <v>39.289968160270931</v>
      </c>
      <c r="M113" s="60">
        <v>40.022085130724413</v>
      </c>
      <c r="N113" s="60">
        <v>39.110769829515561</v>
      </c>
    </row>
    <row r="114" spans="1:14" x14ac:dyDescent="0.2">
      <c r="A114" s="2" t="s">
        <v>6</v>
      </c>
      <c r="B114" s="27">
        <v>10.445509360187621</v>
      </c>
      <c r="C114" s="27">
        <v>10.611441320023481</v>
      </c>
      <c r="D114" s="27">
        <v>12.239955554020559</v>
      </c>
      <c r="E114" s="60">
        <v>11.27065682135709</v>
      </c>
      <c r="F114" s="27">
        <v>10.491259663272494</v>
      </c>
      <c r="G114" s="27">
        <v>10.654542776779117</v>
      </c>
      <c r="H114" s="60">
        <v>10.750418473020321</v>
      </c>
      <c r="I114" s="60">
        <v>10.887003342840877</v>
      </c>
      <c r="J114" s="60">
        <v>10.944735070748724</v>
      </c>
      <c r="K114" s="60">
        <v>10.553394320121637</v>
      </c>
      <c r="L114" s="60">
        <v>11.920341754618818</v>
      </c>
      <c r="M114" s="60">
        <v>11.54470381574866</v>
      </c>
      <c r="N114" s="60">
        <v>11.05919898510305</v>
      </c>
    </row>
    <row r="115" spans="1:14" x14ac:dyDescent="0.2">
      <c r="A115" s="2" t="s">
        <v>78</v>
      </c>
      <c r="B115" s="27">
        <v>34.910169485225239</v>
      </c>
      <c r="C115" s="27">
        <v>35.093423863428683</v>
      </c>
      <c r="D115" s="27">
        <v>35.693573024646135</v>
      </c>
      <c r="E115" s="60">
        <v>36.032731193788869</v>
      </c>
      <c r="F115" s="27">
        <v>34.361401429319876</v>
      </c>
      <c r="G115" s="27">
        <v>35.462438577494019</v>
      </c>
      <c r="H115" s="60">
        <v>35.900705902749245</v>
      </c>
      <c r="I115" s="60">
        <v>35.590902318120946</v>
      </c>
      <c r="J115" s="60">
        <v>34.969174596855765</v>
      </c>
      <c r="K115" s="60">
        <v>34.727511383934392</v>
      </c>
      <c r="L115" s="60">
        <v>35.586011576851547</v>
      </c>
      <c r="M115" s="60">
        <v>36.104119528559231</v>
      </c>
      <c r="N115" s="60">
        <v>35.700482949724062</v>
      </c>
    </row>
    <row r="116" spans="1:14" x14ac:dyDescent="0.2">
      <c r="A116" s="2" t="s">
        <v>7</v>
      </c>
      <c r="B116" s="27">
        <v>35.870717151232682</v>
      </c>
      <c r="C116" s="27">
        <v>35.11877448112763</v>
      </c>
      <c r="D116" s="27">
        <v>35.140691125673328</v>
      </c>
      <c r="E116" s="60">
        <v>35.063877271348147</v>
      </c>
      <c r="F116" s="27">
        <v>34.572687190624791</v>
      </c>
      <c r="G116" s="27">
        <v>34.669610134488643</v>
      </c>
      <c r="H116" s="60">
        <v>36.003941717463427</v>
      </c>
      <c r="I116" s="60">
        <v>34.969212170017244</v>
      </c>
      <c r="J116" s="60">
        <v>34.271385393742761</v>
      </c>
      <c r="K116" s="60">
        <v>34.054046420235238</v>
      </c>
      <c r="L116" s="60">
        <v>34.212389230361168</v>
      </c>
      <c r="M116" s="60">
        <v>34.866700768145527</v>
      </c>
      <c r="N116" s="60">
        <v>33.610035856915673</v>
      </c>
    </row>
    <row r="117" spans="1:14" x14ac:dyDescent="0.2">
      <c r="A117" s="2" t="s">
        <v>8</v>
      </c>
      <c r="B117" s="27">
        <v>35.245306570582471</v>
      </c>
      <c r="C117" s="27">
        <v>34.16118051075027</v>
      </c>
      <c r="D117" s="27">
        <v>33.265676911678682</v>
      </c>
      <c r="E117" s="60">
        <v>34.21898186498472</v>
      </c>
      <c r="F117" s="27">
        <v>32.120449029400078</v>
      </c>
      <c r="G117" s="27">
        <v>33.335265310416894</v>
      </c>
      <c r="H117" s="60">
        <v>31.768492171583546</v>
      </c>
      <c r="I117" s="60">
        <v>32.034046851271412</v>
      </c>
      <c r="J117" s="60">
        <v>32.082406503840261</v>
      </c>
      <c r="K117" s="60">
        <v>31.785964387711257</v>
      </c>
      <c r="L117" s="60">
        <v>31.919614783969983</v>
      </c>
      <c r="M117" s="60">
        <v>34.213365663502934</v>
      </c>
      <c r="N117" s="60">
        <v>32.038276105072143</v>
      </c>
    </row>
    <row r="118" spans="1:14" x14ac:dyDescent="0.2">
      <c r="A118" s="2" t="s">
        <v>9</v>
      </c>
      <c r="B118" s="27">
        <v>43.97943386813558</v>
      </c>
      <c r="C118" s="27">
        <v>44.752682657248911</v>
      </c>
      <c r="D118" s="27">
        <v>45.506383459612302</v>
      </c>
      <c r="E118" s="60">
        <v>46.359414604362058</v>
      </c>
      <c r="F118" s="27">
        <v>44.999165430929907</v>
      </c>
      <c r="G118" s="27">
        <v>45.53061482279918</v>
      </c>
      <c r="H118" s="60">
        <v>45.445952294446883</v>
      </c>
      <c r="I118" s="60">
        <v>45.777415218562581</v>
      </c>
      <c r="J118" s="60">
        <v>45.479444555511222</v>
      </c>
      <c r="K118" s="60">
        <v>44.159399828228032</v>
      </c>
      <c r="L118" s="60">
        <v>45.762568708837158</v>
      </c>
      <c r="M118" s="60">
        <v>46.304673607563295</v>
      </c>
      <c r="N118" s="60">
        <v>45.202749121983047</v>
      </c>
    </row>
    <row r="119" spans="1:14" x14ac:dyDescent="0.2">
      <c r="A119" s="2" t="s">
        <v>10</v>
      </c>
      <c r="B119" s="27">
        <v>35.267608084858786</v>
      </c>
      <c r="C119" s="27">
        <v>35.800136254210031</v>
      </c>
      <c r="D119" s="27">
        <v>35.761903993961717</v>
      </c>
      <c r="E119" s="60">
        <v>35.716010119357442</v>
      </c>
      <c r="F119" s="27">
        <v>35.076376951763351</v>
      </c>
      <c r="G119" s="27">
        <v>34.936229279644813</v>
      </c>
      <c r="H119" s="60">
        <v>35.505888280300788</v>
      </c>
      <c r="I119" s="60">
        <v>35.904444850565703</v>
      </c>
      <c r="J119" s="60">
        <v>35.547922598366696</v>
      </c>
      <c r="K119" s="60">
        <v>34.833952152556733</v>
      </c>
      <c r="L119" s="60">
        <v>35.67024866318166</v>
      </c>
      <c r="M119" s="60">
        <v>36.106617837146388</v>
      </c>
      <c r="N119" s="60">
        <v>36.413744001551777</v>
      </c>
    </row>
    <row r="120" spans="1:14" x14ac:dyDescent="0.2">
      <c r="A120" s="2" t="s">
        <v>11</v>
      </c>
      <c r="B120" s="27">
        <v>38.241597003022108</v>
      </c>
      <c r="C120" s="27">
        <v>38.797035440609505</v>
      </c>
      <c r="D120" s="27">
        <v>38.359222758807427</v>
      </c>
      <c r="E120" s="60">
        <v>39.675214982218399</v>
      </c>
      <c r="F120" s="27">
        <v>38.93428018096337</v>
      </c>
      <c r="G120" s="27">
        <v>38.104322466928004</v>
      </c>
      <c r="H120" s="60">
        <v>38.976863667062553</v>
      </c>
      <c r="I120" s="60">
        <v>38.888115139438057</v>
      </c>
      <c r="J120" s="60">
        <v>38.654349238096778</v>
      </c>
      <c r="K120" s="60">
        <v>38.69556650537821</v>
      </c>
      <c r="L120" s="60">
        <v>38.309251753633816</v>
      </c>
      <c r="M120" s="60">
        <v>39.299735104747619</v>
      </c>
      <c r="N120" s="60">
        <v>38.670658337075423</v>
      </c>
    </row>
    <row r="121" spans="1:14" x14ac:dyDescent="0.2">
      <c r="A121" s="2" t="s">
        <v>12</v>
      </c>
      <c r="B121" s="27">
        <v>29.095574882828231</v>
      </c>
      <c r="C121" s="27">
        <v>30.242386128525254</v>
      </c>
      <c r="D121" s="27">
        <v>30.002166019942408</v>
      </c>
      <c r="E121" s="60">
        <v>29.5902915747054</v>
      </c>
      <c r="F121" s="27">
        <v>29.005162071339765</v>
      </c>
      <c r="G121" s="27">
        <v>28.910290500013083</v>
      </c>
      <c r="H121" s="60">
        <v>29.943167152924183</v>
      </c>
      <c r="I121" s="60">
        <v>30.15015336218643</v>
      </c>
      <c r="J121" s="60">
        <v>29.966532258584188</v>
      </c>
      <c r="K121" s="60">
        <v>28.943485236874185</v>
      </c>
      <c r="L121" s="60">
        <v>29.351633112861194</v>
      </c>
      <c r="M121" s="60">
        <v>29.24964095842325</v>
      </c>
      <c r="N121" s="60">
        <v>29.325839421666529</v>
      </c>
    </row>
    <row r="122" spans="1:14" x14ac:dyDescent="0.2">
      <c r="A122" s="7" t="s">
        <v>79</v>
      </c>
      <c r="B122" s="29">
        <v>45.532438370851942</v>
      </c>
      <c r="C122" s="29">
        <v>45.53496448293896</v>
      </c>
      <c r="D122" s="29">
        <v>45.428625595974239</v>
      </c>
      <c r="E122" s="29">
        <v>45.864487162586208</v>
      </c>
      <c r="F122" s="29">
        <v>44.922422664045847</v>
      </c>
      <c r="G122" s="29">
        <v>44.893043950949917</v>
      </c>
      <c r="H122" s="29">
        <v>45.566438382881941</v>
      </c>
      <c r="I122" s="29">
        <v>45.352916716202223</v>
      </c>
      <c r="J122" s="29">
        <v>44.850278544650891</v>
      </c>
      <c r="K122" s="29">
        <v>43.873747566897777</v>
      </c>
      <c r="L122" s="29">
        <v>44.388191771135297</v>
      </c>
      <c r="M122" s="29">
        <v>45.360120014516937</v>
      </c>
      <c r="N122" s="29">
        <v>44.479562492702314</v>
      </c>
    </row>
    <row r="123" spans="1:14" s="34" customFormat="1" x14ac:dyDescent="0.2">
      <c r="A123" s="12" t="s">
        <v>28</v>
      </c>
      <c r="B123" s="147" t="s">
        <v>143</v>
      </c>
      <c r="C123" s="148"/>
      <c r="D123" s="148"/>
      <c r="E123" s="148"/>
      <c r="F123" s="148"/>
      <c r="G123" s="148"/>
      <c r="H123" s="148"/>
      <c r="I123" s="148"/>
      <c r="J123" s="148"/>
      <c r="K123" s="148"/>
      <c r="L123" s="148"/>
      <c r="M123" s="148"/>
      <c r="N123" s="149"/>
    </row>
    <row r="124" spans="1:14" s="34" customFormat="1" x14ac:dyDescent="0.2">
      <c r="A124" s="2" t="s">
        <v>4</v>
      </c>
      <c r="B124" s="60">
        <v>33.257532035340361</v>
      </c>
      <c r="C124" s="60">
        <v>32.700760125489701</v>
      </c>
      <c r="D124" s="60">
        <v>32.690458448702422</v>
      </c>
      <c r="E124" s="60">
        <v>33.314825380799036</v>
      </c>
      <c r="F124" s="60">
        <v>33.153264619071344</v>
      </c>
      <c r="G124" s="60">
        <v>32.521230290989394</v>
      </c>
      <c r="H124" s="60">
        <v>33.260848392222769</v>
      </c>
      <c r="I124" s="60">
        <v>33.688357743595624</v>
      </c>
      <c r="J124" s="60">
        <v>32.906958104903126</v>
      </c>
      <c r="K124" s="60">
        <v>33.326090685551968</v>
      </c>
      <c r="L124" s="60">
        <v>35.852885578359263</v>
      </c>
      <c r="M124" s="60">
        <v>36.129572193902298</v>
      </c>
      <c r="N124" s="60">
        <v>34.734548858291333</v>
      </c>
    </row>
    <row r="125" spans="1:14" s="34" customFormat="1" x14ac:dyDescent="0.2">
      <c r="A125" s="2" t="s">
        <v>5</v>
      </c>
      <c r="B125" s="60">
        <v>39.237739077888676</v>
      </c>
      <c r="C125" s="60">
        <v>38.841169720730214</v>
      </c>
      <c r="D125" s="60">
        <v>39.52744353805948</v>
      </c>
      <c r="E125" s="60">
        <v>38.130179597351699</v>
      </c>
      <c r="F125" s="60">
        <v>40.560840643136615</v>
      </c>
      <c r="G125" s="60">
        <v>38.350478822330587</v>
      </c>
      <c r="H125" s="60">
        <v>38.028536360268873</v>
      </c>
      <c r="I125" s="60">
        <v>39.620938896815368</v>
      </c>
      <c r="J125" s="60">
        <v>38.295654687410199</v>
      </c>
      <c r="K125" s="60">
        <v>37.370429392888077</v>
      </c>
      <c r="L125" s="60">
        <v>37.798043636915033</v>
      </c>
      <c r="M125" s="60">
        <v>37.50451435503777</v>
      </c>
      <c r="N125" s="60">
        <v>37.921175032000534</v>
      </c>
    </row>
    <row r="126" spans="1:14" s="34" customFormat="1" x14ac:dyDescent="0.2">
      <c r="A126" s="2" t="s">
        <v>6</v>
      </c>
      <c r="B126" s="60">
        <v>11.054013292663898</v>
      </c>
      <c r="C126" s="60">
        <v>10.841985771499902</v>
      </c>
      <c r="D126" s="60">
        <v>10.707702218241181</v>
      </c>
      <c r="E126" s="60">
        <v>11.554843618089173</v>
      </c>
      <c r="F126" s="60">
        <v>10.84366369987003</v>
      </c>
      <c r="G126" s="60">
        <v>10.898620887235879</v>
      </c>
      <c r="H126" s="60">
        <v>11.130488494675189</v>
      </c>
      <c r="I126" s="60">
        <v>11.208962338240612</v>
      </c>
      <c r="J126" s="60">
        <v>11.38900856188801</v>
      </c>
      <c r="K126" s="60">
        <v>10.473808857331601</v>
      </c>
      <c r="L126" s="60">
        <v>11.582306945864843</v>
      </c>
      <c r="M126" s="60">
        <v>10.944794718367973</v>
      </c>
      <c r="N126" s="60">
        <v>10.892981843682847</v>
      </c>
    </row>
    <row r="127" spans="1:14" s="34" customFormat="1" x14ac:dyDescent="0.2">
      <c r="A127" s="2" t="s">
        <v>78</v>
      </c>
      <c r="B127" s="60">
        <v>34.866698764159494</v>
      </c>
      <c r="C127" s="60">
        <v>35.682758347210793</v>
      </c>
      <c r="D127" s="60">
        <v>36.091243680752449</v>
      </c>
      <c r="E127" s="60">
        <v>36.043138402069239</v>
      </c>
      <c r="F127" s="60">
        <v>35.739173457550628</v>
      </c>
      <c r="G127" s="60">
        <v>35.336686819191229</v>
      </c>
      <c r="H127" s="60">
        <v>35.016044306765949</v>
      </c>
      <c r="I127" s="60">
        <v>35.417630585626981</v>
      </c>
      <c r="J127" s="60">
        <v>35.77173815115593</v>
      </c>
      <c r="K127" s="60">
        <v>34.494460547566874</v>
      </c>
      <c r="L127" s="60">
        <v>34.577289849926281</v>
      </c>
      <c r="M127" s="60">
        <v>34.519635814449344</v>
      </c>
      <c r="N127" s="60">
        <v>35.443779252904825</v>
      </c>
    </row>
    <row r="128" spans="1:14" s="34" customFormat="1" x14ac:dyDescent="0.2">
      <c r="A128" s="2" t="s">
        <v>7</v>
      </c>
      <c r="B128" s="60">
        <v>33.810509567116419</v>
      </c>
      <c r="C128" s="60">
        <v>34.572295316365263</v>
      </c>
      <c r="D128" s="60">
        <v>34.605522712924085</v>
      </c>
      <c r="E128" s="60">
        <v>34.828881241753606</v>
      </c>
      <c r="F128" s="60">
        <v>35.872123964674344</v>
      </c>
      <c r="G128" s="60">
        <v>34.773620903431414</v>
      </c>
      <c r="H128" s="60">
        <v>33.778970955058</v>
      </c>
      <c r="I128" s="60">
        <v>34.079419267273593</v>
      </c>
      <c r="J128" s="60">
        <v>34.480608220000896</v>
      </c>
      <c r="K128" s="60">
        <v>32.995879276983587</v>
      </c>
      <c r="L128" s="60">
        <v>34.017421118083256</v>
      </c>
      <c r="M128" s="60">
        <v>33.599507622623548</v>
      </c>
      <c r="N128" s="60">
        <v>34.100428794276581</v>
      </c>
    </row>
    <row r="129" spans="1:14" s="34" customFormat="1" x14ac:dyDescent="0.2">
      <c r="A129" s="2" t="s">
        <v>8</v>
      </c>
      <c r="B129" s="60">
        <v>31.464161913058149</v>
      </c>
      <c r="C129" s="60">
        <v>32.352996570725274</v>
      </c>
      <c r="D129" s="60">
        <v>31.068120488896703</v>
      </c>
      <c r="E129" s="60">
        <v>30.569764890420998</v>
      </c>
      <c r="F129" s="60">
        <v>31.237927831101217</v>
      </c>
      <c r="G129" s="60">
        <v>30.043561234588626</v>
      </c>
      <c r="H129" s="60">
        <v>29.847731070624135</v>
      </c>
      <c r="I129" s="60">
        <v>30.35006858527619</v>
      </c>
      <c r="J129" s="60">
        <v>30.491954145967046</v>
      </c>
      <c r="K129" s="60">
        <v>29.531759236584232</v>
      </c>
      <c r="L129" s="60">
        <v>29.880792680998425</v>
      </c>
      <c r="M129" s="60">
        <v>30.048628076762789</v>
      </c>
      <c r="N129" s="60">
        <v>29.723099008602414</v>
      </c>
    </row>
    <row r="130" spans="1:14" s="34" customFormat="1" x14ac:dyDescent="0.2">
      <c r="A130" s="2" t="s">
        <v>9</v>
      </c>
      <c r="B130" s="60">
        <v>45.73074461105805</v>
      </c>
      <c r="C130" s="60">
        <v>46.048687078017082</v>
      </c>
      <c r="D130" s="60">
        <v>45.476931030905625</v>
      </c>
      <c r="E130" s="60">
        <v>44.917871835040927</v>
      </c>
      <c r="F130" s="60">
        <v>44.095842275540839</v>
      </c>
      <c r="G130" s="60">
        <v>43.917997743437645</v>
      </c>
      <c r="H130" s="60">
        <v>44.516965476233914</v>
      </c>
      <c r="I130" s="60">
        <v>45.594214112368675</v>
      </c>
      <c r="J130" s="60">
        <v>45.766840956446259</v>
      </c>
      <c r="K130" s="60">
        <v>44.545284927707101</v>
      </c>
      <c r="L130" s="60">
        <v>45.415686083664148</v>
      </c>
      <c r="M130" s="60">
        <v>44.297480876305237</v>
      </c>
      <c r="N130" s="60">
        <v>44.556533677000225</v>
      </c>
    </row>
    <row r="131" spans="1:14" s="34" customFormat="1" x14ac:dyDescent="0.2">
      <c r="A131" s="2" t="s">
        <v>10</v>
      </c>
      <c r="B131" s="60">
        <v>35.610576070437652</v>
      </c>
      <c r="C131" s="60">
        <v>35.707723945255587</v>
      </c>
      <c r="D131" s="60">
        <v>35.393173615123779</v>
      </c>
      <c r="E131" s="60">
        <v>35.533373450428314</v>
      </c>
      <c r="F131" s="60">
        <v>35.228197377998626</v>
      </c>
      <c r="G131" s="60">
        <v>34.572044919868297</v>
      </c>
      <c r="H131" s="60">
        <v>35.636426288567826</v>
      </c>
      <c r="I131" s="60">
        <v>36.570118143714105</v>
      </c>
      <c r="J131" s="60">
        <v>36.155305860760215</v>
      </c>
      <c r="K131" s="60">
        <v>34.660615361772351</v>
      </c>
      <c r="L131" s="60">
        <v>36.221997864413417</v>
      </c>
      <c r="M131" s="60">
        <v>35.560101938610934</v>
      </c>
      <c r="N131" s="60">
        <v>35.448853803486841</v>
      </c>
    </row>
    <row r="132" spans="1:14" s="34" customFormat="1" x14ac:dyDescent="0.2">
      <c r="A132" s="2" t="s">
        <v>11</v>
      </c>
      <c r="B132" s="60">
        <v>38.114576608703686</v>
      </c>
      <c r="C132" s="60">
        <v>37.934775954217116</v>
      </c>
      <c r="D132" s="60">
        <v>38.241927756985426</v>
      </c>
      <c r="E132" s="60">
        <v>38.501021910872069</v>
      </c>
      <c r="F132" s="60">
        <v>38.314960438133184</v>
      </c>
      <c r="G132" s="60">
        <v>37.510788135953241</v>
      </c>
      <c r="H132" s="60">
        <v>38.274139944326031</v>
      </c>
      <c r="I132" s="60">
        <v>38.313093712512142</v>
      </c>
      <c r="J132" s="60">
        <v>39.113978555132732</v>
      </c>
      <c r="K132" s="60">
        <v>38.001521772054168</v>
      </c>
      <c r="L132" s="60">
        <v>37.847636722949368</v>
      </c>
      <c r="M132" s="60">
        <v>37.615154871373136</v>
      </c>
      <c r="N132" s="60">
        <v>37.880160236099975</v>
      </c>
    </row>
    <row r="133" spans="1:14" s="34" customFormat="1" x14ac:dyDescent="0.2">
      <c r="A133" s="2" t="s">
        <v>12</v>
      </c>
      <c r="B133" s="60">
        <v>27.940168413973371</v>
      </c>
      <c r="C133" s="60">
        <v>27.725533954312017</v>
      </c>
      <c r="D133" s="60">
        <v>26.353382510055624</v>
      </c>
      <c r="E133" s="60">
        <v>27.254014567208767</v>
      </c>
      <c r="F133" s="60">
        <v>26.833204010545639</v>
      </c>
      <c r="G133" s="60">
        <v>26.156293760223939</v>
      </c>
      <c r="H133" s="60">
        <v>26.991053786327889</v>
      </c>
      <c r="I133" s="60">
        <v>27.025009817114626</v>
      </c>
      <c r="J133" s="60">
        <v>27.008270287711994</v>
      </c>
      <c r="K133" s="60">
        <v>26.887581723579924</v>
      </c>
      <c r="L133" s="60">
        <v>27.818684027968295</v>
      </c>
      <c r="M133" s="60">
        <v>26.805019253878584</v>
      </c>
      <c r="N133" s="60">
        <v>27.183358659035477</v>
      </c>
    </row>
    <row r="134" spans="1:14" s="34" customFormat="1" x14ac:dyDescent="0.2">
      <c r="A134" s="7" t="s">
        <v>79</v>
      </c>
      <c r="B134" s="29">
        <v>43.823729498855698</v>
      </c>
      <c r="C134" s="29">
        <v>44.146295563707234</v>
      </c>
      <c r="D134" s="29">
        <v>43.752612356489877</v>
      </c>
      <c r="E134" s="29">
        <v>43.764149989709018</v>
      </c>
      <c r="F134" s="29">
        <v>44.044414553241339</v>
      </c>
      <c r="G134" s="29">
        <v>42.894933393769804</v>
      </c>
      <c r="H134" s="29">
        <v>43.462160963406234</v>
      </c>
      <c r="I134" s="29">
        <v>44.112617111458178</v>
      </c>
      <c r="J134" s="29">
        <v>43.886248769940345</v>
      </c>
      <c r="K134" s="29">
        <v>42.559042313678063</v>
      </c>
      <c r="L134" s="29">
        <v>43.812594756304897</v>
      </c>
      <c r="M134" s="29">
        <v>43.228851290544391</v>
      </c>
      <c r="N134" s="29">
        <v>43.596940259995641</v>
      </c>
    </row>
    <row r="135" spans="1:14" s="34" customFormat="1" x14ac:dyDescent="0.2">
      <c r="A135" s="12" t="s">
        <v>28</v>
      </c>
      <c r="B135" s="144" t="s">
        <v>173</v>
      </c>
      <c r="C135" s="145"/>
      <c r="D135" s="145"/>
      <c r="E135" s="145"/>
      <c r="F135" s="145"/>
      <c r="G135" s="145"/>
      <c r="H135" s="145"/>
      <c r="I135" s="145"/>
      <c r="J135" s="145"/>
      <c r="K135" s="145"/>
      <c r="L135" s="145"/>
      <c r="M135" s="145"/>
      <c r="N135" s="146"/>
    </row>
    <row r="136" spans="1:14" s="34" customFormat="1" x14ac:dyDescent="0.2">
      <c r="A136" s="2" t="s">
        <v>4</v>
      </c>
      <c r="B136" s="60">
        <v>32.86063246623263</v>
      </c>
      <c r="C136" s="60">
        <v>32.909535510539179</v>
      </c>
      <c r="D136" s="60">
        <v>32.898518813398418</v>
      </c>
      <c r="E136" s="60">
        <v>33.273945512977718</v>
      </c>
      <c r="F136" s="60">
        <v>32.742561715552156</v>
      </c>
      <c r="G136" s="60">
        <v>32.410057467624853</v>
      </c>
      <c r="H136" s="60">
        <v>32.972588662959375</v>
      </c>
      <c r="I136" s="60">
        <v>33.163890992297887</v>
      </c>
      <c r="J136" s="60">
        <v>33.397649176192949</v>
      </c>
      <c r="K136" s="60">
        <v>32.709120918183807</v>
      </c>
      <c r="L136" s="60">
        <v>32.886851628619183</v>
      </c>
      <c r="M136" s="60">
        <v>33.831278676941153</v>
      </c>
      <c r="N136" s="60">
        <v>32.901900610304466</v>
      </c>
    </row>
    <row r="137" spans="1:14" s="34" customFormat="1" x14ac:dyDescent="0.2">
      <c r="A137" s="2" t="s">
        <v>5</v>
      </c>
      <c r="B137" s="60">
        <v>38.411852792475074</v>
      </c>
      <c r="C137" s="60">
        <v>37.875715448016251</v>
      </c>
      <c r="D137" s="60">
        <v>37.626741882264511</v>
      </c>
      <c r="E137" s="60">
        <v>39.112388924677354</v>
      </c>
      <c r="F137" s="60">
        <v>37.702939422717826</v>
      </c>
      <c r="G137" s="60">
        <v>37.208800081532949</v>
      </c>
      <c r="H137" s="60">
        <v>38.145117745172406</v>
      </c>
      <c r="I137" s="60">
        <v>38.14100740247406</v>
      </c>
      <c r="J137" s="60">
        <v>37.878201391439674</v>
      </c>
      <c r="K137" s="60">
        <v>36.582288863436801</v>
      </c>
      <c r="L137" s="60">
        <v>37.988342751547357</v>
      </c>
      <c r="M137" s="60">
        <v>40.052016028023367</v>
      </c>
      <c r="N137" s="60">
        <v>38.097583905144752</v>
      </c>
    </row>
    <row r="138" spans="1:14" s="34" customFormat="1" x14ac:dyDescent="0.2">
      <c r="A138" s="2" t="s">
        <v>6</v>
      </c>
      <c r="B138" s="60">
        <v>10.821348280333826</v>
      </c>
      <c r="C138" s="60">
        <v>11.496365453433981</v>
      </c>
      <c r="D138" s="60">
        <v>11.666108052387619</v>
      </c>
      <c r="E138" s="60">
        <v>11.043746544543623</v>
      </c>
      <c r="F138" s="60">
        <v>10.096156351586963</v>
      </c>
      <c r="G138" s="60">
        <v>10.860633847690448</v>
      </c>
      <c r="H138" s="60">
        <v>10.497987818252614</v>
      </c>
      <c r="I138" s="60">
        <v>10.465093464807204</v>
      </c>
      <c r="J138" s="60">
        <v>10.683036691523922</v>
      </c>
      <c r="K138" s="60">
        <v>10.203019846735957</v>
      </c>
      <c r="L138" s="60">
        <v>10.772450055849895</v>
      </c>
      <c r="M138" s="60">
        <v>14.994002583960892</v>
      </c>
      <c r="N138" s="60">
        <v>11.227957942209471</v>
      </c>
    </row>
    <row r="139" spans="1:14" s="34" customFormat="1" x14ac:dyDescent="0.2">
      <c r="A139" s="2" t="s">
        <v>78</v>
      </c>
      <c r="B139" s="60">
        <v>34.865679204729183</v>
      </c>
      <c r="C139" s="60">
        <v>35.092846588868653</v>
      </c>
      <c r="D139" s="60">
        <v>35.577069708105924</v>
      </c>
      <c r="E139" s="60">
        <v>35.77145636923234</v>
      </c>
      <c r="F139" s="60">
        <v>35.21034973654897</v>
      </c>
      <c r="G139" s="60">
        <v>34.835012679320094</v>
      </c>
      <c r="H139" s="60">
        <v>36.455656202054953</v>
      </c>
      <c r="I139" s="60">
        <v>37.169276119823664</v>
      </c>
      <c r="J139" s="60">
        <v>36.714811576082027</v>
      </c>
      <c r="K139" s="60">
        <v>35.312851996426282</v>
      </c>
      <c r="L139" s="60">
        <v>35.714465125177483</v>
      </c>
      <c r="M139" s="60">
        <v>37.535476507722443</v>
      </c>
      <c r="N139" s="60">
        <v>36.108585629064763</v>
      </c>
    </row>
    <row r="140" spans="1:14" s="34" customFormat="1" x14ac:dyDescent="0.2">
      <c r="A140" s="2" t="s">
        <v>7</v>
      </c>
      <c r="B140" s="60">
        <v>34.115426149735683</v>
      </c>
      <c r="C140" s="60">
        <v>33.959281714936267</v>
      </c>
      <c r="D140" s="60">
        <v>34.005574782964651</v>
      </c>
      <c r="E140" s="60">
        <v>34.53934344763956</v>
      </c>
      <c r="F140" s="60">
        <v>33.46030023452419</v>
      </c>
      <c r="G140" s="60">
        <v>33.028161811509875</v>
      </c>
      <c r="H140" s="60">
        <v>33.958017768286034</v>
      </c>
      <c r="I140" s="60">
        <v>34.725879350119996</v>
      </c>
      <c r="J140" s="60">
        <v>34.196400547042707</v>
      </c>
      <c r="K140" s="60">
        <v>33.019510620313625</v>
      </c>
      <c r="L140" s="60">
        <v>33.881473118377158</v>
      </c>
      <c r="M140" s="60">
        <v>35.026817437385475</v>
      </c>
      <c r="N140" s="60">
        <v>34.270563824075388</v>
      </c>
    </row>
    <row r="141" spans="1:14" s="34" customFormat="1" x14ac:dyDescent="0.2">
      <c r="A141" s="2" t="s">
        <v>8</v>
      </c>
      <c r="B141" s="60">
        <v>29.319040785477352</v>
      </c>
      <c r="C141" s="60">
        <v>29.50801541551521</v>
      </c>
      <c r="D141" s="60">
        <v>30.440790580071127</v>
      </c>
      <c r="E141" s="60">
        <v>30.247534795693632</v>
      </c>
      <c r="F141" s="60">
        <v>29.921309952002584</v>
      </c>
      <c r="G141" s="60">
        <v>29.744230927719528</v>
      </c>
      <c r="H141" s="60">
        <v>30.234832004527114</v>
      </c>
      <c r="I141" s="60">
        <v>31.331443021219826</v>
      </c>
      <c r="J141" s="60">
        <v>31.036985239805006</v>
      </c>
      <c r="K141" s="60">
        <v>29.414791379195048</v>
      </c>
      <c r="L141" s="60">
        <v>29.862653058172327</v>
      </c>
      <c r="M141" s="60">
        <v>33.997735314405915</v>
      </c>
      <c r="N141" s="60">
        <v>29.957659760602304</v>
      </c>
    </row>
    <row r="142" spans="1:14" s="34" customFormat="1" x14ac:dyDescent="0.2">
      <c r="A142" s="2" t="s">
        <v>9</v>
      </c>
      <c r="B142" s="60">
        <v>43.736341363075802</v>
      </c>
      <c r="C142" s="60">
        <v>43.92539493875249</v>
      </c>
      <c r="D142" s="60">
        <v>44.653456602128188</v>
      </c>
      <c r="E142" s="60">
        <v>45.003907763393627</v>
      </c>
      <c r="F142" s="60">
        <v>44.609681038875067</v>
      </c>
      <c r="G142" s="60">
        <v>43.71243643118472</v>
      </c>
      <c r="H142" s="60">
        <v>45.255113599612443</v>
      </c>
      <c r="I142" s="60">
        <v>45.723034314410526</v>
      </c>
      <c r="J142" s="60">
        <v>46.115797002703374</v>
      </c>
      <c r="K142" s="60">
        <v>44.097867806282252</v>
      </c>
      <c r="L142" s="60">
        <v>44.656287598667404</v>
      </c>
      <c r="M142" s="60">
        <v>47.636084023993007</v>
      </c>
      <c r="N142" s="60">
        <v>43.662826382163367</v>
      </c>
    </row>
    <row r="143" spans="1:14" s="34" customFormat="1" x14ac:dyDescent="0.2">
      <c r="A143" s="2" t="s">
        <v>10</v>
      </c>
      <c r="B143" s="60">
        <v>35.833497022129691</v>
      </c>
      <c r="C143" s="60">
        <v>35.629023014401589</v>
      </c>
      <c r="D143" s="60">
        <v>35.450558249514074</v>
      </c>
      <c r="E143" s="60">
        <v>35.928850849367173</v>
      </c>
      <c r="F143" s="60">
        <v>35.566512670072669</v>
      </c>
      <c r="G143" s="60">
        <v>35.173228464018649</v>
      </c>
      <c r="H143" s="60">
        <v>35.672952458529863</v>
      </c>
      <c r="I143" s="60">
        <v>36.210222074769199</v>
      </c>
      <c r="J143" s="60">
        <v>36.353378700096272</v>
      </c>
      <c r="K143" s="60">
        <v>34.71293776367407</v>
      </c>
      <c r="L143" s="60">
        <v>35.653006092853587</v>
      </c>
      <c r="M143" s="60">
        <v>35.761829634138337</v>
      </c>
      <c r="N143" s="60">
        <v>35.728132724692912</v>
      </c>
    </row>
    <row r="144" spans="1:14" s="34" customFormat="1" x14ac:dyDescent="0.2">
      <c r="A144" s="2" t="s">
        <v>11</v>
      </c>
      <c r="B144" s="60">
        <v>38.890829957764169</v>
      </c>
      <c r="C144" s="60">
        <v>37.10152607050771</v>
      </c>
      <c r="D144" s="60">
        <v>37.293414617594166</v>
      </c>
      <c r="E144" s="60">
        <v>37.958792861126135</v>
      </c>
      <c r="F144" s="60">
        <v>37.362438136402695</v>
      </c>
      <c r="G144" s="60">
        <v>36.764361902546838</v>
      </c>
      <c r="H144" s="60">
        <v>37.956493803378031</v>
      </c>
      <c r="I144" s="60">
        <v>38.461917399360935</v>
      </c>
      <c r="J144" s="60">
        <v>38.567084482451151</v>
      </c>
      <c r="K144" s="60">
        <v>38.080060629536071</v>
      </c>
      <c r="L144" s="60">
        <v>37.610515119153995</v>
      </c>
      <c r="M144" s="60">
        <v>39.452659609299694</v>
      </c>
      <c r="N144" s="60">
        <v>36.907932825267551</v>
      </c>
    </row>
    <row r="145" spans="1:14" s="34" customFormat="1" x14ac:dyDescent="0.2">
      <c r="A145" s="2" t="s">
        <v>12</v>
      </c>
      <c r="B145" s="60">
        <v>26.792231883556859</v>
      </c>
      <c r="C145" s="60">
        <v>26.897611100060903</v>
      </c>
      <c r="D145" s="60">
        <v>26.646980738394813</v>
      </c>
      <c r="E145" s="60">
        <v>27.31214944563504</v>
      </c>
      <c r="F145" s="60">
        <v>27.266105410548281</v>
      </c>
      <c r="G145" s="60">
        <v>26.361902548809212</v>
      </c>
      <c r="H145" s="60">
        <v>27.09120522271909</v>
      </c>
      <c r="I145" s="60">
        <v>27.421601319455633</v>
      </c>
      <c r="J145" s="60">
        <v>27.420715978810176</v>
      </c>
      <c r="K145" s="60">
        <v>25.964422605600681</v>
      </c>
      <c r="L145" s="60">
        <v>27.431952323729391</v>
      </c>
      <c r="M145" s="60">
        <v>27.372651660640557</v>
      </c>
      <c r="N145" s="60">
        <v>26.841630395824378</v>
      </c>
    </row>
    <row r="146" spans="1:14" s="34" customFormat="1" x14ac:dyDescent="0.2">
      <c r="A146" s="7" t="s">
        <v>79</v>
      </c>
      <c r="B146" s="29">
        <v>43.296079971219903</v>
      </c>
      <c r="C146" s="29">
        <v>42.967899611047024</v>
      </c>
      <c r="D146" s="29">
        <v>42.994244249259658</v>
      </c>
      <c r="E146" s="29">
        <v>43.820168405767049</v>
      </c>
      <c r="F146" s="29">
        <v>43.069329147288087</v>
      </c>
      <c r="G146" s="29">
        <v>42.37174266156277</v>
      </c>
      <c r="H146" s="29">
        <v>43.513385403815647</v>
      </c>
      <c r="I146" s="29">
        <v>44.175609432517476</v>
      </c>
      <c r="J146" s="29">
        <v>44.04475371787445</v>
      </c>
      <c r="K146" s="29">
        <v>42.431795952287125</v>
      </c>
      <c r="L146" s="29">
        <v>43.436253851633239</v>
      </c>
      <c r="M146" s="29">
        <v>44.905430358915552</v>
      </c>
      <c r="N146" s="29">
        <v>43.33957143904469</v>
      </c>
    </row>
    <row r="147" spans="1:14" x14ac:dyDescent="0.2">
      <c r="A147" s="12" t="s">
        <v>28</v>
      </c>
      <c r="B147" s="147" t="s">
        <v>174</v>
      </c>
      <c r="C147" s="148"/>
      <c r="D147" s="148"/>
      <c r="E147" s="148"/>
      <c r="F147" s="148"/>
      <c r="G147" s="148"/>
      <c r="H147" s="148"/>
      <c r="I147" s="148"/>
      <c r="J147" s="148"/>
      <c r="K147" s="148"/>
      <c r="L147" s="148"/>
      <c r="M147" s="148"/>
      <c r="N147" s="149"/>
    </row>
    <row r="148" spans="1:14" x14ac:dyDescent="0.2">
      <c r="A148" s="2" t="s">
        <v>4</v>
      </c>
      <c r="B148" s="60">
        <v>32.48053600136744</v>
      </c>
      <c r="C148" s="60">
        <v>33.683734213105218</v>
      </c>
      <c r="D148" s="60">
        <v>32.818759164243509</v>
      </c>
      <c r="E148" s="60">
        <v>32.896161433070752</v>
      </c>
      <c r="F148" s="60">
        <v>33.506042914245469</v>
      </c>
      <c r="G148" s="60">
        <v>32.632391067910035</v>
      </c>
      <c r="H148" s="60">
        <v>33.383841674216505</v>
      </c>
      <c r="I148" s="60">
        <v>33.028129803129694</v>
      </c>
      <c r="J148" s="60">
        <v>33.627446617276583</v>
      </c>
      <c r="K148" s="60">
        <v>32.979168117492705</v>
      </c>
      <c r="L148" s="60">
        <v>32.935064179114725</v>
      </c>
      <c r="M148" s="60">
        <v>32.840474044020858</v>
      </c>
      <c r="N148" s="60">
        <v>33.037625683319959</v>
      </c>
    </row>
    <row r="149" spans="1:14" x14ac:dyDescent="0.2">
      <c r="A149" s="2" t="s">
        <v>5</v>
      </c>
      <c r="B149" s="60">
        <v>36.977468672276231</v>
      </c>
      <c r="C149" s="60">
        <v>39.165067926314833</v>
      </c>
      <c r="D149" s="60">
        <v>36.96819937740711</v>
      </c>
      <c r="E149" s="60">
        <v>37.474130645874403</v>
      </c>
      <c r="F149" s="60">
        <v>37.013514760085364</v>
      </c>
      <c r="G149" s="60">
        <v>38.032713867413655</v>
      </c>
      <c r="H149" s="60">
        <v>38.531961993000344</v>
      </c>
      <c r="I149" s="60">
        <v>37.129121002368208</v>
      </c>
      <c r="J149" s="60">
        <v>36.998995668964234</v>
      </c>
      <c r="K149" s="60">
        <v>36.779631250154182</v>
      </c>
      <c r="L149" s="60">
        <v>36.643504720723357</v>
      </c>
      <c r="M149" s="60">
        <v>36.858479518471981</v>
      </c>
      <c r="N149" s="60">
        <v>36.358013193027851</v>
      </c>
    </row>
    <row r="150" spans="1:14" x14ac:dyDescent="0.2">
      <c r="A150" s="2" t="s">
        <v>6</v>
      </c>
      <c r="B150" s="60">
        <v>10.839787789415507</v>
      </c>
      <c r="C150" s="60">
        <v>13.558631398624566</v>
      </c>
      <c r="D150" s="60">
        <v>10.732853592048105</v>
      </c>
      <c r="E150" s="60">
        <v>11.009810602705759</v>
      </c>
      <c r="F150" s="60">
        <v>10.89404735095588</v>
      </c>
      <c r="G150" s="60">
        <v>12.408570940850511</v>
      </c>
      <c r="H150" s="60">
        <v>10.792893523482942</v>
      </c>
      <c r="I150" s="60">
        <v>10.497317621592623</v>
      </c>
      <c r="J150" s="60">
        <v>10.510822503668944</v>
      </c>
      <c r="K150" s="60">
        <v>9.7935515543455498</v>
      </c>
      <c r="L150" s="60">
        <v>10.742664702668421</v>
      </c>
      <c r="M150" s="60">
        <v>11.106189380540416</v>
      </c>
      <c r="N150" s="60">
        <v>10.44063435389759</v>
      </c>
    </row>
    <row r="151" spans="1:14" x14ac:dyDescent="0.2">
      <c r="A151" s="2" t="s">
        <v>78</v>
      </c>
      <c r="B151" s="60">
        <v>35.13171588347781</v>
      </c>
      <c r="C151" s="60">
        <v>35.931709984277092</v>
      </c>
      <c r="D151" s="60">
        <v>34.415205398500433</v>
      </c>
      <c r="E151" s="60">
        <v>34.432003890724893</v>
      </c>
      <c r="F151" s="60">
        <v>35.0322816416789</v>
      </c>
      <c r="G151" s="60">
        <v>34.190473135868864</v>
      </c>
      <c r="H151" s="60">
        <v>34.646551732534299</v>
      </c>
      <c r="I151" s="60">
        <v>34.481538380872806</v>
      </c>
      <c r="J151" s="60">
        <v>34.998131087765145</v>
      </c>
      <c r="K151" s="60">
        <v>33.736210433014186</v>
      </c>
      <c r="L151" s="60">
        <v>35.138315866623969</v>
      </c>
      <c r="M151" s="60">
        <v>34.754958087307934</v>
      </c>
      <c r="N151" s="60">
        <v>34.533419474418196</v>
      </c>
    </row>
    <row r="152" spans="1:14" x14ac:dyDescent="0.2">
      <c r="A152" s="2" t="s">
        <v>7</v>
      </c>
      <c r="B152" s="60">
        <v>33.497224879601745</v>
      </c>
      <c r="C152" s="60">
        <v>34.421150196034922</v>
      </c>
      <c r="D152" s="60">
        <v>34.026838563362034</v>
      </c>
      <c r="E152" s="60">
        <v>34.312642984931429</v>
      </c>
      <c r="F152" s="60">
        <v>33.781261068598219</v>
      </c>
      <c r="G152" s="60">
        <v>33.411692554957021</v>
      </c>
      <c r="H152" s="60">
        <v>33.777762237165035</v>
      </c>
      <c r="I152" s="60">
        <v>33.741164067844217</v>
      </c>
      <c r="J152" s="60">
        <v>34.495599498343999</v>
      </c>
      <c r="K152" s="60">
        <v>33.053391709667522</v>
      </c>
      <c r="L152" s="60">
        <v>34.437010941334989</v>
      </c>
      <c r="M152" s="60">
        <v>34.220948852200415</v>
      </c>
      <c r="N152" s="60">
        <v>33.578377997998267</v>
      </c>
    </row>
    <row r="153" spans="1:14" x14ac:dyDescent="0.2">
      <c r="A153" s="2" t="s">
        <v>8</v>
      </c>
      <c r="B153" s="60">
        <v>29.433528607195054</v>
      </c>
      <c r="C153" s="60">
        <v>31.869866042677714</v>
      </c>
      <c r="D153" s="60">
        <v>29.003708579460088</v>
      </c>
      <c r="E153" s="60">
        <v>28.853419868628901</v>
      </c>
      <c r="F153" s="60">
        <v>28.743419388026947</v>
      </c>
      <c r="G153" s="60">
        <v>28.810895011607045</v>
      </c>
      <c r="H153" s="60">
        <v>28.636141708244271</v>
      </c>
      <c r="I153" s="60">
        <v>28.807085460950848</v>
      </c>
      <c r="J153" s="60">
        <v>30.183672606613246</v>
      </c>
      <c r="K153" s="60">
        <v>28.405376411796986</v>
      </c>
      <c r="L153" s="60">
        <v>28.890992644871961</v>
      </c>
      <c r="M153" s="60">
        <v>28.696435335786312</v>
      </c>
      <c r="N153" s="60">
        <v>29.059645975962209</v>
      </c>
    </row>
    <row r="154" spans="1:14" x14ac:dyDescent="0.2">
      <c r="A154" s="2" t="s">
        <v>9</v>
      </c>
      <c r="B154" s="60">
        <v>42.914539257206663</v>
      </c>
      <c r="C154" s="60">
        <v>45.835369654989663</v>
      </c>
      <c r="D154" s="60">
        <v>42.695615976216096</v>
      </c>
      <c r="E154" s="60">
        <v>43.014845334197915</v>
      </c>
      <c r="F154" s="60">
        <v>42.898283686108051</v>
      </c>
      <c r="G154" s="60">
        <v>42.713686483796799</v>
      </c>
      <c r="H154" s="60">
        <v>43.295369454173873</v>
      </c>
      <c r="I154" s="60">
        <v>43.498139992602027</v>
      </c>
      <c r="J154" s="60">
        <v>43.228646682041521</v>
      </c>
      <c r="K154" s="60">
        <v>42.687149415762825</v>
      </c>
      <c r="L154" s="60">
        <v>42.978327087026578</v>
      </c>
      <c r="M154" s="60">
        <v>42.249037518868178</v>
      </c>
      <c r="N154" s="60">
        <v>42.469665927896578</v>
      </c>
    </row>
    <row r="155" spans="1:14" x14ac:dyDescent="0.2">
      <c r="A155" s="2" t="s">
        <v>10</v>
      </c>
      <c r="B155" s="60">
        <v>34.784416188713308</v>
      </c>
      <c r="C155" s="60">
        <v>35.333463090933378</v>
      </c>
      <c r="D155" s="60">
        <v>34.985118203367854</v>
      </c>
      <c r="E155" s="60">
        <v>33.737199645832732</v>
      </c>
      <c r="F155" s="60">
        <v>33.210232963989981</v>
      </c>
      <c r="G155" s="60">
        <v>33.323299484530686</v>
      </c>
      <c r="H155" s="60">
        <v>33.951730197753747</v>
      </c>
      <c r="I155" s="60">
        <v>33.622192491219764</v>
      </c>
      <c r="J155" s="60">
        <v>33.913370754268222</v>
      </c>
      <c r="K155" s="60">
        <v>31.490617746338049</v>
      </c>
      <c r="L155" s="60">
        <v>31.877675045454026</v>
      </c>
      <c r="M155" s="60">
        <v>31.217918151328785</v>
      </c>
      <c r="N155" s="60">
        <v>31.680398447677014</v>
      </c>
    </row>
    <row r="156" spans="1:14" x14ac:dyDescent="0.2">
      <c r="A156" s="2" t="s">
        <v>11</v>
      </c>
      <c r="B156" s="60">
        <v>37.02275646192814</v>
      </c>
      <c r="C156" s="60">
        <v>38.731993335888532</v>
      </c>
      <c r="D156" s="60">
        <v>37.095316295139448</v>
      </c>
      <c r="E156" s="60">
        <v>38.10648237667732</v>
      </c>
      <c r="F156" s="60">
        <v>37.363318511240884</v>
      </c>
      <c r="G156" s="60">
        <v>36.304156470196951</v>
      </c>
      <c r="H156" s="60">
        <v>37.519223252627611</v>
      </c>
      <c r="I156" s="60">
        <v>37.534112081046366</v>
      </c>
      <c r="J156" s="60">
        <v>38.984624997016724</v>
      </c>
      <c r="K156" s="60">
        <v>38.363317862062431</v>
      </c>
      <c r="L156" s="60">
        <v>37.720767992327161</v>
      </c>
      <c r="M156" s="60">
        <v>37.476786788045459</v>
      </c>
      <c r="N156" s="60">
        <v>36.48668731491162</v>
      </c>
    </row>
    <row r="157" spans="1:14" x14ac:dyDescent="0.2">
      <c r="A157" s="2" t="s">
        <v>12</v>
      </c>
      <c r="B157" s="60">
        <v>26.244787804869816</v>
      </c>
      <c r="C157" s="60">
        <v>26.545409378725751</v>
      </c>
      <c r="D157" s="60">
        <v>25.970274990671154</v>
      </c>
      <c r="E157" s="60">
        <v>25.856333413609022</v>
      </c>
      <c r="F157" s="60">
        <v>25.046485243780225</v>
      </c>
      <c r="G157" s="60">
        <v>25.359350069583016</v>
      </c>
      <c r="H157" s="60">
        <v>25.43243698002377</v>
      </c>
      <c r="I157" s="60">
        <v>25.647700857803908</v>
      </c>
      <c r="J157" s="60">
        <v>25.911320649326512</v>
      </c>
      <c r="K157" s="60">
        <v>25.671053512353428</v>
      </c>
      <c r="L157" s="60">
        <v>25.828847192246783</v>
      </c>
      <c r="M157" s="60">
        <v>25.756208281421507</v>
      </c>
      <c r="N157" s="60">
        <v>25.751567589560899</v>
      </c>
    </row>
    <row r="158" spans="1:14" x14ac:dyDescent="0.2">
      <c r="A158" s="7" t="s">
        <v>79</v>
      </c>
      <c r="B158" s="29">
        <v>42.515786032707396</v>
      </c>
      <c r="C158" s="29">
        <v>44.089589958532812</v>
      </c>
      <c r="D158" s="29">
        <v>42.678621923256763</v>
      </c>
      <c r="E158" s="29">
        <v>42.544277379212559</v>
      </c>
      <c r="F158" s="29">
        <v>42.373381101064112</v>
      </c>
      <c r="G158" s="29">
        <v>42.148186281867957</v>
      </c>
      <c r="H158" s="29">
        <v>42.730254586688147</v>
      </c>
      <c r="I158" s="29">
        <v>42.37857386085004</v>
      </c>
      <c r="J158" s="29">
        <v>42.941181278265667</v>
      </c>
      <c r="K158" s="29">
        <v>41.251458646035161</v>
      </c>
      <c r="L158" s="29">
        <v>41.9115465059173</v>
      </c>
      <c r="M158" s="29">
        <v>41.568748958458663</v>
      </c>
      <c r="N158" s="29">
        <v>41.347402420573012</v>
      </c>
    </row>
    <row r="159" spans="1:14" x14ac:dyDescent="0.2">
      <c r="A159" s="12" t="s">
        <v>28</v>
      </c>
      <c r="B159" s="144" t="s">
        <v>187</v>
      </c>
      <c r="C159" s="145"/>
      <c r="D159" s="145"/>
      <c r="E159" s="145"/>
      <c r="F159" s="145"/>
      <c r="G159" s="145"/>
      <c r="H159" s="145"/>
      <c r="I159" s="145"/>
      <c r="J159" s="145"/>
      <c r="K159" s="145"/>
      <c r="L159" s="145"/>
      <c r="M159" s="145"/>
      <c r="N159" s="146"/>
    </row>
    <row r="160" spans="1:14" x14ac:dyDescent="0.2">
      <c r="A160" s="2" t="s">
        <v>4</v>
      </c>
      <c r="B160" s="60">
        <v>32.767465442940413</v>
      </c>
      <c r="C160" s="60">
        <v>32.792839832356499</v>
      </c>
      <c r="D160" s="60">
        <v>32.767785258816588</v>
      </c>
      <c r="E160" s="60">
        <v>33.250837180597649</v>
      </c>
      <c r="F160" s="60">
        <v>32.954901715780593</v>
      </c>
      <c r="G160" s="60">
        <v>32.548728308149265</v>
      </c>
      <c r="H160" s="60">
        <v>32.782884088896502</v>
      </c>
      <c r="I160" s="60">
        <v>33.323254784029416</v>
      </c>
      <c r="J160" s="60">
        <v>33.138708559168116</v>
      </c>
      <c r="K160" s="60">
        <v>32.644828960689445</v>
      </c>
      <c r="L160" s="60">
        <v>33.024473983567233</v>
      </c>
      <c r="M160" s="60">
        <v>33.523108380858986</v>
      </c>
      <c r="N160" s="60">
        <v>33.07809448121283</v>
      </c>
    </row>
    <row r="161" spans="1:14" x14ac:dyDescent="0.2">
      <c r="A161" s="2" t="s">
        <v>5</v>
      </c>
      <c r="B161" s="60">
        <v>37.15165131122658</v>
      </c>
      <c r="C161" s="60">
        <v>36.27847589065636</v>
      </c>
      <c r="D161" s="60">
        <v>36.725375667885039</v>
      </c>
      <c r="E161" s="60">
        <v>38.801594352331094</v>
      </c>
      <c r="F161" s="60">
        <v>38.911260582587325</v>
      </c>
      <c r="G161" s="60">
        <v>37.140096743776155</v>
      </c>
      <c r="H161" s="60">
        <v>38.036644320174048</v>
      </c>
      <c r="I161" s="60">
        <v>37.665812358400103</v>
      </c>
      <c r="J161" s="60">
        <v>37.364285852576188</v>
      </c>
      <c r="K161" s="60">
        <v>36.285690975561117</v>
      </c>
      <c r="L161" s="60">
        <v>37.418504564115707</v>
      </c>
      <c r="M161" s="60">
        <v>37.132198328999522</v>
      </c>
      <c r="N161" s="60">
        <v>36.821849890381237</v>
      </c>
    </row>
    <row r="162" spans="1:14" x14ac:dyDescent="0.2">
      <c r="A162" s="2" t="s">
        <v>6</v>
      </c>
      <c r="B162" s="60">
        <v>10.378458545589817</v>
      </c>
      <c r="C162" s="60">
        <v>10.625897266943841</v>
      </c>
      <c r="D162" s="60">
        <v>10.335806723014354</v>
      </c>
      <c r="E162" s="60">
        <v>13.27899394559665</v>
      </c>
      <c r="F162" s="60">
        <v>12.669901237479831</v>
      </c>
      <c r="G162" s="60">
        <v>10.866824081760102</v>
      </c>
      <c r="H162" s="60">
        <v>11.542083705333415</v>
      </c>
      <c r="I162" s="60">
        <v>10.720976473557718</v>
      </c>
      <c r="J162" s="60">
        <v>10.879856855369647</v>
      </c>
      <c r="K162" s="60">
        <v>9.8551428589209991</v>
      </c>
      <c r="L162" s="60">
        <v>11.225827504768926</v>
      </c>
      <c r="M162" s="60">
        <v>10.601623055593915</v>
      </c>
      <c r="N162" s="60">
        <v>10.478885551505613</v>
      </c>
    </row>
    <row r="163" spans="1:14" x14ac:dyDescent="0.2">
      <c r="A163" s="2" t="s">
        <v>78</v>
      </c>
      <c r="B163" s="60">
        <v>34.681248218273431</v>
      </c>
      <c r="C163" s="60">
        <v>34.108483523946433</v>
      </c>
      <c r="D163" s="60">
        <v>34.671007716755597</v>
      </c>
      <c r="E163" s="60">
        <v>36.941225682909163</v>
      </c>
      <c r="F163" s="60">
        <v>36.366834284092924</v>
      </c>
      <c r="G163" s="60">
        <v>34.188733921296055</v>
      </c>
      <c r="H163" s="60">
        <v>34.880648361884198</v>
      </c>
      <c r="I163" s="60">
        <v>34.876437275373618</v>
      </c>
      <c r="J163" s="60">
        <v>35.378333650632037</v>
      </c>
      <c r="K163" s="60">
        <v>34.069524896642001</v>
      </c>
      <c r="L163" s="60">
        <v>35.431703416931242</v>
      </c>
      <c r="M163" s="60">
        <v>35.90969958596088</v>
      </c>
      <c r="N163" s="60">
        <v>35.220699068856312</v>
      </c>
    </row>
    <row r="164" spans="1:14" x14ac:dyDescent="0.2">
      <c r="A164" s="2" t="s">
        <v>7</v>
      </c>
      <c r="B164" s="60">
        <v>33.820181602978117</v>
      </c>
      <c r="C164" s="60">
        <v>33.286341535365224</v>
      </c>
      <c r="D164" s="60">
        <v>34.698941926003613</v>
      </c>
      <c r="E164" s="60">
        <v>35.146265643931187</v>
      </c>
      <c r="F164" s="60">
        <v>34.982876934116995</v>
      </c>
      <c r="G164" s="60">
        <v>34.149052964068325</v>
      </c>
      <c r="H164" s="60">
        <v>34.064290206098619</v>
      </c>
      <c r="I164" s="60">
        <v>33.909694076244897</v>
      </c>
      <c r="J164" s="60">
        <v>34.124786431643798</v>
      </c>
      <c r="K164" s="60">
        <v>32.658546498360451</v>
      </c>
      <c r="L164" s="60">
        <v>33.708847869338882</v>
      </c>
      <c r="M164" s="60">
        <v>34.111005383760599</v>
      </c>
      <c r="N164" s="60">
        <v>33.488501822366828</v>
      </c>
    </row>
    <row r="165" spans="1:14" x14ac:dyDescent="0.2">
      <c r="A165" s="2" t="s">
        <v>8</v>
      </c>
      <c r="B165" s="60">
        <v>30.775468466075449</v>
      </c>
      <c r="C165" s="60">
        <v>28.704103345144155</v>
      </c>
      <c r="D165" s="60">
        <v>28.650981651127676</v>
      </c>
      <c r="E165" s="60">
        <v>31.266681388788239</v>
      </c>
      <c r="F165" s="60">
        <v>31.68539369322253</v>
      </c>
      <c r="G165" s="60">
        <v>28.834533532198574</v>
      </c>
      <c r="H165" s="60">
        <v>29.282545851870864</v>
      </c>
      <c r="I165" s="60">
        <v>28.731050064896188</v>
      </c>
      <c r="J165" s="60">
        <v>28.777190698491061</v>
      </c>
      <c r="K165" s="60">
        <v>27.833885567279381</v>
      </c>
      <c r="L165" s="60">
        <v>29.50746604635582</v>
      </c>
      <c r="M165" s="60">
        <v>28.986888702094429</v>
      </c>
      <c r="N165" s="60">
        <v>28.515584429360203</v>
      </c>
    </row>
    <row r="166" spans="1:14" x14ac:dyDescent="0.2">
      <c r="A166" s="2" t="s">
        <v>9</v>
      </c>
      <c r="B166" s="60">
        <v>43.162228766896213</v>
      </c>
      <c r="C166" s="60">
        <v>42.163408051739154</v>
      </c>
      <c r="D166" s="60">
        <v>42.072219097344181</v>
      </c>
      <c r="E166" s="60">
        <v>45.880838920689747</v>
      </c>
      <c r="F166" s="60">
        <v>44.251317609379086</v>
      </c>
      <c r="G166" s="60">
        <v>42.366672886844484</v>
      </c>
      <c r="H166" s="60">
        <v>43.530731312997375</v>
      </c>
      <c r="I166" s="60">
        <v>43.740329224011106</v>
      </c>
      <c r="J166" s="60">
        <v>44.236997535680899</v>
      </c>
      <c r="K166" s="60">
        <v>43.84430349252122</v>
      </c>
      <c r="L166" s="60">
        <v>44.276333138970351</v>
      </c>
      <c r="M166" s="60">
        <v>44.724831525028002</v>
      </c>
      <c r="N166" s="60">
        <v>42.029090712825997</v>
      </c>
    </row>
    <row r="167" spans="1:14" x14ac:dyDescent="0.2">
      <c r="A167" s="2" t="s">
        <v>10</v>
      </c>
      <c r="B167" s="60">
        <v>31.555303379109287</v>
      </c>
      <c r="C167" s="60">
        <v>31.385358050785271</v>
      </c>
      <c r="D167" s="60">
        <v>30.981009008033773</v>
      </c>
      <c r="E167" s="60">
        <v>32.769592971441028</v>
      </c>
      <c r="F167" s="60">
        <v>32.584372891282108</v>
      </c>
      <c r="G167" s="60">
        <v>31.002336215080028</v>
      </c>
      <c r="H167" s="60">
        <v>31.534399701714506</v>
      </c>
      <c r="I167" s="60">
        <v>31.749505557114233</v>
      </c>
      <c r="J167" s="60">
        <v>31.743335041194833</v>
      </c>
      <c r="K167" s="60">
        <v>30.813686365389351</v>
      </c>
      <c r="L167" s="60">
        <v>31.615052254806088</v>
      </c>
      <c r="M167" s="60">
        <v>31.67748912348873</v>
      </c>
      <c r="N167" s="60">
        <v>31.110265980717983</v>
      </c>
    </row>
    <row r="168" spans="1:14" x14ac:dyDescent="0.2">
      <c r="A168" s="2" t="s">
        <v>11</v>
      </c>
      <c r="B168" s="60">
        <v>37.142455755910547</v>
      </c>
      <c r="C168" s="60">
        <v>36.457663895820559</v>
      </c>
      <c r="D168" s="60">
        <v>36.81626287767407</v>
      </c>
      <c r="E168" s="60">
        <v>38.836994909865936</v>
      </c>
      <c r="F168" s="60">
        <v>37.762898522712433</v>
      </c>
      <c r="G168" s="60">
        <v>37.20671623398588</v>
      </c>
      <c r="H168" s="60">
        <v>37.567542236773491</v>
      </c>
      <c r="I168" s="60">
        <v>37.985276382399142</v>
      </c>
      <c r="J168" s="60">
        <v>38.965723450755263</v>
      </c>
      <c r="K168" s="60">
        <v>37.661844670946209</v>
      </c>
      <c r="L168" s="60">
        <v>37.667815836976814</v>
      </c>
      <c r="M168" s="60">
        <v>37.862212774119577</v>
      </c>
      <c r="N168" s="60">
        <v>38.441639489806619</v>
      </c>
    </row>
    <row r="169" spans="1:14" x14ac:dyDescent="0.2">
      <c r="A169" s="2" t="s">
        <v>12</v>
      </c>
      <c r="B169" s="60">
        <v>25.593303238307463</v>
      </c>
      <c r="C169" s="60">
        <v>25.457497640231477</v>
      </c>
      <c r="D169" s="60">
        <v>25.203973685734958</v>
      </c>
      <c r="E169" s="60">
        <v>26.577518929560906</v>
      </c>
      <c r="F169" s="60">
        <v>25.882029661013547</v>
      </c>
      <c r="G169" s="60">
        <v>24.822842330423875</v>
      </c>
      <c r="H169" s="60">
        <v>25.107943886828938</v>
      </c>
      <c r="I169" s="60">
        <v>25.218579575119982</v>
      </c>
      <c r="J169" s="60">
        <v>25.125913367616057</v>
      </c>
      <c r="K169" s="60">
        <v>24.435593571945887</v>
      </c>
      <c r="L169" s="60">
        <v>24.970586563791841</v>
      </c>
      <c r="M169" s="60">
        <v>25.087642629035535</v>
      </c>
      <c r="N169" s="60">
        <v>25.132305999732001</v>
      </c>
    </row>
    <row r="170" spans="1:14" x14ac:dyDescent="0.2">
      <c r="A170" s="7" t="s">
        <v>79</v>
      </c>
      <c r="B170" s="29">
        <v>41.684734509091811</v>
      </c>
      <c r="C170" s="29">
        <v>40.876385175093887</v>
      </c>
      <c r="D170" s="29">
        <v>41.20021857615631</v>
      </c>
      <c r="E170" s="29">
        <v>43.115106738861776</v>
      </c>
      <c r="F170" s="29">
        <v>43.034785863547029</v>
      </c>
      <c r="G170" s="29">
        <v>41.463529836091375</v>
      </c>
      <c r="H170" s="29">
        <v>41.903476881171777</v>
      </c>
      <c r="I170" s="29">
        <v>41.940733220901684</v>
      </c>
      <c r="J170" s="29">
        <v>42.039065371870684</v>
      </c>
      <c r="K170" s="29">
        <v>40.508466069012414</v>
      </c>
      <c r="L170" s="29">
        <v>41.65051965575087</v>
      </c>
      <c r="M170" s="29">
        <v>41.779651002735619</v>
      </c>
      <c r="N170" s="29">
        <v>41.226109666348265</v>
      </c>
    </row>
    <row r="171" spans="1:14" x14ac:dyDescent="0.2">
      <c r="A171" s="12" t="s">
        <v>28</v>
      </c>
      <c r="B171" s="144" t="s">
        <v>232</v>
      </c>
      <c r="C171" s="145"/>
      <c r="D171" s="145"/>
      <c r="E171" s="145"/>
      <c r="F171" s="145"/>
      <c r="G171" s="145"/>
      <c r="H171" s="145"/>
      <c r="I171" s="145"/>
      <c r="J171" s="145"/>
      <c r="K171" s="145"/>
      <c r="L171" s="145"/>
      <c r="M171" s="145"/>
      <c r="N171" s="146"/>
    </row>
    <row r="172" spans="1:14" x14ac:dyDescent="0.2">
      <c r="A172" s="2" t="s">
        <v>4</v>
      </c>
      <c r="B172" s="60">
        <v>32.729497062430141</v>
      </c>
      <c r="C172" s="60">
        <v>32.384056402256363</v>
      </c>
      <c r="D172" s="60">
        <v>32.917077681256352</v>
      </c>
      <c r="E172" s="60">
        <v>32.51161325086894</v>
      </c>
      <c r="F172" s="60">
        <v>32.579154719844418</v>
      </c>
      <c r="G172" s="60">
        <v>32.82707659783371</v>
      </c>
      <c r="H172" s="60">
        <v>33.132977166463817</v>
      </c>
      <c r="I172" s="60">
        <v>33.148042418971386</v>
      </c>
      <c r="J172" s="60">
        <v>33.368931205618523</v>
      </c>
      <c r="K172" s="60">
        <v>32.461979039963104</v>
      </c>
      <c r="L172" s="60">
        <v>33.806912282588378</v>
      </c>
      <c r="M172" s="60">
        <v>32.883664569357606</v>
      </c>
      <c r="N172" s="60">
        <v>33.023611744609546</v>
      </c>
    </row>
    <row r="173" spans="1:14" x14ac:dyDescent="0.2">
      <c r="A173" s="2" t="s">
        <v>5</v>
      </c>
      <c r="B173" s="60">
        <v>36.524168921047895</v>
      </c>
      <c r="C173" s="60">
        <v>36.536413617232611</v>
      </c>
      <c r="D173" s="60">
        <v>36.544927868979322</v>
      </c>
      <c r="E173" s="60">
        <v>37.079545306155538</v>
      </c>
      <c r="F173" s="60">
        <v>35.736325556243166</v>
      </c>
      <c r="G173" s="60">
        <v>36.482287405236974</v>
      </c>
      <c r="H173" s="60">
        <v>37.030863839353756</v>
      </c>
      <c r="I173" s="60">
        <v>37.027898532240805</v>
      </c>
      <c r="J173" s="60">
        <v>38.140340659725034</v>
      </c>
      <c r="K173" s="60">
        <v>36.4531841065874</v>
      </c>
      <c r="L173" s="60">
        <v>38.702425118979299</v>
      </c>
      <c r="M173" s="60">
        <v>37.350645150489264</v>
      </c>
      <c r="N173" s="60">
        <v>36.882214639637127</v>
      </c>
    </row>
    <row r="174" spans="1:14" x14ac:dyDescent="0.2">
      <c r="A174" s="2" t="s">
        <v>6</v>
      </c>
      <c r="B174" s="60">
        <v>11.677655931531229</v>
      </c>
      <c r="C174" s="60">
        <v>10.691772287315562</v>
      </c>
      <c r="D174" s="60">
        <v>11.369332300910903</v>
      </c>
      <c r="E174" s="60">
        <v>10.849283769238559</v>
      </c>
      <c r="F174" s="60">
        <v>10.758212517127184</v>
      </c>
      <c r="G174" s="60">
        <v>10.398013681938913</v>
      </c>
      <c r="H174" s="60">
        <v>11.1696069681092</v>
      </c>
      <c r="I174" s="60">
        <v>11.234762052052531</v>
      </c>
      <c r="J174" s="60">
        <v>11.776798974619542</v>
      </c>
      <c r="K174" s="60">
        <v>10.017145493751944</v>
      </c>
      <c r="L174" s="60">
        <v>12.836492895999575</v>
      </c>
      <c r="M174" s="60">
        <v>12.622688676545319</v>
      </c>
      <c r="N174" s="60">
        <v>11.293145817565996</v>
      </c>
    </row>
    <row r="175" spans="1:14" x14ac:dyDescent="0.2">
      <c r="A175" s="2" t="s">
        <v>78</v>
      </c>
      <c r="B175" s="60">
        <v>31.923492978704843</v>
      </c>
      <c r="C175" s="60">
        <v>31.288740330015202</v>
      </c>
      <c r="D175" s="60">
        <v>33.650360870250978</v>
      </c>
      <c r="E175" s="60">
        <v>32.070404542728035</v>
      </c>
      <c r="F175" s="60">
        <v>31.684683504667461</v>
      </c>
      <c r="G175" s="60">
        <v>31.780295806319526</v>
      </c>
      <c r="H175" s="60">
        <v>31.970323154498281</v>
      </c>
      <c r="I175" s="60">
        <v>32.86757120814741</v>
      </c>
      <c r="J175" s="60">
        <v>33.402692350615425</v>
      </c>
      <c r="K175" s="60">
        <v>31.462662824166021</v>
      </c>
      <c r="L175" s="60">
        <v>32.417210312094284</v>
      </c>
      <c r="M175" s="60">
        <v>31.985910760931464</v>
      </c>
      <c r="N175" s="60">
        <v>31.160611301966437</v>
      </c>
    </row>
    <row r="176" spans="1:14" x14ac:dyDescent="0.2">
      <c r="A176" s="2" t="s">
        <v>7</v>
      </c>
      <c r="B176" s="60">
        <v>33.995780995286935</v>
      </c>
      <c r="C176" s="60">
        <v>33.959939577361723</v>
      </c>
      <c r="D176" s="60">
        <v>34.882286748624999</v>
      </c>
      <c r="E176" s="60">
        <v>34.024295157235727</v>
      </c>
      <c r="F176" s="60">
        <v>33.962515039699774</v>
      </c>
      <c r="G176" s="60">
        <v>33.911649450961598</v>
      </c>
      <c r="H176" s="60">
        <v>34.906258550838515</v>
      </c>
      <c r="I176" s="60">
        <v>35.238810411017433</v>
      </c>
      <c r="J176" s="60">
        <v>35.575856936549144</v>
      </c>
      <c r="K176" s="60">
        <v>34.4409898251659</v>
      </c>
      <c r="L176" s="60">
        <v>34.714778660692474</v>
      </c>
      <c r="M176" s="60">
        <v>35.403629122778312</v>
      </c>
      <c r="N176" s="60">
        <v>34.307144633248349</v>
      </c>
    </row>
    <row r="177" spans="1:14" x14ac:dyDescent="0.2">
      <c r="A177" s="2" t="s">
        <v>8</v>
      </c>
      <c r="B177" s="60">
        <v>29.541949856868232</v>
      </c>
      <c r="C177" s="60">
        <v>29.461244740015555</v>
      </c>
      <c r="D177" s="60">
        <v>29.667721213882416</v>
      </c>
      <c r="E177" s="60">
        <v>29.347392897263671</v>
      </c>
      <c r="F177" s="60">
        <v>29.19980277144769</v>
      </c>
      <c r="G177" s="60">
        <v>29.414313028263596</v>
      </c>
      <c r="H177" s="60">
        <v>29.374849733764666</v>
      </c>
      <c r="I177" s="60">
        <v>29.524754793634575</v>
      </c>
      <c r="J177" s="60">
        <v>29.896638894387248</v>
      </c>
      <c r="K177" s="60">
        <v>28.561571666148133</v>
      </c>
      <c r="L177" s="60">
        <v>31.018310584413403</v>
      </c>
      <c r="M177" s="60">
        <v>29.832431106509489</v>
      </c>
      <c r="N177" s="60">
        <v>28.994714673578876</v>
      </c>
    </row>
    <row r="178" spans="1:14" x14ac:dyDescent="0.2">
      <c r="A178" s="2" t="s">
        <v>9</v>
      </c>
      <c r="B178" s="60">
        <v>48.192282652293933</v>
      </c>
      <c r="C178" s="60">
        <v>48.940548439161077</v>
      </c>
      <c r="D178" s="60">
        <v>49.517486835775529</v>
      </c>
      <c r="E178" s="60">
        <v>50.174641087483806</v>
      </c>
      <c r="F178" s="60">
        <v>48.516333008664446</v>
      </c>
      <c r="G178" s="60">
        <v>48.962738073170051</v>
      </c>
      <c r="H178" s="60">
        <v>49.269717009071847</v>
      </c>
      <c r="I178" s="60">
        <v>49.426949845478433</v>
      </c>
      <c r="J178" s="60">
        <v>49.723962867348291</v>
      </c>
      <c r="K178" s="60">
        <v>48.787489875898245</v>
      </c>
      <c r="L178" s="60">
        <v>51.36761996231607</v>
      </c>
      <c r="M178" s="60">
        <v>50.838076048887068</v>
      </c>
      <c r="N178" s="60">
        <v>50.226141695375283</v>
      </c>
    </row>
    <row r="179" spans="1:14" x14ac:dyDescent="0.2">
      <c r="A179" s="2" t="s">
        <v>10</v>
      </c>
      <c r="B179" s="60">
        <v>29.734125534537199</v>
      </c>
      <c r="C179" s="60">
        <v>30.282820027934502</v>
      </c>
      <c r="D179" s="60">
        <v>29.571260865126753</v>
      </c>
      <c r="E179" s="60">
        <v>29.715084683735647</v>
      </c>
      <c r="F179" s="60">
        <v>30.532860341155065</v>
      </c>
      <c r="G179" s="60">
        <v>29.616463564678636</v>
      </c>
      <c r="H179" s="60">
        <v>29.843033295882108</v>
      </c>
      <c r="I179" s="60">
        <v>29.809683239516112</v>
      </c>
      <c r="J179" s="60">
        <v>31.043194352538915</v>
      </c>
      <c r="K179" s="60">
        <v>29.273414414420735</v>
      </c>
      <c r="L179" s="60">
        <v>30.196992519725743</v>
      </c>
      <c r="M179" s="60">
        <v>30.054332864824918</v>
      </c>
      <c r="N179" s="60">
        <v>29.6271845020431</v>
      </c>
    </row>
    <row r="180" spans="1:14" x14ac:dyDescent="0.2">
      <c r="A180" s="2" t="s">
        <v>11</v>
      </c>
      <c r="B180" s="60">
        <v>33.534352270442682</v>
      </c>
      <c r="C180" s="60">
        <v>33.864101766781786</v>
      </c>
      <c r="D180" s="60">
        <v>33.75957933412122</v>
      </c>
      <c r="E180" s="60">
        <v>33.983089312875705</v>
      </c>
      <c r="F180" s="60">
        <v>34.277367423760673</v>
      </c>
      <c r="G180" s="60">
        <v>34.15900775696462</v>
      </c>
      <c r="H180" s="60">
        <v>34.889210875109079</v>
      </c>
      <c r="I180" s="60">
        <v>35.30983898778755</v>
      </c>
      <c r="J180" s="60">
        <v>40.324000214694465</v>
      </c>
      <c r="K180" s="60">
        <v>37.450666059447499</v>
      </c>
      <c r="L180" s="60">
        <v>35.953817665049243</v>
      </c>
      <c r="M180" s="60">
        <v>35.08402933120081</v>
      </c>
      <c r="N180" s="60">
        <v>34.109032051023561</v>
      </c>
    </row>
    <row r="181" spans="1:14" x14ac:dyDescent="0.2">
      <c r="A181" s="2" t="s">
        <v>12</v>
      </c>
      <c r="B181" s="60">
        <v>28.896258905772278</v>
      </c>
      <c r="C181" s="60">
        <v>29.087023996645556</v>
      </c>
      <c r="D181" s="60">
        <v>28.678373969008664</v>
      </c>
      <c r="E181" s="60">
        <v>29.324463476055094</v>
      </c>
      <c r="F181" s="60">
        <v>28.410922319499903</v>
      </c>
      <c r="G181" s="60">
        <v>28.689054252324219</v>
      </c>
      <c r="H181" s="60">
        <v>28.94891794980159</v>
      </c>
      <c r="I181" s="60">
        <v>29.04043458318796</v>
      </c>
      <c r="J181" s="60">
        <v>29.569627106101759</v>
      </c>
      <c r="K181" s="60">
        <v>28.676209131265797</v>
      </c>
      <c r="L181" s="60">
        <v>30.696443493908507</v>
      </c>
      <c r="M181" s="60">
        <v>28.883857747407884</v>
      </c>
      <c r="N181" s="60">
        <v>29.123352620737244</v>
      </c>
    </row>
    <row r="182" spans="1:14" x14ac:dyDescent="0.2">
      <c r="A182" s="7" t="s">
        <v>79</v>
      </c>
      <c r="B182" s="29">
        <v>41.17634206113663</v>
      </c>
      <c r="C182" s="29">
        <v>41.321188002084128</v>
      </c>
      <c r="D182" s="29">
        <v>41.543647043772154</v>
      </c>
      <c r="E182" s="29">
        <v>41.501834882903012</v>
      </c>
      <c r="F182" s="29">
        <v>41.042290889363997</v>
      </c>
      <c r="G182" s="29">
        <v>41.104468432037287</v>
      </c>
      <c r="H182" s="29">
        <v>41.650092919137016</v>
      </c>
      <c r="I182" s="29">
        <v>41.954068428600074</v>
      </c>
      <c r="J182" s="29">
        <v>43.526630818604623</v>
      </c>
      <c r="K182" s="29">
        <v>41.511225237494571</v>
      </c>
      <c r="L182" s="29">
        <v>42.752386371013756</v>
      </c>
      <c r="M182" s="29">
        <v>41.99923494548775</v>
      </c>
      <c r="N182" s="29">
        <v>41.347800719522795</v>
      </c>
    </row>
    <row r="183" spans="1:14" x14ac:dyDescent="0.2">
      <c r="A183" s="12" t="s">
        <v>28</v>
      </c>
      <c r="B183" s="144" t="s">
        <v>244</v>
      </c>
      <c r="C183" s="145"/>
      <c r="D183" s="145"/>
      <c r="E183" s="145"/>
      <c r="F183" s="145"/>
      <c r="G183" s="145"/>
      <c r="H183" s="145"/>
      <c r="I183" s="145"/>
      <c r="J183" s="145"/>
      <c r="K183" s="145"/>
      <c r="L183" s="145"/>
      <c r="M183" s="145"/>
      <c r="N183" s="146"/>
    </row>
    <row r="184" spans="1:14" x14ac:dyDescent="0.2">
      <c r="A184" s="2" t="s">
        <v>4</v>
      </c>
      <c r="B184" s="60">
        <f>'Scheduled Journey Time'!B184+'Excess Journey Time'!B184</f>
        <v>33.078110918107086</v>
      </c>
      <c r="C184" s="60">
        <f>'Scheduled Journey Time'!C184+'Excess Journey Time'!C184</f>
        <v>32.332154528473559</v>
      </c>
      <c r="D184" s="60">
        <f>'Scheduled Journey Time'!D184+'Excess Journey Time'!D184</f>
        <v>32.447933655297618</v>
      </c>
      <c r="E184" s="60">
        <f>'Scheduled Journey Time'!E184+'Excess Journey Time'!E184</f>
        <v>32.467538211843284</v>
      </c>
      <c r="F184" s="60">
        <f>'Scheduled Journey Time'!F184+'Excess Journey Time'!F184</f>
        <v>33.074054447501318</v>
      </c>
      <c r="G184" s="60">
        <f>'Scheduled Journey Time'!G184+'Excess Journey Time'!G184</f>
        <v>32.498703469354531</v>
      </c>
      <c r="H184" s="60">
        <f>'Scheduled Journey Time'!H184+'Excess Journey Time'!H184</f>
        <v>33.395260203405705</v>
      </c>
      <c r="I184" s="60">
        <f>'Scheduled Journey Time'!I184+'Excess Journey Time'!I184</f>
        <v>33.266272124008395</v>
      </c>
      <c r="J184" s="60">
        <f>'Scheduled Journey Time'!J184+'Excess Journey Time'!J184</f>
        <v>33.487613441017494</v>
      </c>
      <c r="K184" s="60">
        <f>'Scheduled Journey Time'!K184+'Excess Journey Time'!K184</f>
        <v>32.2071134463703</v>
      </c>
      <c r="L184" s="60">
        <f>'Scheduled Journey Time'!L184+'Excess Journey Time'!L184</f>
        <v>32.414439037564094</v>
      </c>
      <c r="M184" s="60"/>
      <c r="N184" s="60"/>
    </row>
    <row r="185" spans="1:14" x14ac:dyDescent="0.2">
      <c r="A185" s="2" t="s">
        <v>5</v>
      </c>
      <c r="B185" s="60">
        <f>'Scheduled Journey Time'!B185+'Excess Journey Time'!B185</f>
        <v>35.86031991665223</v>
      </c>
      <c r="C185" s="60">
        <f>'Scheduled Journey Time'!C185+'Excess Journey Time'!C185</f>
        <v>36.272813682239438</v>
      </c>
      <c r="D185" s="60">
        <f>'Scheduled Journey Time'!D185+'Excess Journey Time'!D185</f>
        <v>36.367118784460096</v>
      </c>
      <c r="E185" s="60">
        <f>'Scheduled Journey Time'!E185+'Excess Journey Time'!E185</f>
        <v>36.523867446081262</v>
      </c>
      <c r="F185" s="60">
        <f>'Scheduled Journey Time'!F185+'Excess Journey Time'!F185</f>
        <v>36.262098681763518</v>
      </c>
      <c r="G185" s="60">
        <f>'Scheduled Journey Time'!G185+'Excess Journey Time'!G185</f>
        <v>36.057310692082034</v>
      </c>
      <c r="H185" s="60">
        <f>'Scheduled Journey Time'!H185+'Excess Journey Time'!H185</f>
        <v>36.731638971954084</v>
      </c>
      <c r="I185" s="60">
        <f>'Scheduled Journey Time'!I185+'Excess Journey Time'!I185</f>
        <v>36.737513747385144</v>
      </c>
      <c r="J185" s="60">
        <f>'Scheduled Journey Time'!J185+'Excess Journey Time'!J185</f>
        <v>38.104909147901125</v>
      </c>
      <c r="K185" s="60">
        <f>'Scheduled Journey Time'!K185+'Excess Journey Time'!K185</f>
        <v>36.406917008435215</v>
      </c>
      <c r="L185" s="60">
        <f>'Scheduled Journey Time'!L185+'Excess Journey Time'!L185</f>
        <v>36.75810639646857</v>
      </c>
      <c r="M185" s="60"/>
      <c r="N185" s="60"/>
    </row>
    <row r="186" spans="1:14" x14ac:dyDescent="0.2">
      <c r="A186" s="2" t="s">
        <v>6</v>
      </c>
      <c r="B186" s="60">
        <f>'Scheduled Journey Time'!B186+'Excess Journey Time'!B186</f>
        <v>11.024299529508689</v>
      </c>
      <c r="C186" s="60">
        <f>'Scheduled Journey Time'!C186+'Excess Journey Time'!C186</f>
        <v>11.189377813609147</v>
      </c>
      <c r="D186" s="60">
        <f>'Scheduled Journey Time'!D186+'Excess Journey Time'!D186</f>
        <v>11.269881698474128</v>
      </c>
      <c r="E186" s="60">
        <f>'Scheduled Journey Time'!E186+'Excess Journey Time'!E186</f>
        <v>10.811814161399043</v>
      </c>
      <c r="F186" s="60">
        <f>'Scheduled Journey Time'!F186+'Excess Journey Time'!F186</f>
        <v>10.491357570323688</v>
      </c>
      <c r="G186" s="60">
        <f>'Scheduled Journey Time'!G186+'Excess Journey Time'!G186</f>
        <v>10.566699223698397</v>
      </c>
      <c r="H186" s="60">
        <f>'Scheduled Journey Time'!H186+'Excess Journey Time'!H186</f>
        <v>11.189644788534252</v>
      </c>
      <c r="I186" s="60">
        <f>'Scheduled Journey Time'!I186+'Excess Journey Time'!I186</f>
        <v>10.95800026584763</v>
      </c>
      <c r="J186" s="60">
        <f>'Scheduled Journey Time'!J186+'Excess Journey Time'!J186</f>
        <v>10.937702512584695</v>
      </c>
      <c r="K186" s="60">
        <f>'Scheduled Journey Time'!K186+'Excess Journey Time'!K186</f>
        <v>10.351815880137082</v>
      </c>
      <c r="L186" s="60">
        <f>'Scheduled Journey Time'!L186+'Excess Journey Time'!L186</f>
        <v>11.170299641743927</v>
      </c>
      <c r="M186" s="60"/>
      <c r="N186" s="60"/>
    </row>
    <row r="187" spans="1:14" x14ac:dyDescent="0.2">
      <c r="A187" s="2" t="s">
        <v>78</v>
      </c>
      <c r="B187" s="60">
        <f>'Scheduled Journey Time'!B187+'Excess Journey Time'!B187</f>
        <v>29.603660990778089</v>
      </c>
      <c r="C187" s="60">
        <f>'Scheduled Journey Time'!C187+'Excess Journey Time'!C187</f>
        <v>29.922634266888501</v>
      </c>
      <c r="D187" s="60">
        <f>'Scheduled Journey Time'!D187+'Excess Journey Time'!D187</f>
        <v>29.787562196492321</v>
      </c>
      <c r="E187" s="60">
        <f>'Scheduled Journey Time'!E187+'Excess Journey Time'!E187</f>
        <v>30.788933794850841</v>
      </c>
      <c r="F187" s="60">
        <f>'Scheduled Journey Time'!F187+'Excess Journey Time'!F187</f>
        <v>29.652312069445017</v>
      </c>
      <c r="G187" s="60">
        <f>'Scheduled Journey Time'!G187+'Excess Journey Time'!G187</f>
        <v>30.214179299825531</v>
      </c>
      <c r="H187" s="60">
        <f>'Scheduled Journey Time'!H187+'Excess Journey Time'!H187</f>
        <v>30.370430539116619</v>
      </c>
      <c r="I187" s="60">
        <f>'Scheduled Journey Time'!I187+'Excess Journey Time'!I187</f>
        <v>30.782806183642265</v>
      </c>
      <c r="J187" s="60">
        <f>'Scheduled Journey Time'!J187+'Excess Journey Time'!J187</f>
        <v>31.354934210652129</v>
      </c>
      <c r="K187" s="60">
        <f>'Scheduled Journey Time'!K187+'Excess Journey Time'!K187</f>
        <v>29.59068684516108</v>
      </c>
      <c r="L187" s="60">
        <f>'Scheduled Journey Time'!L187+'Excess Journey Time'!L187</f>
        <v>30.646594692807007</v>
      </c>
      <c r="M187" s="60"/>
      <c r="N187" s="60"/>
    </row>
    <row r="188" spans="1:14" x14ac:dyDescent="0.2">
      <c r="A188" s="2" t="s">
        <v>7</v>
      </c>
      <c r="B188" s="60">
        <f>'Scheduled Journey Time'!B188+'Excess Journey Time'!B188</f>
        <v>34.155842230479188</v>
      </c>
      <c r="C188" s="60">
        <f>'Scheduled Journey Time'!C188+'Excess Journey Time'!C188</f>
        <v>34.053326014914298</v>
      </c>
      <c r="D188" s="60">
        <f>'Scheduled Journey Time'!D188+'Excess Journey Time'!D188</f>
        <v>35.086542464891764</v>
      </c>
      <c r="E188" s="60">
        <f>'Scheduled Journey Time'!E188+'Excess Journey Time'!E188</f>
        <v>34.872166731356309</v>
      </c>
      <c r="F188" s="60">
        <f>'Scheduled Journey Time'!F188+'Excess Journey Time'!F188</f>
        <v>34.236590283241924</v>
      </c>
      <c r="G188" s="60">
        <f>'Scheduled Journey Time'!G188+'Excess Journey Time'!G188</f>
        <v>34.055525087688416</v>
      </c>
      <c r="H188" s="60">
        <f>'Scheduled Journey Time'!H188+'Excess Journey Time'!H188</f>
        <v>34.958255529748456</v>
      </c>
      <c r="I188" s="60">
        <f>'Scheduled Journey Time'!I188+'Excess Journey Time'!I188</f>
        <v>35.11331708522119</v>
      </c>
      <c r="J188" s="60">
        <f>'Scheduled Journey Time'!J188+'Excess Journey Time'!J188</f>
        <v>35.339545251165347</v>
      </c>
      <c r="K188" s="60">
        <f>'Scheduled Journey Time'!K188+'Excess Journey Time'!K188</f>
        <v>34.054423410533971</v>
      </c>
      <c r="L188" s="60">
        <f>'Scheduled Journey Time'!L188+'Excess Journey Time'!L188</f>
        <v>34.823478224895418</v>
      </c>
      <c r="M188" s="60"/>
      <c r="N188" s="60"/>
    </row>
    <row r="189" spans="1:14" x14ac:dyDescent="0.2">
      <c r="A189" s="2" t="s">
        <v>8</v>
      </c>
      <c r="B189" s="60">
        <f>'Scheduled Journey Time'!B189+'Excess Journey Time'!B189</f>
        <v>29.536329942950047</v>
      </c>
      <c r="C189" s="60">
        <f>'Scheduled Journey Time'!C189+'Excess Journey Time'!C189</f>
        <v>28.897597946762474</v>
      </c>
      <c r="D189" s="60">
        <f>'Scheduled Journey Time'!D189+'Excess Journey Time'!D189</f>
        <v>29.310330899481318</v>
      </c>
      <c r="E189" s="60">
        <f>'Scheduled Journey Time'!E189+'Excess Journey Time'!E189</f>
        <v>29.355710948762599</v>
      </c>
      <c r="F189" s="60">
        <f>'Scheduled Journey Time'!F189+'Excess Journey Time'!F189</f>
        <v>29.143292091371084</v>
      </c>
      <c r="G189" s="60">
        <f>'Scheduled Journey Time'!G189+'Excess Journey Time'!G189</f>
        <v>28.883687976057281</v>
      </c>
      <c r="H189" s="60">
        <f>'Scheduled Journey Time'!H189+'Excess Journey Time'!H189</f>
        <v>29.315733233056882</v>
      </c>
      <c r="I189" s="60">
        <f>'Scheduled Journey Time'!I189+'Excess Journey Time'!I189</f>
        <v>29.311141315220439</v>
      </c>
      <c r="J189" s="60">
        <f>'Scheduled Journey Time'!J189+'Excess Journey Time'!J189</f>
        <v>29.761369099204245</v>
      </c>
      <c r="K189" s="60">
        <f>'Scheduled Journey Time'!K189+'Excess Journey Time'!K189</f>
        <v>28.883578333620353</v>
      </c>
      <c r="L189" s="60">
        <f>'Scheduled Journey Time'!L189+'Excess Journey Time'!L189</f>
        <v>29.163587944593338</v>
      </c>
      <c r="M189" s="60"/>
      <c r="N189" s="60"/>
    </row>
    <row r="190" spans="1:14" x14ac:dyDescent="0.2">
      <c r="A190" s="2" t="s">
        <v>9</v>
      </c>
      <c r="B190" s="60">
        <f>'Scheduled Journey Time'!B190+'Excess Journey Time'!B190</f>
        <v>45.893792506654442</v>
      </c>
      <c r="C190" s="60">
        <f>'Scheduled Journey Time'!C190+'Excess Journey Time'!C190</f>
        <v>45.191804066333738</v>
      </c>
      <c r="D190" s="60">
        <f>'Scheduled Journey Time'!D190+'Excess Journey Time'!D190</f>
        <v>45.224662061433236</v>
      </c>
      <c r="E190" s="60">
        <f>'Scheduled Journey Time'!E190+'Excess Journey Time'!E190</f>
        <v>45.222133051398693</v>
      </c>
      <c r="F190" s="60">
        <f>'Scheduled Journey Time'!F190+'Excess Journey Time'!F190</f>
        <v>44.357676367294253</v>
      </c>
      <c r="G190" s="60">
        <f>'Scheduled Journey Time'!G190+'Excess Journey Time'!G190</f>
        <v>44.728641707074146</v>
      </c>
      <c r="H190" s="60">
        <f>'Scheduled Journey Time'!H190+'Excess Journey Time'!H190</f>
        <v>46.757358947450761</v>
      </c>
      <c r="I190" s="60">
        <f>'Scheduled Journey Time'!I190+'Excess Journey Time'!I190</f>
        <v>46.955870230268168</v>
      </c>
      <c r="J190" s="60">
        <f>'Scheduled Journey Time'!J190+'Excess Journey Time'!J190</f>
        <v>46.576855152419952</v>
      </c>
      <c r="K190" s="60">
        <f>'Scheduled Journey Time'!K190+'Excess Journey Time'!K190</f>
        <v>46.230000888524522</v>
      </c>
      <c r="L190" s="60">
        <f>'Scheduled Journey Time'!L190+'Excess Journey Time'!L190</f>
        <v>45.966930737015623</v>
      </c>
      <c r="M190" s="60"/>
      <c r="N190" s="60"/>
    </row>
    <row r="191" spans="1:14" x14ac:dyDescent="0.2">
      <c r="A191" s="2" t="s">
        <v>10</v>
      </c>
      <c r="B191" s="60">
        <f>'Scheduled Journey Time'!B191+'Excess Journey Time'!B191</f>
        <v>29.313552916912688</v>
      </c>
      <c r="C191" s="60">
        <f>'Scheduled Journey Time'!C191+'Excess Journey Time'!C191</f>
        <v>29.407369511571495</v>
      </c>
      <c r="D191" s="60">
        <f>'Scheduled Journey Time'!D191+'Excess Journey Time'!D191</f>
        <v>29.447892326734323</v>
      </c>
      <c r="E191" s="60">
        <f>'Scheduled Journey Time'!E191+'Excess Journey Time'!E191</f>
        <v>29.601428249341804</v>
      </c>
      <c r="F191" s="60">
        <f>'Scheduled Journey Time'!F191+'Excess Journey Time'!F191</f>
        <v>29.512892465052481</v>
      </c>
      <c r="G191" s="60">
        <f>'Scheduled Journey Time'!G191+'Excess Journey Time'!G191</f>
        <v>29.658253180955029</v>
      </c>
      <c r="H191" s="60">
        <f>'Scheduled Journey Time'!H191+'Excess Journey Time'!H191</f>
        <v>29.877973425167248</v>
      </c>
      <c r="I191" s="60">
        <f>'Scheduled Journey Time'!I191+'Excess Journey Time'!I191</f>
        <v>30.39973083087277</v>
      </c>
      <c r="J191" s="60">
        <f>'Scheduled Journey Time'!J191+'Excess Journey Time'!J191</f>
        <v>30.701412639119539</v>
      </c>
      <c r="K191" s="60">
        <f>'Scheduled Journey Time'!K191+'Excess Journey Time'!K191</f>
        <v>29.839797444325342</v>
      </c>
      <c r="L191" s="60">
        <f>'Scheduled Journey Time'!L191+'Excess Journey Time'!L191</f>
        <v>29.664788619150706</v>
      </c>
      <c r="M191" s="60"/>
      <c r="N191" s="60"/>
    </row>
    <row r="192" spans="1:14" x14ac:dyDescent="0.2">
      <c r="A192" s="2" t="s">
        <v>11</v>
      </c>
      <c r="B192" s="60">
        <f>'Scheduled Journey Time'!B192+'Excess Journey Time'!B192</f>
        <v>34.479359101980386</v>
      </c>
      <c r="C192" s="60">
        <f>'Scheduled Journey Time'!C192+'Excess Journey Time'!C192</f>
        <v>34.850405080229784</v>
      </c>
      <c r="D192" s="60">
        <f>'Scheduled Journey Time'!D192+'Excess Journey Time'!D192</f>
        <v>35.451911403804097</v>
      </c>
      <c r="E192" s="60">
        <f>'Scheduled Journey Time'!E192+'Excess Journey Time'!E192</f>
        <v>35.679284889875341</v>
      </c>
      <c r="F192" s="60">
        <f>'Scheduled Journey Time'!F192+'Excess Journey Time'!F192</f>
        <v>34.928233568293102</v>
      </c>
      <c r="G192" s="60">
        <f>'Scheduled Journey Time'!G192+'Excess Journey Time'!G192</f>
        <v>34.836165489247414</v>
      </c>
      <c r="H192" s="60">
        <f>'Scheduled Journey Time'!H192+'Excess Journey Time'!H192</f>
        <v>36.584051098135483</v>
      </c>
      <c r="I192" s="60">
        <f>'Scheduled Journey Time'!I192+'Excess Journey Time'!I192</f>
        <v>36.377144450009624</v>
      </c>
      <c r="J192" s="60">
        <f>'Scheduled Journey Time'!J192+'Excess Journey Time'!J192</f>
        <v>36.535945008266417</v>
      </c>
      <c r="K192" s="60">
        <f>'Scheduled Journey Time'!K192+'Excess Journey Time'!K192</f>
        <v>35.316746018994067</v>
      </c>
      <c r="L192" s="60">
        <f>'Scheduled Journey Time'!L192+'Excess Journey Time'!L192</f>
        <v>34.852255470248373</v>
      </c>
      <c r="M192" s="60"/>
      <c r="N192" s="60"/>
    </row>
    <row r="193" spans="1:14" x14ac:dyDescent="0.2">
      <c r="A193" s="2" t="s">
        <v>12</v>
      </c>
      <c r="B193" s="60">
        <f>'Scheduled Journey Time'!B193+'Excess Journey Time'!B193</f>
        <v>28.761083636086358</v>
      </c>
      <c r="C193" s="60">
        <f>'Scheduled Journey Time'!C193+'Excess Journey Time'!C193</f>
        <v>28.721901858959949</v>
      </c>
      <c r="D193" s="60">
        <f>'Scheduled Journey Time'!D193+'Excess Journey Time'!D193</f>
        <v>28.965391248954084</v>
      </c>
      <c r="E193" s="60">
        <f>'Scheduled Journey Time'!E193+'Excess Journey Time'!E193</f>
        <v>28.681320499690756</v>
      </c>
      <c r="F193" s="60">
        <f>'Scheduled Journey Time'!F193+'Excess Journey Time'!F193</f>
        <v>28.499027258836673</v>
      </c>
      <c r="G193" s="60">
        <f>'Scheduled Journey Time'!G193+'Excess Journey Time'!G193</f>
        <v>28.32951276814228</v>
      </c>
      <c r="H193" s="60">
        <f>'Scheduled Journey Time'!H193+'Excess Journey Time'!H193</f>
        <v>28.962666246072814</v>
      </c>
      <c r="I193" s="60">
        <f>'Scheduled Journey Time'!I193+'Excess Journey Time'!I193</f>
        <v>28.731855745933942</v>
      </c>
      <c r="J193" s="60">
        <f>'Scheduled Journey Time'!J193+'Excess Journey Time'!J193</f>
        <v>29.116338044109703</v>
      </c>
      <c r="K193" s="60">
        <f>'Scheduled Journey Time'!K193+'Excess Journey Time'!K193</f>
        <v>28.160858492153558</v>
      </c>
      <c r="L193" s="60">
        <f>'Scheduled Journey Time'!L193+'Excess Journey Time'!L193</f>
        <v>28.309414912004254</v>
      </c>
      <c r="M193" s="60"/>
      <c r="N193" s="60"/>
    </row>
    <row r="194" spans="1:14" x14ac:dyDescent="0.2">
      <c r="A194" s="7" t="s">
        <v>79</v>
      </c>
      <c r="B194" s="29">
        <f>'Scheduled Journey Time'!B194+'Excess Journey Time'!B194</f>
        <v>41.023638945804883</v>
      </c>
      <c r="C194" s="29">
        <f>'Scheduled Journey Time'!C194+'Excess Journey Time'!C194</f>
        <v>41.042600509831296</v>
      </c>
      <c r="D194" s="29">
        <f>'Scheduled Journey Time'!D194+'Excess Journey Time'!D194</f>
        <v>41.453024429800841</v>
      </c>
      <c r="E194" s="29">
        <f>'Scheduled Journey Time'!E194+'Excess Journey Time'!E194</f>
        <v>41.530323442068514</v>
      </c>
      <c r="F194" s="29">
        <f>'Scheduled Journey Time'!F194+'Excess Journey Time'!F194</f>
        <v>41.054676104287779</v>
      </c>
      <c r="G194" s="29">
        <f>'Scheduled Journey Time'!G194+'Excess Journey Time'!G194</f>
        <v>40.96100256112225</v>
      </c>
      <c r="H194" s="29">
        <f>'Scheduled Journey Time'!H194+'Excess Journey Time'!H194</f>
        <v>42.018197107355817</v>
      </c>
      <c r="I194" s="29">
        <f>'Scheduled Journey Time'!I194+'Excess Journey Time'!I194</f>
        <v>42.135532113318597</v>
      </c>
      <c r="J194" s="29">
        <f>'Scheduled Journey Time'!J194+'Excess Journey Time'!J194</f>
        <v>42.758856585641603</v>
      </c>
      <c r="K194" s="29">
        <f>'Scheduled Journey Time'!K194+'Excess Journey Time'!K194</f>
        <v>41.37733596282132</v>
      </c>
      <c r="L194" s="29">
        <f>'Scheduled Journey Time'!L194+'Excess Journey Time'!L194</f>
        <v>41.427266517715736</v>
      </c>
      <c r="M194" s="29"/>
      <c r="N194" s="29"/>
    </row>
  </sheetData>
  <printOptions horizontalCentered="1"/>
  <pageMargins left="0.70866141732283472" right="0.70866141732283472" top="0.35433070866141736" bottom="0.74803149606299213" header="0.31496062992125984" footer="0.31496062992125984"/>
  <pageSetup paperSize="9" scale="26" orientation="portrait" r:id="rId1"/>
  <headerFooter scaleWithDoc="0">
    <oddFooter>&amp;C&amp;10Page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B10:O25"/>
  <sheetViews>
    <sheetView showGridLines="0" tabSelected="1" view="pageBreakPreview" zoomScale="85" zoomScaleNormal="100" zoomScaleSheetLayoutView="85" workbookViewId="0"/>
  </sheetViews>
  <sheetFormatPr defaultRowHeight="15" x14ac:dyDescent="0.2"/>
  <cols>
    <col min="1" max="1" width="6.21875" style="4" customWidth="1"/>
    <col min="2" max="7" width="8.88671875" style="4"/>
    <col min="8" max="8" width="10.33203125" style="4" customWidth="1"/>
    <col min="9" max="16384" width="8.88671875" style="4"/>
  </cols>
  <sheetData>
    <row r="10" spans="2:13" ht="15.75" thickBot="1" x14ac:dyDescent="0.25"/>
    <row r="11" spans="2:13" ht="59.25" x14ac:dyDescent="0.75">
      <c r="C11" s="31"/>
      <c r="D11" s="247" t="s">
        <v>88</v>
      </c>
      <c r="E11" s="248"/>
      <c r="F11" s="248"/>
      <c r="G11" s="248"/>
      <c r="H11" s="248"/>
      <c r="I11" s="248"/>
      <c r="J11" s="248"/>
      <c r="K11" s="248"/>
      <c r="L11" s="248"/>
      <c r="M11" s="249"/>
    </row>
    <row r="12" spans="2:13" x14ac:dyDescent="0.2">
      <c r="D12" s="250"/>
      <c r="E12" s="251"/>
      <c r="F12" s="251"/>
      <c r="G12" s="251"/>
      <c r="H12" s="251"/>
      <c r="I12" s="251"/>
      <c r="J12" s="251"/>
      <c r="K12" s="251"/>
      <c r="L12" s="251"/>
      <c r="M12" s="252"/>
    </row>
    <row r="13" spans="2:13" ht="15.75" thickBot="1" x14ac:dyDescent="0.25">
      <c r="D13" s="253"/>
      <c r="E13" s="254"/>
      <c r="F13" s="254"/>
      <c r="G13" s="254"/>
      <c r="H13" s="254"/>
      <c r="I13" s="254"/>
      <c r="J13" s="254"/>
      <c r="K13" s="254"/>
      <c r="L13" s="254"/>
      <c r="M13" s="255"/>
    </row>
    <row r="15" spans="2:13" ht="15.75" thickBot="1" x14ac:dyDescent="0.25"/>
    <row r="16" spans="2:13" ht="42" customHeight="1" thickBot="1" x14ac:dyDescent="0.25">
      <c r="B16" s="34" t="s">
        <v>177</v>
      </c>
      <c r="G16" s="256" t="s">
        <v>251</v>
      </c>
      <c r="H16" s="257"/>
      <c r="I16" s="258"/>
    </row>
    <row r="21" spans="8:15" ht="15.75" thickBot="1" x14ac:dyDescent="0.25">
      <c r="H21" s="34"/>
    </row>
    <row r="22" spans="8:15" x14ac:dyDescent="0.2">
      <c r="N22" s="263" t="s">
        <v>147</v>
      </c>
      <c r="O22" s="263">
        <v>11</v>
      </c>
    </row>
    <row r="23" spans="8:15" ht="15.75" thickBot="1" x14ac:dyDescent="0.25">
      <c r="N23" s="264"/>
      <c r="O23" s="264"/>
    </row>
    <row r="24" spans="8:15" x14ac:dyDescent="0.2">
      <c r="N24" s="259" t="s">
        <v>252</v>
      </c>
      <c r="O24" s="260"/>
    </row>
    <row r="25" spans="8:15" ht="15.75" thickBot="1" x14ac:dyDescent="0.25">
      <c r="N25" s="261"/>
      <c r="O25" s="262"/>
    </row>
  </sheetData>
  <mergeCells count="5">
    <mergeCell ref="D11:M13"/>
    <mergeCell ref="G16:I16"/>
    <mergeCell ref="N24:O25"/>
    <mergeCell ref="N22:N23"/>
    <mergeCell ref="O22:O23"/>
  </mergeCells>
  <hyperlinks>
    <hyperlink ref="G16" location="Index!A1" display="Index"/>
    <hyperlink ref="G16:I16" location="Contents!A1" display="Contents"/>
  </hyperlinks>
  <pageMargins left="0.70866141732283472" right="0.70866141732283472" top="0.74803149606299213" bottom="0.74803149606299213" header="0.31496062992125984" footer="0.31496062992125984"/>
  <pageSetup paperSize="9" scale="83" pageOrder="overThenDown" orientation="landscape" r:id="rId1"/>
  <headerFooter scaleWithDoc="0" alignWithMargins="0">
    <oddFooter>&amp;C&amp;10Page &amp;P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tabColor rgb="FF00B0F0"/>
    <pageSetUpPr fitToPage="1"/>
  </sheetPr>
  <dimension ref="A1:N194"/>
  <sheetViews>
    <sheetView showGridLines="0" view="pageBreakPreview" zoomScale="75" zoomScaleNormal="100" zoomScaleSheetLayoutView="75" workbookViewId="0">
      <pane xSplit="1" ySplit="14" topLeftCell="B164" activePane="bottomRight" state="frozen"/>
      <selection activeCell="O22" sqref="O22:O23"/>
      <selection pane="topRight" activeCell="O22" sqref="O22:O23"/>
      <selection pane="bottomLeft" activeCell="O22" sqref="O22:O23"/>
      <selection pane="bottomRight" activeCell="M184" sqref="M184"/>
    </sheetView>
  </sheetViews>
  <sheetFormatPr defaultRowHeight="15" x14ac:dyDescent="0.2"/>
  <cols>
    <col min="1" max="1" width="18.6640625" style="4" bestFit="1" customWidth="1"/>
    <col min="2" max="4" width="8.88671875" style="4"/>
    <col min="5" max="5" width="8.88671875" style="36"/>
    <col min="6" max="103" width="8.88671875" style="4"/>
    <col min="104" max="104" width="15.21875" style="4" bestFit="1" customWidth="1"/>
    <col min="105" max="246" width="8.88671875" style="4"/>
    <col min="247" max="247" width="15.21875" style="4" bestFit="1" customWidth="1"/>
    <col min="248" max="359" width="8.88671875" style="4"/>
    <col min="360" max="360" width="15.21875" style="4" bestFit="1" customWidth="1"/>
    <col min="361" max="502" width="8.88671875" style="4"/>
    <col min="503" max="503" width="15.21875" style="4" bestFit="1" customWidth="1"/>
    <col min="504" max="615" width="8.88671875" style="4"/>
    <col min="616" max="616" width="15.21875" style="4" bestFit="1" customWidth="1"/>
    <col min="617" max="758" width="8.88671875" style="4"/>
    <col min="759" max="759" width="15.21875" style="4" bestFit="1" customWidth="1"/>
    <col min="760" max="871" width="8.88671875" style="4"/>
    <col min="872" max="872" width="15.21875" style="4" bestFit="1" customWidth="1"/>
    <col min="873" max="1014" width="8.88671875" style="4"/>
    <col min="1015" max="1015" width="15.21875" style="4" bestFit="1" customWidth="1"/>
    <col min="1016" max="1127" width="8.88671875" style="4"/>
    <col min="1128" max="1128" width="15.21875" style="4" bestFit="1" customWidth="1"/>
    <col min="1129" max="1270" width="8.88671875" style="4"/>
    <col min="1271" max="1271" width="15.21875" style="4" bestFit="1" customWidth="1"/>
    <col min="1272" max="1383" width="8.88671875" style="4"/>
    <col min="1384" max="1384" width="15.21875" style="4" bestFit="1" customWidth="1"/>
    <col min="1385" max="1526" width="8.88671875" style="4"/>
    <col min="1527" max="1527" width="15.21875" style="4" bestFit="1" customWidth="1"/>
    <col min="1528" max="1639" width="8.88671875" style="4"/>
    <col min="1640" max="1640" width="15.21875" style="4" bestFit="1" customWidth="1"/>
    <col min="1641" max="1782" width="8.88671875" style="4"/>
    <col min="1783" max="1783" width="15.21875" style="4" bestFit="1" customWidth="1"/>
    <col min="1784" max="1895" width="8.88671875" style="4"/>
    <col min="1896" max="1896" width="15.21875" style="4" bestFit="1" customWidth="1"/>
    <col min="1897" max="2038" width="8.88671875" style="4"/>
    <col min="2039" max="2039" width="15.21875" style="4" bestFit="1" customWidth="1"/>
    <col min="2040" max="2151" width="8.88671875" style="4"/>
    <col min="2152" max="2152" width="15.21875" style="4" bestFit="1" customWidth="1"/>
    <col min="2153" max="2294" width="8.88671875" style="4"/>
    <col min="2295" max="2295" width="15.21875" style="4" bestFit="1" customWidth="1"/>
    <col min="2296" max="2407" width="8.88671875" style="4"/>
    <col min="2408" max="2408" width="15.21875" style="4" bestFit="1" customWidth="1"/>
    <col min="2409" max="2550" width="8.88671875" style="4"/>
    <col min="2551" max="2551" width="15.21875" style="4" bestFit="1" customWidth="1"/>
    <col min="2552" max="2663" width="8.88671875" style="4"/>
    <col min="2664" max="2664" width="15.21875" style="4" bestFit="1" customWidth="1"/>
    <col min="2665" max="2806" width="8.88671875" style="4"/>
    <col min="2807" max="2807" width="15.21875" style="4" bestFit="1" customWidth="1"/>
    <col min="2808" max="2919" width="8.88671875" style="4"/>
    <col min="2920" max="2920" width="15.21875" style="4" bestFit="1" customWidth="1"/>
    <col min="2921" max="3062" width="8.88671875" style="4"/>
    <col min="3063" max="3063" width="15.21875" style="4" bestFit="1" customWidth="1"/>
    <col min="3064" max="3175" width="8.88671875" style="4"/>
    <col min="3176" max="3176" width="15.21875" style="4" bestFit="1" customWidth="1"/>
    <col min="3177" max="3318" width="8.88671875" style="4"/>
    <col min="3319" max="3319" width="15.21875" style="4" bestFit="1" customWidth="1"/>
    <col min="3320" max="3431" width="8.88671875" style="4"/>
    <col min="3432" max="3432" width="15.21875" style="4" bestFit="1" customWidth="1"/>
    <col min="3433" max="3574" width="8.88671875" style="4"/>
    <col min="3575" max="3575" width="15.21875" style="4" bestFit="1" customWidth="1"/>
    <col min="3576" max="3687" width="8.88671875" style="4"/>
    <col min="3688" max="3688" width="15.21875" style="4" bestFit="1" customWidth="1"/>
    <col min="3689" max="3830" width="8.88671875" style="4"/>
    <col min="3831" max="3831" width="15.21875" style="4" bestFit="1" customWidth="1"/>
    <col min="3832" max="3943" width="8.88671875" style="4"/>
    <col min="3944" max="3944" width="15.21875" style="4" bestFit="1" customWidth="1"/>
    <col min="3945" max="4086" width="8.88671875" style="4"/>
    <col min="4087" max="4087" width="15.21875" style="4" bestFit="1" customWidth="1"/>
    <col min="4088" max="4199" width="8.88671875" style="4"/>
    <col min="4200" max="4200" width="15.21875" style="4" bestFit="1" customWidth="1"/>
    <col min="4201" max="4342" width="8.88671875" style="4"/>
    <col min="4343" max="4343" width="15.21875" style="4" bestFit="1" customWidth="1"/>
    <col min="4344" max="4455" width="8.88671875" style="4"/>
    <col min="4456" max="4456" width="15.21875" style="4" bestFit="1" customWidth="1"/>
    <col min="4457" max="4598" width="8.88671875" style="4"/>
    <col min="4599" max="4599" width="15.21875" style="4" bestFit="1" customWidth="1"/>
    <col min="4600" max="4711" width="8.88671875" style="4"/>
    <col min="4712" max="4712" width="15.21875" style="4" bestFit="1" customWidth="1"/>
    <col min="4713" max="4854" width="8.88671875" style="4"/>
    <col min="4855" max="4855" width="15.21875" style="4" bestFit="1" customWidth="1"/>
    <col min="4856" max="4967" width="8.88671875" style="4"/>
    <col min="4968" max="4968" width="15.21875" style="4" bestFit="1" customWidth="1"/>
    <col min="4969" max="5110" width="8.88671875" style="4"/>
    <col min="5111" max="5111" width="15.21875" style="4" bestFit="1" customWidth="1"/>
    <col min="5112" max="5223" width="8.88671875" style="4"/>
    <col min="5224" max="5224" width="15.21875" style="4" bestFit="1" customWidth="1"/>
    <col min="5225" max="5366" width="8.88671875" style="4"/>
    <col min="5367" max="5367" width="15.21875" style="4" bestFit="1" customWidth="1"/>
    <col min="5368" max="5479" width="8.88671875" style="4"/>
    <col min="5480" max="5480" width="15.21875" style="4" bestFit="1" customWidth="1"/>
    <col min="5481" max="5622" width="8.88671875" style="4"/>
    <col min="5623" max="5623" width="15.21875" style="4" bestFit="1" customWidth="1"/>
    <col min="5624" max="5735" width="8.88671875" style="4"/>
    <col min="5736" max="5736" width="15.21875" style="4" bestFit="1" customWidth="1"/>
    <col min="5737" max="5878" width="8.88671875" style="4"/>
    <col min="5879" max="5879" width="15.21875" style="4" bestFit="1" customWidth="1"/>
    <col min="5880" max="5991" width="8.88671875" style="4"/>
    <col min="5992" max="5992" width="15.21875" style="4" bestFit="1" customWidth="1"/>
    <col min="5993" max="6134" width="8.88671875" style="4"/>
    <col min="6135" max="6135" width="15.21875" style="4" bestFit="1" customWidth="1"/>
    <col min="6136" max="6247" width="8.88671875" style="4"/>
    <col min="6248" max="6248" width="15.21875" style="4" bestFit="1" customWidth="1"/>
    <col min="6249" max="6390" width="8.88671875" style="4"/>
    <col min="6391" max="6391" width="15.21875" style="4" bestFit="1" customWidth="1"/>
    <col min="6392" max="6503" width="8.88671875" style="4"/>
    <col min="6504" max="6504" width="15.21875" style="4" bestFit="1" customWidth="1"/>
    <col min="6505" max="6646" width="8.88671875" style="4"/>
    <col min="6647" max="6647" width="15.21875" style="4" bestFit="1" customWidth="1"/>
    <col min="6648" max="6759" width="8.88671875" style="4"/>
    <col min="6760" max="6760" width="15.21875" style="4" bestFit="1" customWidth="1"/>
    <col min="6761" max="6902" width="8.88671875" style="4"/>
    <col min="6903" max="6903" width="15.21875" style="4" bestFit="1" customWidth="1"/>
    <col min="6904" max="7015" width="8.88671875" style="4"/>
    <col min="7016" max="7016" width="15.21875" style="4" bestFit="1" customWidth="1"/>
    <col min="7017" max="7158" width="8.88671875" style="4"/>
    <col min="7159" max="7159" width="15.21875" style="4" bestFit="1" customWidth="1"/>
    <col min="7160" max="7271" width="8.88671875" style="4"/>
    <col min="7272" max="7272" width="15.21875" style="4" bestFit="1" customWidth="1"/>
    <col min="7273" max="7414" width="8.88671875" style="4"/>
    <col min="7415" max="7415" width="15.21875" style="4" bestFit="1" customWidth="1"/>
    <col min="7416" max="7527" width="8.88671875" style="4"/>
    <col min="7528" max="7528" width="15.21875" style="4" bestFit="1" customWidth="1"/>
    <col min="7529" max="7670" width="8.88671875" style="4"/>
    <col min="7671" max="7671" width="15.21875" style="4" bestFit="1" customWidth="1"/>
    <col min="7672" max="7783" width="8.88671875" style="4"/>
    <col min="7784" max="7784" width="15.21875" style="4" bestFit="1" customWidth="1"/>
    <col min="7785" max="7926" width="8.88671875" style="4"/>
    <col min="7927" max="7927" width="15.21875" style="4" bestFit="1" customWidth="1"/>
    <col min="7928" max="8039" width="8.88671875" style="4"/>
    <col min="8040" max="8040" width="15.21875" style="4" bestFit="1" customWidth="1"/>
    <col min="8041" max="8182" width="8.88671875" style="4"/>
    <col min="8183" max="8183" width="15.21875" style="4" bestFit="1" customWidth="1"/>
    <col min="8184" max="8295" width="8.88671875" style="4"/>
    <col min="8296" max="8296" width="15.21875" style="4" bestFit="1" customWidth="1"/>
    <col min="8297" max="8438" width="8.88671875" style="4"/>
    <col min="8439" max="8439" width="15.21875" style="4" bestFit="1" customWidth="1"/>
    <col min="8440" max="8551" width="8.88671875" style="4"/>
    <col min="8552" max="8552" width="15.21875" style="4" bestFit="1" customWidth="1"/>
    <col min="8553" max="8694" width="8.88671875" style="4"/>
    <col min="8695" max="8695" width="15.21875" style="4" bestFit="1" customWidth="1"/>
    <col min="8696" max="8807" width="8.88671875" style="4"/>
    <col min="8808" max="8808" width="15.21875" style="4" bestFit="1" customWidth="1"/>
    <col min="8809" max="8950" width="8.88671875" style="4"/>
    <col min="8951" max="8951" width="15.21875" style="4" bestFit="1" customWidth="1"/>
    <col min="8952" max="9063" width="8.88671875" style="4"/>
    <col min="9064" max="9064" width="15.21875" style="4" bestFit="1" customWidth="1"/>
    <col min="9065" max="9206" width="8.88671875" style="4"/>
    <col min="9207" max="9207" width="15.21875" style="4" bestFit="1" customWidth="1"/>
    <col min="9208" max="9319" width="8.88671875" style="4"/>
    <col min="9320" max="9320" width="15.21875" style="4" bestFit="1" customWidth="1"/>
    <col min="9321" max="9462" width="8.88671875" style="4"/>
    <col min="9463" max="9463" width="15.21875" style="4" bestFit="1" customWidth="1"/>
    <col min="9464" max="9575" width="8.88671875" style="4"/>
    <col min="9576" max="9576" width="15.21875" style="4" bestFit="1" customWidth="1"/>
    <col min="9577" max="9718" width="8.88671875" style="4"/>
    <col min="9719" max="9719" width="15.21875" style="4" bestFit="1" customWidth="1"/>
    <col min="9720" max="9831" width="8.88671875" style="4"/>
    <col min="9832" max="9832" width="15.21875" style="4" bestFit="1" customWidth="1"/>
    <col min="9833" max="9974" width="8.88671875" style="4"/>
    <col min="9975" max="9975" width="15.21875" style="4" bestFit="1" customWidth="1"/>
    <col min="9976" max="10087" width="8.88671875" style="4"/>
    <col min="10088" max="10088" width="15.21875" style="4" bestFit="1" customWidth="1"/>
    <col min="10089" max="10230" width="8.88671875" style="4"/>
    <col min="10231" max="10231" width="15.21875" style="4" bestFit="1" customWidth="1"/>
    <col min="10232" max="10343" width="8.88671875" style="4"/>
    <col min="10344" max="10344" width="15.21875" style="4" bestFit="1" customWidth="1"/>
    <col min="10345" max="10486" width="8.88671875" style="4"/>
    <col min="10487" max="10487" width="15.21875" style="4" bestFit="1" customWidth="1"/>
    <col min="10488" max="10599" width="8.88671875" style="4"/>
    <col min="10600" max="10600" width="15.21875" style="4" bestFit="1" customWidth="1"/>
    <col min="10601" max="10742" width="8.88671875" style="4"/>
    <col min="10743" max="10743" width="15.21875" style="4" bestFit="1" customWidth="1"/>
    <col min="10744" max="10855" width="8.88671875" style="4"/>
    <col min="10856" max="10856" width="15.21875" style="4" bestFit="1" customWidth="1"/>
    <col min="10857" max="10998" width="8.88671875" style="4"/>
    <col min="10999" max="10999" width="15.21875" style="4" bestFit="1" customWidth="1"/>
    <col min="11000" max="11111" width="8.88671875" style="4"/>
    <col min="11112" max="11112" width="15.21875" style="4" bestFit="1" customWidth="1"/>
    <col min="11113" max="11254" width="8.88671875" style="4"/>
    <col min="11255" max="11255" width="15.21875" style="4" bestFit="1" customWidth="1"/>
    <col min="11256" max="11367" width="8.88671875" style="4"/>
    <col min="11368" max="11368" width="15.21875" style="4" bestFit="1" customWidth="1"/>
    <col min="11369" max="11510" width="8.88671875" style="4"/>
    <col min="11511" max="11511" width="15.21875" style="4" bestFit="1" customWidth="1"/>
    <col min="11512" max="11623" width="8.88671875" style="4"/>
    <col min="11624" max="11624" width="15.21875" style="4" bestFit="1" customWidth="1"/>
    <col min="11625" max="11766" width="8.88671875" style="4"/>
    <col min="11767" max="11767" width="15.21875" style="4" bestFit="1" customWidth="1"/>
    <col min="11768" max="11879" width="8.88671875" style="4"/>
    <col min="11880" max="11880" width="15.21875" style="4" bestFit="1" customWidth="1"/>
    <col min="11881" max="12022" width="8.88671875" style="4"/>
    <col min="12023" max="12023" width="15.21875" style="4" bestFit="1" customWidth="1"/>
    <col min="12024" max="12135" width="8.88671875" style="4"/>
    <col min="12136" max="12136" width="15.21875" style="4" bestFit="1" customWidth="1"/>
    <col min="12137" max="12278" width="8.88671875" style="4"/>
    <col min="12279" max="12279" width="15.21875" style="4" bestFit="1" customWidth="1"/>
    <col min="12280" max="12391" width="8.88671875" style="4"/>
    <col min="12392" max="12392" width="15.21875" style="4" bestFit="1" customWidth="1"/>
    <col min="12393" max="12534" width="8.88671875" style="4"/>
    <col min="12535" max="12535" width="15.21875" style="4" bestFit="1" customWidth="1"/>
    <col min="12536" max="12647" width="8.88671875" style="4"/>
    <col min="12648" max="12648" width="15.21875" style="4" bestFit="1" customWidth="1"/>
    <col min="12649" max="12790" width="8.88671875" style="4"/>
    <col min="12791" max="12791" width="15.21875" style="4" bestFit="1" customWidth="1"/>
    <col min="12792" max="12903" width="8.88671875" style="4"/>
    <col min="12904" max="12904" width="15.21875" style="4" bestFit="1" customWidth="1"/>
    <col min="12905" max="13046" width="8.88671875" style="4"/>
    <col min="13047" max="13047" width="15.21875" style="4" bestFit="1" customWidth="1"/>
    <col min="13048" max="13159" width="8.88671875" style="4"/>
    <col min="13160" max="13160" width="15.21875" style="4" bestFit="1" customWidth="1"/>
    <col min="13161" max="13302" width="8.88671875" style="4"/>
    <col min="13303" max="13303" width="15.21875" style="4" bestFit="1" customWidth="1"/>
    <col min="13304" max="13415" width="8.88671875" style="4"/>
    <col min="13416" max="13416" width="15.21875" style="4" bestFit="1" customWidth="1"/>
    <col min="13417" max="13558" width="8.88671875" style="4"/>
    <col min="13559" max="13559" width="15.21875" style="4" bestFit="1" customWidth="1"/>
    <col min="13560" max="13671" width="8.88671875" style="4"/>
    <col min="13672" max="13672" width="15.21875" style="4" bestFit="1" customWidth="1"/>
    <col min="13673" max="13814" width="8.88671875" style="4"/>
    <col min="13815" max="13815" width="15.21875" style="4" bestFit="1" customWidth="1"/>
    <col min="13816" max="13927" width="8.88671875" style="4"/>
    <col min="13928" max="13928" width="15.21875" style="4" bestFit="1" customWidth="1"/>
    <col min="13929" max="14070" width="8.88671875" style="4"/>
    <col min="14071" max="14071" width="15.21875" style="4" bestFit="1" customWidth="1"/>
    <col min="14072" max="14183" width="8.88671875" style="4"/>
    <col min="14184" max="14184" width="15.21875" style="4" bestFit="1" customWidth="1"/>
    <col min="14185" max="14326" width="8.88671875" style="4"/>
    <col min="14327" max="14327" width="15.21875" style="4" bestFit="1" customWidth="1"/>
    <col min="14328" max="14439" width="8.88671875" style="4"/>
    <col min="14440" max="14440" width="15.21875" style="4" bestFit="1" customWidth="1"/>
    <col min="14441" max="14582" width="8.88671875" style="4"/>
    <col min="14583" max="14583" width="15.21875" style="4" bestFit="1" customWidth="1"/>
    <col min="14584" max="14695" width="8.88671875" style="4"/>
    <col min="14696" max="14696" width="15.21875" style="4" bestFit="1" customWidth="1"/>
    <col min="14697" max="14838" width="8.88671875" style="4"/>
    <col min="14839" max="14839" width="15.21875" style="4" bestFit="1" customWidth="1"/>
    <col min="14840" max="14951" width="8.88671875" style="4"/>
    <col min="14952" max="14952" width="15.21875" style="4" bestFit="1" customWidth="1"/>
    <col min="14953" max="15094" width="8.88671875" style="4"/>
    <col min="15095" max="15095" width="15.21875" style="4" bestFit="1" customWidth="1"/>
    <col min="15096" max="15207" width="8.88671875" style="4"/>
    <col min="15208" max="15208" width="15.21875" style="4" bestFit="1" customWidth="1"/>
    <col min="15209" max="15350" width="8.88671875" style="4"/>
    <col min="15351" max="15351" width="15.21875" style="4" bestFit="1" customWidth="1"/>
    <col min="15352" max="15463" width="8.88671875" style="4"/>
    <col min="15464" max="15464" width="15.21875" style="4" bestFit="1" customWidth="1"/>
    <col min="15465" max="15606" width="8.88671875" style="4"/>
    <col min="15607" max="15607" width="15.21875" style="4" bestFit="1" customWidth="1"/>
    <col min="15608" max="15719" width="8.88671875" style="4"/>
    <col min="15720" max="15720" width="15.21875" style="4" bestFit="1" customWidth="1"/>
    <col min="15721" max="15862" width="8.88671875" style="4"/>
    <col min="15863" max="15863" width="15.21875" style="4" bestFit="1" customWidth="1"/>
    <col min="15864" max="15975" width="8.88671875" style="4"/>
    <col min="15976" max="15976" width="15.21875" style="4" bestFit="1" customWidth="1"/>
    <col min="15977" max="16118" width="8.88671875" style="4"/>
    <col min="16119" max="16119" width="15.21875" style="4" bestFit="1" customWidth="1"/>
    <col min="16120" max="16231" width="8.88671875" style="4"/>
    <col min="16232" max="16232" width="15.21875" style="4" bestFit="1" customWidth="1"/>
    <col min="16233" max="16384" width="8.88671875" style="4"/>
  </cols>
  <sheetData>
    <row r="1" spans="1:14" ht="29.25" customHeight="1" x14ac:dyDescent="0.2">
      <c r="A1" s="137" t="s">
        <v>27</v>
      </c>
      <c r="B1" s="137"/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</row>
    <row r="2" spans="1:14" x14ac:dyDescent="0.2">
      <c r="A2" s="12" t="s">
        <v>27</v>
      </c>
      <c r="B2" s="10" t="s">
        <v>14</v>
      </c>
      <c r="C2" s="10" t="s">
        <v>15</v>
      </c>
      <c r="D2" s="10" t="s">
        <v>16</v>
      </c>
      <c r="E2" s="10" t="s">
        <v>17</v>
      </c>
      <c r="F2" s="10" t="s">
        <v>18</v>
      </c>
      <c r="G2" s="10" t="s">
        <v>19</v>
      </c>
      <c r="H2" s="10" t="s">
        <v>20</v>
      </c>
      <c r="I2" s="10" t="s">
        <v>21</v>
      </c>
      <c r="J2" s="10" t="s">
        <v>143</v>
      </c>
      <c r="K2" s="10" t="s">
        <v>173</v>
      </c>
      <c r="L2" s="10" t="s">
        <v>174</v>
      </c>
      <c r="M2" s="10" t="s">
        <v>187</v>
      </c>
      <c r="N2" s="10" t="s">
        <v>232</v>
      </c>
    </row>
    <row r="3" spans="1:14" x14ac:dyDescent="0.2">
      <c r="A3" s="2" t="s">
        <v>4</v>
      </c>
      <c r="B3" s="211"/>
      <c r="C3" s="211"/>
      <c r="D3" s="211"/>
      <c r="E3" s="211"/>
      <c r="F3" s="211"/>
      <c r="G3" s="211"/>
      <c r="H3" s="133">
        <v>5.5633209896268347</v>
      </c>
      <c r="I3" s="27">
        <v>4.0745286669939169</v>
      </c>
      <c r="J3" s="27">
        <v>4.1631774574772979</v>
      </c>
      <c r="K3" s="60">
        <v>3.5244387797845986</v>
      </c>
      <c r="L3" s="60">
        <v>3.650438001308129</v>
      </c>
      <c r="M3" s="60">
        <v>3.6847830638112749</v>
      </c>
      <c r="N3" s="60">
        <f>AVERAGE(B172:N172)</f>
        <v>3.58184287940399</v>
      </c>
    </row>
    <row r="4" spans="1:14" x14ac:dyDescent="0.2">
      <c r="A4" s="2" t="s">
        <v>5</v>
      </c>
      <c r="B4" s="212"/>
      <c r="C4" s="212"/>
      <c r="D4" s="212"/>
      <c r="E4" s="212"/>
      <c r="F4" s="212"/>
      <c r="G4" s="212"/>
      <c r="H4" s="133">
        <v>6.0055620263611385</v>
      </c>
      <c r="I4" s="27">
        <v>5.7402894868623564</v>
      </c>
      <c r="J4" s="27">
        <v>4.7801338439472936</v>
      </c>
      <c r="K4" s="60">
        <v>4.7820271142777724</v>
      </c>
      <c r="L4" s="60">
        <v>4.3053312164645172</v>
      </c>
      <c r="M4" s="60">
        <v>4.4009764193068683</v>
      </c>
      <c r="N4" s="60">
        <f t="shared" ref="N4:N13" si="0">AVERAGE(B173:N173)</f>
        <v>4.4615675641484716</v>
      </c>
    </row>
    <row r="5" spans="1:14" x14ac:dyDescent="0.2">
      <c r="A5" s="2" t="s">
        <v>6</v>
      </c>
      <c r="B5" s="212"/>
      <c r="C5" s="212"/>
      <c r="D5" s="212"/>
      <c r="E5" s="212"/>
      <c r="F5" s="212"/>
      <c r="G5" s="212"/>
      <c r="H5" s="133">
        <v>2.1923781158549813</v>
      </c>
      <c r="I5" s="27">
        <v>1.780995547115038</v>
      </c>
      <c r="J5" s="27">
        <v>1.7925355463310912</v>
      </c>
      <c r="K5" s="60">
        <v>2.0400780190887526</v>
      </c>
      <c r="L5" s="60">
        <v>2.0585483491733969</v>
      </c>
      <c r="M5" s="60">
        <v>2.0687408484532446</v>
      </c>
      <c r="N5" s="60">
        <f t="shared" si="0"/>
        <v>2.1901274102767285</v>
      </c>
    </row>
    <row r="6" spans="1:14" x14ac:dyDescent="0.2">
      <c r="A6" s="2" t="s">
        <v>78</v>
      </c>
      <c r="B6" s="212"/>
      <c r="C6" s="212"/>
      <c r="D6" s="212"/>
      <c r="E6" s="212"/>
      <c r="F6" s="212"/>
      <c r="G6" s="212"/>
      <c r="H6" s="133">
        <v>5.6731598038223261</v>
      </c>
      <c r="I6" s="27">
        <v>4.5787665750159432</v>
      </c>
      <c r="J6" s="27">
        <v>4.8496095421340542</v>
      </c>
      <c r="K6" s="60">
        <v>5.4423423340783339</v>
      </c>
      <c r="L6" s="60">
        <v>4.8941147567071832</v>
      </c>
      <c r="M6" s="60">
        <v>5.6893882262103137</v>
      </c>
      <c r="N6" s="60">
        <f t="shared" si="0"/>
        <v>5.1337729256325666</v>
      </c>
    </row>
    <row r="7" spans="1:14" x14ac:dyDescent="0.2">
      <c r="A7" s="2" t="s">
        <v>7</v>
      </c>
      <c r="B7" s="212"/>
      <c r="C7" s="212"/>
      <c r="D7" s="212"/>
      <c r="E7" s="212"/>
      <c r="F7" s="212"/>
      <c r="G7" s="212"/>
      <c r="H7" s="133">
        <v>5.0640899608307981</v>
      </c>
      <c r="I7" s="27">
        <v>4.4114170099935519</v>
      </c>
      <c r="J7" s="27">
        <v>4.2716700450292953</v>
      </c>
      <c r="K7" s="60">
        <v>4.1474090891949746</v>
      </c>
      <c r="L7" s="60">
        <v>4.0577574543777883</v>
      </c>
      <c r="M7" s="60">
        <v>4.1852804401562524</v>
      </c>
      <c r="N7" s="60">
        <f t="shared" si="0"/>
        <v>4.3297527680419359</v>
      </c>
    </row>
    <row r="8" spans="1:14" x14ac:dyDescent="0.2">
      <c r="A8" s="2" t="s">
        <v>8</v>
      </c>
      <c r="B8" s="212"/>
      <c r="C8" s="212"/>
      <c r="D8" s="212"/>
      <c r="E8" s="212"/>
      <c r="F8" s="212"/>
      <c r="G8" s="212"/>
      <c r="H8" s="133">
        <v>6.9391691134703652</v>
      </c>
      <c r="I8" s="27">
        <v>4.2644867891143843</v>
      </c>
      <c r="J8" s="27">
        <v>3.6725034534079168</v>
      </c>
      <c r="K8" s="60">
        <v>3.623024277276345</v>
      </c>
      <c r="L8" s="60">
        <v>2.8521227103911118</v>
      </c>
      <c r="M8" s="60">
        <v>3.1154092840372352</v>
      </c>
      <c r="N8" s="60">
        <f t="shared" si="0"/>
        <v>2.7159058188211054</v>
      </c>
    </row>
    <row r="9" spans="1:14" x14ac:dyDescent="0.2">
      <c r="A9" s="2" t="s">
        <v>9</v>
      </c>
      <c r="B9" s="212"/>
      <c r="C9" s="212"/>
      <c r="D9" s="212"/>
      <c r="E9" s="212"/>
      <c r="F9" s="212"/>
      <c r="G9" s="212"/>
      <c r="H9" s="133">
        <v>6.254714910336407</v>
      </c>
      <c r="I9" s="27">
        <v>4.7047962141161852</v>
      </c>
      <c r="J9" s="27">
        <v>4.4053410027384832</v>
      </c>
      <c r="K9" s="60">
        <v>4.3807702264694779</v>
      </c>
      <c r="L9" s="60">
        <v>3.1998288304618447</v>
      </c>
      <c r="M9" s="60">
        <v>4.0974441324521811</v>
      </c>
      <c r="N9" s="60">
        <f t="shared" si="0"/>
        <v>6.3303377561334511</v>
      </c>
    </row>
    <row r="10" spans="1:14" x14ac:dyDescent="0.2">
      <c r="A10" s="2" t="s">
        <v>10</v>
      </c>
      <c r="B10" s="212"/>
      <c r="C10" s="212"/>
      <c r="D10" s="212"/>
      <c r="E10" s="212"/>
      <c r="F10" s="212"/>
      <c r="G10" s="212"/>
      <c r="H10" s="133">
        <v>4.0711634955141083</v>
      </c>
      <c r="I10" s="27">
        <v>3.5961247660222688</v>
      </c>
      <c r="J10" s="27">
        <v>3.5774651947124267</v>
      </c>
      <c r="K10" s="60">
        <v>3.6832822006985926</v>
      </c>
      <c r="L10" s="60">
        <v>3.2785013049381471</v>
      </c>
      <c r="M10" s="60">
        <v>2.8263621090765829</v>
      </c>
      <c r="N10" s="60">
        <f t="shared" si="0"/>
        <v>2.4578088568985912</v>
      </c>
    </row>
    <row r="11" spans="1:14" x14ac:dyDescent="0.2">
      <c r="A11" s="2" t="s">
        <v>11</v>
      </c>
      <c r="B11" s="212"/>
      <c r="C11" s="212"/>
      <c r="D11" s="212"/>
      <c r="E11" s="212"/>
      <c r="F11" s="212"/>
      <c r="G11" s="212"/>
      <c r="H11" s="133">
        <v>5.2579269291181054</v>
      </c>
      <c r="I11" s="27">
        <v>4.8187294621788048</v>
      </c>
      <c r="J11" s="27">
        <v>4.2081816351722106</v>
      </c>
      <c r="K11" s="60">
        <v>4.0035279016783178</v>
      </c>
      <c r="L11" s="60">
        <v>3.9424065938733373</v>
      </c>
      <c r="M11" s="60">
        <v>4.1152716335060644</v>
      </c>
      <c r="N11" s="60">
        <f t="shared" si="0"/>
        <v>4.444115195984824</v>
      </c>
    </row>
    <row r="12" spans="1:14" x14ac:dyDescent="0.2">
      <c r="A12" s="2" t="s">
        <v>12</v>
      </c>
      <c r="B12" s="212"/>
      <c r="C12" s="212"/>
      <c r="D12" s="212"/>
      <c r="E12" s="212"/>
      <c r="F12" s="212"/>
      <c r="G12" s="212"/>
      <c r="H12" s="133">
        <v>5.6067548563152476</v>
      </c>
      <c r="I12" s="27">
        <v>4.5347890566236062</v>
      </c>
      <c r="J12" s="27">
        <v>3.7057119856401348</v>
      </c>
      <c r="K12" s="60">
        <v>3.7958430003811543</v>
      </c>
      <c r="L12" s="60">
        <v>3.1913927887036673</v>
      </c>
      <c r="M12" s="60">
        <v>3.001455626839781</v>
      </c>
      <c r="N12" s="60">
        <f t="shared" si="0"/>
        <v>3.0162445762030763</v>
      </c>
    </row>
    <row r="13" spans="1:14" x14ac:dyDescent="0.2">
      <c r="A13" s="7" t="s">
        <v>79</v>
      </c>
      <c r="B13" s="134">
        <v>7.1052838928175737</v>
      </c>
      <c r="C13" s="134">
        <v>7.3031599744566478</v>
      </c>
      <c r="D13" s="132">
        <v>7.9104470516972549</v>
      </c>
      <c r="E13" s="134">
        <v>7.7434959328256987</v>
      </c>
      <c r="F13" s="134">
        <v>6.6585261650180438</v>
      </c>
      <c r="G13" s="134">
        <v>6.3732434777592371</v>
      </c>
      <c r="H13" s="134">
        <v>6.5214192649720113</v>
      </c>
      <c r="I13" s="28">
        <v>5.8338642407849228</v>
      </c>
      <c r="J13" s="28">
        <v>5.2695919081151805</v>
      </c>
      <c r="K13" s="29">
        <v>5.2144378890448557</v>
      </c>
      <c r="L13" s="29">
        <v>4.6309098623500313</v>
      </c>
      <c r="M13" s="29">
        <v>4.5776815246752784</v>
      </c>
      <c r="N13" s="29">
        <f t="shared" si="0"/>
        <v>4.7044994045296287</v>
      </c>
    </row>
    <row r="14" spans="1:14" s="2" customFormat="1" ht="12.75" x14ac:dyDescent="0.2">
      <c r="A14" s="6"/>
      <c r="B14" s="3">
        <v>1</v>
      </c>
      <c r="C14" s="3">
        <v>2</v>
      </c>
      <c r="D14" s="3">
        <v>3</v>
      </c>
      <c r="E14" s="70">
        <v>4</v>
      </c>
      <c r="F14" s="3">
        <v>5</v>
      </c>
      <c r="G14" s="3">
        <v>6</v>
      </c>
      <c r="H14" s="3">
        <v>7</v>
      </c>
      <c r="I14" s="3">
        <v>8</v>
      </c>
      <c r="J14" s="3">
        <v>9</v>
      </c>
      <c r="K14" s="3">
        <v>10</v>
      </c>
      <c r="L14" s="3">
        <v>11</v>
      </c>
      <c r="M14" s="3">
        <v>12</v>
      </c>
      <c r="N14" s="3">
        <v>13</v>
      </c>
    </row>
    <row r="15" spans="1:14" s="2" customFormat="1" ht="12.75" x14ac:dyDescent="0.2">
      <c r="A15" s="12" t="s">
        <v>27</v>
      </c>
      <c r="B15" s="153" t="s">
        <v>3</v>
      </c>
      <c r="C15" s="154"/>
      <c r="D15" s="154"/>
      <c r="E15" s="154"/>
      <c r="F15" s="154"/>
      <c r="G15" s="154"/>
      <c r="H15" s="154"/>
      <c r="I15" s="154"/>
      <c r="J15" s="154"/>
      <c r="K15" s="154"/>
      <c r="L15" s="154"/>
      <c r="M15" s="154"/>
      <c r="N15" s="155"/>
    </row>
    <row r="16" spans="1:14" s="2" customFormat="1" ht="12.75" x14ac:dyDescent="0.2">
      <c r="A16" s="2" t="s">
        <v>4</v>
      </c>
      <c r="B16" s="211" t="s">
        <v>180</v>
      </c>
      <c r="C16" s="211"/>
      <c r="D16" s="211"/>
      <c r="E16" s="211"/>
      <c r="F16" s="211"/>
      <c r="G16" s="211"/>
      <c r="H16" s="211"/>
      <c r="I16" s="211"/>
      <c r="J16" s="211"/>
      <c r="K16" s="211"/>
      <c r="L16" s="211"/>
      <c r="M16" s="211"/>
      <c r="N16" s="211"/>
    </row>
    <row r="17" spans="1:14" s="2" customFormat="1" ht="12.75" x14ac:dyDescent="0.2">
      <c r="A17" s="2" t="s">
        <v>5</v>
      </c>
      <c r="B17" s="212"/>
      <c r="C17" s="212"/>
      <c r="D17" s="212"/>
      <c r="E17" s="212"/>
      <c r="F17" s="212"/>
      <c r="G17" s="212"/>
      <c r="H17" s="212"/>
      <c r="I17" s="212"/>
      <c r="J17" s="212"/>
      <c r="K17" s="212"/>
      <c r="L17" s="212"/>
      <c r="M17" s="212"/>
      <c r="N17" s="212"/>
    </row>
    <row r="18" spans="1:14" s="2" customFormat="1" ht="12.75" x14ac:dyDescent="0.2">
      <c r="A18" s="2" t="s">
        <v>6</v>
      </c>
      <c r="B18" s="212"/>
      <c r="C18" s="212"/>
      <c r="D18" s="212"/>
      <c r="E18" s="212"/>
      <c r="F18" s="212"/>
      <c r="G18" s="212"/>
      <c r="H18" s="212"/>
      <c r="I18" s="212"/>
      <c r="J18" s="212"/>
      <c r="K18" s="212"/>
      <c r="L18" s="212"/>
      <c r="M18" s="212"/>
      <c r="N18" s="212"/>
    </row>
    <row r="19" spans="1:14" s="2" customFormat="1" ht="12.75" x14ac:dyDescent="0.2">
      <c r="A19" s="2" t="s">
        <v>78</v>
      </c>
      <c r="B19" s="212"/>
      <c r="C19" s="212"/>
      <c r="D19" s="212"/>
      <c r="E19" s="212"/>
      <c r="F19" s="212"/>
      <c r="G19" s="212"/>
      <c r="H19" s="212"/>
      <c r="I19" s="212"/>
      <c r="J19" s="212"/>
      <c r="K19" s="212"/>
      <c r="L19" s="212"/>
      <c r="M19" s="212"/>
      <c r="N19" s="212"/>
    </row>
    <row r="20" spans="1:14" s="2" customFormat="1" ht="12.75" x14ac:dyDescent="0.2">
      <c r="A20" s="2" t="s">
        <v>7</v>
      </c>
      <c r="B20" s="212"/>
      <c r="C20" s="212"/>
      <c r="D20" s="212"/>
      <c r="E20" s="212"/>
      <c r="F20" s="212"/>
      <c r="G20" s="212"/>
      <c r="H20" s="212"/>
      <c r="I20" s="212"/>
      <c r="J20" s="212"/>
      <c r="K20" s="212"/>
      <c r="L20" s="212"/>
      <c r="M20" s="212"/>
      <c r="N20" s="212"/>
    </row>
    <row r="21" spans="1:14" s="2" customFormat="1" ht="12.75" x14ac:dyDescent="0.2">
      <c r="A21" s="2" t="s">
        <v>8</v>
      </c>
      <c r="B21" s="212"/>
      <c r="C21" s="212"/>
      <c r="D21" s="212"/>
      <c r="E21" s="212"/>
      <c r="F21" s="212"/>
      <c r="G21" s="212"/>
      <c r="H21" s="212"/>
      <c r="I21" s="212"/>
      <c r="J21" s="212"/>
      <c r="K21" s="212"/>
      <c r="L21" s="212"/>
      <c r="M21" s="212"/>
      <c r="N21" s="212"/>
    </row>
    <row r="22" spans="1:14" s="2" customFormat="1" ht="12.75" x14ac:dyDescent="0.2">
      <c r="A22" s="2" t="s">
        <v>9</v>
      </c>
      <c r="B22" s="212"/>
      <c r="C22" s="212"/>
      <c r="D22" s="212"/>
      <c r="E22" s="212"/>
      <c r="F22" s="212"/>
      <c r="G22" s="212"/>
      <c r="H22" s="212"/>
      <c r="I22" s="212"/>
      <c r="J22" s="212"/>
      <c r="K22" s="212"/>
      <c r="L22" s="212"/>
      <c r="M22" s="212"/>
      <c r="N22" s="212"/>
    </row>
    <row r="23" spans="1:14" s="2" customFormat="1" ht="12.75" x14ac:dyDescent="0.2">
      <c r="A23" s="2" t="s">
        <v>10</v>
      </c>
      <c r="B23" s="212"/>
      <c r="C23" s="212"/>
      <c r="D23" s="212"/>
      <c r="E23" s="212"/>
      <c r="F23" s="212"/>
      <c r="G23" s="212"/>
      <c r="H23" s="212"/>
      <c r="I23" s="212"/>
      <c r="J23" s="212"/>
      <c r="K23" s="212"/>
      <c r="L23" s="212"/>
      <c r="M23" s="212"/>
      <c r="N23" s="212"/>
    </row>
    <row r="24" spans="1:14" s="2" customFormat="1" ht="12.75" x14ac:dyDescent="0.2">
      <c r="A24" s="2" t="s">
        <v>11</v>
      </c>
      <c r="B24" s="212"/>
      <c r="C24" s="212"/>
      <c r="D24" s="212"/>
      <c r="E24" s="212"/>
      <c r="F24" s="212"/>
      <c r="G24" s="212"/>
      <c r="H24" s="212"/>
      <c r="I24" s="212"/>
      <c r="J24" s="212"/>
      <c r="K24" s="212"/>
      <c r="L24" s="212"/>
      <c r="M24" s="212"/>
      <c r="N24" s="212"/>
    </row>
    <row r="25" spans="1:14" s="2" customFormat="1" ht="12.75" x14ac:dyDescent="0.2">
      <c r="A25" s="2" t="s">
        <v>12</v>
      </c>
      <c r="B25" s="212"/>
      <c r="C25" s="212"/>
      <c r="D25" s="212"/>
      <c r="E25" s="212"/>
      <c r="F25" s="212"/>
      <c r="G25" s="212"/>
      <c r="H25" s="212"/>
      <c r="I25" s="212"/>
      <c r="J25" s="212"/>
      <c r="K25" s="212"/>
      <c r="L25" s="212"/>
      <c r="M25" s="212"/>
      <c r="N25" s="212"/>
    </row>
    <row r="26" spans="1:14" s="2" customFormat="1" ht="12.75" x14ac:dyDescent="0.2">
      <c r="A26" s="7" t="s">
        <v>79</v>
      </c>
      <c r="B26" s="132">
        <v>7.1522308206736973</v>
      </c>
      <c r="C26" s="132">
        <v>6.7727549267660612</v>
      </c>
      <c r="D26" s="132">
        <v>6.9728529325740842</v>
      </c>
      <c r="E26" s="132">
        <v>6.7354391860086906</v>
      </c>
      <c r="F26" s="132">
        <v>7.065040284111392</v>
      </c>
      <c r="G26" s="132">
        <v>6.7867041720346828</v>
      </c>
      <c r="H26" s="132">
        <v>7.10764218335646</v>
      </c>
      <c r="I26" s="132">
        <v>10.620127831316488</v>
      </c>
      <c r="J26" s="132">
        <v>7.5695673585073342</v>
      </c>
      <c r="K26" s="132">
        <v>7.6910410622576313</v>
      </c>
      <c r="L26" s="132">
        <v>6.721578595002768</v>
      </c>
      <c r="M26" s="132">
        <v>6.8189421413156985</v>
      </c>
      <c r="N26" s="132">
        <v>7.772862321201341</v>
      </c>
    </row>
    <row r="27" spans="1:14" x14ac:dyDescent="0.2">
      <c r="A27" s="12" t="s">
        <v>27</v>
      </c>
      <c r="B27" s="156" t="s">
        <v>14</v>
      </c>
      <c r="C27" s="157"/>
      <c r="D27" s="157"/>
      <c r="E27" s="157"/>
      <c r="F27" s="157"/>
      <c r="G27" s="157"/>
      <c r="H27" s="157"/>
      <c r="I27" s="157"/>
      <c r="J27" s="157"/>
      <c r="K27" s="157"/>
      <c r="L27" s="157"/>
      <c r="M27" s="157"/>
      <c r="N27" s="158"/>
    </row>
    <row r="28" spans="1:14" x14ac:dyDescent="0.2">
      <c r="A28" s="2" t="s">
        <v>4</v>
      </c>
      <c r="B28" s="211" t="s">
        <v>180</v>
      </c>
      <c r="C28" s="211"/>
      <c r="D28" s="211"/>
      <c r="E28" s="211"/>
      <c r="F28" s="211"/>
      <c r="G28" s="211"/>
      <c r="H28" s="211"/>
      <c r="I28" s="211"/>
      <c r="J28" s="211"/>
      <c r="K28" s="211"/>
      <c r="L28" s="211"/>
      <c r="M28" s="211"/>
      <c r="N28" s="211"/>
    </row>
    <row r="29" spans="1:14" x14ac:dyDescent="0.2">
      <c r="A29" s="2" t="s">
        <v>5</v>
      </c>
      <c r="B29" s="212"/>
      <c r="C29" s="212"/>
      <c r="D29" s="212"/>
      <c r="E29" s="212"/>
      <c r="F29" s="212"/>
      <c r="G29" s="212"/>
      <c r="H29" s="212"/>
      <c r="I29" s="212"/>
      <c r="J29" s="212"/>
      <c r="K29" s="212"/>
      <c r="L29" s="212"/>
      <c r="M29" s="212"/>
      <c r="N29" s="212"/>
    </row>
    <row r="30" spans="1:14" x14ac:dyDescent="0.2">
      <c r="A30" s="2" t="s">
        <v>6</v>
      </c>
      <c r="B30" s="212"/>
      <c r="C30" s="212"/>
      <c r="D30" s="212"/>
      <c r="E30" s="212"/>
      <c r="F30" s="212"/>
      <c r="G30" s="212"/>
      <c r="H30" s="212"/>
      <c r="I30" s="212"/>
      <c r="J30" s="212"/>
      <c r="K30" s="212"/>
      <c r="L30" s="212"/>
      <c r="M30" s="212"/>
      <c r="N30" s="212"/>
    </row>
    <row r="31" spans="1:14" x14ac:dyDescent="0.2">
      <c r="A31" s="2" t="s">
        <v>78</v>
      </c>
      <c r="B31" s="212"/>
      <c r="C31" s="212"/>
      <c r="D31" s="212"/>
      <c r="E31" s="212"/>
      <c r="F31" s="212"/>
      <c r="G31" s="212"/>
      <c r="H31" s="212"/>
      <c r="I31" s="212"/>
      <c r="J31" s="212"/>
      <c r="K31" s="212"/>
      <c r="L31" s="212"/>
      <c r="M31" s="212"/>
      <c r="N31" s="212"/>
    </row>
    <row r="32" spans="1:14" x14ac:dyDescent="0.2">
      <c r="A32" s="2" t="s">
        <v>7</v>
      </c>
      <c r="B32" s="212"/>
      <c r="C32" s="212"/>
      <c r="D32" s="212"/>
      <c r="E32" s="212"/>
      <c r="F32" s="212"/>
      <c r="G32" s="212"/>
      <c r="H32" s="212"/>
      <c r="I32" s="212"/>
      <c r="J32" s="212"/>
      <c r="K32" s="212"/>
      <c r="L32" s="212"/>
      <c r="M32" s="212"/>
      <c r="N32" s="212"/>
    </row>
    <row r="33" spans="1:14" x14ac:dyDescent="0.2">
      <c r="A33" s="2" t="s">
        <v>8</v>
      </c>
      <c r="B33" s="212"/>
      <c r="C33" s="212"/>
      <c r="D33" s="212"/>
      <c r="E33" s="212"/>
      <c r="F33" s="212"/>
      <c r="G33" s="212"/>
      <c r="H33" s="212"/>
      <c r="I33" s="212"/>
      <c r="J33" s="212"/>
      <c r="K33" s="212"/>
      <c r="L33" s="212"/>
      <c r="M33" s="212"/>
      <c r="N33" s="212"/>
    </row>
    <row r="34" spans="1:14" x14ac:dyDescent="0.2">
      <c r="A34" s="2" t="s">
        <v>9</v>
      </c>
      <c r="B34" s="212"/>
      <c r="C34" s="212"/>
      <c r="D34" s="212"/>
      <c r="E34" s="212"/>
      <c r="F34" s="212"/>
      <c r="G34" s="212"/>
      <c r="H34" s="212"/>
      <c r="I34" s="212"/>
      <c r="J34" s="212"/>
      <c r="K34" s="212"/>
      <c r="L34" s="212"/>
      <c r="M34" s="212"/>
      <c r="N34" s="212"/>
    </row>
    <row r="35" spans="1:14" x14ac:dyDescent="0.2">
      <c r="A35" s="2" t="s">
        <v>10</v>
      </c>
      <c r="B35" s="212"/>
      <c r="C35" s="212"/>
      <c r="D35" s="212"/>
      <c r="E35" s="212"/>
      <c r="F35" s="212"/>
      <c r="G35" s="212"/>
      <c r="H35" s="212"/>
      <c r="I35" s="212"/>
      <c r="J35" s="212"/>
      <c r="K35" s="212"/>
      <c r="L35" s="212"/>
      <c r="M35" s="212"/>
      <c r="N35" s="212"/>
    </row>
    <row r="36" spans="1:14" x14ac:dyDescent="0.2">
      <c r="A36" s="2" t="s">
        <v>11</v>
      </c>
      <c r="B36" s="212"/>
      <c r="C36" s="212"/>
      <c r="D36" s="212"/>
      <c r="E36" s="212"/>
      <c r="F36" s="212"/>
      <c r="G36" s="212"/>
      <c r="H36" s="212"/>
      <c r="I36" s="212"/>
      <c r="J36" s="212"/>
      <c r="K36" s="212"/>
      <c r="L36" s="212"/>
      <c r="M36" s="212"/>
      <c r="N36" s="212"/>
    </row>
    <row r="37" spans="1:14" x14ac:dyDescent="0.2">
      <c r="A37" s="2" t="s">
        <v>12</v>
      </c>
      <c r="B37" s="212"/>
      <c r="C37" s="212"/>
      <c r="D37" s="212"/>
      <c r="E37" s="212"/>
      <c r="F37" s="212"/>
      <c r="G37" s="212"/>
      <c r="H37" s="212"/>
      <c r="I37" s="212"/>
      <c r="J37" s="212"/>
      <c r="K37" s="212"/>
      <c r="L37" s="212"/>
      <c r="M37" s="212"/>
      <c r="N37" s="212"/>
    </row>
    <row r="38" spans="1:14" x14ac:dyDescent="0.2">
      <c r="A38" s="7" t="s">
        <v>79</v>
      </c>
      <c r="B38" s="132">
        <v>6.9221008443111289</v>
      </c>
      <c r="C38" s="132">
        <v>6.7232679266679547</v>
      </c>
      <c r="D38" s="132">
        <v>6.7051171457210081</v>
      </c>
      <c r="E38" s="132">
        <v>8.2307671504187194</v>
      </c>
      <c r="F38" s="132">
        <v>7.1283865763504703</v>
      </c>
      <c r="G38" s="132">
        <v>6.1459876589886946</v>
      </c>
      <c r="H38" s="132">
        <v>6.9196756064328575</v>
      </c>
      <c r="I38" s="132">
        <v>7.8409735273608465</v>
      </c>
      <c r="J38" s="132">
        <v>7.6997146962336354</v>
      </c>
      <c r="K38" s="132">
        <v>6.2916429861544216</v>
      </c>
      <c r="L38" s="132">
        <v>6.8275017680945469</v>
      </c>
      <c r="M38" s="132">
        <v>8.0220276419712864</v>
      </c>
      <c r="N38" s="132">
        <v>6.9115270779228766</v>
      </c>
    </row>
    <row r="39" spans="1:14" x14ac:dyDescent="0.2">
      <c r="A39" s="12" t="s">
        <v>27</v>
      </c>
      <c r="B39" s="159" t="s">
        <v>15</v>
      </c>
      <c r="C39" s="160"/>
      <c r="D39" s="160"/>
      <c r="E39" s="160"/>
      <c r="F39" s="160"/>
      <c r="G39" s="160"/>
      <c r="H39" s="160"/>
      <c r="I39" s="160"/>
      <c r="J39" s="160"/>
      <c r="K39" s="160"/>
      <c r="L39" s="160"/>
      <c r="M39" s="160"/>
      <c r="N39" s="161"/>
    </row>
    <row r="40" spans="1:14" x14ac:dyDescent="0.2">
      <c r="A40" s="2" t="s">
        <v>4</v>
      </c>
      <c r="B40" s="211" t="s">
        <v>180</v>
      </c>
      <c r="C40" s="211"/>
      <c r="D40" s="211"/>
      <c r="E40" s="211"/>
      <c r="F40" s="211"/>
      <c r="G40" s="211"/>
      <c r="H40" s="211"/>
      <c r="I40" s="211"/>
      <c r="J40" s="211"/>
      <c r="K40" s="211"/>
      <c r="L40" s="211"/>
      <c r="M40" s="211"/>
      <c r="N40" s="211"/>
    </row>
    <row r="41" spans="1:14" x14ac:dyDescent="0.2">
      <c r="A41" s="2" t="s">
        <v>5</v>
      </c>
      <c r="B41" s="212"/>
      <c r="C41" s="212"/>
      <c r="D41" s="212"/>
      <c r="E41" s="212"/>
      <c r="F41" s="212"/>
      <c r="G41" s="212"/>
      <c r="H41" s="212"/>
      <c r="I41" s="212"/>
      <c r="J41" s="212"/>
      <c r="K41" s="212"/>
      <c r="L41" s="212"/>
      <c r="M41" s="212"/>
      <c r="N41" s="212"/>
    </row>
    <row r="42" spans="1:14" x14ac:dyDescent="0.2">
      <c r="A42" s="2" t="s">
        <v>6</v>
      </c>
      <c r="B42" s="212"/>
      <c r="C42" s="212"/>
      <c r="D42" s="212"/>
      <c r="E42" s="212"/>
      <c r="F42" s="212"/>
      <c r="G42" s="212"/>
      <c r="H42" s="212"/>
      <c r="I42" s="212"/>
      <c r="J42" s="212"/>
      <c r="K42" s="212"/>
      <c r="L42" s="212"/>
      <c r="M42" s="212"/>
      <c r="N42" s="212"/>
    </row>
    <row r="43" spans="1:14" x14ac:dyDescent="0.2">
      <c r="A43" s="2" t="s">
        <v>78</v>
      </c>
      <c r="B43" s="212"/>
      <c r="C43" s="212"/>
      <c r="D43" s="212"/>
      <c r="E43" s="212"/>
      <c r="F43" s="212"/>
      <c r="G43" s="212"/>
      <c r="H43" s="212"/>
      <c r="I43" s="212"/>
      <c r="J43" s="212"/>
      <c r="K43" s="212"/>
      <c r="L43" s="212"/>
      <c r="M43" s="212"/>
      <c r="N43" s="212"/>
    </row>
    <row r="44" spans="1:14" x14ac:dyDescent="0.2">
      <c r="A44" s="2" t="s">
        <v>7</v>
      </c>
      <c r="B44" s="212"/>
      <c r="C44" s="212"/>
      <c r="D44" s="212"/>
      <c r="E44" s="212"/>
      <c r="F44" s="212"/>
      <c r="G44" s="212"/>
      <c r="H44" s="212"/>
      <c r="I44" s="212"/>
      <c r="J44" s="212"/>
      <c r="K44" s="212"/>
      <c r="L44" s="212"/>
      <c r="M44" s="212"/>
      <c r="N44" s="212"/>
    </row>
    <row r="45" spans="1:14" x14ac:dyDescent="0.2">
      <c r="A45" s="2" t="s">
        <v>8</v>
      </c>
      <c r="B45" s="212"/>
      <c r="C45" s="212"/>
      <c r="D45" s="212"/>
      <c r="E45" s="212"/>
      <c r="F45" s="212"/>
      <c r="G45" s="212"/>
      <c r="H45" s="212"/>
      <c r="I45" s="212"/>
      <c r="J45" s="212"/>
      <c r="K45" s="212"/>
      <c r="L45" s="212"/>
      <c r="M45" s="212"/>
      <c r="N45" s="212"/>
    </row>
    <row r="46" spans="1:14" x14ac:dyDescent="0.2">
      <c r="A46" s="2" t="s">
        <v>9</v>
      </c>
      <c r="B46" s="212"/>
      <c r="C46" s="212"/>
      <c r="D46" s="212"/>
      <c r="E46" s="212"/>
      <c r="F46" s="212"/>
      <c r="G46" s="212"/>
      <c r="H46" s="212"/>
      <c r="I46" s="212"/>
      <c r="J46" s="212"/>
      <c r="K46" s="212"/>
      <c r="L46" s="212"/>
      <c r="M46" s="212"/>
      <c r="N46" s="212"/>
    </row>
    <row r="47" spans="1:14" x14ac:dyDescent="0.2">
      <c r="A47" s="2" t="s">
        <v>10</v>
      </c>
      <c r="B47" s="212"/>
      <c r="C47" s="212"/>
      <c r="D47" s="212"/>
      <c r="E47" s="212"/>
      <c r="F47" s="212"/>
      <c r="G47" s="212"/>
      <c r="H47" s="212"/>
      <c r="I47" s="212"/>
      <c r="J47" s="212"/>
      <c r="K47" s="212"/>
      <c r="L47" s="212"/>
      <c r="M47" s="212"/>
      <c r="N47" s="212"/>
    </row>
    <row r="48" spans="1:14" x14ac:dyDescent="0.2">
      <c r="A48" s="2" t="s">
        <v>11</v>
      </c>
      <c r="B48" s="212"/>
      <c r="C48" s="212"/>
      <c r="D48" s="212"/>
      <c r="E48" s="212"/>
      <c r="F48" s="212"/>
      <c r="G48" s="212"/>
      <c r="H48" s="212"/>
      <c r="I48" s="212"/>
      <c r="J48" s="212"/>
      <c r="K48" s="212"/>
      <c r="L48" s="212"/>
      <c r="M48" s="212"/>
      <c r="N48" s="212"/>
    </row>
    <row r="49" spans="1:14" x14ac:dyDescent="0.2">
      <c r="A49" s="2" t="s">
        <v>12</v>
      </c>
      <c r="B49" s="212"/>
      <c r="C49" s="212"/>
      <c r="D49" s="212"/>
      <c r="E49" s="212"/>
      <c r="F49" s="212"/>
      <c r="G49" s="212"/>
      <c r="H49" s="212"/>
      <c r="I49" s="212"/>
      <c r="J49" s="212"/>
      <c r="K49" s="212"/>
      <c r="L49" s="212"/>
      <c r="M49" s="212"/>
      <c r="N49" s="212"/>
    </row>
    <row r="50" spans="1:14" x14ac:dyDescent="0.2">
      <c r="A50" s="7" t="s">
        <v>79</v>
      </c>
      <c r="B50" s="132">
        <v>6.449345668579662</v>
      </c>
      <c r="C50" s="132">
        <v>6.4062745628490649</v>
      </c>
      <c r="D50" s="132">
        <v>6.5757794224899673</v>
      </c>
      <c r="E50" s="132">
        <v>11.099472130907474</v>
      </c>
      <c r="F50" s="132">
        <v>7.4770304874558162</v>
      </c>
      <c r="G50" s="132">
        <v>6.3460970213013645</v>
      </c>
      <c r="H50" s="132">
        <v>7.525579953291472</v>
      </c>
      <c r="I50" s="132">
        <v>7.2521026362406014</v>
      </c>
      <c r="J50" s="132">
        <v>7.8432522684657426</v>
      </c>
      <c r="K50" s="132">
        <v>6.3282118694830967</v>
      </c>
      <c r="L50" s="132">
        <v>7.2968302434808283</v>
      </c>
      <c r="M50" s="132">
        <v>7.2720728161492572</v>
      </c>
      <c r="N50" s="132">
        <v>7.0690305872420813</v>
      </c>
    </row>
    <row r="51" spans="1:14" x14ac:dyDescent="0.2">
      <c r="A51" s="12" t="s">
        <v>27</v>
      </c>
      <c r="B51" s="162" t="s">
        <v>16</v>
      </c>
      <c r="C51" s="163"/>
      <c r="D51" s="163"/>
      <c r="E51" s="163"/>
      <c r="F51" s="163"/>
      <c r="G51" s="163"/>
      <c r="H51" s="163"/>
      <c r="I51" s="163"/>
      <c r="J51" s="163"/>
      <c r="K51" s="163"/>
      <c r="L51" s="163"/>
      <c r="M51" s="163"/>
      <c r="N51" s="164"/>
    </row>
    <row r="52" spans="1:14" x14ac:dyDescent="0.2">
      <c r="A52" s="2" t="s">
        <v>4</v>
      </c>
      <c r="B52" s="211" t="s">
        <v>180</v>
      </c>
      <c r="C52" s="211"/>
      <c r="D52" s="211"/>
      <c r="E52" s="211"/>
      <c r="F52" s="211"/>
      <c r="G52" s="211"/>
      <c r="H52" s="211"/>
      <c r="I52" s="211"/>
      <c r="J52" s="211"/>
      <c r="K52" s="211"/>
      <c r="L52" s="211"/>
      <c r="M52" s="211"/>
      <c r="N52" s="211"/>
    </row>
    <row r="53" spans="1:14" x14ac:dyDescent="0.2">
      <c r="A53" s="2" t="s">
        <v>5</v>
      </c>
      <c r="B53" s="212"/>
      <c r="C53" s="212"/>
      <c r="D53" s="212"/>
      <c r="E53" s="212"/>
      <c r="F53" s="212"/>
      <c r="G53" s="212"/>
      <c r="H53" s="212"/>
      <c r="I53" s="212"/>
      <c r="J53" s="212"/>
      <c r="K53" s="212"/>
      <c r="L53" s="212"/>
      <c r="M53" s="212"/>
      <c r="N53" s="212"/>
    </row>
    <row r="54" spans="1:14" x14ac:dyDescent="0.2">
      <c r="A54" s="2" t="s">
        <v>6</v>
      </c>
      <c r="B54" s="212"/>
      <c r="C54" s="212"/>
      <c r="D54" s="212"/>
      <c r="E54" s="212"/>
      <c r="F54" s="212"/>
      <c r="G54" s="212"/>
      <c r="H54" s="212"/>
      <c r="I54" s="212"/>
      <c r="J54" s="212"/>
      <c r="K54" s="212"/>
      <c r="L54" s="212"/>
      <c r="M54" s="212"/>
      <c r="N54" s="212"/>
    </row>
    <row r="55" spans="1:14" x14ac:dyDescent="0.2">
      <c r="A55" s="2" t="s">
        <v>78</v>
      </c>
      <c r="B55" s="212"/>
      <c r="C55" s="212"/>
      <c r="D55" s="212"/>
      <c r="E55" s="212"/>
      <c r="F55" s="212"/>
      <c r="G55" s="212"/>
      <c r="H55" s="212"/>
      <c r="I55" s="212"/>
      <c r="J55" s="212"/>
      <c r="K55" s="212"/>
      <c r="L55" s="212"/>
      <c r="M55" s="212"/>
      <c r="N55" s="212"/>
    </row>
    <row r="56" spans="1:14" x14ac:dyDescent="0.2">
      <c r="A56" s="2" t="s">
        <v>7</v>
      </c>
      <c r="B56" s="212"/>
      <c r="C56" s="212"/>
      <c r="D56" s="212"/>
      <c r="E56" s="212"/>
      <c r="F56" s="212"/>
      <c r="G56" s="212"/>
      <c r="H56" s="212"/>
      <c r="I56" s="212"/>
      <c r="J56" s="212"/>
      <c r="K56" s="212"/>
      <c r="L56" s="212"/>
      <c r="M56" s="212"/>
      <c r="N56" s="212"/>
    </row>
    <row r="57" spans="1:14" x14ac:dyDescent="0.2">
      <c r="A57" s="2" t="s">
        <v>8</v>
      </c>
      <c r="B57" s="212"/>
      <c r="C57" s="212"/>
      <c r="D57" s="212"/>
      <c r="E57" s="212"/>
      <c r="F57" s="212"/>
      <c r="G57" s="212"/>
      <c r="H57" s="212"/>
      <c r="I57" s="212"/>
      <c r="J57" s="212"/>
      <c r="K57" s="212"/>
      <c r="L57" s="212"/>
      <c r="M57" s="212"/>
      <c r="N57" s="212"/>
    </row>
    <row r="58" spans="1:14" x14ac:dyDescent="0.2">
      <c r="A58" s="2" t="s">
        <v>9</v>
      </c>
      <c r="B58" s="212"/>
      <c r="C58" s="212"/>
      <c r="D58" s="212"/>
      <c r="E58" s="212"/>
      <c r="F58" s="212"/>
      <c r="G58" s="212"/>
      <c r="H58" s="212"/>
      <c r="I58" s="212"/>
      <c r="J58" s="212"/>
      <c r="K58" s="212"/>
      <c r="L58" s="212"/>
      <c r="M58" s="212"/>
      <c r="N58" s="212"/>
    </row>
    <row r="59" spans="1:14" x14ac:dyDescent="0.2">
      <c r="A59" s="2" t="s">
        <v>10</v>
      </c>
      <c r="B59" s="212"/>
      <c r="C59" s="212"/>
      <c r="D59" s="212"/>
      <c r="E59" s="212"/>
      <c r="F59" s="212"/>
      <c r="G59" s="212"/>
      <c r="H59" s="212"/>
      <c r="I59" s="212"/>
      <c r="J59" s="212"/>
      <c r="K59" s="212"/>
      <c r="L59" s="212"/>
      <c r="M59" s="212"/>
      <c r="N59" s="212"/>
    </row>
    <row r="60" spans="1:14" x14ac:dyDescent="0.2">
      <c r="A60" s="2" t="s">
        <v>11</v>
      </c>
      <c r="B60" s="212"/>
      <c r="C60" s="212"/>
      <c r="D60" s="212"/>
      <c r="E60" s="212"/>
      <c r="F60" s="212"/>
      <c r="G60" s="212"/>
      <c r="H60" s="212"/>
      <c r="I60" s="212"/>
      <c r="J60" s="212"/>
      <c r="K60" s="212"/>
      <c r="L60" s="212"/>
      <c r="M60" s="212"/>
      <c r="N60" s="212"/>
    </row>
    <row r="61" spans="1:14" x14ac:dyDescent="0.2">
      <c r="A61" s="2" t="s">
        <v>12</v>
      </c>
      <c r="B61" s="212"/>
      <c r="C61" s="212"/>
      <c r="D61" s="212"/>
      <c r="E61" s="212"/>
      <c r="F61" s="212"/>
      <c r="G61" s="212"/>
      <c r="H61" s="212"/>
      <c r="I61" s="212"/>
      <c r="J61" s="212"/>
      <c r="K61" s="212"/>
      <c r="L61" s="212"/>
      <c r="M61" s="212"/>
      <c r="N61" s="212"/>
    </row>
    <row r="62" spans="1:14" x14ac:dyDescent="0.2">
      <c r="A62" s="7" t="s">
        <v>79</v>
      </c>
      <c r="B62" s="132">
        <v>6.9986243241588637</v>
      </c>
      <c r="C62" s="132">
        <v>7.8616656541058294</v>
      </c>
      <c r="D62" s="132">
        <v>7.6154531101763148</v>
      </c>
      <c r="E62" s="132">
        <v>8.8823413374688691</v>
      </c>
      <c r="F62" s="132">
        <v>7.4339479508045745</v>
      </c>
      <c r="G62" s="132">
        <v>6.8463195755150457</v>
      </c>
      <c r="H62" s="132">
        <v>7.8241857660342689</v>
      </c>
      <c r="I62" s="132">
        <v>8.4951693251373044</v>
      </c>
      <c r="J62" s="132">
        <v>9.8255950390377151</v>
      </c>
      <c r="K62" s="132">
        <v>6.5493813914692858</v>
      </c>
      <c r="L62" s="132">
        <v>8.2879267066454823</v>
      </c>
      <c r="M62" s="132">
        <v>8.4695319580996973</v>
      </c>
      <c r="N62" s="132">
        <v>7.745669533411073</v>
      </c>
    </row>
    <row r="63" spans="1:14" x14ac:dyDescent="0.2">
      <c r="A63" s="12" t="s">
        <v>27</v>
      </c>
      <c r="B63" s="159" t="s">
        <v>17</v>
      </c>
      <c r="C63" s="160"/>
      <c r="D63" s="160"/>
      <c r="E63" s="160"/>
      <c r="F63" s="160"/>
      <c r="G63" s="160"/>
      <c r="H63" s="160"/>
      <c r="I63" s="160"/>
      <c r="J63" s="160"/>
      <c r="K63" s="160"/>
      <c r="L63" s="160"/>
      <c r="M63" s="160"/>
      <c r="N63" s="161"/>
    </row>
    <row r="64" spans="1:14" x14ac:dyDescent="0.2">
      <c r="A64" s="2" t="s">
        <v>4</v>
      </c>
      <c r="B64" s="211" t="s">
        <v>180</v>
      </c>
      <c r="C64" s="211"/>
      <c r="D64" s="211"/>
      <c r="E64" s="211"/>
      <c r="F64" s="211"/>
      <c r="G64" s="211"/>
      <c r="H64" s="211"/>
      <c r="I64" s="211"/>
      <c r="J64" s="211"/>
      <c r="K64" s="211"/>
      <c r="L64" s="211"/>
      <c r="M64" s="211"/>
      <c r="N64" s="211"/>
    </row>
    <row r="65" spans="1:14" x14ac:dyDescent="0.2">
      <c r="A65" s="2" t="s">
        <v>5</v>
      </c>
      <c r="B65" s="212"/>
      <c r="C65" s="212"/>
      <c r="D65" s="212"/>
      <c r="E65" s="212"/>
      <c r="F65" s="212"/>
      <c r="G65" s="212"/>
      <c r="H65" s="212"/>
      <c r="I65" s="212"/>
      <c r="J65" s="212"/>
      <c r="K65" s="212"/>
      <c r="L65" s="212"/>
      <c r="M65" s="212"/>
      <c r="N65" s="212"/>
    </row>
    <row r="66" spans="1:14" x14ac:dyDescent="0.2">
      <c r="A66" s="2" t="s">
        <v>6</v>
      </c>
      <c r="B66" s="212"/>
      <c r="C66" s="212"/>
      <c r="D66" s="212"/>
      <c r="E66" s="212"/>
      <c r="F66" s="212"/>
      <c r="G66" s="212"/>
      <c r="H66" s="212"/>
      <c r="I66" s="212"/>
      <c r="J66" s="212"/>
      <c r="K66" s="212"/>
      <c r="L66" s="212"/>
      <c r="M66" s="212"/>
      <c r="N66" s="212"/>
    </row>
    <row r="67" spans="1:14" x14ac:dyDescent="0.2">
      <c r="A67" s="2" t="s">
        <v>78</v>
      </c>
      <c r="B67" s="212"/>
      <c r="C67" s="212"/>
      <c r="D67" s="212"/>
      <c r="E67" s="212"/>
      <c r="F67" s="212"/>
      <c r="G67" s="212"/>
      <c r="H67" s="212"/>
      <c r="I67" s="212"/>
      <c r="J67" s="212"/>
      <c r="K67" s="212"/>
      <c r="L67" s="212"/>
      <c r="M67" s="212"/>
      <c r="N67" s="212"/>
    </row>
    <row r="68" spans="1:14" x14ac:dyDescent="0.2">
      <c r="A68" s="2" t="s">
        <v>7</v>
      </c>
      <c r="B68" s="212"/>
      <c r="C68" s="212"/>
      <c r="D68" s="212"/>
      <c r="E68" s="212"/>
      <c r="F68" s="212"/>
      <c r="G68" s="212"/>
      <c r="H68" s="212"/>
      <c r="I68" s="212"/>
      <c r="J68" s="212"/>
      <c r="K68" s="212"/>
      <c r="L68" s="212"/>
      <c r="M68" s="212"/>
      <c r="N68" s="212"/>
    </row>
    <row r="69" spans="1:14" x14ac:dyDescent="0.2">
      <c r="A69" s="2" t="s">
        <v>8</v>
      </c>
      <c r="B69" s="212"/>
      <c r="C69" s="212"/>
      <c r="D69" s="212"/>
      <c r="E69" s="212"/>
      <c r="F69" s="212"/>
      <c r="G69" s="212"/>
      <c r="H69" s="212"/>
      <c r="I69" s="212"/>
      <c r="J69" s="212"/>
      <c r="K69" s="212"/>
      <c r="L69" s="212"/>
      <c r="M69" s="212"/>
      <c r="N69" s="212"/>
    </row>
    <row r="70" spans="1:14" x14ac:dyDescent="0.2">
      <c r="A70" s="2" t="s">
        <v>9</v>
      </c>
      <c r="B70" s="212"/>
      <c r="C70" s="212"/>
      <c r="D70" s="212"/>
      <c r="E70" s="212"/>
      <c r="F70" s="212"/>
      <c r="G70" s="212"/>
      <c r="H70" s="212"/>
      <c r="I70" s="212"/>
      <c r="J70" s="212"/>
      <c r="K70" s="212"/>
      <c r="L70" s="212"/>
      <c r="M70" s="212"/>
      <c r="N70" s="212"/>
    </row>
    <row r="71" spans="1:14" x14ac:dyDescent="0.2">
      <c r="A71" s="2" t="s">
        <v>10</v>
      </c>
      <c r="B71" s="212"/>
      <c r="C71" s="212"/>
      <c r="D71" s="212"/>
      <c r="E71" s="212"/>
      <c r="F71" s="212"/>
      <c r="G71" s="212"/>
      <c r="H71" s="212"/>
      <c r="I71" s="212"/>
      <c r="J71" s="212"/>
      <c r="K71" s="212"/>
      <c r="L71" s="212"/>
      <c r="M71" s="212"/>
      <c r="N71" s="212"/>
    </row>
    <row r="72" spans="1:14" x14ac:dyDescent="0.2">
      <c r="A72" s="2" t="s">
        <v>11</v>
      </c>
      <c r="B72" s="212"/>
      <c r="C72" s="212"/>
      <c r="D72" s="212"/>
      <c r="E72" s="212"/>
      <c r="F72" s="212"/>
      <c r="G72" s="212"/>
      <c r="H72" s="212"/>
      <c r="I72" s="212"/>
      <c r="J72" s="212"/>
      <c r="K72" s="212"/>
      <c r="L72" s="212"/>
      <c r="M72" s="212"/>
      <c r="N72" s="212"/>
    </row>
    <row r="73" spans="1:14" x14ac:dyDescent="0.2">
      <c r="A73" s="2" t="s">
        <v>12</v>
      </c>
      <c r="B73" s="212"/>
      <c r="C73" s="212"/>
      <c r="D73" s="212"/>
      <c r="E73" s="212"/>
      <c r="F73" s="212"/>
      <c r="G73" s="212"/>
      <c r="H73" s="212"/>
      <c r="I73" s="212"/>
      <c r="J73" s="212"/>
      <c r="K73" s="212"/>
      <c r="L73" s="212"/>
      <c r="M73" s="212"/>
      <c r="N73" s="212"/>
    </row>
    <row r="74" spans="1:14" x14ac:dyDescent="0.2">
      <c r="A74" s="7" t="s">
        <v>79</v>
      </c>
      <c r="B74" s="132">
        <v>7.3226355700797896</v>
      </c>
      <c r="C74" s="132">
        <v>6.9006505725785861</v>
      </c>
      <c r="D74" s="132">
        <v>7.5721900710578129</v>
      </c>
      <c r="E74" s="132">
        <v>8.1152525468133057</v>
      </c>
      <c r="F74" s="132">
        <v>7.4682313881760924</v>
      </c>
      <c r="G74" s="132">
        <v>8.0938234809929668</v>
      </c>
      <c r="H74" s="132">
        <v>8.0430235959624241</v>
      </c>
      <c r="I74" s="132">
        <v>8.3114453702067568</v>
      </c>
      <c r="J74" s="132">
        <v>8.785641779613659</v>
      </c>
      <c r="K74" s="132">
        <v>6.8556672892742467</v>
      </c>
      <c r="L74" s="132">
        <v>8.1436060489306268</v>
      </c>
      <c r="M74" s="132">
        <v>7.7580211976735569</v>
      </c>
      <c r="N74" s="132">
        <v>7.2952582153742602</v>
      </c>
    </row>
    <row r="75" spans="1:14" x14ac:dyDescent="0.2">
      <c r="A75" s="12" t="s">
        <v>27</v>
      </c>
      <c r="B75" s="162" t="s">
        <v>18</v>
      </c>
      <c r="C75" s="163"/>
      <c r="D75" s="163"/>
      <c r="E75" s="163"/>
      <c r="F75" s="163"/>
      <c r="G75" s="163"/>
      <c r="H75" s="163"/>
      <c r="I75" s="163"/>
      <c r="J75" s="163"/>
      <c r="K75" s="163"/>
      <c r="L75" s="163"/>
      <c r="M75" s="163"/>
      <c r="N75" s="164"/>
    </row>
    <row r="76" spans="1:14" x14ac:dyDescent="0.2">
      <c r="A76" s="2" t="s">
        <v>4</v>
      </c>
      <c r="B76" s="211" t="s">
        <v>180</v>
      </c>
      <c r="C76" s="211"/>
      <c r="D76" s="211"/>
      <c r="E76" s="211"/>
      <c r="F76" s="211"/>
      <c r="G76" s="211"/>
      <c r="H76" s="211"/>
      <c r="I76" s="211"/>
      <c r="J76" s="211"/>
      <c r="K76" s="211"/>
      <c r="L76" s="211"/>
      <c r="M76" s="211"/>
      <c r="N76" s="211"/>
    </row>
    <row r="77" spans="1:14" x14ac:dyDescent="0.2">
      <c r="A77" s="2" t="s">
        <v>5</v>
      </c>
      <c r="B77" s="212"/>
      <c r="C77" s="212"/>
      <c r="D77" s="212"/>
      <c r="E77" s="212"/>
      <c r="F77" s="212"/>
      <c r="G77" s="212"/>
      <c r="H77" s="212"/>
      <c r="I77" s="212"/>
      <c r="J77" s="212"/>
      <c r="K77" s="212"/>
      <c r="L77" s="212"/>
      <c r="M77" s="212"/>
      <c r="N77" s="212"/>
    </row>
    <row r="78" spans="1:14" x14ac:dyDescent="0.2">
      <c r="A78" s="2" t="s">
        <v>6</v>
      </c>
      <c r="B78" s="212"/>
      <c r="C78" s="212"/>
      <c r="D78" s="212"/>
      <c r="E78" s="212"/>
      <c r="F78" s="212"/>
      <c r="G78" s="212"/>
      <c r="H78" s="212"/>
      <c r="I78" s="212"/>
      <c r="J78" s="212"/>
      <c r="K78" s="212"/>
      <c r="L78" s="212"/>
      <c r="M78" s="212"/>
      <c r="N78" s="212"/>
    </row>
    <row r="79" spans="1:14" x14ac:dyDescent="0.2">
      <c r="A79" s="2" t="s">
        <v>78</v>
      </c>
      <c r="B79" s="212"/>
      <c r="C79" s="212"/>
      <c r="D79" s="212"/>
      <c r="E79" s="212"/>
      <c r="F79" s="212"/>
      <c r="G79" s="212"/>
      <c r="H79" s="212"/>
      <c r="I79" s="212"/>
      <c r="J79" s="212"/>
      <c r="K79" s="212"/>
      <c r="L79" s="212"/>
      <c r="M79" s="212"/>
      <c r="N79" s="212"/>
    </row>
    <row r="80" spans="1:14" x14ac:dyDescent="0.2">
      <c r="A80" s="2" t="s">
        <v>7</v>
      </c>
      <c r="B80" s="212"/>
      <c r="C80" s="212"/>
      <c r="D80" s="212"/>
      <c r="E80" s="212"/>
      <c r="F80" s="212"/>
      <c r="G80" s="212"/>
      <c r="H80" s="212"/>
      <c r="I80" s="212"/>
      <c r="J80" s="212"/>
      <c r="K80" s="212"/>
      <c r="L80" s="212"/>
      <c r="M80" s="212"/>
      <c r="N80" s="212"/>
    </row>
    <row r="81" spans="1:14" x14ac:dyDescent="0.2">
      <c r="A81" s="2" t="s">
        <v>8</v>
      </c>
      <c r="B81" s="212"/>
      <c r="C81" s="212"/>
      <c r="D81" s="212"/>
      <c r="E81" s="212"/>
      <c r="F81" s="212"/>
      <c r="G81" s="212"/>
      <c r="H81" s="212"/>
      <c r="I81" s="212"/>
      <c r="J81" s="212"/>
      <c r="K81" s="212"/>
      <c r="L81" s="212"/>
      <c r="M81" s="212"/>
      <c r="N81" s="212"/>
    </row>
    <row r="82" spans="1:14" x14ac:dyDescent="0.2">
      <c r="A82" s="2" t="s">
        <v>9</v>
      </c>
      <c r="B82" s="212"/>
      <c r="C82" s="212"/>
      <c r="D82" s="212"/>
      <c r="E82" s="212"/>
      <c r="F82" s="212"/>
      <c r="G82" s="212"/>
      <c r="H82" s="212"/>
      <c r="I82" s="212"/>
      <c r="J82" s="212"/>
      <c r="K82" s="212"/>
      <c r="L82" s="212"/>
      <c r="M82" s="212"/>
      <c r="N82" s="212"/>
    </row>
    <row r="83" spans="1:14" x14ac:dyDescent="0.2">
      <c r="A83" s="2" t="s">
        <v>10</v>
      </c>
      <c r="B83" s="212"/>
      <c r="C83" s="212"/>
      <c r="D83" s="212"/>
      <c r="E83" s="212"/>
      <c r="F83" s="212"/>
      <c r="G83" s="212"/>
      <c r="H83" s="212"/>
      <c r="I83" s="212"/>
      <c r="J83" s="212"/>
      <c r="K83" s="212"/>
      <c r="L83" s="212"/>
      <c r="M83" s="212"/>
      <c r="N83" s="212"/>
    </row>
    <row r="84" spans="1:14" x14ac:dyDescent="0.2">
      <c r="A84" s="2" t="s">
        <v>11</v>
      </c>
      <c r="B84" s="212"/>
      <c r="C84" s="212"/>
      <c r="D84" s="212"/>
      <c r="E84" s="212"/>
      <c r="F84" s="212"/>
      <c r="G84" s="212"/>
      <c r="H84" s="212"/>
      <c r="I84" s="212"/>
      <c r="J84" s="212"/>
      <c r="K84" s="212"/>
      <c r="L84" s="212"/>
      <c r="M84" s="212"/>
      <c r="N84" s="212"/>
    </row>
    <row r="85" spans="1:14" x14ac:dyDescent="0.2">
      <c r="A85" s="2" t="s">
        <v>12</v>
      </c>
      <c r="B85" s="212"/>
      <c r="C85" s="212"/>
      <c r="D85" s="212"/>
      <c r="E85" s="212"/>
      <c r="F85" s="212"/>
      <c r="G85" s="212"/>
      <c r="H85" s="212"/>
      <c r="I85" s="212"/>
      <c r="J85" s="212"/>
      <c r="K85" s="212"/>
      <c r="L85" s="212"/>
      <c r="M85" s="212"/>
      <c r="N85" s="212"/>
    </row>
    <row r="86" spans="1:14" x14ac:dyDescent="0.2">
      <c r="A86" s="7" t="s">
        <v>79</v>
      </c>
      <c r="B86" s="132">
        <v>6.3595291335684223</v>
      </c>
      <c r="C86" s="132">
        <v>6.440529418774628</v>
      </c>
      <c r="D86" s="132">
        <v>6.5814196583706188</v>
      </c>
      <c r="E86" s="132">
        <v>6.8152550592229142</v>
      </c>
      <c r="F86" s="132">
        <v>6.6829616598920421</v>
      </c>
      <c r="G86" s="132">
        <v>5.8520796590805721</v>
      </c>
      <c r="H86" s="132">
        <v>6.8599590860955812</v>
      </c>
      <c r="I86" s="132">
        <v>7.3545404580861984</v>
      </c>
      <c r="J86" s="132">
        <v>7.1369355077419829</v>
      </c>
      <c r="K86" s="132">
        <v>5.346853098111092</v>
      </c>
      <c r="L86" s="132">
        <v>6.3656062159080831</v>
      </c>
      <c r="M86" s="132">
        <v>8.1847428180923085</v>
      </c>
      <c r="N86" s="132">
        <v>6.5804283722901298</v>
      </c>
    </row>
    <row r="87" spans="1:14" x14ac:dyDescent="0.2">
      <c r="A87" s="12" t="s">
        <v>27</v>
      </c>
      <c r="B87" s="159" t="s">
        <v>19</v>
      </c>
      <c r="C87" s="160"/>
      <c r="D87" s="160"/>
      <c r="E87" s="160"/>
      <c r="F87" s="160"/>
      <c r="G87" s="160"/>
      <c r="H87" s="160"/>
      <c r="I87" s="160"/>
      <c r="J87" s="160"/>
      <c r="K87" s="160"/>
      <c r="L87" s="160"/>
      <c r="M87" s="160"/>
      <c r="N87" s="161"/>
    </row>
    <row r="88" spans="1:14" x14ac:dyDescent="0.2">
      <c r="A88" s="2" t="s">
        <v>4</v>
      </c>
      <c r="B88" s="211" t="s">
        <v>180</v>
      </c>
      <c r="C88" s="211"/>
      <c r="D88" s="211"/>
      <c r="E88" s="211"/>
      <c r="F88" s="211"/>
      <c r="G88" s="211"/>
      <c r="H88" s="211"/>
      <c r="I88" s="211"/>
      <c r="J88" s="211"/>
      <c r="K88" s="211"/>
      <c r="L88" s="211"/>
      <c r="M88" s="211"/>
      <c r="N88" s="211"/>
    </row>
    <row r="89" spans="1:14" x14ac:dyDescent="0.2">
      <c r="A89" s="2" t="s">
        <v>5</v>
      </c>
      <c r="B89" s="212"/>
      <c r="C89" s="212"/>
      <c r="D89" s="212"/>
      <c r="E89" s="212"/>
      <c r="F89" s="212"/>
      <c r="G89" s="212"/>
      <c r="H89" s="212"/>
      <c r="I89" s="212"/>
      <c r="J89" s="212"/>
      <c r="K89" s="212"/>
      <c r="L89" s="212"/>
      <c r="M89" s="212"/>
      <c r="N89" s="212"/>
    </row>
    <row r="90" spans="1:14" x14ac:dyDescent="0.2">
      <c r="A90" s="2" t="s">
        <v>6</v>
      </c>
      <c r="B90" s="212"/>
      <c r="C90" s="212"/>
      <c r="D90" s="212"/>
      <c r="E90" s="212"/>
      <c r="F90" s="212"/>
      <c r="G90" s="212"/>
      <c r="H90" s="212"/>
      <c r="I90" s="212"/>
      <c r="J90" s="212"/>
      <c r="K90" s="212"/>
      <c r="L90" s="212"/>
      <c r="M90" s="212"/>
      <c r="N90" s="212"/>
    </row>
    <row r="91" spans="1:14" x14ac:dyDescent="0.2">
      <c r="A91" s="2" t="s">
        <v>78</v>
      </c>
      <c r="B91" s="212"/>
      <c r="C91" s="212"/>
      <c r="D91" s="212"/>
      <c r="E91" s="212"/>
      <c r="F91" s="212"/>
      <c r="G91" s="212"/>
      <c r="H91" s="212"/>
      <c r="I91" s="212"/>
      <c r="J91" s="212"/>
      <c r="K91" s="212"/>
      <c r="L91" s="212"/>
      <c r="M91" s="212"/>
      <c r="N91" s="212"/>
    </row>
    <row r="92" spans="1:14" x14ac:dyDescent="0.2">
      <c r="A92" s="2" t="s">
        <v>7</v>
      </c>
      <c r="B92" s="212"/>
      <c r="C92" s="212"/>
      <c r="D92" s="212"/>
      <c r="E92" s="212"/>
      <c r="F92" s="212"/>
      <c r="G92" s="212"/>
      <c r="H92" s="212"/>
      <c r="I92" s="212"/>
      <c r="J92" s="212"/>
      <c r="K92" s="212"/>
      <c r="L92" s="212"/>
      <c r="M92" s="212"/>
      <c r="N92" s="212"/>
    </row>
    <row r="93" spans="1:14" x14ac:dyDescent="0.2">
      <c r="A93" s="2" t="s">
        <v>8</v>
      </c>
      <c r="B93" s="212"/>
      <c r="C93" s="212"/>
      <c r="D93" s="212"/>
      <c r="E93" s="212"/>
      <c r="F93" s="212"/>
      <c r="G93" s="212"/>
      <c r="H93" s="212"/>
      <c r="I93" s="212"/>
      <c r="J93" s="212"/>
      <c r="K93" s="212"/>
      <c r="L93" s="212"/>
      <c r="M93" s="212"/>
      <c r="N93" s="212"/>
    </row>
    <row r="94" spans="1:14" x14ac:dyDescent="0.2">
      <c r="A94" s="2" t="s">
        <v>9</v>
      </c>
      <c r="B94" s="212"/>
      <c r="C94" s="212"/>
      <c r="D94" s="212"/>
      <c r="E94" s="212"/>
      <c r="F94" s="212"/>
      <c r="G94" s="212"/>
      <c r="H94" s="212"/>
      <c r="I94" s="212"/>
      <c r="J94" s="212"/>
      <c r="K94" s="212"/>
      <c r="L94" s="212"/>
      <c r="M94" s="212"/>
      <c r="N94" s="212"/>
    </row>
    <row r="95" spans="1:14" x14ac:dyDescent="0.2">
      <c r="A95" s="2" t="s">
        <v>10</v>
      </c>
      <c r="B95" s="212"/>
      <c r="C95" s="212"/>
      <c r="D95" s="212"/>
      <c r="E95" s="212"/>
      <c r="F95" s="212"/>
      <c r="G95" s="212"/>
      <c r="H95" s="212"/>
      <c r="I95" s="212"/>
      <c r="J95" s="212"/>
      <c r="K95" s="212"/>
      <c r="L95" s="212"/>
      <c r="M95" s="212"/>
      <c r="N95" s="212"/>
    </row>
    <row r="96" spans="1:14" x14ac:dyDescent="0.2">
      <c r="A96" s="2" t="s">
        <v>11</v>
      </c>
      <c r="B96" s="212"/>
      <c r="C96" s="212"/>
      <c r="D96" s="212"/>
      <c r="E96" s="212"/>
      <c r="F96" s="212"/>
      <c r="G96" s="212"/>
      <c r="H96" s="212"/>
      <c r="I96" s="212"/>
      <c r="J96" s="212"/>
      <c r="K96" s="212"/>
      <c r="L96" s="212"/>
      <c r="M96" s="212"/>
      <c r="N96" s="212"/>
    </row>
    <row r="97" spans="1:14" x14ac:dyDescent="0.2">
      <c r="A97" s="2" t="s">
        <v>12</v>
      </c>
      <c r="B97" s="212"/>
      <c r="C97" s="212"/>
      <c r="D97" s="212"/>
      <c r="E97" s="212"/>
      <c r="F97" s="212"/>
      <c r="G97" s="212"/>
      <c r="H97" s="212"/>
      <c r="I97" s="212"/>
      <c r="J97" s="212"/>
      <c r="K97" s="212"/>
      <c r="L97" s="212"/>
      <c r="M97" s="212"/>
      <c r="N97" s="212"/>
    </row>
    <row r="98" spans="1:14" x14ac:dyDescent="0.2">
      <c r="A98" s="7" t="s">
        <v>79</v>
      </c>
      <c r="B98" s="132">
        <v>6.2885433713468011</v>
      </c>
      <c r="C98" s="132">
        <v>5.9988242983250473</v>
      </c>
      <c r="D98" s="132">
        <v>7.8336029587637883</v>
      </c>
      <c r="E98" s="132">
        <v>6.2913791400781278</v>
      </c>
      <c r="F98" s="132">
        <v>6.1418774011108308</v>
      </c>
      <c r="G98" s="132">
        <v>5.8584475665753786</v>
      </c>
      <c r="H98" s="132">
        <v>6.5219025614109185</v>
      </c>
      <c r="I98" s="132">
        <v>6.7432098936956599</v>
      </c>
      <c r="J98" s="132">
        <v>7.1960260799227012</v>
      </c>
      <c r="K98" s="132">
        <v>5.4729780457395174</v>
      </c>
      <c r="L98" s="132">
        <v>6.2647776528488528</v>
      </c>
      <c r="M98" s="132">
        <v>6.255951172195843</v>
      </c>
      <c r="N98" s="132">
        <v>5.9846450688566186</v>
      </c>
    </row>
    <row r="99" spans="1:14" x14ac:dyDescent="0.2">
      <c r="A99" s="12" t="s">
        <v>27</v>
      </c>
      <c r="B99" s="162" t="s">
        <v>20</v>
      </c>
      <c r="C99" s="163"/>
      <c r="D99" s="163"/>
      <c r="E99" s="163"/>
      <c r="F99" s="163"/>
      <c r="G99" s="163"/>
      <c r="H99" s="163"/>
      <c r="I99" s="163"/>
      <c r="J99" s="163"/>
      <c r="K99" s="163"/>
      <c r="L99" s="163"/>
      <c r="M99" s="163"/>
      <c r="N99" s="164"/>
    </row>
    <row r="100" spans="1:14" x14ac:dyDescent="0.2">
      <c r="A100" s="2" t="s">
        <v>4</v>
      </c>
      <c r="B100" s="130">
        <v>4.0954071876453764</v>
      </c>
      <c r="C100" s="130">
        <v>5.1530674549612545</v>
      </c>
      <c r="D100" s="130">
        <v>5.319893114870144</v>
      </c>
      <c r="E100" s="130">
        <v>5.3584251834807652</v>
      </c>
      <c r="F100" s="130">
        <v>5.0262260399764243</v>
      </c>
      <c r="G100" s="130">
        <v>5.4614925267010515</v>
      </c>
      <c r="H100" s="130">
        <v>6.0418907016621031</v>
      </c>
      <c r="I100" s="130">
        <v>6.2706379566750101</v>
      </c>
      <c r="J100" s="130">
        <v>6.9852393445421566</v>
      </c>
      <c r="K100" s="130">
        <v>6.0519477421460977</v>
      </c>
      <c r="L100" s="130">
        <v>5.2216955932577775</v>
      </c>
      <c r="M100" s="130">
        <v>5.8645421118373839</v>
      </c>
      <c r="N100" s="130">
        <v>5.4727079073933016</v>
      </c>
    </row>
    <row r="101" spans="1:14" x14ac:dyDescent="0.2">
      <c r="A101" s="2" t="s">
        <v>5</v>
      </c>
      <c r="B101" s="130">
        <v>4.2452843322978984</v>
      </c>
      <c r="C101" s="130">
        <v>4.6813313536339782</v>
      </c>
      <c r="D101" s="130">
        <v>4.8342645433833074</v>
      </c>
      <c r="E101" s="130">
        <v>4.9082410696862322</v>
      </c>
      <c r="F101" s="130">
        <v>4.0822910059729463</v>
      </c>
      <c r="G101" s="130">
        <v>8.5647029501868843</v>
      </c>
      <c r="H101" s="130">
        <v>9.0036712859577559</v>
      </c>
      <c r="I101" s="130">
        <v>7.3951205381349139</v>
      </c>
      <c r="J101" s="130">
        <v>8.4516567003487459</v>
      </c>
      <c r="K101" s="130">
        <v>5.1831764733942869</v>
      </c>
      <c r="L101" s="130">
        <v>5.5636716366112227</v>
      </c>
      <c r="M101" s="130">
        <v>5.7647300939612069</v>
      </c>
      <c r="N101" s="130">
        <v>5.3941643591254271</v>
      </c>
    </row>
    <row r="102" spans="1:14" x14ac:dyDescent="0.2">
      <c r="A102" s="2" t="s">
        <v>6</v>
      </c>
      <c r="B102" s="130">
        <v>2.0701069829155294</v>
      </c>
      <c r="C102" s="130">
        <v>1.9225831512966334</v>
      </c>
      <c r="D102" s="130">
        <v>2.6014483921521654</v>
      </c>
      <c r="E102" s="130">
        <v>2.087771055311181</v>
      </c>
      <c r="F102" s="130">
        <v>1.5152320593516804</v>
      </c>
      <c r="G102" s="130">
        <v>2.7910543891096093</v>
      </c>
      <c r="H102" s="130">
        <v>1.3215010190184473</v>
      </c>
      <c r="I102" s="130">
        <v>2.9677872801979341</v>
      </c>
      <c r="J102" s="130">
        <v>4.2896223332247256</v>
      </c>
      <c r="K102" s="130">
        <v>1.5233852027771888</v>
      </c>
      <c r="L102" s="130">
        <v>1.3443629666501282</v>
      </c>
      <c r="M102" s="130">
        <v>2.4779855016743011</v>
      </c>
      <c r="N102" s="130">
        <v>1.5880751724352322</v>
      </c>
    </row>
    <row r="103" spans="1:14" x14ac:dyDescent="0.2">
      <c r="A103" s="2" t="s">
        <v>78</v>
      </c>
      <c r="B103" s="130">
        <v>4.9064375703853749</v>
      </c>
      <c r="C103" s="130">
        <v>3.8011699467575131</v>
      </c>
      <c r="D103" s="130">
        <v>4.8088212255545528</v>
      </c>
      <c r="E103" s="130">
        <v>7.3224682152073495</v>
      </c>
      <c r="F103" s="130">
        <v>4.5654405251050161</v>
      </c>
      <c r="G103" s="130">
        <v>6.9576917943611036</v>
      </c>
      <c r="H103" s="130">
        <v>7.0442277617381075</v>
      </c>
      <c r="I103" s="130">
        <v>7.1387380296565208</v>
      </c>
      <c r="J103" s="130">
        <v>7.2341134481584604</v>
      </c>
      <c r="K103" s="130">
        <v>5.1064554381260354</v>
      </c>
      <c r="L103" s="130">
        <v>5.2799281364065331</v>
      </c>
      <c r="M103" s="130">
        <v>4.2742149678764729</v>
      </c>
      <c r="N103" s="130">
        <v>5.3113703903571992</v>
      </c>
    </row>
    <row r="104" spans="1:14" x14ac:dyDescent="0.2">
      <c r="A104" s="2" t="s">
        <v>7</v>
      </c>
      <c r="B104" s="130">
        <v>5.6465755613447435</v>
      </c>
      <c r="C104" s="130">
        <v>5.2809859712348981</v>
      </c>
      <c r="D104" s="130">
        <v>5.4645996826730032</v>
      </c>
      <c r="E104" s="130">
        <v>5.5457610879744443</v>
      </c>
      <c r="F104" s="130">
        <v>3.8141025781317826</v>
      </c>
      <c r="G104" s="130">
        <v>5.150900273778845</v>
      </c>
      <c r="H104" s="130">
        <v>5.2824294901433353</v>
      </c>
      <c r="I104" s="130">
        <v>4.7702717347481371</v>
      </c>
      <c r="J104" s="130">
        <v>4.3854453890198082</v>
      </c>
      <c r="K104" s="130">
        <v>5.5486731688870812</v>
      </c>
      <c r="L104" s="130">
        <v>5.6484621379670834</v>
      </c>
      <c r="M104" s="130">
        <v>4.7244651225691143</v>
      </c>
      <c r="N104" s="130">
        <v>4.5704972923280955</v>
      </c>
    </row>
    <row r="105" spans="1:14" x14ac:dyDescent="0.2">
      <c r="A105" s="2" t="s">
        <v>8</v>
      </c>
      <c r="B105" s="130">
        <v>4.3968928551255759</v>
      </c>
      <c r="C105" s="130">
        <v>4.4391145236259764</v>
      </c>
      <c r="D105" s="130">
        <v>4.6674774984150567</v>
      </c>
      <c r="E105" s="130">
        <v>7.703045620415244</v>
      </c>
      <c r="F105" s="130">
        <v>5.1101635639491239</v>
      </c>
      <c r="G105" s="130">
        <v>10.779583513075629</v>
      </c>
      <c r="H105" s="130">
        <v>8.8171084910514956</v>
      </c>
      <c r="I105" s="130">
        <v>12.722429780882905</v>
      </c>
      <c r="J105" s="130">
        <v>6.9080244317543738</v>
      </c>
      <c r="K105" s="130">
        <v>9.1070895457610543</v>
      </c>
      <c r="L105" s="130">
        <v>6.1507369980023165</v>
      </c>
      <c r="M105" s="130">
        <v>4.8112202438328255</v>
      </c>
      <c r="N105" s="130">
        <v>4.5963114092231754</v>
      </c>
    </row>
    <row r="106" spans="1:14" x14ac:dyDescent="0.2">
      <c r="A106" s="2" t="s">
        <v>9</v>
      </c>
      <c r="B106" s="130">
        <v>5.199502178979075</v>
      </c>
      <c r="C106" s="130">
        <v>4.2302651167944596</v>
      </c>
      <c r="D106" s="130">
        <v>5.8903442272682183</v>
      </c>
      <c r="E106" s="130">
        <v>6.8380641300593741</v>
      </c>
      <c r="F106" s="130">
        <v>5.2947298292222111</v>
      </c>
      <c r="G106" s="130">
        <v>6.3391484460856002</v>
      </c>
      <c r="H106" s="130">
        <v>7.1628751246536222</v>
      </c>
      <c r="I106" s="130">
        <v>7.7449543845439477</v>
      </c>
      <c r="J106" s="130">
        <v>7.2715839136077287</v>
      </c>
      <c r="K106" s="130">
        <v>7.5007887628283729</v>
      </c>
      <c r="L106" s="130">
        <v>7.5596990087796803</v>
      </c>
      <c r="M106" s="130">
        <v>5.6018802871458542</v>
      </c>
      <c r="N106" s="130">
        <v>4.67745842440514</v>
      </c>
    </row>
    <row r="107" spans="1:14" x14ac:dyDescent="0.2">
      <c r="A107" s="2" t="s">
        <v>10</v>
      </c>
      <c r="B107" s="130">
        <v>3.2375601097095279</v>
      </c>
      <c r="C107" s="130">
        <v>4.0250837949980172</v>
      </c>
      <c r="D107" s="130">
        <v>3.914900355291083</v>
      </c>
      <c r="E107" s="130">
        <v>3.5337086099223551</v>
      </c>
      <c r="F107" s="130">
        <v>4.2530258105084835</v>
      </c>
      <c r="G107" s="130">
        <v>3.3815983384000541</v>
      </c>
      <c r="H107" s="130">
        <v>4.6867661430824663</v>
      </c>
      <c r="I107" s="130">
        <v>5.0360803091146122</v>
      </c>
      <c r="J107" s="130">
        <v>5.2254682464629836</v>
      </c>
      <c r="K107" s="130">
        <v>3.416772800103741</v>
      </c>
      <c r="L107" s="130">
        <v>4.1260845160818764</v>
      </c>
      <c r="M107" s="130">
        <v>4.3406558793391987</v>
      </c>
      <c r="N107" s="130">
        <v>3.7474205286690099</v>
      </c>
    </row>
    <row r="108" spans="1:14" x14ac:dyDescent="0.2">
      <c r="A108" s="2" t="s">
        <v>11</v>
      </c>
      <c r="B108" s="130">
        <v>3.6068899564033661</v>
      </c>
      <c r="C108" s="130">
        <v>4.6615717234116589</v>
      </c>
      <c r="D108" s="130">
        <v>4.9315973879580639</v>
      </c>
      <c r="E108" s="130">
        <v>4.2601514935681388</v>
      </c>
      <c r="F108" s="130">
        <v>4.2199521237322637</v>
      </c>
      <c r="G108" s="130">
        <v>5.783793814441335</v>
      </c>
      <c r="H108" s="130">
        <v>6.7730665007746644</v>
      </c>
      <c r="I108" s="130">
        <v>8.0549721987264036</v>
      </c>
      <c r="J108" s="130">
        <v>6.9737286282789288</v>
      </c>
      <c r="K108" s="130">
        <v>5.6404749117141337</v>
      </c>
      <c r="L108" s="130">
        <v>4.0769428903647489</v>
      </c>
      <c r="M108" s="130">
        <v>5.28520830931636</v>
      </c>
      <c r="N108" s="130">
        <v>4.0847001398453093</v>
      </c>
    </row>
    <row r="109" spans="1:14" x14ac:dyDescent="0.2">
      <c r="A109" s="2" t="s">
        <v>12</v>
      </c>
      <c r="B109" s="130">
        <v>5.1958717656517379</v>
      </c>
      <c r="C109" s="130">
        <v>6.0202961904305621</v>
      </c>
      <c r="D109" s="130">
        <v>4.2013935142835477</v>
      </c>
      <c r="E109" s="130">
        <v>6.303244792932289</v>
      </c>
      <c r="F109" s="130">
        <v>5.004026380079118</v>
      </c>
      <c r="G109" s="130">
        <v>6.2582800968898713</v>
      </c>
      <c r="H109" s="130">
        <v>6.546525676510166</v>
      </c>
      <c r="I109" s="130">
        <v>6.1772812060889812</v>
      </c>
      <c r="J109" s="130">
        <v>6.5072893329584023</v>
      </c>
      <c r="K109" s="130">
        <v>4.7336320080415142</v>
      </c>
      <c r="L109" s="130">
        <v>5.3911572450701355</v>
      </c>
      <c r="M109" s="130">
        <v>5.3421324483967902</v>
      </c>
      <c r="N109" s="130">
        <v>5.2066824747651088</v>
      </c>
    </row>
    <row r="110" spans="1:14" x14ac:dyDescent="0.2">
      <c r="A110" s="7" t="s">
        <v>79</v>
      </c>
      <c r="B110" s="131">
        <v>5.198676181349196</v>
      </c>
      <c r="C110" s="131">
        <v>5.5274468942268991</v>
      </c>
      <c r="D110" s="131">
        <v>5.7019736965588814</v>
      </c>
      <c r="E110" s="131">
        <v>6.5110250155171556</v>
      </c>
      <c r="F110" s="131">
        <v>5.3010846963772682</v>
      </c>
      <c r="G110" s="131">
        <v>7.4143341530374105</v>
      </c>
      <c r="H110" s="131">
        <v>7.9204924322194046</v>
      </c>
      <c r="I110" s="131">
        <v>8.4270624981406748</v>
      </c>
      <c r="J110" s="131">
        <v>7.9175954074918744</v>
      </c>
      <c r="K110" s="131">
        <v>6.6673241498400078</v>
      </c>
      <c r="L110" s="131">
        <v>6.4110979056088455</v>
      </c>
      <c r="M110" s="131">
        <v>6.1692339577077426</v>
      </c>
      <c r="N110" s="131">
        <v>5.6111034565607767</v>
      </c>
    </row>
    <row r="111" spans="1:14" x14ac:dyDescent="0.2">
      <c r="A111" s="12" t="s">
        <v>27</v>
      </c>
      <c r="B111" s="144" t="s">
        <v>21</v>
      </c>
      <c r="C111" s="145"/>
      <c r="D111" s="145"/>
      <c r="E111" s="145"/>
      <c r="F111" s="145"/>
      <c r="G111" s="145"/>
      <c r="H111" s="145"/>
      <c r="I111" s="145"/>
      <c r="J111" s="145"/>
      <c r="K111" s="145"/>
      <c r="L111" s="145"/>
      <c r="M111" s="145"/>
      <c r="N111" s="146"/>
    </row>
    <row r="112" spans="1:14" x14ac:dyDescent="0.2">
      <c r="A112" s="2" t="s">
        <v>4</v>
      </c>
      <c r="B112" s="27">
        <v>5.4603128006436936</v>
      </c>
      <c r="C112" s="27">
        <v>5.4839142744494325</v>
      </c>
      <c r="D112" s="27">
        <v>3.8846299866854253</v>
      </c>
      <c r="E112" s="60">
        <v>4.488240183867549</v>
      </c>
      <c r="F112" s="27">
        <v>3.689757165007308</v>
      </c>
      <c r="G112" s="27">
        <v>3.736785855679738</v>
      </c>
      <c r="H112" s="60">
        <v>4.0756195417184236</v>
      </c>
      <c r="I112" s="60">
        <v>4.3503630881635491</v>
      </c>
      <c r="J112" s="60">
        <v>4.1251869234438061</v>
      </c>
      <c r="K112" s="60">
        <v>3.7436057745299887</v>
      </c>
      <c r="L112" s="60">
        <v>3.3081205544418468</v>
      </c>
      <c r="M112" s="60">
        <v>3.4549703347232521</v>
      </c>
      <c r="N112" s="60">
        <v>3.1673661875669152</v>
      </c>
    </row>
    <row r="113" spans="1:14" x14ac:dyDescent="0.2">
      <c r="A113" s="2" t="s">
        <v>5</v>
      </c>
      <c r="B113" s="27">
        <v>4.9240943028730726</v>
      </c>
      <c r="C113" s="27">
        <v>4.9774500067999838</v>
      </c>
      <c r="D113" s="27">
        <v>5.5390600200745448</v>
      </c>
      <c r="E113" s="60">
        <v>5.8817911869760424</v>
      </c>
      <c r="F113" s="27">
        <v>5.4367102514697327</v>
      </c>
      <c r="G113" s="27">
        <v>5.8643959257525076</v>
      </c>
      <c r="H113" s="60">
        <v>7.0710434405234368</v>
      </c>
      <c r="I113" s="60">
        <v>6.1033137631931575</v>
      </c>
      <c r="J113" s="60">
        <v>6.0683400699804952</v>
      </c>
      <c r="K113" s="60">
        <v>5.1734295687008451</v>
      </c>
      <c r="L113" s="60">
        <v>5.6770720510562382</v>
      </c>
      <c r="M113" s="60">
        <v>6.4091890215097109</v>
      </c>
      <c r="N113" s="60">
        <v>5.4978737203008556</v>
      </c>
    </row>
    <row r="114" spans="1:14" x14ac:dyDescent="0.2">
      <c r="A114" s="2" t="s">
        <v>6</v>
      </c>
      <c r="B114" s="27">
        <v>1.1978001951609316</v>
      </c>
      <c r="C114" s="27">
        <v>1.3637321549967929</v>
      </c>
      <c r="D114" s="27">
        <v>2.9922463889938697</v>
      </c>
      <c r="E114" s="60">
        <v>2.0229476563303996</v>
      </c>
      <c r="F114" s="27">
        <v>1.2435504982458059</v>
      </c>
      <c r="G114" s="27">
        <v>1.4068336117524278</v>
      </c>
      <c r="H114" s="60">
        <v>1.5027093079936336</v>
      </c>
      <c r="I114" s="60">
        <v>1.6392941778141892</v>
      </c>
      <c r="J114" s="60">
        <v>1.6970259057220343</v>
      </c>
      <c r="K114" s="60">
        <v>1.3056851550949498</v>
      </c>
      <c r="L114" s="60">
        <v>2.6726325895921295</v>
      </c>
      <c r="M114" s="60">
        <v>2.2969946507219707</v>
      </c>
      <c r="N114" s="60">
        <v>1.8114898200763616</v>
      </c>
    </row>
    <row r="115" spans="1:14" x14ac:dyDescent="0.2">
      <c r="A115" s="2" t="s">
        <v>78</v>
      </c>
      <c r="B115" s="27">
        <v>3.8925758376367994</v>
      </c>
      <c r="C115" s="27">
        <v>4.0758302158402513</v>
      </c>
      <c r="D115" s="27">
        <v>4.6759793770577023</v>
      </c>
      <c r="E115" s="60">
        <v>5.0151375462004371</v>
      </c>
      <c r="F115" s="27">
        <v>3.3438077817314391</v>
      </c>
      <c r="G115" s="27">
        <v>4.4448449299055808</v>
      </c>
      <c r="H115" s="60">
        <v>4.8831122551608148</v>
      </c>
      <c r="I115" s="60">
        <v>4.5733086705325166</v>
      </c>
      <c r="J115" s="60">
        <v>3.9515809492673259</v>
      </c>
      <c r="K115" s="60">
        <v>4.3649270021356825</v>
      </c>
      <c r="L115" s="60">
        <v>5.2234271950528397</v>
      </c>
      <c r="M115" s="60">
        <v>5.7415351467605262</v>
      </c>
      <c r="N115" s="60">
        <v>5.3378985679253512</v>
      </c>
    </row>
    <row r="116" spans="1:14" x14ac:dyDescent="0.2">
      <c r="A116" s="2" t="s">
        <v>7</v>
      </c>
      <c r="B116" s="27">
        <v>5.2651528908431287</v>
      </c>
      <c r="C116" s="27">
        <v>4.5132102207380802</v>
      </c>
      <c r="D116" s="27">
        <v>4.5351268652837726</v>
      </c>
      <c r="E116" s="60">
        <v>4.4583130109585944</v>
      </c>
      <c r="F116" s="27">
        <v>3.9671229302352433</v>
      </c>
      <c r="G116" s="27">
        <v>4.0640458740990848</v>
      </c>
      <c r="H116" s="60">
        <v>5.3983774570738676</v>
      </c>
      <c r="I116" s="60">
        <v>4.3636479096276908</v>
      </c>
      <c r="J116" s="60">
        <v>3.6658211333532082</v>
      </c>
      <c r="K116" s="60">
        <v>4.1476540607467092</v>
      </c>
      <c r="L116" s="60">
        <v>4.3059968708726473</v>
      </c>
      <c r="M116" s="60">
        <v>4.9603084086570002</v>
      </c>
      <c r="N116" s="60">
        <v>3.703643497427147</v>
      </c>
    </row>
    <row r="117" spans="1:14" x14ac:dyDescent="0.2">
      <c r="A117" s="2" t="s">
        <v>8</v>
      </c>
      <c r="B117" s="27">
        <v>5.1761318574403168</v>
      </c>
      <c r="C117" s="27">
        <v>4.092005797608123</v>
      </c>
      <c r="D117" s="27">
        <v>3.1965021985365332</v>
      </c>
      <c r="E117" s="60">
        <v>4.1498071518425652</v>
      </c>
      <c r="F117" s="27">
        <v>3.7286611356343511</v>
      </c>
      <c r="G117" s="27">
        <v>5.2844128572163278</v>
      </c>
      <c r="H117" s="60">
        <v>3.7176397183829799</v>
      </c>
      <c r="I117" s="60">
        <v>3.9831943980708449</v>
      </c>
      <c r="J117" s="60">
        <v>4.0315540506396959</v>
      </c>
      <c r="K117" s="60">
        <v>3.7351119345106905</v>
      </c>
      <c r="L117" s="60">
        <v>3.868762330769417</v>
      </c>
      <c r="M117" s="60">
        <v>6.1625132103023725</v>
      </c>
      <c r="N117" s="60">
        <v>4.3120316175327762</v>
      </c>
    </row>
    <row r="118" spans="1:14" x14ac:dyDescent="0.2">
      <c r="A118" s="2" t="s">
        <v>9</v>
      </c>
      <c r="B118" s="27">
        <v>3.177086599297914</v>
      </c>
      <c r="C118" s="27">
        <v>3.9503353884112395</v>
      </c>
      <c r="D118" s="27">
        <v>4.7040361907746293</v>
      </c>
      <c r="E118" s="60">
        <v>5.5570673355243869</v>
      </c>
      <c r="F118" s="27">
        <v>4.1968181620922378</v>
      </c>
      <c r="G118" s="27">
        <v>4.7282675539615102</v>
      </c>
      <c r="H118" s="60">
        <v>4.6436050256092134</v>
      </c>
      <c r="I118" s="60">
        <v>4.9750679497248989</v>
      </c>
      <c r="J118" s="60">
        <v>4.677097286673555</v>
      </c>
      <c r="K118" s="60">
        <v>3.9402943344353583</v>
      </c>
      <c r="L118" s="60">
        <v>5.5434632150444765</v>
      </c>
      <c r="M118" s="60">
        <v>6.0855681137706217</v>
      </c>
      <c r="N118" s="60">
        <v>4.9836436281903707</v>
      </c>
    </row>
    <row r="119" spans="1:14" x14ac:dyDescent="0.2">
      <c r="A119" s="2" t="s">
        <v>10</v>
      </c>
      <c r="B119" s="27">
        <v>3.2836495379990587</v>
      </c>
      <c r="C119" s="27">
        <v>3.8161777073503078</v>
      </c>
      <c r="D119" s="27">
        <v>3.7779454471019993</v>
      </c>
      <c r="E119" s="60">
        <v>3.732051572497721</v>
      </c>
      <c r="F119" s="27">
        <v>3.0924184049036234</v>
      </c>
      <c r="G119" s="27">
        <v>2.9522707327850881</v>
      </c>
      <c r="H119" s="60">
        <v>3.5219297334410666</v>
      </c>
      <c r="I119" s="60">
        <v>3.9204863037059847</v>
      </c>
      <c r="J119" s="60">
        <v>3.5639640515069715</v>
      </c>
      <c r="K119" s="60">
        <v>2.849993605697017</v>
      </c>
      <c r="L119" s="60">
        <v>3.6862901163219375</v>
      </c>
      <c r="M119" s="60">
        <v>4.122659290286661</v>
      </c>
      <c r="N119" s="60">
        <v>4.4297854546920581</v>
      </c>
    </row>
    <row r="120" spans="1:14" x14ac:dyDescent="0.2">
      <c r="A120" s="2" t="s">
        <v>11</v>
      </c>
      <c r="B120" s="27">
        <v>4.3213870361254276</v>
      </c>
      <c r="C120" s="27">
        <v>4.8768254737128238</v>
      </c>
      <c r="D120" s="27">
        <v>4.4390127919107538</v>
      </c>
      <c r="E120" s="60">
        <v>5.7550050153217187</v>
      </c>
      <c r="F120" s="27">
        <v>5.0140702140666997</v>
      </c>
      <c r="G120" s="27">
        <v>4.1841125000313308</v>
      </c>
      <c r="H120" s="60">
        <v>5.0566537001658762</v>
      </c>
      <c r="I120" s="60">
        <v>4.9679051725413821</v>
      </c>
      <c r="J120" s="60">
        <v>4.734139271200104</v>
      </c>
      <c r="K120" s="60">
        <v>4.7753565384815353</v>
      </c>
      <c r="L120" s="60">
        <v>4.3890417867371418</v>
      </c>
      <c r="M120" s="60">
        <v>5.3795251378509388</v>
      </c>
      <c r="N120" s="60">
        <v>4.7504483701787414</v>
      </c>
    </row>
    <row r="121" spans="1:14" x14ac:dyDescent="0.2">
      <c r="A121" s="2" t="s">
        <v>12</v>
      </c>
      <c r="B121" s="27">
        <v>4.0326045719319819</v>
      </c>
      <c r="C121" s="27">
        <v>5.1794158176290033</v>
      </c>
      <c r="D121" s="27">
        <v>4.9391957090461549</v>
      </c>
      <c r="E121" s="60">
        <v>4.5273212638091467</v>
      </c>
      <c r="F121" s="27">
        <v>3.9421917604435186</v>
      </c>
      <c r="G121" s="27">
        <v>3.8473201891168376</v>
      </c>
      <c r="H121" s="60">
        <v>5.0005145898053156</v>
      </c>
      <c r="I121" s="60">
        <v>5.2328882761412867</v>
      </c>
      <c r="J121" s="60">
        <v>5.0492671725390492</v>
      </c>
      <c r="K121" s="60">
        <v>4.0262201508290403</v>
      </c>
      <c r="L121" s="60">
        <v>4.434368026816049</v>
      </c>
      <c r="M121" s="60">
        <v>4.3323758723781065</v>
      </c>
      <c r="N121" s="60">
        <v>4.4085743356213865</v>
      </c>
    </row>
    <row r="122" spans="1:14" x14ac:dyDescent="0.2">
      <c r="A122" s="7" t="s">
        <v>79</v>
      </c>
      <c r="B122" s="29">
        <v>5.8986383588519562</v>
      </c>
      <c r="C122" s="29">
        <v>5.9011644709389817</v>
      </c>
      <c r="D122" s="29">
        <v>5.7948255839742533</v>
      </c>
      <c r="E122" s="29">
        <v>6.2208870544751322</v>
      </c>
      <c r="F122" s="29">
        <v>5.3186548554035502</v>
      </c>
      <c r="G122" s="29">
        <v>5.5809494410313292</v>
      </c>
      <c r="H122" s="29">
        <v>6.2894470432464242</v>
      </c>
      <c r="I122" s="29">
        <v>6.0801398439917254</v>
      </c>
      <c r="J122" s="29">
        <v>5.6945565918551582</v>
      </c>
      <c r="K122" s="29">
        <v>5.0734015985571013</v>
      </c>
      <c r="L122" s="29">
        <v>5.5878458027946332</v>
      </c>
      <c r="M122" s="29">
        <v>6.593852221433826</v>
      </c>
      <c r="N122" s="29">
        <v>5.8058722636499107</v>
      </c>
    </row>
    <row r="123" spans="1:14" s="34" customFormat="1" x14ac:dyDescent="0.2">
      <c r="A123" s="12" t="s">
        <v>27</v>
      </c>
      <c r="B123" s="147" t="s">
        <v>143</v>
      </c>
      <c r="C123" s="148"/>
      <c r="D123" s="148"/>
      <c r="E123" s="148"/>
      <c r="F123" s="148"/>
      <c r="G123" s="148"/>
      <c r="H123" s="148"/>
      <c r="I123" s="148"/>
      <c r="J123" s="148"/>
      <c r="K123" s="148"/>
      <c r="L123" s="148"/>
      <c r="M123" s="148"/>
      <c r="N123" s="149"/>
    </row>
    <row r="124" spans="1:14" s="34" customFormat="1" x14ac:dyDescent="0.2">
      <c r="A124" s="2" t="s">
        <v>4</v>
      </c>
      <c r="B124" s="60">
        <v>3.7596171583482239</v>
      </c>
      <c r="C124" s="60">
        <v>3.2028452484975607</v>
      </c>
      <c r="D124" s="60">
        <v>3.192543571710285</v>
      </c>
      <c r="E124" s="60">
        <v>3.8169105038068953</v>
      </c>
      <c r="F124" s="60">
        <v>3.6890158180662396</v>
      </c>
      <c r="G124" s="60">
        <v>3.0465172288942903</v>
      </c>
      <c r="H124" s="60">
        <v>3.7629335152306256</v>
      </c>
      <c r="I124" s="60">
        <v>4.1904428666034814</v>
      </c>
      <c r="J124" s="60">
        <v>3.4090432279109848</v>
      </c>
      <c r="K124" s="60">
        <v>3.8281758085598225</v>
      </c>
      <c r="L124" s="60">
        <v>6.3549707013671188</v>
      </c>
      <c r="M124" s="60">
        <v>6.63165731691016</v>
      </c>
      <c r="N124" s="60">
        <v>5.2366339812991942</v>
      </c>
    </row>
    <row r="125" spans="1:14" s="34" customFormat="1" x14ac:dyDescent="0.2">
      <c r="A125" s="2" t="s">
        <v>5</v>
      </c>
      <c r="B125" s="60">
        <v>5.6248429686739785</v>
      </c>
      <c r="C125" s="60">
        <v>5.2282736115155215</v>
      </c>
      <c r="D125" s="60">
        <v>5.9145474288447843</v>
      </c>
      <c r="E125" s="60">
        <v>4.5172834881370054</v>
      </c>
      <c r="F125" s="60">
        <v>5.8906818425107694</v>
      </c>
      <c r="G125" s="60">
        <v>3.9391438039259512</v>
      </c>
      <c r="H125" s="60">
        <v>4.4156402510541719</v>
      </c>
      <c r="I125" s="60">
        <v>5.7859900184745063</v>
      </c>
      <c r="J125" s="60">
        <v>4.6827585781955037</v>
      </c>
      <c r="K125" s="60">
        <v>3.7575332836733835</v>
      </c>
      <c r="L125" s="60">
        <v>4.18514752770034</v>
      </c>
      <c r="M125" s="60">
        <v>3.8916182458230666</v>
      </c>
      <c r="N125" s="60">
        <v>4.3082789227858367</v>
      </c>
    </row>
    <row r="126" spans="1:14" s="34" customFormat="1" x14ac:dyDescent="0.2">
      <c r="A126" s="2" t="s">
        <v>6</v>
      </c>
      <c r="B126" s="60">
        <v>1.8063041276372098</v>
      </c>
      <c r="C126" s="60">
        <v>1.5942766064732132</v>
      </c>
      <c r="D126" s="60">
        <v>1.4599930532144911</v>
      </c>
      <c r="E126" s="60">
        <v>2.3071344530624844</v>
      </c>
      <c r="F126" s="60">
        <v>1.5959545348433395</v>
      </c>
      <c r="G126" s="60">
        <v>1.6509117222091907</v>
      </c>
      <c r="H126" s="60">
        <v>1.8827793296485011</v>
      </c>
      <c r="I126" s="60">
        <v>1.9612531732139229</v>
      </c>
      <c r="J126" s="60">
        <v>2.1412993968613225</v>
      </c>
      <c r="K126" s="60">
        <v>1.2260996923049117</v>
      </c>
      <c r="L126" s="60">
        <v>2.3345977808381537</v>
      </c>
      <c r="M126" s="60">
        <v>1.6970855533412856</v>
      </c>
      <c r="N126" s="60">
        <v>1.6452726786561582</v>
      </c>
    </row>
    <row r="127" spans="1:14" s="34" customFormat="1" x14ac:dyDescent="0.2">
      <c r="A127" s="2" t="s">
        <v>78</v>
      </c>
      <c r="B127" s="60">
        <v>4.5041143823607896</v>
      </c>
      <c r="C127" s="60">
        <v>5.3201739654120912</v>
      </c>
      <c r="D127" s="60">
        <v>5.7286592989537484</v>
      </c>
      <c r="E127" s="60">
        <v>5.6805540202705309</v>
      </c>
      <c r="F127" s="60">
        <v>4.6699783808980762</v>
      </c>
      <c r="G127" s="60">
        <v>4.4389561640422084</v>
      </c>
      <c r="H127" s="60">
        <v>4.653459924967251</v>
      </c>
      <c r="I127" s="60">
        <v>5.0550462038282751</v>
      </c>
      <c r="J127" s="60">
        <v>5.4091537693572258</v>
      </c>
      <c r="K127" s="60">
        <v>4.1318761657681726</v>
      </c>
      <c r="L127" s="60">
        <v>4.2147054681275762</v>
      </c>
      <c r="M127" s="60">
        <v>4.1570514326506425</v>
      </c>
      <c r="N127" s="60">
        <v>5.0811948711061206</v>
      </c>
    </row>
    <row r="128" spans="1:14" s="34" customFormat="1" x14ac:dyDescent="0.2">
      <c r="A128" s="2" t="s">
        <v>7</v>
      </c>
      <c r="B128" s="60">
        <v>3.904117207627896</v>
      </c>
      <c r="C128" s="60">
        <v>4.6659029568767361</v>
      </c>
      <c r="D128" s="60">
        <v>4.6991303534355549</v>
      </c>
      <c r="E128" s="60">
        <v>4.922488882265073</v>
      </c>
      <c r="F128" s="60">
        <v>5.2635420415990577</v>
      </c>
      <c r="G128" s="60">
        <v>4.3690404056967331</v>
      </c>
      <c r="H128" s="60">
        <v>3.8725785955694736</v>
      </c>
      <c r="I128" s="60">
        <v>4.173026907785073</v>
      </c>
      <c r="J128" s="60">
        <v>4.5742158605123677</v>
      </c>
      <c r="K128" s="60">
        <v>3.0894869174950559</v>
      </c>
      <c r="L128" s="60">
        <v>4.1110287585947365</v>
      </c>
      <c r="M128" s="60">
        <v>3.6931152631350188</v>
      </c>
      <c r="N128" s="60">
        <v>4.1940364347880541</v>
      </c>
    </row>
    <row r="129" spans="1:14" s="34" customFormat="1" x14ac:dyDescent="0.2">
      <c r="A129" s="2" t="s">
        <v>8</v>
      </c>
      <c r="B129" s="60">
        <v>4.7012614030724214</v>
      </c>
      <c r="C129" s="60">
        <v>5.590096060739544</v>
      </c>
      <c r="D129" s="60">
        <v>4.3052199789109782</v>
      </c>
      <c r="E129" s="60">
        <v>3.8068643804352709</v>
      </c>
      <c r="F129" s="60">
        <v>3.9721297385420753</v>
      </c>
      <c r="G129" s="60">
        <v>2.8332440976874973</v>
      </c>
      <c r="H129" s="60">
        <v>3.0848305606384074</v>
      </c>
      <c r="I129" s="60">
        <v>3.5871680752904611</v>
      </c>
      <c r="J129" s="60">
        <v>3.7290536359813133</v>
      </c>
      <c r="K129" s="60">
        <v>2.7688587265985016</v>
      </c>
      <c r="L129" s="60">
        <v>3.1178921710126963</v>
      </c>
      <c r="M129" s="60">
        <v>3.2857275667770618</v>
      </c>
      <c r="N129" s="60">
        <v>2.9601984986166872</v>
      </c>
    </row>
    <row r="130" spans="1:14" s="34" customFormat="1" x14ac:dyDescent="0.2">
      <c r="A130" s="2" t="s">
        <v>9</v>
      </c>
      <c r="B130" s="60">
        <v>5.1456139223858344</v>
      </c>
      <c r="C130" s="60">
        <v>5.4635563893448698</v>
      </c>
      <c r="D130" s="60">
        <v>4.8918003422334086</v>
      </c>
      <c r="E130" s="60">
        <v>4.332741146368714</v>
      </c>
      <c r="F130" s="60">
        <v>3.5057628914819889</v>
      </c>
      <c r="G130" s="60">
        <v>3.3328670547654204</v>
      </c>
      <c r="H130" s="60">
        <v>3.9318347875616966</v>
      </c>
      <c r="I130" s="60">
        <v>5.0090834236964614</v>
      </c>
      <c r="J130" s="60">
        <v>5.181710267774049</v>
      </c>
      <c r="K130" s="60">
        <v>3.9601542390348849</v>
      </c>
      <c r="L130" s="60">
        <v>4.8305553949919302</v>
      </c>
      <c r="M130" s="60">
        <v>3.7123501876330223</v>
      </c>
      <c r="N130" s="60">
        <v>3.9714029883280042</v>
      </c>
    </row>
    <row r="131" spans="1:14" s="34" customFormat="1" x14ac:dyDescent="0.2">
      <c r="A131" s="2" t="s">
        <v>10</v>
      </c>
      <c r="B131" s="60">
        <v>3.6266175235779285</v>
      </c>
      <c r="C131" s="60">
        <v>3.7237653983958716</v>
      </c>
      <c r="D131" s="60">
        <v>3.4092150682640598</v>
      </c>
      <c r="E131" s="60">
        <v>3.5494149035685933</v>
      </c>
      <c r="F131" s="60">
        <v>3.2442388311388988</v>
      </c>
      <c r="G131" s="60">
        <v>2.588086373008573</v>
      </c>
      <c r="H131" s="60">
        <v>3.6524677417081004</v>
      </c>
      <c r="I131" s="60">
        <v>4.5861595968543849</v>
      </c>
      <c r="J131" s="60">
        <v>4.1713473139004913</v>
      </c>
      <c r="K131" s="60">
        <v>2.6766568149126266</v>
      </c>
      <c r="L131" s="60">
        <v>4.2380393175536941</v>
      </c>
      <c r="M131" s="60">
        <v>3.5761433917512129</v>
      </c>
      <c r="N131" s="60">
        <v>3.4648952566271158</v>
      </c>
    </row>
    <row r="132" spans="1:14" s="34" customFormat="1" x14ac:dyDescent="0.2">
      <c r="A132" s="2" t="s">
        <v>11</v>
      </c>
      <c r="B132" s="60">
        <v>4.1943666418070151</v>
      </c>
      <c r="C132" s="60">
        <v>4.0145659873204318</v>
      </c>
      <c r="D132" s="60">
        <v>4.3217177900887469</v>
      </c>
      <c r="E132" s="60">
        <v>4.5808119439753883</v>
      </c>
      <c r="F132" s="60">
        <v>4.40010467881977</v>
      </c>
      <c r="G132" s="60">
        <v>3.5905781690565663</v>
      </c>
      <c r="H132" s="60">
        <v>4.3539299774293507</v>
      </c>
      <c r="I132" s="60">
        <v>4.3928837456154595</v>
      </c>
      <c r="J132" s="60">
        <v>5.1937685882360576</v>
      </c>
      <c r="K132" s="60">
        <v>4.0813118051574948</v>
      </c>
      <c r="L132" s="60">
        <v>3.9274267560526952</v>
      </c>
      <c r="M132" s="60">
        <v>3.69494490447646</v>
      </c>
      <c r="N132" s="60">
        <v>3.9599502692032948</v>
      </c>
    </row>
    <row r="133" spans="1:14" s="34" customFormat="1" x14ac:dyDescent="0.2">
      <c r="A133" s="2" t="s">
        <v>12</v>
      </c>
      <c r="B133" s="60">
        <v>3.4284487106853367</v>
      </c>
      <c r="C133" s="60">
        <v>4.4254017757031567</v>
      </c>
      <c r="D133" s="60">
        <v>3.0532503314467667</v>
      </c>
      <c r="E133" s="60">
        <v>3.953882388599903</v>
      </c>
      <c r="F133" s="60">
        <v>3.5542352833227508</v>
      </c>
      <c r="G133" s="60">
        <v>2.8709928275743408</v>
      </c>
      <c r="H133" s="60">
        <v>3.6909216077190345</v>
      </c>
      <c r="I133" s="60">
        <v>3.7248776385057654</v>
      </c>
      <c r="J133" s="60">
        <v>3.7081381091031336</v>
      </c>
      <c r="K133" s="60">
        <v>3.5874495449710682</v>
      </c>
      <c r="L133" s="60">
        <v>4.5690799333656678</v>
      </c>
      <c r="M133" s="60">
        <v>3.6146191285839686</v>
      </c>
      <c r="N133" s="60">
        <v>3.9929585337408602</v>
      </c>
    </row>
    <row r="134" spans="1:14" s="34" customFormat="1" x14ac:dyDescent="0.2">
      <c r="A134" s="7" t="s">
        <v>79</v>
      </c>
      <c r="B134" s="29">
        <v>5.3563671040667806</v>
      </c>
      <c r="C134" s="29">
        <v>5.8800636767071932</v>
      </c>
      <c r="D134" s="29">
        <v>5.4863804694898555</v>
      </c>
      <c r="E134" s="29">
        <v>5.4979181027089767</v>
      </c>
      <c r="F134" s="29">
        <v>5.279414553241339</v>
      </c>
      <c r="G134" s="29">
        <v>4.2436789981514504</v>
      </c>
      <c r="H134" s="29">
        <v>5.1959290764061903</v>
      </c>
      <c r="I134" s="29">
        <v>5.7695888763756695</v>
      </c>
      <c r="J134" s="29">
        <v>5.6200168829403028</v>
      </c>
      <c r="K134" s="29">
        <v>4.2928104266780309</v>
      </c>
      <c r="L134" s="29">
        <v>5.5547508222894919</v>
      </c>
      <c r="M134" s="29">
        <v>4.9808355564464275</v>
      </c>
      <c r="N134" s="29">
        <v>5.346940259995641</v>
      </c>
    </row>
    <row r="135" spans="1:14" s="34" customFormat="1" x14ac:dyDescent="0.2">
      <c r="A135" s="12" t="s">
        <v>27</v>
      </c>
      <c r="B135" s="144" t="s">
        <v>173</v>
      </c>
      <c r="C135" s="145"/>
      <c r="D135" s="145"/>
      <c r="E135" s="145"/>
      <c r="F135" s="145"/>
      <c r="G135" s="145"/>
      <c r="H135" s="145"/>
      <c r="I135" s="145"/>
      <c r="J135" s="145"/>
      <c r="K135" s="145"/>
      <c r="L135" s="145"/>
      <c r="M135" s="145"/>
      <c r="N135" s="146"/>
    </row>
    <row r="136" spans="1:14" s="34" customFormat="1" x14ac:dyDescent="0.2">
      <c r="A136" s="2" t="s">
        <v>4</v>
      </c>
      <c r="B136" s="60">
        <v>3.3627175892404897</v>
      </c>
      <c r="C136" s="60">
        <v>3.4116206335470354</v>
      </c>
      <c r="D136" s="60">
        <v>3.4006039364062706</v>
      </c>
      <c r="E136" s="60">
        <v>3.7760306359855806</v>
      </c>
      <c r="F136" s="60">
        <v>3.2446468385600085</v>
      </c>
      <c r="G136" s="60">
        <v>2.9121425906327087</v>
      </c>
      <c r="H136" s="60">
        <v>3.4746737859672359</v>
      </c>
      <c r="I136" s="60">
        <v>3.6659761153057437</v>
      </c>
      <c r="J136" s="60">
        <v>3.8997342992008139</v>
      </c>
      <c r="K136" s="60">
        <v>3.294222387760132</v>
      </c>
      <c r="L136" s="60">
        <v>3.4719530981955065</v>
      </c>
      <c r="M136" s="60">
        <v>4.4163801465174739</v>
      </c>
      <c r="N136" s="60">
        <v>3.4870020798807868</v>
      </c>
    </row>
    <row r="137" spans="1:14" s="34" customFormat="1" x14ac:dyDescent="0.2">
      <c r="A137" s="2" t="s">
        <v>5</v>
      </c>
      <c r="B137" s="60">
        <v>4.7989566832603696</v>
      </c>
      <c r="C137" s="60">
        <v>4.2628193388015578</v>
      </c>
      <c r="D137" s="60">
        <v>4.0138457730498223</v>
      </c>
      <c r="E137" s="60">
        <v>5.4994928154626583</v>
      </c>
      <c r="F137" s="60">
        <v>4.0900433135031244</v>
      </c>
      <c r="G137" s="60">
        <v>3.5959039723182453</v>
      </c>
      <c r="H137" s="60">
        <v>5.148079531169091</v>
      </c>
      <c r="I137" s="60">
        <v>5.1439691884707592</v>
      </c>
      <c r="J137" s="60">
        <v>4.8811631774363606</v>
      </c>
      <c r="K137" s="60">
        <v>3.585250649433501</v>
      </c>
      <c r="L137" s="60">
        <v>4.9913045375440488</v>
      </c>
      <c r="M137" s="60">
        <v>7.0549778140200559</v>
      </c>
      <c r="N137" s="60">
        <v>5.1005456911414484</v>
      </c>
    </row>
    <row r="138" spans="1:14" s="34" customFormat="1" x14ac:dyDescent="0.2">
      <c r="A138" s="2" t="s">
        <v>6</v>
      </c>
      <c r="B138" s="60">
        <v>1.564642158816957</v>
      </c>
      <c r="C138" s="60">
        <v>2.2396593319171134</v>
      </c>
      <c r="D138" s="60">
        <v>2.4094019308707524</v>
      </c>
      <c r="E138" s="60">
        <v>1.787040423026756</v>
      </c>
      <c r="F138" s="60">
        <v>0.83945023007009434</v>
      </c>
      <c r="G138" s="60">
        <v>1.6039277261735789</v>
      </c>
      <c r="H138" s="60">
        <v>1.5313226816724099</v>
      </c>
      <c r="I138" s="60">
        <v>1.4984283282270012</v>
      </c>
      <c r="J138" s="60">
        <v>1.716371554943718</v>
      </c>
      <c r="K138" s="60">
        <v>1.2363547101557544</v>
      </c>
      <c r="L138" s="60">
        <v>1.8057849192696906</v>
      </c>
      <c r="M138" s="60">
        <v>6.02733744738069</v>
      </c>
      <c r="N138" s="60">
        <v>2.2612928056292665</v>
      </c>
    </row>
    <row r="139" spans="1:14" s="34" customFormat="1" x14ac:dyDescent="0.2">
      <c r="A139" s="2" t="s">
        <v>78</v>
      </c>
      <c r="B139" s="60">
        <v>4.5030948229304828</v>
      </c>
      <c r="C139" s="60">
        <v>4.7302622070699432</v>
      </c>
      <c r="D139" s="60">
        <v>5.1327134956931086</v>
      </c>
      <c r="E139" s="60">
        <v>5.3271001568195233</v>
      </c>
      <c r="F139" s="60">
        <v>4.7659935241361451</v>
      </c>
      <c r="G139" s="60">
        <v>4.3906564669072736</v>
      </c>
      <c r="H139" s="60">
        <v>6.0112999896421258</v>
      </c>
      <c r="I139" s="60">
        <v>6.7249199074108414</v>
      </c>
      <c r="J139" s="60">
        <v>6.270455363669206</v>
      </c>
      <c r="K139" s="60">
        <v>4.8684957840134624</v>
      </c>
      <c r="L139" s="60">
        <v>5.2701089127646599</v>
      </c>
      <c r="M139" s="60">
        <v>7.0911202953096257</v>
      </c>
      <c r="N139" s="60">
        <v>5.6642294166519411</v>
      </c>
    </row>
    <row r="140" spans="1:14" s="34" customFormat="1" x14ac:dyDescent="0.2">
      <c r="A140" s="2" t="s">
        <v>7</v>
      </c>
      <c r="B140" s="60">
        <v>4.2090337902471484</v>
      </c>
      <c r="C140" s="60">
        <v>4.0528893554477419</v>
      </c>
      <c r="D140" s="60">
        <v>4.1457886076556649</v>
      </c>
      <c r="E140" s="60">
        <v>4.6795572723305705</v>
      </c>
      <c r="F140" s="60">
        <v>3.6005140592151998</v>
      </c>
      <c r="G140" s="60">
        <v>3.1683756362008855</v>
      </c>
      <c r="H140" s="60">
        <v>4.098231592977049</v>
      </c>
      <c r="I140" s="60">
        <v>4.8660931748110032</v>
      </c>
      <c r="J140" s="60">
        <v>4.336614371733714</v>
      </c>
      <c r="K140" s="60">
        <v>3.1597244450046342</v>
      </c>
      <c r="L140" s="60">
        <v>4.0216869430681692</v>
      </c>
      <c r="M140" s="60">
        <v>5.1670312620764882</v>
      </c>
      <c r="N140" s="60">
        <v>4.4107776487664028</v>
      </c>
    </row>
    <row r="141" spans="1:14" s="34" customFormat="1" x14ac:dyDescent="0.2">
      <c r="A141" s="2" t="s">
        <v>8</v>
      </c>
      <c r="B141" s="60">
        <v>2.5561402754916243</v>
      </c>
      <c r="C141" s="60">
        <v>2.7451149055294812</v>
      </c>
      <c r="D141" s="60">
        <v>3.6778900700853931</v>
      </c>
      <c r="E141" s="60">
        <v>3.4846342857078962</v>
      </c>
      <c r="F141" s="60">
        <v>3.1584094420168527</v>
      </c>
      <c r="G141" s="60">
        <v>2.9813304177338003</v>
      </c>
      <c r="H141" s="60">
        <v>3.4719314945413817</v>
      </c>
      <c r="I141" s="60">
        <v>4.5685425112341012</v>
      </c>
      <c r="J141" s="60">
        <v>4.274084729819271</v>
      </c>
      <c r="K141" s="60">
        <v>2.651890869209319</v>
      </c>
      <c r="L141" s="60">
        <v>3.0997525481865993</v>
      </c>
      <c r="M141" s="60">
        <v>7.2348348044201867</v>
      </c>
      <c r="N141" s="60">
        <v>3.1947592506165785</v>
      </c>
    </row>
    <row r="142" spans="1:14" s="34" customFormat="1" x14ac:dyDescent="0.2">
      <c r="A142" s="2" t="s">
        <v>9</v>
      </c>
      <c r="B142" s="60">
        <v>3.151210674403583</v>
      </c>
      <c r="C142" s="60">
        <v>3.3547547561034774</v>
      </c>
      <c r="D142" s="60">
        <v>4.1262879375487689</v>
      </c>
      <c r="E142" s="60">
        <v>4.4767390988142175</v>
      </c>
      <c r="F142" s="60">
        <v>4.0825123742956482</v>
      </c>
      <c r="G142" s="60">
        <v>3.1852677666053064</v>
      </c>
      <c r="H142" s="60">
        <v>4.7279449350330331</v>
      </c>
      <c r="I142" s="60">
        <v>5.1958656498311111</v>
      </c>
      <c r="J142" s="60">
        <v>5.5886283381239572</v>
      </c>
      <c r="K142" s="60">
        <v>3.8498017068417711</v>
      </c>
      <c r="L142" s="60">
        <v>4.4082214992269249</v>
      </c>
      <c r="M142" s="60">
        <v>7.3880179245525257</v>
      </c>
      <c r="N142" s="60">
        <v>3.4147602827228867</v>
      </c>
    </row>
    <row r="143" spans="1:14" s="34" customFormat="1" x14ac:dyDescent="0.2">
      <c r="A143" s="2" t="s">
        <v>10</v>
      </c>
      <c r="B143" s="60">
        <v>3.8495384752699682</v>
      </c>
      <c r="C143" s="60">
        <v>3.6450644675418631</v>
      </c>
      <c r="D143" s="60">
        <v>3.4665997026543542</v>
      </c>
      <c r="E143" s="60">
        <v>3.9448923025074456</v>
      </c>
      <c r="F143" s="60">
        <v>3.5825541232129496</v>
      </c>
      <c r="G143" s="60">
        <v>3.1892699171589296</v>
      </c>
      <c r="H143" s="60">
        <v>3.6889939116701393</v>
      </c>
      <c r="I143" s="60">
        <v>4.2262635279094791</v>
      </c>
      <c r="J143" s="60">
        <v>4.3694201532365531</v>
      </c>
      <c r="K143" s="60">
        <v>2.7289792168143467</v>
      </c>
      <c r="L143" s="60">
        <v>3.6690475459938638</v>
      </c>
      <c r="M143" s="60">
        <v>3.7778710872786161</v>
      </c>
      <c r="N143" s="60">
        <v>3.7441741778331976</v>
      </c>
    </row>
    <row r="144" spans="1:14" s="34" customFormat="1" x14ac:dyDescent="0.2">
      <c r="A144" s="2" t="s">
        <v>11</v>
      </c>
      <c r="B144" s="60">
        <v>4.970619990867494</v>
      </c>
      <c r="C144" s="60">
        <v>3.1813161036110338</v>
      </c>
      <c r="D144" s="60">
        <v>3.3732046506974882</v>
      </c>
      <c r="E144" s="60">
        <v>4.038582894229461</v>
      </c>
      <c r="F144" s="60">
        <v>3.4422281695060231</v>
      </c>
      <c r="G144" s="60">
        <v>2.8441519356501628</v>
      </c>
      <c r="H144" s="60">
        <v>4.0362838364813527</v>
      </c>
      <c r="I144" s="60">
        <v>4.5417074324642588</v>
      </c>
      <c r="J144" s="60">
        <v>4.6468745155544715</v>
      </c>
      <c r="K144" s="60">
        <v>4.3099918819108414</v>
      </c>
      <c r="L144" s="60">
        <v>3.8404463715287624</v>
      </c>
      <c r="M144" s="60">
        <v>5.68259086167446</v>
      </c>
      <c r="N144" s="60">
        <v>3.1378640776423179</v>
      </c>
    </row>
    <row r="145" spans="1:14" s="34" customFormat="1" x14ac:dyDescent="0.2">
      <c r="A145" s="2" t="s">
        <v>12</v>
      </c>
      <c r="B145" s="60">
        <v>3.6018317582622412</v>
      </c>
      <c r="C145" s="60">
        <v>3.7072109747662858</v>
      </c>
      <c r="D145" s="60">
        <v>3.4565806131001997</v>
      </c>
      <c r="E145" s="60">
        <v>4.1217493203404238</v>
      </c>
      <c r="F145" s="60">
        <v>4.0757052852536626</v>
      </c>
      <c r="G145" s="60">
        <v>3.1715024235145957</v>
      </c>
      <c r="H145" s="60">
        <v>3.9008050974244761</v>
      </c>
      <c r="I145" s="60">
        <v>4.2312011941610166</v>
      </c>
      <c r="J145" s="60">
        <v>4.2303158535155587</v>
      </c>
      <c r="K145" s="60">
        <v>2.7740224803060642</v>
      </c>
      <c r="L145" s="60">
        <v>4.2415521984347766</v>
      </c>
      <c r="M145" s="60">
        <v>4.1822515353459417</v>
      </c>
      <c r="N145" s="60">
        <v>3.6512302705297635</v>
      </c>
    </row>
    <row r="146" spans="1:14" s="34" customFormat="1" x14ac:dyDescent="0.2">
      <c r="A146" s="7" t="s">
        <v>79</v>
      </c>
      <c r="B146" s="29">
        <v>5.0577420051102271</v>
      </c>
      <c r="C146" s="29">
        <v>4.7304232040198784</v>
      </c>
      <c r="D146" s="29">
        <v>4.7264707809393682</v>
      </c>
      <c r="E146" s="29">
        <v>5.5523949374467572</v>
      </c>
      <c r="F146" s="29">
        <v>4.8015556789677918</v>
      </c>
      <c r="G146" s="29">
        <v>4.1039691932424693</v>
      </c>
      <c r="H146" s="29">
        <v>5.375539284212616</v>
      </c>
      <c r="I146" s="29">
        <v>6.0377633129144463</v>
      </c>
      <c r="J146" s="29">
        <v>5.906907598271431</v>
      </c>
      <c r="K146" s="29">
        <v>4.3614188976061339</v>
      </c>
      <c r="L146" s="29">
        <v>5.2621350978154791</v>
      </c>
      <c r="M146" s="29">
        <v>6.7313116050977904</v>
      </c>
      <c r="N146" s="29">
        <v>5.1400609619387501</v>
      </c>
    </row>
    <row r="147" spans="1:14" x14ac:dyDescent="0.2">
      <c r="A147" s="12" t="s">
        <v>27</v>
      </c>
      <c r="B147" s="147" t="s">
        <v>174</v>
      </c>
      <c r="C147" s="148"/>
      <c r="D147" s="148"/>
      <c r="E147" s="148"/>
      <c r="F147" s="148"/>
      <c r="G147" s="148"/>
      <c r="H147" s="148"/>
      <c r="I147" s="148"/>
      <c r="J147" s="148"/>
      <c r="K147" s="148"/>
      <c r="L147" s="148"/>
      <c r="M147" s="148"/>
      <c r="N147" s="149"/>
    </row>
    <row r="148" spans="1:14" x14ac:dyDescent="0.2">
      <c r="A148" s="2" t="s">
        <v>4</v>
      </c>
      <c r="B148" s="60">
        <v>3.0656374709437619</v>
      </c>
      <c r="C148" s="60">
        <v>4.2688356826815372</v>
      </c>
      <c r="D148" s="60">
        <v>3.4038606338198352</v>
      </c>
      <c r="E148" s="60">
        <v>3.4812629026470776</v>
      </c>
      <c r="F148" s="60">
        <v>4.0911443838217956</v>
      </c>
      <c r="G148" s="60">
        <v>3.2174925374863559</v>
      </c>
      <c r="H148" s="60">
        <v>3.9689431437928326</v>
      </c>
      <c r="I148" s="60">
        <v>3.6132312727060207</v>
      </c>
      <c r="J148" s="60">
        <v>4.2125480868529124</v>
      </c>
      <c r="K148" s="60">
        <v>3.5642695870690329</v>
      </c>
      <c r="L148" s="60">
        <v>3.5201656486910502</v>
      </c>
      <c r="M148" s="60">
        <v>3.4255755135971819</v>
      </c>
      <c r="N148" s="60">
        <v>3.6227271528962786</v>
      </c>
    </row>
    <row r="149" spans="1:14" x14ac:dyDescent="0.2">
      <c r="A149" s="2" t="s">
        <v>5</v>
      </c>
      <c r="B149" s="60">
        <v>3.9804304582729197</v>
      </c>
      <c r="C149" s="60">
        <v>6.1680297123115277</v>
      </c>
      <c r="D149" s="60">
        <v>3.9711611634037989</v>
      </c>
      <c r="E149" s="60">
        <v>4.4770924318710907</v>
      </c>
      <c r="F149" s="60">
        <v>4.0164765460820506</v>
      </c>
      <c r="G149" s="60">
        <v>5.0356756534103502</v>
      </c>
      <c r="H149" s="60">
        <v>5.5349237789970402</v>
      </c>
      <c r="I149" s="60">
        <v>4.1320827883648938</v>
      </c>
      <c r="J149" s="60">
        <v>4.0019574549609249</v>
      </c>
      <c r="K149" s="60">
        <v>3.7825930361508773</v>
      </c>
      <c r="L149" s="60">
        <v>3.6464665067200488</v>
      </c>
      <c r="M149" s="60">
        <v>3.8614413044686655</v>
      </c>
      <c r="N149" s="60">
        <v>3.3609749790245389</v>
      </c>
    </row>
    <row r="150" spans="1:14" x14ac:dyDescent="0.2">
      <c r="A150" s="2" t="s">
        <v>6</v>
      </c>
      <c r="B150" s="60">
        <v>1.8731226528353018</v>
      </c>
      <c r="C150" s="60">
        <v>4.5919662620443642</v>
      </c>
      <c r="D150" s="60">
        <v>1.766188455467901</v>
      </c>
      <c r="E150" s="60">
        <v>2.0431454661255541</v>
      </c>
      <c r="F150" s="60">
        <v>1.9273822143756747</v>
      </c>
      <c r="G150" s="60">
        <v>3.4419058042703079</v>
      </c>
      <c r="H150" s="60">
        <v>1.8262283869027387</v>
      </c>
      <c r="I150" s="60">
        <v>1.5306524850124208</v>
      </c>
      <c r="J150" s="60">
        <v>1.5441573670887396</v>
      </c>
      <c r="K150" s="60">
        <v>0.8268864177653461</v>
      </c>
      <c r="L150" s="60">
        <v>1.7759995660882177</v>
      </c>
      <c r="M150" s="60">
        <v>2.1395242439602105</v>
      </c>
      <c r="N150" s="60">
        <v>1.4739692173173844</v>
      </c>
    </row>
    <row r="151" spans="1:14" x14ac:dyDescent="0.2">
      <c r="A151" s="2" t="s">
        <v>78</v>
      </c>
      <c r="B151" s="60">
        <v>4.687359671064983</v>
      </c>
      <c r="C151" s="60">
        <v>5.4873537718642753</v>
      </c>
      <c r="D151" s="60">
        <v>4.6929798727868146</v>
      </c>
      <c r="E151" s="60">
        <v>4.7097783650112701</v>
      </c>
      <c r="F151" s="60">
        <v>5.3100561159652822</v>
      </c>
      <c r="G151" s="60">
        <v>4.468247610155248</v>
      </c>
      <c r="H151" s="60">
        <v>4.9243262068206795</v>
      </c>
      <c r="I151" s="60">
        <v>4.721312855159189</v>
      </c>
      <c r="J151" s="60">
        <v>5.112905562051532</v>
      </c>
      <c r="K151" s="60">
        <v>4.0287056294332615</v>
      </c>
      <c r="L151" s="60">
        <v>5.4900254224391922</v>
      </c>
      <c r="M151" s="60">
        <v>5.1066676431231546</v>
      </c>
      <c r="N151" s="60">
        <v>4.885129030233422</v>
      </c>
    </row>
    <row r="152" spans="1:14" x14ac:dyDescent="0.2">
      <c r="A152" s="2" t="s">
        <v>7</v>
      </c>
      <c r="B152" s="60">
        <v>3.6374387042927565</v>
      </c>
      <c r="C152" s="60">
        <v>4.5613640207259376</v>
      </c>
      <c r="D152" s="60">
        <v>4.1682129974877533</v>
      </c>
      <c r="E152" s="60">
        <v>4.4540174190571493</v>
      </c>
      <c r="F152" s="60">
        <v>3.9226355027239412</v>
      </c>
      <c r="G152" s="60">
        <v>3.5530669890827387</v>
      </c>
      <c r="H152" s="60">
        <v>3.9191366712907469</v>
      </c>
      <c r="I152" s="60">
        <v>3.8825385019699379</v>
      </c>
      <c r="J152" s="60">
        <v>4.6369739324697177</v>
      </c>
      <c r="K152" s="60">
        <v>3.2268131298145373</v>
      </c>
      <c r="L152" s="60">
        <v>4.6211003959142118</v>
      </c>
      <c r="M152" s="60">
        <v>4.4050383067796375</v>
      </c>
      <c r="N152" s="60">
        <v>3.7624674525774884</v>
      </c>
    </row>
    <row r="153" spans="1:14" x14ac:dyDescent="0.2">
      <c r="A153" s="2" t="s">
        <v>8</v>
      </c>
      <c r="B153" s="60">
        <v>2.670628097209327</v>
      </c>
      <c r="C153" s="60">
        <v>5.1967695160952427</v>
      </c>
      <c r="D153" s="60">
        <v>2.741836273081097</v>
      </c>
      <c r="E153" s="60">
        <v>2.5915475622499087</v>
      </c>
      <c r="F153" s="60">
        <v>2.4815470816479523</v>
      </c>
      <c r="G153" s="60">
        <v>2.5490227052280483</v>
      </c>
      <c r="H153" s="60">
        <v>2.3742694018652757</v>
      </c>
      <c r="I153" s="60">
        <v>2.5452131545718517</v>
      </c>
      <c r="J153" s="60">
        <v>3.9218003002342527</v>
      </c>
      <c r="K153" s="60">
        <v>2.1435041054179962</v>
      </c>
      <c r="L153" s="60">
        <v>2.6291203384929673</v>
      </c>
      <c r="M153" s="60">
        <v>2.4345630294073182</v>
      </c>
      <c r="N153" s="60">
        <v>2.7977736695832172</v>
      </c>
    </row>
    <row r="154" spans="1:14" x14ac:dyDescent="0.2">
      <c r="A154" s="2" t="s">
        <v>9</v>
      </c>
      <c r="B154" s="60">
        <v>2.6664731577661764</v>
      </c>
      <c r="C154" s="60">
        <v>5.5873035555491875</v>
      </c>
      <c r="D154" s="60">
        <v>2.6690146760689384</v>
      </c>
      <c r="E154" s="60">
        <v>2.9882440340507603</v>
      </c>
      <c r="F154" s="60">
        <v>2.8716823859608938</v>
      </c>
      <c r="G154" s="60">
        <v>2.6870851836496401</v>
      </c>
      <c r="H154" s="60">
        <v>3.2687681540267204</v>
      </c>
      <c r="I154" s="60">
        <v>3.4715386924548723</v>
      </c>
      <c r="J154" s="60">
        <v>3.2020453818943668</v>
      </c>
      <c r="K154" s="60">
        <v>3.0425622685583726</v>
      </c>
      <c r="L154" s="60">
        <v>3.4610779908030214</v>
      </c>
      <c r="M154" s="60">
        <v>2.7317884226446258</v>
      </c>
      <c r="N154" s="60">
        <v>2.9524168316730277</v>
      </c>
    </row>
    <row r="155" spans="1:14" x14ac:dyDescent="0.2">
      <c r="A155" s="2" t="s">
        <v>10</v>
      </c>
      <c r="B155" s="60">
        <v>2.8004576418535829</v>
      </c>
      <c r="C155" s="60">
        <v>3.3495045440736604</v>
      </c>
      <c r="D155" s="60">
        <v>3.0011596565081375</v>
      </c>
      <c r="E155" s="60">
        <v>3.8865744380074667</v>
      </c>
      <c r="F155" s="60">
        <v>3.3596077561647153</v>
      </c>
      <c r="G155" s="60">
        <v>3.4726742767054217</v>
      </c>
      <c r="H155" s="60">
        <v>4.1011049899284817</v>
      </c>
      <c r="I155" s="60">
        <v>3.7715672833945018</v>
      </c>
      <c r="J155" s="60">
        <v>4.0627455464429634</v>
      </c>
      <c r="K155" s="60">
        <v>2.4301949928368116</v>
      </c>
      <c r="L155" s="60">
        <v>3.0806531100608061</v>
      </c>
      <c r="M155" s="60">
        <v>2.420896215935564</v>
      </c>
      <c r="N155" s="60">
        <v>2.8833765122837942</v>
      </c>
    </row>
    <row r="156" spans="1:14" x14ac:dyDescent="0.2">
      <c r="A156" s="2" t="s">
        <v>11</v>
      </c>
      <c r="B156" s="60">
        <v>3.2526877143029052</v>
      </c>
      <c r="C156" s="60">
        <v>4.9619245882632965</v>
      </c>
      <c r="D156" s="60">
        <v>3.4692577981582828</v>
      </c>
      <c r="E156" s="60">
        <v>4.4804238796961515</v>
      </c>
      <c r="F156" s="60">
        <v>3.7372600142597228</v>
      </c>
      <c r="G156" s="60">
        <v>2.6780979732157788</v>
      </c>
      <c r="H156" s="60">
        <v>3.893164755646445</v>
      </c>
      <c r="I156" s="60">
        <v>3.9080535840651982</v>
      </c>
      <c r="J156" s="60">
        <v>5.3585665000355611</v>
      </c>
      <c r="K156" s="60">
        <v>4.7372593650812735</v>
      </c>
      <c r="L156" s="60">
        <v>4.0842171431086651</v>
      </c>
      <c r="M156" s="60">
        <v>3.8402359388269693</v>
      </c>
      <c r="N156" s="60">
        <v>2.8501364656931303</v>
      </c>
    </row>
    <row r="157" spans="1:14" x14ac:dyDescent="0.2">
      <c r="A157" s="2" t="s">
        <v>12</v>
      </c>
      <c r="B157" s="60">
        <v>3.054387679575199</v>
      </c>
      <c r="C157" s="60">
        <v>3.3550092534311378</v>
      </c>
      <c r="D157" s="60">
        <v>2.7798748653765335</v>
      </c>
      <c r="E157" s="60">
        <v>3.4482486128844019</v>
      </c>
      <c r="F157" s="60">
        <v>2.6384004430556081</v>
      </c>
      <c r="G157" s="60">
        <v>2.9512652688583962</v>
      </c>
      <c r="H157" s="60">
        <v>3.0243521792991497</v>
      </c>
      <c r="I157" s="60">
        <v>3.2396160570792913</v>
      </c>
      <c r="J157" s="60">
        <v>3.5032358486018942</v>
      </c>
      <c r="K157" s="60">
        <v>3.2629687116288086</v>
      </c>
      <c r="L157" s="60">
        <v>3.4207623915221657</v>
      </c>
      <c r="M157" s="60">
        <v>3.3481234806968883</v>
      </c>
      <c r="N157" s="60">
        <v>3.4618614611382017</v>
      </c>
    </row>
    <row r="158" spans="1:14" x14ac:dyDescent="0.2">
      <c r="A158" s="7" t="s">
        <v>79</v>
      </c>
      <c r="B158" s="29">
        <v>4.2727684868072178</v>
      </c>
      <c r="C158" s="29">
        <v>5.6176040041938098</v>
      </c>
      <c r="D158" s="29">
        <v>4.3708778539793949</v>
      </c>
      <c r="E158" s="29">
        <v>4.8523638305321652</v>
      </c>
      <c r="F158" s="29">
        <v>4.3999950824986858</v>
      </c>
      <c r="G158" s="29">
        <v>4.3738675725231309</v>
      </c>
      <c r="H158" s="29">
        <v>4.9559358773433297</v>
      </c>
      <c r="I158" s="29">
        <v>4.6490198660211952</v>
      </c>
      <c r="J158" s="29">
        <v>5.3698271590232975</v>
      </c>
      <c r="K158" s="29">
        <v>4.1853311204141423</v>
      </c>
      <c r="L158" s="29">
        <v>4.6896220116846061</v>
      </c>
      <c r="M158" s="29">
        <v>4.3404765334039244</v>
      </c>
      <c r="N158" s="29">
        <v>4.1197306298855141</v>
      </c>
    </row>
    <row r="159" spans="1:14" x14ac:dyDescent="0.2">
      <c r="A159" s="12" t="s">
        <v>27</v>
      </c>
      <c r="B159" s="144" t="s">
        <v>187</v>
      </c>
      <c r="C159" s="145"/>
      <c r="D159" s="145"/>
      <c r="E159" s="145"/>
      <c r="F159" s="145"/>
      <c r="G159" s="145"/>
      <c r="H159" s="145"/>
      <c r="I159" s="145"/>
      <c r="J159" s="145"/>
      <c r="K159" s="145"/>
      <c r="L159" s="145"/>
      <c r="M159" s="145"/>
      <c r="N159" s="146"/>
    </row>
    <row r="160" spans="1:14" x14ac:dyDescent="0.2">
      <c r="A160" s="2" t="s">
        <v>4</v>
      </c>
      <c r="B160" s="60">
        <v>3.3525669125167408</v>
      </c>
      <c r="C160" s="60">
        <v>3.4468290690701959</v>
      </c>
      <c r="D160" s="60">
        <v>3.4915075212872928</v>
      </c>
      <c r="E160" s="60">
        <v>3.9745594430683506</v>
      </c>
      <c r="F160" s="60">
        <v>3.6786239782512906</v>
      </c>
      <c r="G160" s="60">
        <v>3.2724505706199767</v>
      </c>
      <c r="H160" s="60">
        <v>3.5066063513672026</v>
      </c>
      <c r="I160" s="60">
        <v>4.0469770465001238</v>
      </c>
      <c r="J160" s="60">
        <v>3.8832774734418698</v>
      </c>
      <c r="K160" s="60">
        <v>3.3893978749632039</v>
      </c>
      <c r="L160" s="60">
        <v>3.7690428978409969</v>
      </c>
      <c r="M160" s="60">
        <v>4.267677295132744</v>
      </c>
      <c r="N160" s="60">
        <v>3.8226633954865861</v>
      </c>
    </row>
    <row r="161" spans="1:14" x14ac:dyDescent="0.2">
      <c r="A161" s="2" t="s">
        <v>5</v>
      </c>
      <c r="B161" s="60">
        <v>4.1546130972232689</v>
      </c>
      <c r="C161" s="60">
        <v>3.2814376766530478</v>
      </c>
      <c r="D161" s="60">
        <v>3.7283374538817355</v>
      </c>
      <c r="E161" s="60">
        <v>5.8045561383277846</v>
      </c>
      <c r="F161" s="60">
        <v>5.9142223685840118</v>
      </c>
      <c r="G161" s="60">
        <v>4.143058529772853</v>
      </c>
      <c r="H161" s="60">
        <v>5.0396061061707433</v>
      </c>
      <c r="I161" s="60">
        <v>4.6825706666680667</v>
      </c>
      <c r="J161" s="60">
        <v>4.4526382129909878</v>
      </c>
      <c r="K161" s="60">
        <v>3.3740433359759199</v>
      </c>
      <c r="L161" s="60">
        <v>4.5068569245305055</v>
      </c>
      <c r="M161" s="60">
        <v>4.2205506894143223</v>
      </c>
      <c r="N161" s="60">
        <v>3.9102022507960381</v>
      </c>
    </row>
    <row r="162" spans="1:14" x14ac:dyDescent="0.2">
      <c r="A162" s="2" t="s">
        <v>6</v>
      </c>
      <c r="B162" s="60">
        <v>1.4117934090096131</v>
      </c>
      <c r="C162" s="60">
        <v>1.6592321303636384</v>
      </c>
      <c r="D162" s="60">
        <v>1.3691415864341505</v>
      </c>
      <c r="E162" s="60">
        <v>4.312328809016444</v>
      </c>
      <c r="F162" s="60">
        <v>3.703236100899626</v>
      </c>
      <c r="G162" s="60">
        <v>1.9001589451798997</v>
      </c>
      <c r="H162" s="60">
        <v>2.5754185687532116</v>
      </c>
      <c r="I162" s="60">
        <v>1.7543113369775123</v>
      </c>
      <c r="J162" s="60">
        <v>1.9131917187894441</v>
      </c>
      <c r="K162" s="60">
        <v>0.88847772234079381</v>
      </c>
      <c r="L162" s="60">
        <v>2.2591623681887212</v>
      </c>
      <c r="M162" s="60">
        <v>1.6349579190137113</v>
      </c>
      <c r="N162" s="60">
        <v>1.5122204149254088</v>
      </c>
    </row>
    <row r="163" spans="1:14" x14ac:dyDescent="0.2">
      <c r="A163" s="2" t="s">
        <v>78</v>
      </c>
      <c r="B163" s="60">
        <v>5.032957774088656</v>
      </c>
      <c r="C163" s="60">
        <v>4.4601930797616598</v>
      </c>
      <c r="D163" s="60">
        <v>5.0630160579139716</v>
      </c>
      <c r="E163" s="60">
        <v>7.4582340240675418</v>
      </c>
      <c r="F163" s="60">
        <v>6.9218426252512959</v>
      </c>
      <c r="G163" s="60">
        <v>4.743742262454429</v>
      </c>
      <c r="H163" s="60">
        <v>5.4356567030425662</v>
      </c>
      <c r="I163" s="60">
        <v>5.5062305704837025</v>
      </c>
      <c r="J163" s="60">
        <v>6.0443762955615927</v>
      </c>
      <c r="K163" s="60">
        <v>4.7355675415715623</v>
      </c>
      <c r="L163" s="60">
        <v>6.0977460618607999</v>
      </c>
      <c r="M163" s="60">
        <v>6.5757422308904392</v>
      </c>
      <c r="N163" s="60">
        <v>5.8867417137858666</v>
      </c>
    </row>
    <row r="164" spans="1:14" x14ac:dyDescent="0.2">
      <c r="A164" s="2" t="s">
        <v>7</v>
      </c>
      <c r="B164" s="60">
        <v>4.004271057557335</v>
      </c>
      <c r="C164" s="60">
        <v>3.4704309899444441</v>
      </c>
      <c r="D164" s="60">
        <v>4.8308276593673796</v>
      </c>
      <c r="E164" s="60">
        <v>5.2781513772949502</v>
      </c>
      <c r="F164" s="60">
        <v>5.11476266748077</v>
      </c>
      <c r="G164" s="60">
        <v>4.2809386974320969</v>
      </c>
      <c r="H164" s="60">
        <v>4.1961759394623828</v>
      </c>
      <c r="I164" s="60">
        <v>4.0553165747519504</v>
      </c>
      <c r="J164" s="60">
        <v>4.3420029822976733</v>
      </c>
      <c r="K164" s="60">
        <v>2.8757630490143362</v>
      </c>
      <c r="L164" s="60">
        <v>3.9260644199927621</v>
      </c>
      <c r="M164" s="60">
        <v>4.3282219344144837</v>
      </c>
      <c r="N164" s="60">
        <v>3.7057183730207193</v>
      </c>
    </row>
    <row r="165" spans="1:14" x14ac:dyDescent="0.2">
      <c r="A165" s="2" t="s">
        <v>8</v>
      </c>
      <c r="B165" s="60">
        <v>4.5135961596964558</v>
      </c>
      <c r="C165" s="60">
        <v>2.4422310387651631</v>
      </c>
      <c r="D165" s="60">
        <v>2.3891093447486864</v>
      </c>
      <c r="E165" s="60">
        <v>5.0048090824092464</v>
      </c>
      <c r="F165" s="60">
        <v>5.4235213868435395</v>
      </c>
      <c r="G165" s="60">
        <v>2.5726612258195796</v>
      </c>
      <c r="H165" s="60">
        <v>3.0206735454918721</v>
      </c>
      <c r="I165" s="60">
        <v>2.4977845067520317</v>
      </c>
      <c r="J165" s="60">
        <v>2.5801744901663763</v>
      </c>
      <c r="K165" s="60">
        <v>1.6368693589546974</v>
      </c>
      <c r="L165" s="60">
        <v>3.3104498380311402</v>
      </c>
      <c r="M165" s="60">
        <v>2.7898724937697459</v>
      </c>
      <c r="N165" s="60">
        <v>2.3185682210355285</v>
      </c>
    </row>
    <row r="166" spans="1:14" x14ac:dyDescent="0.2">
      <c r="A166" s="2" t="s">
        <v>9</v>
      </c>
      <c r="B166" s="60">
        <v>3.6449796706726545</v>
      </c>
      <c r="C166" s="60">
        <v>2.6461589555155927</v>
      </c>
      <c r="D166" s="60">
        <v>2.5370557442849826</v>
      </c>
      <c r="E166" s="60">
        <v>6.3456755676305585</v>
      </c>
      <c r="F166" s="60">
        <v>4.7161542563198866</v>
      </c>
      <c r="G166" s="60">
        <v>2.8315095337852916</v>
      </c>
      <c r="H166" s="60">
        <v>3.9955679599381808</v>
      </c>
      <c r="I166" s="60">
        <v>4.2886319146710195</v>
      </c>
      <c r="J166" s="60">
        <v>4.8668942784876421</v>
      </c>
      <c r="K166" s="60">
        <v>4.4742002353279631</v>
      </c>
      <c r="L166" s="60">
        <v>4.9062298817770973</v>
      </c>
      <c r="M166" s="60">
        <v>5.3547282678347452</v>
      </c>
      <c r="N166" s="60">
        <v>2.6589874556327495</v>
      </c>
    </row>
    <row r="167" spans="1:14" x14ac:dyDescent="0.2">
      <c r="A167" s="2" t="s">
        <v>10</v>
      </c>
      <c r="B167" s="60">
        <v>2.7582814437160632</v>
      </c>
      <c r="C167" s="60">
        <v>2.5883361153920514</v>
      </c>
      <c r="D167" s="60">
        <v>2.1839870726405528</v>
      </c>
      <c r="E167" s="60">
        <v>3.9725710360478073</v>
      </c>
      <c r="F167" s="60">
        <v>3.78735095588888</v>
      </c>
      <c r="G167" s="60">
        <v>2.2053142796868044</v>
      </c>
      <c r="H167" s="60">
        <v>2.737377766321285</v>
      </c>
      <c r="I167" s="60">
        <v>2.9898695845903593</v>
      </c>
      <c r="J167" s="60">
        <v>3.0552931208177925</v>
      </c>
      <c r="K167" s="60">
        <v>2.1256444450123104</v>
      </c>
      <c r="L167" s="60">
        <v>2.9270103344290472</v>
      </c>
      <c r="M167" s="60">
        <v>2.9894472031116823</v>
      </c>
      <c r="N167" s="60">
        <v>2.4222240603409406</v>
      </c>
    </row>
    <row r="168" spans="1:14" x14ac:dyDescent="0.2">
      <c r="A168" s="2" t="s">
        <v>11</v>
      </c>
      <c r="B168" s="60">
        <v>3.5059049066920571</v>
      </c>
      <c r="C168" s="60">
        <v>2.8211130466020551</v>
      </c>
      <c r="D168" s="60">
        <v>3.1380091727742516</v>
      </c>
      <c r="E168" s="60">
        <v>5.158741204966117</v>
      </c>
      <c r="F168" s="60">
        <v>4.0846448178126202</v>
      </c>
      <c r="G168" s="60">
        <v>3.5284625290860605</v>
      </c>
      <c r="H168" s="60">
        <v>3.8892885318736723</v>
      </c>
      <c r="I168" s="60">
        <v>4.3902570757381856</v>
      </c>
      <c r="J168" s="60">
        <v>5.4422981962411416</v>
      </c>
      <c r="K168" s="60">
        <v>4.1384194164320807</v>
      </c>
      <c r="L168" s="60">
        <v>4.1443905824626759</v>
      </c>
      <c r="M168" s="60">
        <v>4.3387875196054377</v>
      </c>
      <c r="N168" s="60">
        <v>4.9182142352924894</v>
      </c>
    </row>
    <row r="169" spans="1:14" x14ac:dyDescent="0.2">
      <c r="A169" s="2" t="s">
        <v>12</v>
      </c>
      <c r="B169" s="60">
        <v>3.3383149878490008</v>
      </c>
      <c r="C169" s="60">
        <v>3.2025093897730197</v>
      </c>
      <c r="D169" s="60">
        <v>2.9489854352764984</v>
      </c>
      <c r="E169" s="60">
        <v>4.3225306791024449</v>
      </c>
      <c r="F169" s="60">
        <v>3.0892790922314743</v>
      </c>
      <c r="G169" s="60">
        <v>2.3140392049925378</v>
      </c>
      <c r="H169" s="60">
        <v>2.8529556363704782</v>
      </c>
      <c r="I169" s="60">
        <v>2.9721990343443521</v>
      </c>
      <c r="J169" s="60">
        <v>2.9711268789872607</v>
      </c>
      <c r="K169" s="60">
        <v>2.2808070833170895</v>
      </c>
      <c r="L169" s="60">
        <v>2.8158000751630441</v>
      </c>
      <c r="M169" s="60">
        <v>2.9328561404067401</v>
      </c>
      <c r="N169" s="60">
        <v>2.9775195111032025</v>
      </c>
    </row>
    <row r="170" spans="1:14" x14ac:dyDescent="0.2">
      <c r="A170" s="7" t="s">
        <v>79</v>
      </c>
      <c r="B170" s="29">
        <v>4.440869868521494</v>
      </c>
      <c r="C170" s="29">
        <v>3.6533922731949313</v>
      </c>
      <c r="D170" s="29">
        <v>3.9630802546764357</v>
      </c>
      <c r="E170" s="29">
        <v>5.8895139205085414</v>
      </c>
      <c r="F170" s="29">
        <v>5.4274560037841679</v>
      </c>
      <c r="G170" s="29">
        <v>4.058017579020385</v>
      </c>
      <c r="H170" s="29">
        <v>4.682853764618792</v>
      </c>
      <c r="I170" s="29">
        <v>4.7628443651851402</v>
      </c>
      <c r="J170" s="29">
        <v>4.9984541080215008</v>
      </c>
      <c r="K170" s="29">
        <v>3.6384048653705672</v>
      </c>
      <c r="L170" s="29">
        <v>4.757014219879931</v>
      </c>
      <c r="M170" s="29">
        <v>4.8861455668646778</v>
      </c>
      <c r="N170" s="29">
        <v>4.3518130311320524</v>
      </c>
    </row>
    <row r="171" spans="1:14" x14ac:dyDescent="0.2">
      <c r="A171" s="12" t="s">
        <v>27</v>
      </c>
      <c r="B171" s="144" t="s">
        <v>232</v>
      </c>
      <c r="C171" s="145"/>
      <c r="D171" s="145"/>
      <c r="E171" s="145"/>
      <c r="F171" s="145"/>
      <c r="G171" s="145"/>
      <c r="H171" s="145"/>
      <c r="I171" s="145"/>
      <c r="J171" s="145"/>
      <c r="K171" s="145"/>
      <c r="L171" s="145"/>
      <c r="M171" s="145"/>
      <c r="N171" s="146"/>
    </row>
    <row r="172" spans="1:14" x14ac:dyDescent="0.2">
      <c r="A172" s="2" t="s">
        <v>4</v>
      </c>
      <c r="B172" s="60">
        <v>3.405480124456298</v>
      </c>
      <c r="C172" s="60">
        <v>3.0600394642825139</v>
      </c>
      <c r="D172" s="60">
        <v>3.5932046963597424</v>
      </c>
      <c r="E172" s="60">
        <v>3.1877402659723293</v>
      </c>
      <c r="F172" s="60">
        <v>3.2552817349478085</v>
      </c>
      <c r="G172" s="60">
        <v>3.5032036129371025</v>
      </c>
      <c r="H172" s="60">
        <v>3.8091041815672071</v>
      </c>
      <c r="I172" s="60">
        <v>3.8241694340747778</v>
      </c>
      <c r="J172" s="60">
        <v>4.0450582207219021</v>
      </c>
      <c r="K172" s="60">
        <v>3.1381060550664879</v>
      </c>
      <c r="L172" s="60">
        <v>4.4830392976917652</v>
      </c>
      <c r="M172" s="60">
        <v>3.5597915844609997</v>
      </c>
      <c r="N172" s="60">
        <v>3.6997387597129272</v>
      </c>
    </row>
    <row r="173" spans="1:14" x14ac:dyDescent="0.2">
      <c r="A173" s="2" t="s">
        <v>5</v>
      </c>
      <c r="B173" s="60">
        <v>4.0248718142803517</v>
      </c>
      <c r="C173" s="60">
        <v>4.0371165104650659</v>
      </c>
      <c r="D173" s="60">
        <v>4.0456307622117782</v>
      </c>
      <c r="E173" s="60">
        <v>4.5802481993879969</v>
      </c>
      <c r="F173" s="60">
        <v>3.2370284494756216</v>
      </c>
      <c r="G173" s="60">
        <v>3.9829902984694288</v>
      </c>
      <c r="H173" s="60">
        <v>4.5315667325862163</v>
      </c>
      <c r="I173" s="60">
        <v>4.5286014254732576</v>
      </c>
      <c r="J173" s="60">
        <v>5.6410435529574894</v>
      </c>
      <c r="K173" s="60">
        <v>3.9538869998198556</v>
      </c>
      <c r="L173" s="60">
        <v>6.2031280122117565</v>
      </c>
      <c r="M173" s="60">
        <v>4.8513480437217229</v>
      </c>
      <c r="N173" s="60">
        <v>4.3829175328695822</v>
      </c>
    </row>
    <row r="174" spans="1:14" x14ac:dyDescent="0.2">
      <c r="A174" s="2" t="s">
        <v>6</v>
      </c>
      <c r="B174" s="60">
        <v>2.5835593905228453</v>
      </c>
      <c r="C174" s="60">
        <v>1.597675746307178</v>
      </c>
      <c r="D174" s="60">
        <v>2.2752357599025195</v>
      </c>
      <c r="E174" s="60">
        <v>1.7551872282301748</v>
      </c>
      <c r="F174" s="60">
        <v>1.6641159761188009</v>
      </c>
      <c r="G174" s="60">
        <v>1.303917140930531</v>
      </c>
      <c r="H174" s="60">
        <v>2.0755104271008173</v>
      </c>
      <c r="I174" s="60">
        <v>2.1406655110441486</v>
      </c>
      <c r="J174" s="60">
        <v>2.6827024336111576</v>
      </c>
      <c r="K174" s="60">
        <v>0.92304895274356058</v>
      </c>
      <c r="L174" s="60">
        <v>3.7423963549911909</v>
      </c>
      <c r="M174" s="60">
        <v>3.5285921355369361</v>
      </c>
      <c r="N174" s="60">
        <v>2.1990492765576133</v>
      </c>
    </row>
    <row r="175" spans="1:14" x14ac:dyDescent="0.2">
      <c r="A175" s="2" t="s">
        <v>78</v>
      </c>
      <c r="B175" s="60">
        <v>4.9291920624062273</v>
      </c>
      <c r="C175" s="60">
        <v>4.2944394137165869</v>
      </c>
      <c r="D175" s="60">
        <v>6.6560599539523615</v>
      </c>
      <c r="E175" s="60">
        <v>5.0761036264294237</v>
      </c>
      <c r="F175" s="60">
        <v>4.6903825883688439</v>
      </c>
      <c r="G175" s="60">
        <v>4.7859948900209099</v>
      </c>
      <c r="H175" s="60">
        <v>4.976022238199671</v>
      </c>
      <c r="I175" s="60">
        <v>5.8732702918487956</v>
      </c>
      <c r="J175" s="60">
        <v>6.40839143431681</v>
      </c>
      <c r="K175" s="60">
        <v>4.4683619078674051</v>
      </c>
      <c r="L175" s="60">
        <v>5.4229093957956636</v>
      </c>
      <c r="M175" s="60">
        <v>4.991609844632845</v>
      </c>
      <c r="N175" s="60">
        <v>4.1663103856678241</v>
      </c>
    </row>
    <row r="176" spans="1:14" x14ac:dyDescent="0.2">
      <c r="A176" s="2" t="s">
        <v>7</v>
      </c>
      <c r="B176" s="60">
        <v>3.7621541395241853</v>
      </c>
      <c r="C176" s="60">
        <v>3.7263127215989797</v>
      </c>
      <c r="D176" s="60">
        <v>4.6486598928622467</v>
      </c>
      <c r="E176" s="60">
        <v>3.7906683014729725</v>
      </c>
      <c r="F176" s="60">
        <v>3.7288881839370278</v>
      </c>
      <c r="G176" s="60">
        <v>3.678022595198851</v>
      </c>
      <c r="H176" s="60">
        <v>4.6726316950757676</v>
      </c>
      <c r="I176" s="60">
        <v>5.0051835552546828</v>
      </c>
      <c r="J176" s="60">
        <v>5.3422300807863996</v>
      </c>
      <c r="K176" s="60">
        <v>4.2073629694031522</v>
      </c>
      <c r="L176" s="60">
        <v>4.4811518049297279</v>
      </c>
      <c r="M176" s="60">
        <v>5.1700022670155628</v>
      </c>
      <c r="N176" s="60">
        <v>4.0735177774856028</v>
      </c>
    </row>
    <row r="177" spans="1:14" x14ac:dyDescent="0.2">
      <c r="A177" s="2" t="s">
        <v>8</v>
      </c>
      <c r="B177" s="60">
        <v>2.7320329095218354</v>
      </c>
      <c r="C177" s="60">
        <v>2.651327792669155</v>
      </c>
      <c r="D177" s="60">
        <v>2.8578042665360153</v>
      </c>
      <c r="E177" s="60">
        <v>2.5374759499172717</v>
      </c>
      <c r="F177" s="60">
        <v>2.3898858241012872</v>
      </c>
      <c r="G177" s="60">
        <v>2.6043960809171938</v>
      </c>
      <c r="H177" s="60">
        <v>2.5649327864182672</v>
      </c>
      <c r="I177" s="60">
        <v>2.7148378462881766</v>
      </c>
      <c r="J177" s="60">
        <v>3.0867219470408531</v>
      </c>
      <c r="K177" s="60">
        <v>1.7516547188017308</v>
      </c>
      <c r="L177" s="60">
        <v>4.2083936370670054</v>
      </c>
      <c r="M177" s="60">
        <v>3.0225141591630935</v>
      </c>
      <c r="N177" s="60">
        <v>2.1847977262324787</v>
      </c>
    </row>
    <row r="178" spans="1:14" x14ac:dyDescent="0.2">
      <c r="A178" s="2" t="s">
        <v>9</v>
      </c>
      <c r="B178" s="60">
        <v>4.9884675314332227</v>
      </c>
      <c r="C178" s="60">
        <v>5.7367333183003684</v>
      </c>
      <c r="D178" s="60">
        <v>6.3136717149148156</v>
      </c>
      <c r="E178" s="60">
        <v>6.9708259666230941</v>
      </c>
      <c r="F178" s="60">
        <v>5.3125178878037396</v>
      </c>
      <c r="G178" s="60">
        <v>5.7589229523093461</v>
      </c>
      <c r="H178" s="60">
        <v>6.0659018882111368</v>
      </c>
      <c r="I178" s="60">
        <v>6.2231347246177311</v>
      </c>
      <c r="J178" s="60">
        <v>6.5201477464875905</v>
      </c>
      <c r="K178" s="60">
        <v>5.5836747550375385</v>
      </c>
      <c r="L178" s="60">
        <v>8.163804841455363</v>
      </c>
      <c r="M178" s="60">
        <v>7.6342609280263556</v>
      </c>
      <c r="N178" s="60">
        <v>7.0223265745145813</v>
      </c>
    </row>
    <row r="179" spans="1:14" x14ac:dyDescent="0.2">
      <c r="A179" s="2" t="s">
        <v>10</v>
      </c>
      <c r="B179" s="60">
        <v>2.2457459140419869</v>
      </c>
      <c r="C179" s="60">
        <v>2.7944404074392901</v>
      </c>
      <c r="D179" s="60">
        <v>2.0828812446315395</v>
      </c>
      <c r="E179" s="60">
        <v>2.2267050632404364</v>
      </c>
      <c r="F179" s="60">
        <v>3.044480720659851</v>
      </c>
      <c r="G179" s="60">
        <v>2.1280839441834258</v>
      </c>
      <c r="H179" s="60">
        <v>2.3546536753868996</v>
      </c>
      <c r="I179" s="60">
        <v>2.3213036190208975</v>
      </c>
      <c r="J179" s="60">
        <v>3.5548147320437038</v>
      </c>
      <c r="K179" s="60">
        <v>1.7850347939255207</v>
      </c>
      <c r="L179" s="60">
        <v>2.7086128992305296</v>
      </c>
      <c r="M179" s="60">
        <v>2.5659532443297097</v>
      </c>
      <c r="N179" s="60">
        <v>2.1388048815478897</v>
      </c>
    </row>
    <row r="180" spans="1:14" x14ac:dyDescent="0.2">
      <c r="A180" s="2" t="s">
        <v>11</v>
      </c>
      <c r="B180" s="60">
        <v>2.848526782792657</v>
      </c>
      <c r="C180" s="60">
        <v>3.1782762791317523</v>
      </c>
      <c r="D180" s="60">
        <v>3.0729480135615757</v>
      </c>
      <c r="E180" s="60">
        <v>3.2964579923160593</v>
      </c>
      <c r="F180" s="60">
        <v>3.5907361032010225</v>
      </c>
      <c r="G180" s="60">
        <v>3.4723764364049723</v>
      </c>
      <c r="H180" s="60">
        <v>4.2025795545494322</v>
      </c>
      <c r="I180" s="60">
        <v>4.6232076672279012</v>
      </c>
      <c r="J180" s="60">
        <v>9.6373688941348163</v>
      </c>
      <c r="K180" s="60">
        <v>6.7640347388878528</v>
      </c>
      <c r="L180" s="60">
        <v>5.2671863444895966</v>
      </c>
      <c r="M180" s="60">
        <v>4.3973980106411616</v>
      </c>
      <c r="N180" s="60">
        <v>3.4224007304639117</v>
      </c>
    </row>
    <row r="181" spans="1:14" x14ac:dyDescent="0.2">
      <c r="A181" s="2" t="s">
        <v>12</v>
      </c>
      <c r="B181" s="60">
        <v>2.5645577222086731</v>
      </c>
      <c r="C181" s="60">
        <v>2.9077344087238339</v>
      </c>
      <c r="D181" s="60">
        <v>2.6508494881367386</v>
      </c>
      <c r="E181" s="60">
        <v>3.29693899518317</v>
      </c>
      <c r="F181" s="60">
        <v>2.3833978386279808</v>
      </c>
      <c r="G181" s="60">
        <v>2.6615297714522979</v>
      </c>
      <c r="H181" s="60">
        <v>2.9213934689296703</v>
      </c>
      <c r="I181" s="60">
        <v>3.0129101023160398</v>
      </c>
      <c r="J181" s="60">
        <v>3.5421026252298402</v>
      </c>
      <c r="K181" s="60">
        <v>2.6486846503938777</v>
      </c>
      <c r="L181" s="60">
        <v>4.6689190130365859</v>
      </c>
      <c r="M181" s="60">
        <v>2.856333266535962</v>
      </c>
      <c r="N181" s="60">
        <v>3.095828139865322</v>
      </c>
    </row>
    <row r="182" spans="1:14" x14ac:dyDescent="0.2">
      <c r="A182" s="7" t="s">
        <v>79</v>
      </c>
      <c r="B182" s="29">
        <v>4.0356879364290785</v>
      </c>
      <c r="C182" s="29">
        <v>4.2014185206421457</v>
      </c>
      <c r="D182" s="29">
        <v>4.4400313225331614</v>
      </c>
      <c r="E182" s="29">
        <v>4.3906133418156621</v>
      </c>
      <c r="F182" s="29">
        <v>4.0425112959392289</v>
      </c>
      <c r="G182" s="29">
        <v>4.1349458838501025</v>
      </c>
      <c r="H182" s="29">
        <v>4.6874606415997793</v>
      </c>
      <c r="I182" s="29">
        <v>4.9914361510628398</v>
      </c>
      <c r="J182" s="29">
        <v>6.5639985410673809</v>
      </c>
      <c r="K182" s="29">
        <v>4.5432654665669103</v>
      </c>
      <c r="L182" s="29">
        <v>5.7540208679253313</v>
      </c>
      <c r="M182" s="29">
        <v>5.0106997679173766</v>
      </c>
      <c r="N182" s="29">
        <v>4.3624025215361808</v>
      </c>
    </row>
    <row r="183" spans="1:14" x14ac:dyDescent="0.2">
      <c r="A183" s="12" t="s">
        <v>27</v>
      </c>
      <c r="B183" s="144" t="s">
        <v>244</v>
      </c>
      <c r="C183" s="145"/>
      <c r="D183" s="145"/>
      <c r="E183" s="145"/>
      <c r="F183" s="145"/>
      <c r="G183" s="145"/>
      <c r="H183" s="145"/>
      <c r="I183" s="145"/>
      <c r="J183" s="145"/>
      <c r="K183" s="145"/>
      <c r="L183" s="145"/>
      <c r="M183" s="145"/>
      <c r="N183" s="146"/>
    </row>
    <row r="184" spans="1:14" x14ac:dyDescent="0.2">
      <c r="A184" s="2" t="s">
        <v>4</v>
      </c>
      <c r="B184" s="60">
        <v>3.7069908644460274</v>
      </c>
      <c r="C184" s="60">
        <v>2.9629850922264467</v>
      </c>
      <c r="D184" s="60">
        <v>3.0846160712923325</v>
      </c>
      <c r="E184" s="60">
        <v>3.1042206278379982</v>
      </c>
      <c r="F184" s="60">
        <v>3.7107368634960336</v>
      </c>
      <c r="G184" s="60">
        <v>3.1353858853492391</v>
      </c>
      <c r="H184" s="60">
        <v>4.031942619400418</v>
      </c>
      <c r="I184" s="60">
        <v>3.9029545400031185</v>
      </c>
      <c r="J184" s="60">
        <v>4.1242958570122088</v>
      </c>
      <c r="K184" s="60">
        <v>2.8437958623650124</v>
      </c>
      <c r="L184" s="60">
        <v>3.0511214535588072</v>
      </c>
      <c r="M184" s="60"/>
      <c r="N184" s="60"/>
    </row>
    <row r="185" spans="1:14" x14ac:dyDescent="0.2">
      <c r="A185" s="2" t="s">
        <v>5</v>
      </c>
      <c r="B185" s="60">
        <v>3.3537815666167172</v>
      </c>
      <c r="C185" s="60">
        <v>3.7662753322039233</v>
      </c>
      <c r="D185" s="60">
        <v>3.8605804344245782</v>
      </c>
      <c r="E185" s="60">
        <v>4.0173290960457422</v>
      </c>
      <c r="F185" s="60">
        <v>3.7555603317280002</v>
      </c>
      <c r="G185" s="60">
        <v>3.5507723420465225</v>
      </c>
      <c r="H185" s="60">
        <v>4.2251006219185738</v>
      </c>
      <c r="I185" s="60">
        <v>4.2309753973496305</v>
      </c>
      <c r="J185" s="60">
        <v>5.5983707978656092</v>
      </c>
      <c r="K185" s="60">
        <v>3.9003786583996951</v>
      </c>
      <c r="L185" s="60">
        <v>4.2515680464330519</v>
      </c>
      <c r="M185" s="60"/>
      <c r="N185" s="60"/>
    </row>
    <row r="186" spans="1:14" x14ac:dyDescent="0.2">
      <c r="A186" s="2" t="s">
        <v>6</v>
      </c>
      <c r="B186" s="60">
        <v>1.9142443437766248</v>
      </c>
      <c r="C186" s="60">
        <v>2.0793226278770849</v>
      </c>
      <c r="D186" s="60">
        <v>2.1598265127420651</v>
      </c>
      <c r="E186" s="60">
        <v>1.7017589756669815</v>
      </c>
      <c r="F186" s="60">
        <v>1.3813023845916248</v>
      </c>
      <c r="G186" s="60">
        <v>1.456644037966335</v>
      </c>
      <c r="H186" s="60">
        <v>2.079589602802189</v>
      </c>
      <c r="I186" s="60">
        <v>1.8479450801155666</v>
      </c>
      <c r="J186" s="60">
        <v>1.8276473268526316</v>
      </c>
      <c r="K186" s="60">
        <v>1.2417606944050199</v>
      </c>
      <c r="L186" s="60">
        <v>2.0602444560118647</v>
      </c>
      <c r="M186" s="60"/>
      <c r="N186" s="60"/>
    </row>
    <row r="187" spans="1:14" x14ac:dyDescent="0.2">
      <c r="A187" s="2" t="s">
        <v>78</v>
      </c>
      <c r="B187" s="60">
        <v>3.7083620009966829</v>
      </c>
      <c r="C187" s="60">
        <v>4.0518509788201644</v>
      </c>
      <c r="D187" s="60">
        <v>3.9903260135632044</v>
      </c>
      <c r="E187" s="60">
        <v>4.9916976119217304</v>
      </c>
      <c r="F187" s="60">
        <v>3.8550758865159036</v>
      </c>
      <c r="G187" s="60">
        <v>4.4169431168964213</v>
      </c>
      <c r="H187" s="60">
        <v>4.5731943561875017</v>
      </c>
      <c r="I187" s="60">
        <v>4.9855700007131523</v>
      </c>
      <c r="J187" s="60">
        <v>5.5576980277230179</v>
      </c>
      <c r="K187" s="60">
        <v>3.7934506622319599</v>
      </c>
      <c r="L187" s="60">
        <v>4.8493585098778969</v>
      </c>
      <c r="M187" s="60"/>
      <c r="N187" s="60"/>
    </row>
    <row r="188" spans="1:14" x14ac:dyDescent="0.2">
      <c r="A188" s="2" t="s">
        <v>7</v>
      </c>
      <c r="B188" s="60">
        <v>3.9240181905045701</v>
      </c>
      <c r="C188" s="60">
        <v>3.8147561017776375</v>
      </c>
      <c r="D188" s="60">
        <v>4.8277349322689522</v>
      </c>
      <c r="E188" s="60">
        <v>4.6133591987335034</v>
      </c>
      <c r="F188" s="60">
        <v>3.977782750619113</v>
      </c>
      <c r="G188" s="60">
        <v>3.7967175550655994</v>
      </c>
      <c r="H188" s="60">
        <v>4.699447997125656</v>
      </c>
      <c r="I188" s="60">
        <v>4.8545095525983779</v>
      </c>
      <c r="J188" s="60">
        <v>5.0807377185425384</v>
      </c>
      <c r="K188" s="60">
        <v>3.7956158779111568</v>
      </c>
      <c r="L188" s="60">
        <v>4.5646706922726121</v>
      </c>
      <c r="M188" s="60"/>
      <c r="N188" s="60"/>
    </row>
    <row r="189" spans="1:14" x14ac:dyDescent="0.2">
      <c r="A189" s="2" t="s">
        <v>8</v>
      </c>
      <c r="B189" s="60">
        <v>2.735840941345475</v>
      </c>
      <c r="C189" s="60">
        <v>2.0948536897752872</v>
      </c>
      <c r="D189" s="60">
        <v>2.5008208763463151</v>
      </c>
      <c r="E189" s="60">
        <v>2.546200925627597</v>
      </c>
      <c r="F189" s="60">
        <v>2.3337820682360793</v>
      </c>
      <c r="G189" s="60">
        <v>2.0741779529222741</v>
      </c>
      <c r="H189" s="60">
        <v>2.5062232099218766</v>
      </c>
      <c r="I189" s="60">
        <v>2.5016312920854351</v>
      </c>
      <c r="J189" s="60">
        <v>2.9518590760692391</v>
      </c>
      <c r="K189" s="60">
        <v>2.074068310485349</v>
      </c>
      <c r="L189" s="60">
        <v>2.3540779214583338</v>
      </c>
      <c r="M189" s="60"/>
      <c r="N189" s="60"/>
    </row>
    <row r="190" spans="1:14" x14ac:dyDescent="0.2">
      <c r="A190" s="2" t="s">
        <v>9</v>
      </c>
      <c r="B190" s="60">
        <v>5.5091726198636852</v>
      </c>
      <c r="C190" s="60">
        <v>4.770946741124793</v>
      </c>
      <c r="D190" s="60">
        <v>4.6950924209697193</v>
      </c>
      <c r="E190" s="60">
        <v>4.6925634109351702</v>
      </c>
      <c r="F190" s="60">
        <v>3.8281067268307329</v>
      </c>
      <c r="G190" s="60">
        <v>4.1990720666106407</v>
      </c>
      <c r="H190" s="60">
        <v>6.2277893069872476</v>
      </c>
      <c r="I190" s="60">
        <v>6.3024449127136775</v>
      </c>
      <c r="J190" s="60">
        <v>5.9234298348654626</v>
      </c>
      <c r="K190" s="60">
        <v>5.6385034095155131</v>
      </c>
      <c r="L190" s="60">
        <v>5.4373610965521113</v>
      </c>
      <c r="M190" s="60"/>
      <c r="N190" s="60"/>
    </row>
    <row r="191" spans="1:14" x14ac:dyDescent="0.2">
      <c r="A191" s="2" t="s">
        <v>10</v>
      </c>
      <c r="B191" s="60">
        <v>1.825598908618155</v>
      </c>
      <c r="C191" s="60">
        <v>1.91941550327696</v>
      </c>
      <c r="D191" s="60">
        <v>1.9599383184397887</v>
      </c>
      <c r="E191" s="60">
        <v>2.1134742410472684</v>
      </c>
      <c r="F191" s="60">
        <v>2.0249384567579436</v>
      </c>
      <c r="G191" s="60">
        <v>2.1702991726604912</v>
      </c>
      <c r="H191" s="60">
        <v>2.390019416872712</v>
      </c>
      <c r="I191" s="60">
        <v>2.9117768225782359</v>
      </c>
      <c r="J191" s="60">
        <v>3.2134586308250048</v>
      </c>
      <c r="K191" s="60">
        <v>2.351843436030808</v>
      </c>
      <c r="L191" s="60">
        <v>2.1794448516985923</v>
      </c>
      <c r="M191" s="60"/>
      <c r="N191" s="60"/>
    </row>
    <row r="192" spans="1:14" x14ac:dyDescent="0.2">
      <c r="A192" s="2" t="s">
        <v>11</v>
      </c>
      <c r="B192" s="60">
        <v>3.7319919623151834</v>
      </c>
      <c r="C192" s="60">
        <v>4.0993944921751426</v>
      </c>
      <c r="D192" s="60">
        <v>4.6899704705811276</v>
      </c>
      <c r="E192" s="60">
        <v>4.9173439566523713</v>
      </c>
      <c r="F192" s="60">
        <v>4.1662926350701373</v>
      </c>
      <c r="G192" s="60">
        <v>4.0742245560244417</v>
      </c>
      <c r="H192" s="60">
        <v>5.8221101649125107</v>
      </c>
      <c r="I192" s="60">
        <v>4.9503273832164849</v>
      </c>
      <c r="J192" s="60">
        <v>5.1091279414732735</v>
      </c>
      <c r="K192" s="60">
        <v>4.2223670189860076</v>
      </c>
      <c r="L192" s="60">
        <v>4.0903145370254066</v>
      </c>
      <c r="M192" s="60"/>
      <c r="N192" s="60"/>
    </row>
    <row r="193" spans="1:14" x14ac:dyDescent="0.2">
      <c r="A193" s="2" t="s">
        <v>12</v>
      </c>
      <c r="B193" s="60">
        <v>2.6725282840450437</v>
      </c>
      <c r="C193" s="60">
        <v>2.6595637654568485</v>
      </c>
      <c r="D193" s="60">
        <v>2.9817049310656243</v>
      </c>
      <c r="E193" s="60">
        <v>2.6976341818023011</v>
      </c>
      <c r="F193" s="60">
        <v>2.5153409409482173</v>
      </c>
      <c r="G193" s="60">
        <v>2.3458264502538162</v>
      </c>
      <c r="H193" s="60">
        <v>2.9789799281843563</v>
      </c>
      <c r="I193" s="60">
        <v>2.7481694280454771</v>
      </c>
      <c r="J193" s="60">
        <v>3.1326517262212454</v>
      </c>
      <c r="K193" s="60">
        <v>2.1771721742651029</v>
      </c>
      <c r="L193" s="60">
        <v>2.3257285941157937</v>
      </c>
      <c r="M193" s="60"/>
      <c r="N193" s="60"/>
    </row>
    <row r="194" spans="1:14" x14ac:dyDescent="0.2">
      <c r="A194" s="7" t="s">
        <v>79</v>
      </c>
      <c r="B194" s="29">
        <v>4.0370489128368234</v>
      </c>
      <c r="C194" s="29">
        <v>4.0586104306590718</v>
      </c>
      <c r="D194" s="29">
        <v>4.4768342120161106</v>
      </c>
      <c r="E194" s="29">
        <v>4.5896815500344248</v>
      </c>
      <c r="F194" s="29">
        <v>4.1140342122536868</v>
      </c>
      <c r="G194" s="29">
        <v>4.020360669088153</v>
      </c>
      <c r="H194" s="29">
        <v>5.0775552153217323</v>
      </c>
      <c r="I194" s="29">
        <v>5.0680031634479166</v>
      </c>
      <c r="J194" s="29">
        <v>5.691327635770917</v>
      </c>
      <c r="K194" s="29">
        <v>4.1985883577592995</v>
      </c>
      <c r="L194" s="29">
        <v>4.4872027962896111</v>
      </c>
      <c r="M194" s="29"/>
      <c r="N194" s="29"/>
    </row>
  </sheetData>
  <printOptions horizontalCentered="1"/>
  <pageMargins left="0.70866141732283472" right="0.70866141732283472" top="0.35433070866141736" bottom="0.74803149606299213" header="0.31496062992125984" footer="0.31496062992125984"/>
  <pageSetup paperSize="9" scale="26" orientation="portrait" r:id="rId1"/>
  <headerFooter scaleWithDoc="0">
    <oddFooter>&amp;C&amp;10Page 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>
    <tabColor rgb="FF00B0F0"/>
    <pageSetUpPr fitToPage="1"/>
  </sheetPr>
  <dimension ref="A1:N194"/>
  <sheetViews>
    <sheetView showGridLines="0" view="pageBreakPreview" zoomScale="75" zoomScaleNormal="100" zoomScaleSheetLayoutView="75" workbookViewId="0">
      <pane xSplit="1" ySplit="14" topLeftCell="B171" activePane="bottomRight" state="frozen"/>
      <selection activeCell="O22" sqref="O22:O23"/>
      <selection pane="topRight" activeCell="O22" sqref="O22:O23"/>
      <selection pane="bottomLeft" activeCell="O22" sqref="O22:O23"/>
      <selection pane="bottomRight" activeCell="L194" sqref="L194"/>
    </sheetView>
  </sheetViews>
  <sheetFormatPr defaultRowHeight="15" x14ac:dyDescent="0.2"/>
  <cols>
    <col min="1" max="1" width="38" style="4" bestFit="1" customWidth="1"/>
    <col min="2" max="4" width="8.88671875" style="4"/>
    <col min="5" max="5" width="8.88671875" style="36"/>
    <col min="6" max="16384" width="8.88671875" style="4"/>
  </cols>
  <sheetData>
    <row r="1" spans="1:14" ht="29.25" customHeight="1" x14ac:dyDescent="0.2">
      <c r="A1" s="137" t="s">
        <v>81</v>
      </c>
      <c r="B1" s="137"/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</row>
    <row r="2" spans="1:14" x14ac:dyDescent="0.2">
      <c r="A2" s="12" t="s">
        <v>81</v>
      </c>
      <c r="B2" s="10" t="s">
        <v>14</v>
      </c>
      <c r="C2" s="10" t="s">
        <v>15</v>
      </c>
      <c r="D2" s="10" t="s">
        <v>16</v>
      </c>
      <c r="E2" s="10" t="s">
        <v>17</v>
      </c>
      <c r="F2" s="10" t="s">
        <v>18</v>
      </c>
      <c r="G2" s="10" t="s">
        <v>19</v>
      </c>
      <c r="H2" s="10" t="s">
        <v>20</v>
      </c>
      <c r="I2" s="10" t="s">
        <v>21</v>
      </c>
      <c r="J2" s="10" t="s">
        <v>143</v>
      </c>
      <c r="K2" s="10" t="s">
        <v>173</v>
      </c>
      <c r="L2" s="10" t="s">
        <v>174</v>
      </c>
      <c r="M2" s="10" t="s">
        <v>187</v>
      </c>
      <c r="N2" s="10" t="s">
        <v>232</v>
      </c>
    </row>
    <row r="3" spans="1:14" x14ac:dyDescent="0.2">
      <c r="A3" s="2" t="s">
        <v>4</v>
      </c>
      <c r="B3" s="211"/>
      <c r="C3" s="211"/>
      <c r="D3" s="211"/>
      <c r="E3" s="211"/>
      <c r="F3" s="211"/>
      <c r="G3" s="211"/>
      <c r="H3" s="133">
        <v>5.2826119006535759</v>
      </c>
      <c r="I3" s="133">
        <v>4.060334300154766</v>
      </c>
      <c r="J3" s="133">
        <v>4.1559501707530488</v>
      </c>
      <c r="K3" s="133">
        <v>3.4372492877192653</v>
      </c>
      <c r="L3" s="133">
        <v>3.5756360109035512</v>
      </c>
      <c r="M3" s="133">
        <v>3.5579498527682052</v>
      </c>
      <c r="N3" s="133">
        <v>3.52</v>
      </c>
    </row>
    <row r="4" spans="1:14" x14ac:dyDescent="0.2">
      <c r="A4" s="2" t="s">
        <v>5</v>
      </c>
      <c r="B4" s="215"/>
      <c r="C4" s="215"/>
      <c r="D4" s="215"/>
      <c r="E4" s="215"/>
      <c r="F4" s="215"/>
      <c r="G4" s="215"/>
      <c r="H4" s="133">
        <v>4.9649641145836654</v>
      </c>
      <c r="I4" s="133">
        <v>5.7401658330198329</v>
      </c>
      <c r="J4" s="133">
        <v>4.7642063977438838</v>
      </c>
      <c r="K4" s="133">
        <v>4.6145317269100197</v>
      </c>
      <c r="L4" s="133">
        <v>3.9968583394003829</v>
      </c>
      <c r="M4" s="133">
        <v>4.0224677511448137</v>
      </c>
      <c r="N4" s="133">
        <v>4.1100000000000003</v>
      </c>
    </row>
    <row r="5" spans="1:14" x14ac:dyDescent="0.2">
      <c r="A5" s="2" t="s">
        <v>6</v>
      </c>
      <c r="B5" s="215"/>
      <c r="C5" s="215"/>
      <c r="D5" s="215"/>
      <c r="E5" s="215"/>
      <c r="F5" s="215"/>
      <c r="G5" s="215"/>
      <c r="H5" s="133">
        <v>2.0856533913851059</v>
      </c>
      <c r="I5" s="133">
        <v>1.780995547115038</v>
      </c>
      <c r="J5" s="133">
        <v>1.7925355463310915</v>
      </c>
      <c r="K5" s="133">
        <v>1.7270581622478012</v>
      </c>
      <c r="L5" s="133">
        <v>1.6515182485933668</v>
      </c>
      <c r="M5" s="133">
        <v>1.731580595536073</v>
      </c>
      <c r="N5" s="133">
        <v>1.87</v>
      </c>
    </row>
    <row r="6" spans="1:14" x14ac:dyDescent="0.2">
      <c r="A6" s="2" t="s">
        <v>78</v>
      </c>
      <c r="B6" s="215"/>
      <c r="C6" s="215"/>
      <c r="D6" s="215"/>
      <c r="E6" s="215"/>
      <c r="F6" s="215"/>
      <c r="G6" s="215"/>
      <c r="H6" s="133">
        <v>3.728125859087942</v>
      </c>
      <c r="I6" s="133">
        <v>4.5568648434020238</v>
      </c>
      <c r="J6" s="133">
        <v>4.8229924661783796</v>
      </c>
      <c r="K6" s="133">
        <v>5.3422082104166995</v>
      </c>
      <c r="L6" s="133">
        <v>4.8076814884659447</v>
      </c>
      <c r="M6" s="133">
        <v>5.1860964920296517</v>
      </c>
      <c r="N6" s="133">
        <v>4.53</v>
      </c>
    </row>
    <row r="7" spans="1:14" x14ac:dyDescent="0.2">
      <c r="A7" s="2" t="s">
        <v>7</v>
      </c>
      <c r="B7" s="215"/>
      <c r="C7" s="215"/>
      <c r="D7" s="215"/>
      <c r="E7" s="215"/>
      <c r="F7" s="215"/>
      <c r="G7" s="215"/>
      <c r="H7" s="133">
        <v>4.4366451497264947</v>
      </c>
      <c r="I7" s="133">
        <v>4.3934065066643875</v>
      </c>
      <c r="J7" s="133">
        <v>4.2596067050893298</v>
      </c>
      <c r="K7" s="133">
        <v>4.0716453780026374</v>
      </c>
      <c r="L7" s="133">
        <v>3.9817341172383487</v>
      </c>
      <c r="M7" s="133">
        <v>3.7463490847731142</v>
      </c>
      <c r="N7" s="133">
        <v>4.13</v>
      </c>
    </row>
    <row r="8" spans="1:14" x14ac:dyDescent="0.2">
      <c r="A8" s="2" t="s">
        <v>8</v>
      </c>
      <c r="B8" s="215"/>
      <c r="C8" s="215"/>
      <c r="D8" s="215"/>
      <c r="E8" s="215"/>
      <c r="F8" s="215"/>
      <c r="G8" s="215"/>
      <c r="H8" s="133">
        <v>4.8098200068011723</v>
      </c>
      <c r="I8" s="133">
        <v>4.2142903780271039</v>
      </c>
      <c r="J8" s="133">
        <v>3.647444606986999</v>
      </c>
      <c r="K8" s="133">
        <v>3.3750623204630092</v>
      </c>
      <c r="L8" s="133">
        <v>2.6691597341559947</v>
      </c>
      <c r="M8" s="133">
        <v>2.4682201166660964</v>
      </c>
      <c r="N8" s="133">
        <v>2.59</v>
      </c>
    </row>
    <row r="9" spans="1:14" x14ac:dyDescent="0.2">
      <c r="A9" s="2" t="s">
        <v>9</v>
      </c>
      <c r="B9" s="215"/>
      <c r="C9" s="215"/>
      <c r="D9" s="215"/>
      <c r="E9" s="215"/>
      <c r="F9" s="215"/>
      <c r="G9" s="215"/>
      <c r="H9" s="133">
        <v>4.8116975443870995</v>
      </c>
      <c r="I9" s="133">
        <v>4.6835251545657641</v>
      </c>
      <c r="J9" s="133">
        <v>4.3807358008590933</v>
      </c>
      <c r="K9" s="133">
        <v>4.144045894129003</v>
      </c>
      <c r="L9" s="133">
        <v>2.9833288742254052</v>
      </c>
      <c r="M9" s="133">
        <v>2.9979433868139505</v>
      </c>
      <c r="N9" s="133">
        <v>5.76</v>
      </c>
    </row>
    <row r="10" spans="1:14" x14ac:dyDescent="0.2">
      <c r="A10" s="2" t="s">
        <v>10</v>
      </c>
      <c r="B10" s="215"/>
      <c r="C10" s="215"/>
      <c r="D10" s="215"/>
      <c r="E10" s="215"/>
      <c r="F10" s="215"/>
      <c r="G10" s="215"/>
      <c r="H10" s="133">
        <v>3.755996903410336</v>
      </c>
      <c r="I10" s="133">
        <v>3.5794430512314039</v>
      </c>
      <c r="J10" s="133">
        <v>3.5766731817186859</v>
      </c>
      <c r="K10" s="133">
        <v>3.6529935982056307</v>
      </c>
      <c r="L10" s="133">
        <v>3.2415530790713221</v>
      </c>
      <c r="M10" s="133">
        <v>2.5768674552258255</v>
      </c>
      <c r="N10" s="133">
        <v>2.2599999999999998</v>
      </c>
    </row>
    <row r="11" spans="1:14" x14ac:dyDescent="0.2">
      <c r="A11" s="2" t="s">
        <v>11</v>
      </c>
      <c r="B11" s="215"/>
      <c r="C11" s="215"/>
      <c r="D11" s="215"/>
      <c r="E11" s="215"/>
      <c r="F11" s="215"/>
      <c r="G11" s="215"/>
      <c r="H11" s="133">
        <v>4.419609194422919</v>
      </c>
      <c r="I11" s="133">
        <v>4.7832713374391194</v>
      </c>
      <c r="J11" s="133">
        <v>4.185773516157731</v>
      </c>
      <c r="K11" s="133">
        <v>3.8530190647370115</v>
      </c>
      <c r="L11" s="133">
        <v>3.7952434227126233</v>
      </c>
      <c r="M11" s="133">
        <v>3.7051448786933552</v>
      </c>
      <c r="N11" s="133">
        <v>4.3600000000000003</v>
      </c>
    </row>
    <row r="12" spans="1:14" x14ac:dyDescent="0.2">
      <c r="A12" s="2" t="s">
        <v>12</v>
      </c>
      <c r="B12" s="215"/>
      <c r="C12" s="215"/>
      <c r="D12" s="215"/>
      <c r="E12" s="215"/>
      <c r="F12" s="215"/>
      <c r="G12" s="215"/>
      <c r="H12" s="133">
        <v>5.188958512932313</v>
      </c>
      <c r="I12" s="133">
        <v>4.4985686464100123</v>
      </c>
      <c r="J12" s="133">
        <v>3.6952987477686223</v>
      </c>
      <c r="K12" s="133">
        <v>3.7378001455725975</v>
      </c>
      <c r="L12" s="133">
        <v>3.1384079857889344</v>
      </c>
      <c r="M12" s="133">
        <v>2.8390118764234837</v>
      </c>
      <c r="N12" s="133">
        <v>2.95</v>
      </c>
    </row>
    <row r="13" spans="1:14" x14ac:dyDescent="0.2">
      <c r="A13" s="7" t="s">
        <v>79</v>
      </c>
      <c r="B13" s="134">
        <v>7.0206685082021876</v>
      </c>
      <c r="C13" s="134">
        <v>7.3031599744566478</v>
      </c>
      <c r="D13" s="134">
        <v>7.9104470516972549</v>
      </c>
      <c r="E13" s="134">
        <v>7.6234959328256995</v>
      </c>
      <c r="F13" s="134">
        <v>6.6585261650180438</v>
      </c>
      <c r="G13" s="134">
        <v>6.2155511700669308</v>
      </c>
      <c r="H13" s="134">
        <v>6.0413524332098989</v>
      </c>
      <c r="I13" s="134">
        <v>5.8008996208806067</v>
      </c>
      <c r="J13" s="134">
        <v>5.2523439086665684</v>
      </c>
      <c r="K13" s="134">
        <v>5.0908217795493993</v>
      </c>
      <c r="L13" s="134">
        <v>4.4963861185216976</v>
      </c>
      <c r="M13" s="134">
        <v>4.322750540966207</v>
      </c>
      <c r="N13" s="134">
        <v>4.6100000000000003</v>
      </c>
    </row>
    <row r="14" spans="1:14" s="2" customFormat="1" ht="12.75" x14ac:dyDescent="0.2">
      <c r="A14" s="6"/>
      <c r="B14" s="3">
        <v>1</v>
      </c>
      <c r="C14" s="3">
        <v>2</v>
      </c>
      <c r="D14" s="3">
        <v>3</v>
      </c>
      <c r="E14" s="70">
        <v>4</v>
      </c>
      <c r="F14" s="3">
        <v>5</v>
      </c>
      <c r="G14" s="3">
        <v>6</v>
      </c>
      <c r="H14" s="3">
        <v>7</v>
      </c>
      <c r="I14" s="3">
        <v>8</v>
      </c>
      <c r="J14" s="3">
        <v>9</v>
      </c>
      <c r="K14" s="3">
        <v>10</v>
      </c>
      <c r="L14" s="3">
        <v>11</v>
      </c>
      <c r="M14" s="3">
        <v>12</v>
      </c>
      <c r="N14" s="3">
        <v>13</v>
      </c>
    </row>
    <row r="15" spans="1:14" s="2" customFormat="1" ht="12.75" x14ac:dyDescent="0.2">
      <c r="A15" s="12" t="s">
        <v>81</v>
      </c>
      <c r="B15" s="153" t="s">
        <v>3</v>
      </c>
      <c r="C15" s="154"/>
      <c r="D15" s="154"/>
      <c r="E15" s="154"/>
      <c r="F15" s="154"/>
      <c r="G15" s="154"/>
      <c r="H15" s="154"/>
      <c r="I15" s="154"/>
      <c r="J15" s="154"/>
      <c r="K15" s="154"/>
      <c r="L15" s="154"/>
      <c r="M15" s="154"/>
      <c r="N15" s="155"/>
    </row>
    <row r="16" spans="1:14" s="2" customFormat="1" ht="12.75" x14ac:dyDescent="0.2">
      <c r="A16" s="2" t="s">
        <v>4</v>
      </c>
      <c r="B16" s="213" t="s">
        <v>85</v>
      </c>
      <c r="C16" s="211"/>
      <c r="D16" s="211"/>
      <c r="E16" s="211"/>
      <c r="F16" s="211"/>
      <c r="G16" s="211"/>
      <c r="H16" s="211"/>
      <c r="I16" s="211"/>
      <c r="J16" s="211"/>
      <c r="K16" s="211"/>
      <c r="L16" s="211"/>
      <c r="M16" s="211"/>
      <c r="N16" s="216"/>
    </row>
    <row r="17" spans="1:14" s="2" customFormat="1" ht="12.75" x14ac:dyDescent="0.2">
      <c r="A17" s="2" t="s">
        <v>5</v>
      </c>
      <c r="B17" s="214"/>
      <c r="C17" s="215"/>
      <c r="D17" s="215"/>
      <c r="E17" s="215"/>
      <c r="F17" s="215"/>
      <c r="G17" s="215"/>
      <c r="H17" s="215"/>
      <c r="I17" s="215"/>
      <c r="J17" s="215"/>
      <c r="K17" s="215"/>
      <c r="L17" s="215"/>
      <c r="M17" s="215"/>
      <c r="N17" s="217"/>
    </row>
    <row r="18" spans="1:14" s="2" customFormat="1" ht="12.75" x14ac:dyDescent="0.2">
      <c r="A18" s="2" t="s">
        <v>6</v>
      </c>
      <c r="B18" s="214"/>
      <c r="C18" s="215"/>
      <c r="D18" s="215"/>
      <c r="E18" s="215"/>
      <c r="F18" s="215"/>
      <c r="G18" s="215"/>
      <c r="H18" s="215"/>
      <c r="I18" s="215"/>
      <c r="J18" s="215"/>
      <c r="K18" s="215"/>
      <c r="L18" s="215"/>
      <c r="M18" s="215"/>
      <c r="N18" s="217"/>
    </row>
    <row r="19" spans="1:14" s="2" customFormat="1" ht="12.75" x14ac:dyDescent="0.2">
      <c r="A19" s="2" t="s">
        <v>78</v>
      </c>
      <c r="B19" s="214"/>
      <c r="C19" s="215"/>
      <c r="D19" s="215"/>
      <c r="E19" s="215"/>
      <c r="F19" s="215"/>
      <c r="G19" s="215"/>
      <c r="H19" s="215"/>
      <c r="I19" s="215"/>
      <c r="J19" s="215"/>
      <c r="K19" s="215"/>
      <c r="L19" s="215"/>
      <c r="M19" s="215"/>
      <c r="N19" s="217"/>
    </row>
    <row r="20" spans="1:14" s="2" customFormat="1" ht="12.75" x14ac:dyDescent="0.2">
      <c r="A20" s="2" t="s">
        <v>7</v>
      </c>
      <c r="B20" s="214"/>
      <c r="C20" s="215"/>
      <c r="D20" s="215"/>
      <c r="E20" s="215"/>
      <c r="F20" s="215"/>
      <c r="G20" s="215"/>
      <c r="H20" s="215"/>
      <c r="I20" s="215"/>
      <c r="J20" s="215"/>
      <c r="K20" s="215"/>
      <c r="L20" s="215"/>
      <c r="M20" s="215"/>
      <c r="N20" s="217"/>
    </row>
    <row r="21" spans="1:14" s="2" customFormat="1" ht="12.75" x14ac:dyDescent="0.2">
      <c r="A21" s="2" t="s">
        <v>8</v>
      </c>
      <c r="B21" s="214"/>
      <c r="C21" s="215"/>
      <c r="D21" s="215"/>
      <c r="E21" s="215"/>
      <c r="F21" s="215"/>
      <c r="G21" s="215"/>
      <c r="H21" s="215"/>
      <c r="I21" s="215"/>
      <c r="J21" s="215"/>
      <c r="K21" s="215"/>
      <c r="L21" s="215"/>
      <c r="M21" s="215"/>
      <c r="N21" s="217"/>
    </row>
    <row r="22" spans="1:14" s="2" customFormat="1" ht="12.75" x14ac:dyDescent="0.2">
      <c r="A22" s="2" t="s">
        <v>9</v>
      </c>
      <c r="B22" s="214"/>
      <c r="C22" s="215"/>
      <c r="D22" s="215"/>
      <c r="E22" s="215"/>
      <c r="F22" s="215"/>
      <c r="G22" s="215"/>
      <c r="H22" s="215"/>
      <c r="I22" s="215"/>
      <c r="J22" s="215"/>
      <c r="K22" s="215"/>
      <c r="L22" s="215"/>
      <c r="M22" s="215"/>
      <c r="N22" s="217"/>
    </row>
    <row r="23" spans="1:14" s="2" customFormat="1" ht="12.75" x14ac:dyDescent="0.2">
      <c r="A23" s="2" t="s">
        <v>10</v>
      </c>
      <c r="B23" s="214"/>
      <c r="C23" s="215"/>
      <c r="D23" s="215"/>
      <c r="E23" s="215"/>
      <c r="F23" s="215"/>
      <c r="G23" s="215"/>
      <c r="H23" s="215"/>
      <c r="I23" s="215"/>
      <c r="J23" s="215"/>
      <c r="K23" s="215"/>
      <c r="L23" s="215"/>
      <c r="M23" s="215"/>
      <c r="N23" s="217"/>
    </row>
    <row r="24" spans="1:14" s="2" customFormat="1" ht="12.75" x14ac:dyDescent="0.2">
      <c r="A24" s="2" t="s">
        <v>11</v>
      </c>
      <c r="B24" s="214"/>
      <c r="C24" s="215"/>
      <c r="D24" s="215"/>
      <c r="E24" s="215"/>
      <c r="F24" s="215"/>
      <c r="G24" s="215"/>
      <c r="H24" s="215"/>
      <c r="I24" s="215"/>
      <c r="J24" s="215"/>
      <c r="K24" s="215"/>
      <c r="L24" s="215"/>
      <c r="M24" s="215"/>
      <c r="N24" s="218"/>
    </row>
    <row r="25" spans="1:14" s="2" customFormat="1" ht="12.75" x14ac:dyDescent="0.2">
      <c r="A25" s="2" t="s">
        <v>12</v>
      </c>
      <c r="B25" s="219"/>
      <c r="C25" s="220"/>
      <c r="D25" s="220"/>
      <c r="E25" s="220"/>
      <c r="F25" s="220"/>
      <c r="G25" s="220"/>
      <c r="H25" s="220"/>
      <c r="I25" s="220"/>
      <c r="J25" s="220"/>
      <c r="K25" s="220"/>
      <c r="L25" s="220"/>
      <c r="M25" s="220"/>
      <c r="N25" s="221"/>
    </row>
    <row r="26" spans="1:14" s="2" customFormat="1" ht="12.75" x14ac:dyDescent="0.2">
      <c r="A26" s="7" t="s">
        <v>79</v>
      </c>
      <c r="B26" s="132">
        <v>7.1522308206736973</v>
      </c>
      <c r="C26" s="132">
        <v>6.7727549267660612</v>
      </c>
      <c r="D26" s="132">
        <v>6.9728529325740842</v>
      </c>
      <c r="E26" s="132">
        <v>6.7354391860086906</v>
      </c>
      <c r="F26" s="132">
        <v>7.065040284111392</v>
      </c>
      <c r="G26" s="132">
        <v>6.7867041720346828</v>
      </c>
      <c r="H26" s="132">
        <v>7.10764218335646</v>
      </c>
      <c r="I26" s="132">
        <v>10.620127831316488</v>
      </c>
      <c r="J26" s="132">
        <v>7.5695673585073342</v>
      </c>
      <c r="K26" s="132">
        <v>7.6910410622576313</v>
      </c>
      <c r="L26" s="132">
        <v>6.721578595002768</v>
      </c>
      <c r="M26" s="132">
        <v>6.8189421413156985</v>
      </c>
      <c r="N26" s="132">
        <v>7.772862321201341</v>
      </c>
    </row>
    <row r="27" spans="1:14" x14ac:dyDescent="0.2">
      <c r="A27" s="12" t="s">
        <v>81</v>
      </c>
      <c r="B27" s="156" t="s">
        <v>14</v>
      </c>
      <c r="C27" s="157"/>
      <c r="D27" s="157"/>
      <c r="E27" s="157"/>
      <c r="F27" s="157"/>
      <c r="G27" s="157"/>
      <c r="H27" s="157"/>
      <c r="I27" s="157"/>
      <c r="J27" s="157"/>
      <c r="K27" s="157"/>
      <c r="L27" s="157"/>
      <c r="M27" s="157"/>
      <c r="N27" s="158"/>
    </row>
    <row r="28" spans="1:14" x14ac:dyDescent="0.2">
      <c r="A28" s="2" t="s">
        <v>4</v>
      </c>
      <c r="B28" s="213" t="s">
        <v>85</v>
      </c>
      <c r="C28" s="211"/>
      <c r="D28" s="211"/>
      <c r="E28" s="211"/>
      <c r="F28" s="211"/>
      <c r="G28" s="211"/>
      <c r="H28" s="211"/>
      <c r="I28" s="211"/>
      <c r="J28" s="211"/>
      <c r="K28" s="211"/>
      <c r="L28" s="211"/>
      <c r="M28" s="211"/>
      <c r="N28" s="216"/>
    </row>
    <row r="29" spans="1:14" x14ac:dyDescent="0.2">
      <c r="A29" s="2" t="s">
        <v>5</v>
      </c>
      <c r="B29" s="214"/>
      <c r="C29" s="215"/>
      <c r="D29" s="215"/>
      <c r="E29" s="215"/>
      <c r="F29" s="215"/>
      <c r="G29" s="215"/>
      <c r="H29" s="215"/>
      <c r="I29" s="215"/>
      <c r="J29" s="215"/>
      <c r="K29" s="215"/>
      <c r="L29" s="215"/>
      <c r="M29" s="215"/>
      <c r="N29" s="217"/>
    </row>
    <row r="30" spans="1:14" x14ac:dyDescent="0.2">
      <c r="A30" s="2" t="s">
        <v>6</v>
      </c>
      <c r="B30" s="214"/>
      <c r="C30" s="215"/>
      <c r="D30" s="215"/>
      <c r="E30" s="215"/>
      <c r="F30" s="215"/>
      <c r="G30" s="215"/>
      <c r="H30" s="215"/>
      <c r="I30" s="215"/>
      <c r="J30" s="215"/>
      <c r="K30" s="215"/>
      <c r="L30" s="215"/>
      <c r="M30" s="215"/>
      <c r="N30" s="217"/>
    </row>
    <row r="31" spans="1:14" x14ac:dyDescent="0.2">
      <c r="A31" s="2" t="s">
        <v>78</v>
      </c>
      <c r="B31" s="214"/>
      <c r="C31" s="215"/>
      <c r="D31" s="215"/>
      <c r="E31" s="215"/>
      <c r="F31" s="215"/>
      <c r="G31" s="215"/>
      <c r="H31" s="215"/>
      <c r="I31" s="215"/>
      <c r="J31" s="215"/>
      <c r="K31" s="215"/>
      <c r="L31" s="215"/>
      <c r="M31" s="215"/>
      <c r="N31" s="217"/>
    </row>
    <row r="32" spans="1:14" x14ac:dyDescent="0.2">
      <c r="A32" s="2" t="s">
        <v>7</v>
      </c>
      <c r="B32" s="214"/>
      <c r="C32" s="215"/>
      <c r="D32" s="215"/>
      <c r="E32" s="215"/>
      <c r="F32" s="215"/>
      <c r="G32" s="215"/>
      <c r="H32" s="215"/>
      <c r="I32" s="215"/>
      <c r="J32" s="215"/>
      <c r="K32" s="215"/>
      <c r="L32" s="215"/>
      <c r="M32" s="215"/>
      <c r="N32" s="217"/>
    </row>
    <row r="33" spans="1:14" x14ac:dyDescent="0.2">
      <c r="A33" s="2" t="s">
        <v>8</v>
      </c>
      <c r="B33" s="214"/>
      <c r="C33" s="215"/>
      <c r="D33" s="215"/>
      <c r="E33" s="215"/>
      <c r="F33" s="215"/>
      <c r="G33" s="215"/>
      <c r="H33" s="215"/>
      <c r="I33" s="215"/>
      <c r="J33" s="215"/>
      <c r="K33" s="215"/>
      <c r="L33" s="215"/>
      <c r="M33" s="215"/>
      <c r="N33" s="217"/>
    </row>
    <row r="34" spans="1:14" x14ac:dyDescent="0.2">
      <c r="A34" s="2" t="s">
        <v>9</v>
      </c>
      <c r="B34" s="214"/>
      <c r="C34" s="215"/>
      <c r="D34" s="215"/>
      <c r="E34" s="215"/>
      <c r="F34" s="215"/>
      <c r="G34" s="215"/>
      <c r="H34" s="215"/>
      <c r="I34" s="215"/>
      <c r="J34" s="215"/>
      <c r="K34" s="215"/>
      <c r="L34" s="215"/>
      <c r="M34" s="215"/>
      <c r="N34" s="217"/>
    </row>
    <row r="35" spans="1:14" x14ac:dyDescent="0.2">
      <c r="A35" s="2" t="s">
        <v>10</v>
      </c>
      <c r="B35" s="214"/>
      <c r="C35" s="215"/>
      <c r="D35" s="215"/>
      <c r="E35" s="215"/>
      <c r="F35" s="215"/>
      <c r="G35" s="215"/>
      <c r="H35" s="215"/>
      <c r="I35" s="215"/>
      <c r="J35" s="215"/>
      <c r="K35" s="215"/>
      <c r="L35" s="215"/>
      <c r="M35" s="215"/>
      <c r="N35" s="217"/>
    </row>
    <row r="36" spans="1:14" x14ac:dyDescent="0.2">
      <c r="A36" s="2" t="s">
        <v>11</v>
      </c>
      <c r="B36" s="214"/>
      <c r="C36" s="215"/>
      <c r="D36" s="215"/>
      <c r="E36" s="215"/>
      <c r="F36" s="215"/>
      <c r="G36" s="215"/>
      <c r="H36" s="215"/>
      <c r="I36" s="215"/>
      <c r="J36" s="215"/>
      <c r="K36" s="215"/>
      <c r="L36" s="215"/>
      <c r="M36" s="215"/>
      <c r="N36" s="217"/>
    </row>
    <row r="37" spans="1:14" x14ac:dyDescent="0.2">
      <c r="A37" s="2" t="s">
        <v>12</v>
      </c>
      <c r="B37" s="219"/>
      <c r="C37" s="220"/>
      <c r="D37" s="220"/>
      <c r="E37" s="220"/>
      <c r="F37" s="220"/>
      <c r="G37" s="220"/>
      <c r="H37" s="220"/>
      <c r="I37" s="220"/>
      <c r="J37" s="220"/>
      <c r="K37" s="220"/>
      <c r="L37" s="220"/>
      <c r="M37" s="220"/>
      <c r="N37" s="221"/>
    </row>
    <row r="38" spans="1:14" x14ac:dyDescent="0.2">
      <c r="A38" s="7" t="s">
        <v>79</v>
      </c>
      <c r="B38" s="132">
        <v>6.9221008443111289</v>
      </c>
      <c r="C38" s="132">
        <v>6.7232679266679547</v>
      </c>
      <c r="D38" s="132">
        <v>6.7051171457210081</v>
      </c>
      <c r="E38" s="132">
        <v>7.1307671504187198</v>
      </c>
      <c r="F38" s="132">
        <v>7.1283865763504703</v>
      </c>
      <c r="G38" s="132">
        <v>6.1459876589886946</v>
      </c>
      <c r="H38" s="132">
        <v>6.9196756064328575</v>
      </c>
      <c r="I38" s="132">
        <v>7.8409735273608465</v>
      </c>
      <c r="J38" s="132">
        <v>7.6997146962336354</v>
      </c>
      <c r="K38" s="132">
        <v>6.2916429861544216</v>
      </c>
      <c r="L38" s="132">
        <v>6.8275017680945469</v>
      </c>
      <c r="M38" s="132">
        <v>8.0220276419712864</v>
      </c>
      <c r="N38" s="132">
        <v>6.9115270779228766</v>
      </c>
    </row>
    <row r="39" spans="1:14" x14ac:dyDescent="0.2">
      <c r="A39" s="12" t="s">
        <v>81</v>
      </c>
      <c r="B39" s="159" t="s">
        <v>15</v>
      </c>
      <c r="C39" s="160"/>
      <c r="D39" s="160"/>
      <c r="E39" s="160"/>
      <c r="F39" s="160"/>
      <c r="G39" s="160"/>
      <c r="H39" s="160"/>
      <c r="I39" s="160"/>
      <c r="J39" s="160"/>
      <c r="K39" s="160"/>
      <c r="L39" s="160"/>
      <c r="M39" s="160"/>
      <c r="N39" s="161"/>
    </row>
    <row r="40" spans="1:14" x14ac:dyDescent="0.2">
      <c r="A40" s="2" t="s">
        <v>4</v>
      </c>
      <c r="B40" s="213" t="s">
        <v>85</v>
      </c>
      <c r="C40" s="211"/>
      <c r="D40" s="211"/>
      <c r="E40" s="211"/>
      <c r="F40" s="211"/>
      <c r="G40" s="211"/>
      <c r="H40" s="211"/>
      <c r="I40" s="211"/>
      <c r="J40" s="211"/>
      <c r="K40" s="211"/>
      <c r="L40" s="211"/>
      <c r="M40" s="211"/>
      <c r="N40" s="216"/>
    </row>
    <row r="41" spans="1:14" x14ac:dyDescent="0.2">
      <c r="A41" s="2" t="s">
        <v>5</v>
      </c>
      <c r="B41" s="214"/>
      <c r="C41" s="215"/>
      <c r="D41" s="215"/>
      <c r="E41" s="215"/>
      <c r="F41" s="215"/>
      <c r="G41" s="215"/>
      <c r="H41" s="215"/>
      <c r="I41" s="215"/>
      <c r="J41" s="215"/>
      <c r="K41" s="215"/>
      <c r="L41" s="215"/>
      <c r="M41" s="215"/>
      <c r="N41" s="217"/>
    </row>
    <row r="42" spans="1:14" x14ac:dyDescent="0.2">
      <c r="A42" s="2" t="s">
        <v>6</v>
      </c>
      <c r="B42" s="214"/>
      <c r="C42" s="215"/>
      <c r="D42" s="215"/>
      <c r="E42" s="215"/>
      <c r="F42" s="215"/>
      <c r="G42" s="215"/>
      <c r="H42" s="215"/>
      <c r="I42" s="215"/>
      <c r="J42" s="215"/>
      <c r="K42" s="215"/>
      <c r="L42" s="215"/>
      <c r="M42" s="215"/>
      <c r="N42" s="217"/>
    </row>
    <row r="43" spans="1:14" x14ac:dyDescent="0.2">
      <c r="A43" s="2" t="s">
        <v>78</v>
      </c>
      <c r="B43" s="214"/>
      <c r="C43" s="215"/>
      <c r="D43" s="215"/>
      <c r="E43" s="215"/>
      <c r="F43" s="215"/>
      <c r="G43" s="215"/>
      <c r="H43" s="215"/>
      <c r="I43" s="215"/>
      <c r="J43" s="215"/>
      <c r="K43" s="215"/>
      <c r="L43" s="215"/>
      <c r="M43" s="215"/>
      <c r="N43" s="217"/>
    </row>
    <row r="44" spans="1:14" x14ac:dyDescent="0.2">
      <c r="A44" s="2" t="s">
        <v>7</v>
      </c>
      <c r="B44" s="214"/>
      <c r="C44" s="215"/>
      <c r="D44" s="215"/>
      <c r="E44" s="215"/>
      <c r="F44" s="215"/>
      <c r="G44" s="215"/>
      <c r="H44" s="215"/>
      <c r="I44" s="215"/>
      <c r="J44" s="215"/>
      <c r="K44" s="215"/>
      <c r="L44" s="215"/>
      <c r="M44" s="215"/>
      <c r="N44" s="217"/>
    </row>
    <row r="45" spans="1:14" x14ac:dyDescent="0.2">
      <c r="A45" s="2" t="s">
        <v>8</v>
      </c>
      <c r="B45" s="214"/>
      <c r="C45" s="215"/>
      <c r="D45" s="215"/>
      <c r="E45" s="215"/>
      <c r="F45" s="215"/>
      <c r="G45" s="215"/>
      <c r="H45" s="215"/>
      <c r="I45" s="215"/>
      <c r="J45" s="215"/>
      <c r="K45" s="215"/>
      <c r="L45" s="215"/>
      <c r="M45" s="215"/>
      <c r="N45" s="217"/>
    </row>
    <row r="46" spans="1:14" x14ac:dyDescent="0.2">
      <c r="A46" s="2" t="s">
        <v>9</v>
      </c>
      <c r="B46" s="214"/>
      <c r="C46" s="215"/>
      <c r="D46" s="215"/>
      <c r="E46" s="215"/>
      <c r="F46" s="215"/>
      <c r="G46" s="215"/>
      <c r="H46" s="215"/>
      <c r="I46" s="215"/>
      <c r="J46" s="215"/>
      <c r="K46" s="215"/>
      <c r="L46" s="215"/>
      <c r="M46" s="215"/>
      <c r="N46" s="217"/>
    </row>
    <row r="47" spans="1:14" x14ac:dyDescent="0.2">
      <c r="A47" s="2" t="s">
        <v>10</v>
      </c>
      <c r="B47" s="214"/>
      <c r="C47" s="215"/>
      <c r="D47" s="215"/>
      <c r="E47" s="215"/>
      <c r="F47" s="215"/>
      <c r="G47" s="215"/>
      <c r="H47" s="215"/>
      <c r="I47" s="215"/>
      <c r="J47" s="215"/>
      <c r="K47" s="215"/>
      <c r="L47" s="215"/>
      <c r="M47" s="215"/>
      <c r="N47" s="217"/>
    </row>
    <row r="48" spans="1:14" x14ac:dyDescent="0.2">
      <c r="A48" s="2" t="s">
        <v>11</v>
      </c>
      <c r="B48" s="214"/>
      <c r="C48" s="215"/>
      <c r="D48" s="215"/>
      <c r="E48" s="215"/>
      <c r="F48" s="215"/>
      <c r="G48" s="215"/>
      <c r="H48" s="215"/>
      <c r="I48" s="215"/>
      <c r="J48" s="215"/>
      <c r="K48" s="215"/>
      <c r="L48" s="215"/>
      <c r="M48" s="215"/>
      <c r="N48" s="217"/>
    </row>
    <row r="49" spans="1:14" x14ac:dyDescent="0.2">
      <c r="A49" s="2" t="s">
        <v>12</v>
      </c>
      <c r="B49" s="219"/>
      <c r="C49" s="220"/>
      <c r="D49" s="220"/>
      <c r="E49" s="220"/>
      <c r="F49" s="220"/>
      <c r="G49" s="220"/>
      <c r="H49" s="220"/>
      <c r="I49" s="220"/>
      <c r="J49" s="220"/>
      <c r="K49" s="220"/>
      <c r="L49" s="220"/>
      <c r="M49" s="220"/>
      <c r="N49" s="221"/>
    </row>
    <row r="50" spans="1:14" x14ac:dyDescent="0.2">
      <c r="A50" s="7" t="s">
        <v>79</v>
      </c>
      <c r="B50" s="132">
        <v>6.449345668579662</v>
      </c>
      <c r="C50" s="132">
        <v>6.4062745628490649</v>
      </c>
      <c r="D50" s="132">
        <v>6.5757794224899673</v>
      </c>
      <c r="E50" s="132">
        <v>11.099472130907474</v>
      </c>
      <c r="F50" s="132">
        <v>7.4770304874558162</v>
      </c>
      <c r="G50" s="132">
        <v>6.3460970213013645</v>
      </c>
      <c r="H50" s="132">
        <v>7.525579953291472</v>
      </c>
      <c r="I50" s="132">
        <v>7.2521026362406014</v>
      </c>
      <c r="J50" s="132">
        <v>7.8432522684657426</v>
      </c>
      <c r="K50" s="132">
        <v>6.3282118694830967</v>
      </c>
      <c r="L50" s="132">
        <v>7.2968302434808283</v>
      </c>
      <c r="M50" s="132">
        <v>7.2720728161492572</v>
      </c>
      <c r="N50" s="132">
        <v>7.0690305872420813</v>
      </c>
    </row>
    <row r="51" spans="1:14" x14ac:dyDescent="0.2">
      <c r="A51" s="12" t="s">
        <v>81</v>
      </c>
      <c r="B51" s="162" t="s">
        <v>16</v>
      </c>
      <c r="C51" s="163"/>
      <c r="D51" s="163"/>
      <c r="E51" s="163"/>
      <c r="F51" s="163"/>
      <c r="G51" s="163"/>
      <c r="H51" s="163"/>
      <c r="I51" s="163"/>
      <c r="J51" s="163"/>
      <c r="K51" s="163"/>
      <c r="L51" s="163"/>
      <c r="M51" s="163"/>
      <c r="N51" s="164"/>
    </row>
    <row r="52" spans="1:14" x14ac:dyDescent="0.2">
      <c r="A52" s="2" t="s">
        <v>4</v>
      </c>
      <c r="B52" s="213" t="s">
        <v>85</v>
      </c>
      <c r="C52" s="211"/>
      <c r="D52" s="211"/>
      <c r="E52" s="211"/>
      <c r="F52" s="211"/>
      <c r="G52" s="211"/>
      <c r="H52" s="211"/>
      <c r="I52" s="211"/>
      <c r="J52" s="211"/>
      <c r="K52" s="211"/>
      <c r="L52" s="211"/>
      <c r="M52" s="211"/>
      <c r="N52" s="216"/>
    </row>
    <row r="53" spans="1:14" x14ac:dyDescent="0.2">
      <c r="A53" s="2" t="s">
        <v>5</v>
      </c>
      <c r="B53" s="214"/>
      <c r="C53" s="215"/>
      <c r="D53" s="215"/>
      <c r="E53" s="215"/>
      <c r="F53" s="215"/>
      <c r="G53" s="215"/>
      <c r="H53" s="215"/>
      <c r="I53" s="215"/>
      <c r="J53" s="215"/>
      <c r="K53" s="215"/>
      <c r="L53" s="215"/>
      <c r="M53" s="215"/>
      <c r="N53" s="217"/>
    </row>
    <row r="54" spans="1:14" x14ac:dyDescent="0.2">
      <c r="A54" s="2" t="s">
        <v>6</v>
      </c>
      <c r="B54" s="214"/>
      <c r="C54" s="215"/>
      <c r="D54" s="215"/>
      <c r="E54" s="215"/>
      <c r="F54" s="215"/>
      <c r="G54" s="215"/>
      <c r="H54" s="215"/>
      <c r="I54" s="215"/>
      <c r="J54" s="215"/>
      <c r="K54" s="215"/>
      <c r="L54" s="215"/>
      <c r="M54" s="215"/>
      <c r="N54" s="217"/>
    </row>
    <row r="55" spans="1:14" x14ac:dyDescent="0.2">
      <c r="A55" s="2" t="s">
        <v>78</v>
      </c>
      <c r="B55" s="214"/>
      <c r="C55" s="215"/>
      <c r="D55" s="215"/>
      <c r="E55" s="215"/>
      <c r="F55" s="215"/>
      <c r="G55" s="215"/>
      <c r="H55" s="215"/>
      <c r="I55" s="215"/>
      <c r="J55" s="215"/>
      <c r="K55" s="215"/>
      <c r="L55" s="215"/>
      <c r="M55" s="215"/>
      <c r="N55" s="217"/>
    </row>
    <row r="56" spans="1:14" x14ac:dyDescent="0.2">
      <c r="A56" s="2" t="s">
        <v>7</v>
      </c>
      <c r="B56" s="214"/>
      <c r="C56" s="215"/>
      <c r="D56" s="215"/>
      <c r="E56" s="215"/>
      <c r="F56" s="215"/>
      <c r="G56" s="215"/>
      <c r="H56" s="215"/>
      <c r="I56" s="215"/>
      <c r="J56" s="215"/>
      <c r="K56" s="215"/>
      <c r="L56" s="215"/>
      <c r="M56" s="215"/>
      <c r="N56" s="217"/>
    </row>
    <row r="57" spans="1:14" x14ac:dyDescent="0.2">
      <c r="A57" s="2" t="s">
        <v>8</v>
      </c>
      <c r="B57" s="214"/>
      <c r="C57" s="215"/>
      <c r="D57" s="215"/>
      <c r="E57" s="215"/>
      <c r="F57" s="215"/>
      <c r="G57" s="215"/>
      <c r="H57" s="215"/>
      <c r="I57" s="215"/>
      <c r="J57" s="215"/>
      <c r="K57" s="215"/>
      <c r="L57" s="215"/>
      <c r="M57" s="215"/>
      <c r="N57" s="217"/>
    </row>
    <row r="58" spans="1:14" x14ac:dyDescent="0.2">
      <c r="A58" s="2" t="s">
        <v>9</v>
      </c>
      <c r="B58" s="214"/>
      <c r="C58" s="215"/>
      <c r="D58" s="215"/>
      <c r="E58" s="215"/>
      <c r="F58" s="215"/>
      <c r="G58" s="215"/>
      <c r="H58" s="215"/>
      <c r="I58" s="215"/>
      <c r="J58" s="215"/>
      <c r="K58" s="215"/>
      <c r="L58" s="215"/>
      <c r="M58" s="215"/>
      <c r="N58" s="217"/>
    </row>
    <row r="59" spans="1:14" x14ac:dyDescent="0.2">
      <c r="A59" s="2" t="s">
        <v>10</v>
      </c>
      <c r="B59" s="214"/>
      <c r="C59" s="215"/>
      <c r="D59" s="215"/>
      <c r="E59" s="215"/>
      <c r="F59" s="215"/>
      <c r="G59" s="215"/>
      <c r="H59" s="215"/>
      <c r="I59" s="215"/>
      <c r="J59" s="215"/>
      <c r="K59" s="215"/>
      <c r="L59" s="215"/>
      <c r="M59" s="215"/>
      <c r="N59" s="217"/>
    </row>
    <row r="60" spans="1:14" x14ac:dyDescent="0.2">
      <c r="A60" s="2" t="s">
        <v>11</v>
      </c>
      <c r="B60" s="214"/>
      <c r="C60" s="215"/>
      <c r="D60" s="215"/>
      <c r="E60" s="215"/>
      <c r="F60" s="215"/>
      <c r="G60" s="215"/>
      <c r="H60" s="215"/>
      <c r="I60" s="215"/>
      <c r="J60" s="215"/>
      <c r="K60" s="215"/>
      <c r="L60" s="215"/>
      <c r="M60" s="215"/>
      <c r="N60" s="217"/>
    </row>
    <row r="61" spans="1:14" x14ac:dyDescent="0.2">
      <c r="A61" s="2" t="s">
        <v>12</v>
      </c>
      <c r="B61" s="219"/>
      <c r="C61" s="220"/>
      <c r="D61" s="220"/>
      <c r="E61" s="220"/>
      <c r="F61" s="220"/>
      <c r="G61" s="220"/>
      <c r="H61" s="220"/>
      <c r="I61" s="220"/>
      <c r="J61" s="220"/>
      <c r="K61" s="220"/>
      <c r="L61" s="220"/>
      <c r="M61" s="220"/>
      <c r="N61" s="221"/>
    </row>
    <row r="62" spans="1:14" x14ac:dyDescent="0.2">
      <c r="A62" s="7" t="s">
        <v>79</v>
      </c>
      <c r="B62" s="132">
        <v>6.9986243241588637</v>
      </c>
      <c r="C62" s="132">
        <v>7.8616656541058294</v>
      </c>
      <c r="D62" s="132">
        <v>7.6154531101763148</v>
      </c>
      <c r="E62" s="132">
        <v>8.8823413374688691</v>
      </c>
      <c r="F62" s="132">
        <v>7.4339479508045745</v>
      </c>
      <c r="G62" s="132">
        <v>6.8463195755150457</v>
      </c>
      <c r="H62" s="132">
        <v>7.8241857660342689</v>
      </c>
      <c r="I62" s="132">
        <v>8.4951693251373044</v>
      </c>
      <c r="J62" s="132">
        <v>9.8255950390377151</v>
      </c>
      <c r="K62" s="132">
        <v>6.5493813914692858</v>
      </c>
      <c r="L62" s="132">
        <v>8.2879267066454823</v>
      </c>
      <c r="M62" s="132">
        <v>8.4695319580996973</v>
      </c>
      <c r="N62" s="132">
        <v>7.745669533411073</v>
      </c>
    </row>
    <row r="63" spans="1:14" x14ac:dyDescent="0.2">
      <c r="A63" s="12" t="s">
        <v>81</v>
      </c>
      <c r="B63" s="159" t="s">
        <v>17</v>
      </c>
      <c r="C63" s="160"/>
      <c r="D63" s="160"/>
      <c r="E63" s="160"/>
      <c r="F63" s="160"/>
      <c r="G63" s="160"/>
      <c r="H63" s="160"/>
      <c r="I63" s="160"/>
      <c r="J63" s="160"/>
      <c r="K63" s="160"/>
      <c r="L63" s="160"/>
      <c r="M63" s="160"/>
      <c r="N63" s="161"/>
    </row>
    <row r="64" spans="1:14" x14ac:dyDescent="0.2">
      <c r="A64" s="2" t="s">
        <v>4</v>
      </c>
      <c r="B64" s="213" t="s">
        <v>85</v>
      </c>
      <c r="C64" s="211"/>
      <c r="D64" s="211"/>
      <c r="E64" s="211"/>
      <c r="F64" s="211"/>
      <c r="G64" s="211"/>
      <c r="H64" s="211"/>
      <c r="I64" s="211"/>
      <c r="J64" s="211"/>
      <c r="K64" s="211"/>
      <c r="L64" s="211"/>
      <c r="M64" s="211"/>
      <c r="N64" s="216"/>
    </row>
    <row r="65" spans="1:14" x14ac:dyDescent="0.2">
      <c r="A65" s="2" t="s">
        <v>5</v>
      </c>
      <c r="B65" s="214"/>
      <c r="C65" s="215"/>
      <c r="D65" s="215"/>
      <c r="E65" s="215"/>
      <c r="F65" s="215"/>
      <c r="G65" s="215"/>
      <c r="H65" s="215"/>
      <c r="I65" s="215"/>
      <c r="J65" s="215"/>
      <c r="K65" s="215"/>
      <c r="L65" s="215"/>
      <c r="M65" s="215"/>
      <c r="N65" s="217"/>
    </row>
    <row r="66" spans="1:14" x14ac:dyDescent="0.2">
      <c r="A66" s="2" t="s">
        <v>6</v>
      </c>
      <c r="B66" s="214"/>
      <c r="C66" s="215"/>
      <c r="D66" s="215"/>
      <c r="E66" s="215"/>
      <c r="F66" s="215"/>
      <c r="G66" s="215"/>
      <c r="H66" s="215"/>
      <c r="I66" s="215"/>
      <c r="J66" s="215"/>
      <c r="K66" s="215"/>
      <c r="L66" s="215"/>
      <c r="M66" s="215"/>
      <c r="N66" s="217"/>
    </row>
    <row r="67" spans="1:14" x14ac:dyDescent="0.2">
      <c r="A67" s="2" t="s">
        <v>78</v>
      </c>
      <c r="B67" s="214"/>
      <c r="C67" s="215"/>
      <c r="D67" s="215"/>
      <c r="E67" s="215"/>
      <c r="F67" s="215"/>
      <c r="G67" s="215"/>
      <c r="H67" s="215"/>
      <c r="I67" s="215"/>
      <c r="J67" s="215"/>
      <c r="K67" s="215"/>
      <c r="L67" s="215"/>
      <c r="M67" s="215"/>
      <c r="N67" s="217"/>
    </row>
    <row r="68" spans="1:14" x14ac:dyDescent="0.2">
      <c r="A68" s="2" t="s">
        <v>7</v>
      </c>
      <c r="B68" s="214"/>
      <c r="C68" s="215"/>
      <c r="D68" s="215"/>
      <c r="E68" s="215"/>
      <c r="F68" s="215"/>
      <c r="G68" s="215"/>
      <c r="H68" s="215"/>
      <c r="I68" s="215"/>
      <c r="J68" s="215"/>
      <c r="K68" s="215"/>
      <c r="L68" s="215"/>
      <c r="M68" s="215"/>
      <c r="N68" s="217"/>
    </row>
    <row r="69" spans="1:14" x14ac:dyDescent="0.2">
      <c r="A69" s="2" t="s">
        <v>8</v>
      </c>
      <c r="B69" s="214"/>
      <c r="C69" s="215"/>
      <c r="D69" s="215"/>
      <c r="E69" s="215"/>
      <c r="F69" s="215"/>
      <c r="G69" s="215"/>
      <c r="H69" s="215"/>
      <c r="I69" s="215"/>
      <c r="J69" s="215"/>
      <c r="K69" s="215"/>
      <c r="L69" s="215"/>
      <c r="M69" s="215"/>
      <c r="N69" s="217"/>
    </row>
    <row r="70" spans="1:14" x14ac:dyDescent="0.2">
      <c r="A70" s="2" t="s">
        <v>9</v>
      </c>
      <c r="B70" s="214"/>
      <c r="C70" s="215"/>
      <c r="D70" s="215"/>
      <c r="E70" s="215"/>
      <c r="F70" s="215"/>
      <c r="G70" s="215"/>
      <c r="H70" s="215"/>
      <c r="I70" s="215"/>
      <c r="J70" s="215"/>
      <c r="K70" s="215"/>
      <c r="L70" s="215"/>
      <c r="M70" s="215"/>
      <c r="N70" s="217"/>
    </row>
    <row r="71" spans="1:14" x14ac:dyDescent="0.2">
      <c r="A71" s="2" t="s">
        <v>10</v>
      </c>
      <c r="B71" s="214"/>
      <c r="C71" s="215"/>
      <c r="D71" s="215"/>
      <c r="E71" s="215"/>
      <c r="F71" s="215"/>
      <c r="G71" s="215"/>
      <c r="H71" s="215"/>
      <c r="I71" s="215"/>
      <c r="J71" s="215"/>
      <c r="K71" s="215"/>
      <c r="L71" s="215"/>
      <c r="M71" s="215"/>
      <c r="N71" s="217"/>
    </row>
    <row r="72" spans="1:14" x14ac:dyDescent="0.2">
      <c r="A72" s="2" t="s">
        <v>11</v>
      </c>
      <c r="B72" s="214"/>
      <c r="C72" s="215"/>
      <c r="D72" s="215"/>
      <c r="E72" s="215"/>
      <c r="F72" s="215"/>
      <c r="G72" s="215"/>
      <c r="H72" s="215"/>
      <c r="I72" s="215"/>
      <c r="J72" s="215"/>
      <c r="K72" s="215"/>
      <c r="L72" s="215"/>
      <c r="M72" s="215"/>
      <c r="N72" s="217"/>
    </row>
    <row r="73" spans="1:14" x14ac:dyDescent="0.2">
      <c r="A73" s="2" t="s">
        <v>12</v>
      </c>
      <c r="B73" s="219"/>
      <c r="C73" s="220"/>
      <c r="D73" s="220"/>
      <c r="E73" s="220"/>
      <c r="F73" s="220"/>
      <c r="G73" s="220"/>
      <c r="H73" s="220"/>
      <c r="I73" s="220"/>
      <c r="J73" s="220"/>
      <c r="K73" s="220"/>
      <c r="L73" s="220"/>
      <c r="M73" s="220"/>
      <c r="N73" s="221"/>
    </row>
    <row r="74" spans="1:14" x14ac:dyDescent="0.2">
      <c r="A74" s="7" t="s">
        <v>79</v>
      </c>
      <c r="B74" s="132">
        <v>7.3226355700797896</v>
      </c>
      <c r="C74" s="132">
        <v>6.9006505725785861</v>
      </c>
      <c r="D74" s="132">
        <v>7.5721900710578129</v>
      </c>
      <c r="E74" s="132">
        <v>8.1152525468133057</v>
      </c>
      <c r="F74" s="132">
        <v>7.4682313881760924</v>
      </c>
      <c r="G74" s="132">
        <v>6.5338234809929698</v>
      </c>
      <c r="H74" s="132">
        <v>8.0430235959624241</v>
      </c>
      <c r="I74" s="132">
        <v>8.3114453702067568</v>
      </c>
      <c r="J74" s="132">
        <v>8.785641779613659</v>
      </c>
      <c r="K74" s="132">
        <v>6.8556672892742467</v>
      </c>
      <c r="L74" s="132">
        <v>8.1436060489306268</v>
      </c>
      <c r="M74" s="132">
        <v>7.7580211976735569</v>
      </c>
      <c r="N74" s="132">
        <v>7.2952582153742602</v>
      </c>
    </row>
    <row r="75" spans="1:14" x14ac:dyDescent="0.2">
      <c r="A75" s="12" t="s">
        <v>81</v>
      </c>
      <c r="B75" s="162" t="s">
        <v>18</v>
      </c>
      <c r="C75" s="163"/>
      <c r="D75" s="163"/>
      <c r="E75" s="163"/>
      <c r="F75" s="163"/>
      <c r="G75" s="163"/>
      <c r="H75" s="163"/>
      <c r="I75" s="163"/>
      <c r="J75" s="163"/>
      <c r="K75" s="163"/>
      <c r="L75" s="163"/>
      <c r="M75" s="163"/>
      <c r="N75" s="164"/>
    </row>
    <row r="76" spans="1:14" x14ac:dyDescent="0.2">
      <c r="A76" s="2" t="s">
        <v>4</v>
      </c>
      <c r="B76" s="213" t="s">
        <v>85</v>
      </c>
      <c r="C76" s="211"/>
      <c r="D76" s="211"/>
      <c r="E76" s="211"/>
      <c r="F76" s="211"/>
      <c r="G76" s="211"/>
      <c r="H76" s="211"/>
      <c r="I76" s="211"/>
      <c r="J76" s="211"/>
      <c r="K76" s="211"/>
      <c r="L76" s="211"/>
      <c r="M76" s="211"/>
      <c r="N76" s="216"/>
    </row>
    <row r="77" spans="1:14" x14ac:dyDescent="0.2">
      <c r="A77" s="2" t="s">
        <v>5</v>
      </c>
      <c r="B77" s="214"/>
      <c r="C77" s="215"/>
      <c r="D77" s="215"/>
      <c r="E77" s="215"/>
      <c r="F77" s="215"/>
      <c r="G77" s="215"/>
      <c r="H77" s="215"/>
      <c r="I77" s="215"/>
      <c r="J77" s="215"/>
      <c r="K77" s="215"/>
      <c r="L77" s="215"/>
      <c r="M77" s="215"/>
      <c r="N77" s="217"/>
    </row>
    <row r="78" spans="1:14" x14ac:dyDescent="0.2">
      <c r="A78" s="2" t="s">
        <v>6</v>
      </c>
      <c r="B78" s="214"/>
      <c r="C78" s="215"/>
      <c r="D78" s="215"/>
      <c r="E78" s="215"/>
      <c r="F78" s="215"/>
      <c r="G78" s="215"/>
      <c r="H78" s="215"/>
      <c r="I78" s="215"/>
      <c r="J78" s="215"/>
      <c r="K78" s="215"/>
      <c r="L78" s="215"/>
      <c r="M78" s="215"/>
      <c r="N78" s="217"/>
    </row>
    <row r="79" spans="1:14" x14ac:dyDescent="0.2">
      <c r="A79" s="2" t="s">
        <v>78</v>
      </c>
      <c r="B79" s="214"/>
      <c r="C79" s="215"/>
      <c r="D79" s="215"/>
      <c r="E79" s="215"/>
      <c r="F79" s="215"/>
      <c r="G79" s="215"/>
      <c r="H79" s="215"/>
      <c r="I79" s="215"/>
      <c r="J79" s="215"/>
      <c r="K79" s="215"/>
      <c r="L79" s="215"/>
      <c r="M79" s="215"/>
      <c r="N79" s="217"/>
    </row>
    <row r="80" spans="1:14" x14ac:dyDescent="0.2">
      <c r="A80" s="2" t="s">
        <v>7</v>
      </c>
      <c r="B80" s="214"/>
      <c r="C80" s="215"/>
      <c r="D80" s="215"/>
      <c r="E80" s="215"/>
      <c r="F80" s="215"/>
      <c r="G80" s="215"/>
      <c r="H80" s="215"/>
      <c r="I80" s="215"/>
      <c r="J80" s="215"/>
      <c r="K80" s="215"/>
      <c r="L80" s="215"/>
      <c r="M80" s="215"/>
      <c r="N80" s="217"/>
    </row>
    <row r="81" spans="1:14" x14ac:dyDescent="0.2">
      <c r="A81" s="2" t="s">
        <v>8</v>
      </c>
      <c r="B81" s="214"/>
      <c r="C81" s="215"/>
      <c r="D81" s="215"/>
      <c r="E81" s="215"/>
      <c r="F81" s="215"/>
      <c r="G81" s="215"/>
      <c r="H81" s="215"/>
      <c r="I81" s="215"/>
      <c r="J81" s="215"/>
      <c r="K81" s="215"/>
      <c r="L81" s="215"/>
      <c r="M81" s="215"/>
      <c r="N81" s="217"/>
    </row>
    <row r="82" spans="1:14" x14ac:dyDescent="0.2">
      <c r="A82" s="2" t="s">
        <v>9</v>
      </c>
      <c r="B82" s="214"/>
      <c r="C82" s="215"/>
      <c r="D82" s="215"/>
      <c r="E82" s="215"/>
      <c r="F82" s="215"/>
      <c r="G82" s="215"/>
      <c r="H82" s="215"/>
      <c r="I82" s="215"/>
      <c r="J82" s="215"/>
      <c r="K82" s="215"/>
      <c r="L82" s="215"/>
      <c r="M82" s="215"/>
      <c r="N82" s="217"/>
    </row>
    <row r="83" spans="1:14" x14ac:dyDescent="0.2">
      <c r="A83" s="2" t="s">
        <v>10</v>
      </c>
      <c r="B83" s="214"/>
      <c r="C83" s="215"/>
      <c r="D83" s="215"/>
      <c r="E83" s="215"/>
      <c r="F83" s="215"/>
      <c r="G83" s="215"/>
      <c r="H83" s="215"/>
      <c r="I83" s="215"/>
      <c r="J83" s="215"/>
      <c r="K83" s="215"/>
      <c r="L83" s="215"/>
      <c r="M83" s="215"/>
      <c r="N83" s="217"/>
    </row>
    <row r="84" spans="1:14" x14ac:dyDescent="0.2">
      <c r="A84" s="2" t="s">
        <v>11</v>
      </c>
      <c r="B84" s="214"/>
      <c r="C84" s="215"/>
      <c r="D84" s="215"/>
      <c r="E84" s="215"/>
      <c r="F84" s="215"/>
      <c r="G84" s="215"/>
      <c r="H84" s="215"/>
      <c r="I84" s="215"/>
      <c r="J84" s="215"/>
      <c r="K84" s="215"/>
      <c r="L84" s="215"/>
      <c r="M84" s="215"/>
      <c r="N84" s="217"/>
    </row>
    <row r="85" spans="1:14" x14ac:dyDescent="0.2">
      <c r="A85" s="2" t="s">
        <v>12</v>
      </c>
      <c r="B85" s="219"/>
      <c r="C85" s="220"/>
      <c r="D85" s="220"/>
      <c r="E85" s="220"/>
      <c r="F85" s="220"/>
      <c r="G85" s="220"/>
      <c r="H85" s="220"/>
      <c r="I85" s="220"/>
      <c r="J85" s="220"/>
      <c r="K85" s="220"/>
      <c r="L85" s="220"/>
      <c r="M85" s="220"/>
      <c r="N85" s="221"/>
    </row>
    <row r="86" spans="1:14" x14ac:dyDescent="0.2">
      <c r="A86" s="7" t="s">
        <v>79</v>
      </c>
      <c r="B86" s="132">
        <v>6.3595291335684223</v>
      </c>
      <c r="C86" s="132">
        <v>6.440529418774628</v>
      </c>
      <c r="D86" s="132">
        <v>6.5814196583706188</v>
      </c>
      <c r="E86" s="132">
        <v>6.8152550592229142</v>
      </c>
      <c r="F86" s="132">
        <v>6.6829616598920421</v>
      </c>
      <c r="G86" s="132">
        <v>5.8520796590805721</v>
      </c>
      <c r="H86" s="132">
        <v>6.8599590860955812</v>
      </c>
      <c r="I86" s="132">
        <v>7.3545404580861984</v>
      </c>
      <c r="J86" s="132">
        <v>7.1369355077419829</v>
      </c>
      <c r="K86" s="132">
        <v>5.346853098111092</v>
      </c>
      <c r="L86" s="132">
        <v>6.3656062159080831</v>
      </c>
      <c r="M86" s="132">
        <v>8.1847428180923085</v>
      </c>
      <c r="N86" s="132">
        <v>6.5804283722901298</v>
      </c>
    </row>
    <row r="87" spans="1:14" x14ac:dyDescent="0.2">
      <c r="A87" s="12" t="s">
        <v>81</v>
      </c>
      <c r="B87" s="159" t="s">
        <v>19</v>
      </c>
      <c r="C87" s="160"/>
      <c r="D87" s="160"/>
      <c r="E87" s="160"/>
      <c r="F87" s="160"/>
      <c r="G87" s="160"/>
      <c r="H87" s="160"/>
      <c r="I87" s="160"/>
      <c r="J87" s="160"/>
      <c r="K87" s="160"/>
      <c r="L87" s="160"/>
      <c r="M87" s="160"/>
      <c r="N87" s="161"/>
    </row>
    <row r="88" spans="1:14" x14ac:dyDescent="0.2">
      <c r="A88" s="2" t="s">
        <v>4</v>
      </c>
      <c r="B88" s="213" t="s">
        <v>85</v>
      </c>
      <c r="C88" s="211"/>
      <c r="D88" s="211"/>
      <c r="E88" s="211"/>
      <c r="F88" s="211"/>
      <c r="G88" s="211"/>
      <c r="H88" s="211"/>
      <c r="I88" s="211"/>
      <c r="J88" s="211"/>
      <c r="K88" s="211"/>
      <c r="L88" s="211"/>
      <c r="M88" s="211"/>
      <c r="N88" s="216"/>
    </row>
    <row r="89" spans="1:14" x14ac:dyDescent="0.2">
      <c r="A89" s="2" t="s">
        <v>5</v>
      </c>
      <c r="B89" s="214"/>
      <c r="C89" s="215"/>
      <c r="D89" s="215"/>
      <c r="E89" s="215"/>
      <c r="F89" s="215"/>
      <c r="G89" s="215"/>
      <c r="H89" s="215"/>
      <c r="I89" s="215"/>
      <c r="J89" s="215"/>
      <c r="K89" s="215"/>
      <c r="L89" s="215"/>
      <c r="M89" s="215"/>
      <c r="N89" s="217"/>
    </row>
    <row r="90" spans="1:14" x14ac:dyDescent="0.2">
      <c r="A90" s="2" t="s">
        <v>6</v>
      </c>
      <c r="B90" s="214"/>
      <c r="C90" s="215"/>
      <c r="D90" s="215"/>
      <c r="E90" s="215"/>
      <c r="F90" s="215"/>
      <c r="G90" s="215"/>
      <c r="H90" s="215"/>
      <c r="I90" s="215"/>
      <c r="J90" s="215"/>
      <c r="K90" s="215"/>
      <c r="L90" s="215"/>
      <c r="M90" s="215"/>
      <c r="N90" s="217"/>
    </row>
    <row r="91" spans="1:14" x14ac:dyDescent="0.2">
      <c r="A91" s="2" t="s">
        <v>78</v>
      </c>
      <c r="B91" s="214"/>
      <c r="C91" s="215"/>
      <c r="D91" s="215"/>
      <c r="E91" s="215"/>
      <c r="F91" s="215"/>
      <c r="G91" s="215"/>
      <c r="H91" s="215"/>
      <c r="I91" s="215"/>
      <c r="J91" s="215"/>
      <c r="K91" s="215"/>
      <c r="L91" s="215"/>
      <c r="M91" s="215"/>
      <c r="N91" s="217"/>
    </row>
    <row r="92" spans="1:14" x14ac:dyDescent="0.2">
      <c r="A92" s="2" t="s">
        <v>7</v>
      </c>
      <c r="B92" s="214"/>
      <c r="C92" s="215"/>
      <c r="D92" s="215"/>
      <c r="E92" s="215"/>
      <c r="F92" s="215"/>
      <c r="G92" s="215"/>
      <c r="H92" s="215"/>
      <c r="I92" s="215"/>
      <c r="J92" s="215"/>
      <c r="K92" s="215"/>
      <c r="L92" s="215"/>
      <c r="M92" s="215"/>
      <c r="N92" s="217"/>
    </row>
    <row r="93" spans="1:14" x14ac:dyDescent="0.2">
      <c r="A93" s="2" t="s">
        <v>8</v>
      </c>
      <c r="B93" s="214"/>
      <c r="C93" s="215"/>
      <c r="D93" s="215"/>
      <c r="E93" s="215"/>
      <c r="F93" s="215"/>
      <c r="G93" s="215"/>
      <c r="H93" s="215"/>
      <c r="I93" s="215"/>
      <c r="J93" s="215"/>
      <c r="K93" s="215"/>
      <c r="L93" s="215"/>
      <c r="M93" s="215"/>
      <c r="N93" s="217"/>
    </row>
    <row r="94" spans="1:14" x14ac:dyDescent="0.2">
      <c r="A94" s="2" t="s">
        <v>9</v>
      </c>
      <c r="B94" s="214"/>
      <c r="C94" s="215"/>
      <c r="D94" s="215"/>
      <c r="E94" s="215"/>
      <c r="F94" s="215"/>
      <c r="G94" s="215"/>
      <c r="H94" s="215"/>
      <c r="I94" s="215"/>
      <c r="J94" s="215"/>
      <c r="K94" s="215"/>
      <c r="L94" s="215"/>
      <c r="M94" s="215"/>
      <c r="N94" s="217"/>
    </row>
    <row r="95" spans="1:14" x14ac:dyDescent="0.2">
      <c r="A95" s="2" t="s">
        <v>10</v>
      </c>
      <c r="B95" s="214"/>
      <c r="C95" s="215"/>
      <c r="D95" s="215"/>
      <c r="E95" s="215"/>
      <c r="F95" s="215"/>
      <c r="G95" s="215"/>
      <c r="H95" s="215"/>
      <c r="I95" s="215"/>
      <c r="J95" s="215"/>
      <c r="K95" s="215"/>
      <c r="L95" s="215"/>
      <c r="M95" s="215"/>
      <c r="N95" s="217"/>
    </row>
    <row r="96" spans="1:14" x14ac:dyDescent="0.2">
      <c r="A96" s="2" t="s">
        <v>11</v>
      </c>
      <c r="B96" s="214"/>
      <c r="C96" s="215"/>
      <c r="D96" s="215"/>
      <c r="E96" s="215"/>
      <c r="F96" s="215"/>
      <c r="G96" s="215"/>
      <c r="H96" s="215"/>
      <c r="I96" s="215"/>
      <c r="J96" s="215"/>
      <c r="K96" s="215"/>
      <c r="L96" s="215"/>
      <c r="M96" s="215"/>
      <c r="N96" s="217"/>
    </row>
    <row r="97" spans="1:14" x14ac:dyDescent="0.2">
      <c r="A97" s="2" t="s">
        <v>12</v>
      </c>
      <c r="B97" s="219"/>
      <c r="C97" s="220"/>
      <c r="D97" s="220"/>
      <c r="E97" s="220"/>
      <c r="F97" s="220"/>
      <c r="G97" s="220"/>
      <c r="H97" s="220"/>
      <c r="I97" s="220"/>
      <c r="J97" s="220"/>
      <c r="K97" s="220"/>
      <c r="L97" s="220"/>
      <c r="M97" s="220"/>
      <c r="N97" s="221"/>
    </row>
    <row r="98" spans="1:14" x14ac:dyDescent="0.2">
      <c r="A98" s="7" t="s">
        <v>79</v>
      </c>
      <c r="B98" s="132">
        <v>6.1685433713468001</v>
      </c>
      <c r="C98" s="132">
        <v>5.8788242983250498</v>
      </c>
      <c r="D98" s="132">
        <v>6.0236029587637905</v>
      </c>
      <c r="E98" s="132">
        <v>6.2913791400781278</v>
      </c>
      <c r="F98" s="132">
        <v>6.1418774011108308</v>
      </c>
      <c r="G98" s="132">
        <v>5.8584475665753786</v>
      </c>
      <c r="H98" s="132">
        <v>6.5219025614109185</v>
      </c>
      <c r="I98" s="132">
        <v>6.7432098936956599</v>
      </c>
      <c r="J98" s="132">
        <v>7.1960260799227012</v>
      </c>
      <c r="K98" s="132">
        <v>5.4729780457395174</v>
      </c>
      <c r="L98" s="132">
        <v>6.2647776528488528</v>
      </c>
      <c r="M98" s="132">
        <v>6.255951172195843</v>
      </c>
      <c r="N98" s="132">
        <v>5.9846450688566186</v>
      </c>
    </row>
    <row r="99" spans="1:14" x14ac:dyDescent="0.2">
      <c r="A99" s="12" t="s">
        <v>81</v>
      </c>
      <c r="B99" s="162" t="s">
        <v>20</v>
      </c>
      <c r="C99" s="163"/>
      <c r="D99" s="163"/>
      <c r="E99" s="163"/>
      <c r="F99" s="163"/>
      <c r="G99" s="163"/>
      <c r="H99" s="163"/>
      <c r="I99" s="163"/>
      <c r="J99" s="163"/>
      <c r="K99" s="163"/>
      <c r="L99" s="163"/>
      <c r="M99" s="163"/>
      <c r="N99" s="164"/>
    </row>
    <row r="100" spans="1:14" x14ac:dyDescent="0.2">
      <c r="A100" s="2" t="s">
        <v>4</v>
      </c>
      <c r="B100" s="213" t="s">
        <v>85</v>
      </c>
      <c r="C100" s="211"/>
      <c r="D100" s="211"/>
      <c r="E100" s="211"/>
      <c r="F100" s="211"/>
      <c r="G100" s="211"/>
      <c r="H100" s="211"/>
      <c r="I100" s="211"/>
      <c r="J100" s="211"/>
      <c r="K100" s="211"/>
      <c r="L100" s="211"/>
      <c r="M100" s="211"/>
      <c r="N100" s="216"/>
    </row>
    <row r="101" spans="1:14" x14ac:dyDescent="0.2">
      <c r="A101" s="2" t="s">
        <v>5</v>
      </c>
      <c r="B101" s="214"/>
      <c r="C101" s="215"/>
      <c r="D101" s="215"/>
      <c r="E101" s="215"/>
      <c r="F101" s="215"/>
      <c r="G101" s="215"/>
      <c r="H101" s="215"/>
      <c r="I101" s="215"/>
      <c r="J101" s="215"/>
      <c r="K101" s="215"/>
      <c r="L101" s="215"/>
      <c r="M101" s="215"/>
      <c r="N101" s="217"/>
    </row>
    <row r="102" spans="1:14" x14ac:dyDescent="0.2">
      <c r="A102" s="2" t="s">
        <v>6</v>
      </c>
      <c r="B102" s="214"/>
      <c r="C102" s="215"/>
      <c r="D102" s="215"/>
      <c r="E102" s="215"/>
      <c r="F102" s="215"/>
      <c r="G102" s="215"/>
      <c r="H102" s="215"/>
      <c r="I102" s="215"/>
      <c r="J102" s="215"/>
      <c r="K102" s="215"/>
      <c r="L102" s="215"/>
      <c r="M102" s="215"/>
      <c r="N102" s="217"/>
    </row>
    <row r="103" spans="1:14" x14ac:dyDescent="0.2">
      <c r="A103" s="2" t="s">
        <v>78</v>
      </c>
      <c r="B103" s="214"/>
      <c r="C103" s="215"/>
      <c r="D103" s="215"/>
      <c r="E103" s="215"/>
      <c r="F103" s="215"/>
      <c r="G103" s="215"/>
      <c r="H103" s="215"/>
      <c r="I103" s="215"/>
      <c r="J103" s="215"/>
      <c r="K103" s="215"/>
      <c r="L103" s="215"/>
      <c r="M103" s="215"/>
      <c r="N103" s="217"/>
    </row>
    <row r="104" spans="1:14" x14ac:dyDescent="0.2">
      <c r="A104" s="2" t="s">
        <v>7</v>
      </c>
      <c r="B104" s="214"/>
      <c r="C104" s="215"/>
      <c r="D104" s="215"/>
      <c r="E104" s="215"/>
      <c r="F104" s="215"/>
      <c r="G104" s="215"/>
      <c r="H104" s="215"/>
      <c r="I104" s="215"/>
      <c r="J104" s="215"/>
      <c r="K104" s="215"/>
      <c r="L104" s="215"/>
      <c r="M104" s="215"/>
      <c r="N104" s="217"/>
    </row>
    <row r="105" spans="1:14" x14ac:dyDescent="0.2">
      <c r="A105" s="2" t="s">
        <v>8</v>
      </c>
      <c r="B105" s="214"/>
      <c r="C105" s="215"/>
      <c r="D105" s="215"/>
      <c r="E105" s="215"/>
      <c r="F105" s="215"/>
      <c r="G105" s="215"/>
      <c r="H105" s="215"/>
      <c r="I105" s="215"/>
      <c r="J105" s="215"/>
      <c r="K105" s="215"/>
      <c r="L105" s="215"/>
      <c r="M105" s="215"/>
      <c r="N105" s="217"/>
    </row>
    <row r="106" spans="1:14" x14ac:dyDescent="0.2">
      <c r="A106" s="2" t="s">
        <v>9</v>
      </c>
      <c r="B106" s="214"/>
      <c r="C106" s="215"/>
      <c r="D106" s="215"/>
      <c r="E106" s="215"/>
      <c r="F106" s="215"/>
      <c r="G106" s="215"/>
      <c r="H106" s="215"/>
      <c r="I106" s="215"/>
      <c r="J106" s="215"/>
      <c r="K106" s="215"/>
      <c r="L106" s="215"/>
      <c r="M106" s="215"/>
      <c r="N106" s="217"/>
    </row>
    <row r="107" spans="1:14" x14ac:dyDescent="0.2">
      <c r="A107" s="2" t="s">
        <v>10</v>
      </c>
      <c r="B107" s="214"/>
      <c r="C107" s="215"/>
      <c r="D107" s="215"/>
      <c r="E107" s="215"/>
      <c r="F107" s="215"/>
      <c r="G107" s="215"/>
      <c r="H107" s="215"/>
      <c r="I107" s="215"/>
      <c r="J107" s="215"/>
      <c r="K107" s="215"/>
      <c r="L107" s="215"/>
      <c r="M107" s="215"/>
      <c r="N107" s="217"/>
    </row>
    <row r="108" spans="1:14" x14ac:dyDescent="0.2">
      <c r="A108" s="2" t="s">
        <v>11</v>
      </c>
      <c r="B108" s="214"/>
      <c r="C108" s="215"/>
      <c r="D108" s="215"/>
      <c r="E108" s="215"/>
      <c r="F108" s="215"/>
      <c r="G108" s="215"/>
      <c r="H108" s="215"/>
      <c r="I108" s="215"/>
      <c r="J108" s="215"/>
      <c r="K108" s="215"/>
      <c r="L108" s="215"/>
      <c r="M108" s="215"/>
      <c r="N108" s="217"/>
    </row>
    <row r="109" spans="1:14" x14ac:dyDescent="0.2">
      <c r="A109" s="2" t="s">
        <v>12</v>
      </c>
      <c r="B109" s="219"/>
      <c r="C109" s="220"/>
      <c r="D109" s="220"/>
      <c r="E109" s="220"/>
      <c r="F109" s="220"/>
      <c r="G109" s="220"/>
      <c r="H109" s="220"/>
      <c r="I109" s="220"/>
      <c r="J109" s="220"/>
      <c r="K109" s="220"/>
      <c r="L109" s="220"/>
      <c r="M109" s="220"/>
      <c r="N109" s="221"/>
    </row>
    <row r="110" spans="1:14" x14ac:dyDescent="0.2">
      <c r="A110" s="7" t="s">
        <v>79</v>
      </c>
      <c r="B110" s="131">
        <v>5.198676181349196</v>
      </c>
      <c r="C110" s="131">
        <v>5.5274468942268991</v>
      </c>
      <c r="D110" s="131">
        <v>5.7019736965588814</v>
      </c>
      <c r="E110" s="131">
        <v>6.4952810469191666</v>
      </c>
      <c r="F110" s="131">
        <v>5.1806028413610452</v>
      </c>
      <c r="G110" s="131">
        <v>5.3930897402339211</v>
      </c>
      <c r="H110" s="131">
        <v>6.5952874938658752</v>
      </c>
      <c r="I110" s="131">
        <v>7.0289514271470948</v>
      </c>
      <c r="J110" s="131">
        <v>6.8264577518288316</v>
      </c>
      <c r="K110" s="131">
        <v>6.3983792383604188</v>
      </c>
      <c r="L110" s="131">
        <v>6.3784551004306085</v>
      </c>
      <c r="M110" s="131">
        <v>6.1692339577077426</v>
      </c>
      <c r="N110" s="131">
        <v>5.6111034565607767</v>
      </c>
    </row>
    <row r="111" spans="1:14" x14ac:dyDescent="0.2">
      <c r="A111" s="12" t="s">
        <v>81</v>
      </c>
      <c r="B111" s="159" t="s">
        <v>21</v>
      </c>
      <c r="C111" s="160"/>
      <c r="D111" s="160"/>
      <c r="E111" s="160"/>
      <c r="F111" s="160"/>
      <c r="G111" s="160"/>
      <c r="H111" s="160"/>
      <c r="I111" s="160"/>
      <c r="J111" s="160"/>
      <c r="K111" s="160"/>
      <c r="L111" s="160"/>
      <c r="M111" s="160"/>
      <c r="N111" s="161"/>
    </row>
    <row r="112" spans="1:14" x14ac:dyDescent="0.2">
      <c r="A112" s="2" t="s">
        <v>4</v>
      </c>
      <c r="B112" s="222" t="s">
        <v>85</v>
      </c>
      <c r="C112" s="223"/>
      <c r="D112" s="223"/>
      <c r="E112" s="223"/>
      <c r="F112" s="223"/>
      <c r="G112" s="223"/>
      <c r="H112" s="223"/>
      <c r="I112" s="223"/>
      <c r="J112" s="223"/>
      <c r="K112" s="223"/>
      <c r="L112" s="223"/>
      <c r="M112" s="223"/>
      <c r="N112" s="224"/>
    </row>
    <row r="113" spans="1:14" x14ac:dyDescent="0.2">
      <c r="A113" s="2" t="s">
        <v>5</v>
      </c>
      <c r="B113" s="225"/>
      <c r="C113" s="226"/>
      <c r="D113" s="226"/>
      <c r="E113" s="226"/>
      <c r="F113" s="226"/>
      <c r="G113" s="226"/>
      <c r="H113" s="226"/>
      <c r="I113" s="226"/>
      <c r="J113" s="226"/>
      <c r="K113" s="226"/>
      <c r="L113" s="226"/>
      <c r="M113" s="226"/>
      <c r="N113" s="227"/>
    </row>
    <row r="114" spans="1:14" x14ac:dyDescent="0.2">
      <c r="A114" s="2" t="s">
        <v>6</v>
      </c>
      <c r="B114" s="225"/>
      <c r="C114" s="226"/>
      <c r="D114" s="226"/>
      <c r="E114" s="226"/>
      <c r="F114" s="226"/>
      <c r="G114" s="226"/>
      <c r="H114" s="226"/>
      <c r="I114" s="226"/>
      <c r="J114" s="226"/>
      <c r="K114" s="226"/>
      <c r="L114" s="226"/>
      <c r="M114" s="226"/>
      <c r="N114" s="227"/>
    </row>
    <row r="115" spans="1:14" x14ac:dyDescent="0.2">
      <c r="A115" s="2" t="s">
        <v>78</v>
      </c>
      <c r="B115" s="225"/>
      <c r="C115" s="226"/>
      <c r="D115" s="226"/>
      <c r="E115" s="226"/>
      <c r="F115" s="226"/>
      <c r="G115" s="226"/>
      <c r="H115" s="226"/>
      <c r="I115" s="226"/>
      <c r="J115" s="226"/>
      <c r="K115" s="226"/>
      <c r="L115" s="226"/>
      <c r="M115" s="226"/>
      <c r="N115" s="227"/>
    </row>
    <row r="116" spans="1:14" x14ac:dyDescent="0.2">
      <c r="A116" s="2" t="s">
        <v>7</v>
      </c>
      <c r="B116" s="225"/>
      <c r="C116" s="226"/>
      <c r="D116" s="226"/>
      <c r="E116" s="226"/>
      <c r="F116" s="226"/>
      <c r="G116" s="226"/>
      <c r="H116" s="226"/>
      <c r="I116" s="226"/>
      <c r="J116" s="226"/>
      <c r="K116" s="226"/>
      <c r="L116" s="226"/>
      <c r="M116" s="226"/>
      <c r="N116" s="227"/>
    </row>
    <row r="117" spans="1:14" x14ac:dyDescent="0.2">
      <c r="A117" s="2" t="s">
        <v>8</v>
      </c>
      <c r="B117" s="225"/>
      <c r="C117" s="226"/>
      <c r="D117" s="226"/>
      <c r="E117" s="226"/>
      <c r="F117" s="226"/>
      <c r="G117" s="226"/>
      <c r="H117" s="226"/>
      <c r="I117" s="226"/>
      <c r="J117" s="226"/>
      <c r="K117" s="226"/>
      <c r="L117" s="226"/>
      <c r="M117" s="226"/>
      <c r="N117" s="227"/>
    </row>
    <row r="118" spans="1:14" x14ac:dyDescent="0.2">
      <c r="A118" s="2" t="s">
        <v>9</v>
      </c>
      <c r="B118" s="225"/>
      <c r="C118" s="226"/>
      <c r="D118" s="226"/>
      <c r="E118" s="226"/>
      <c r="F118" s="226"/>
      <c r="G118" s="226"/>
      <c r="H118" s="226"/>
      <c r="I118" s="226"/>
      <c r="J118" s="226"/>
      <c r="K118" s="226"/>
      <c r="L118" s="226"/>
      <c r="M118" s="226"/>
      <c r="N118" s="227"/>
    </row>
    <row r="119" spans="1:14" x14ac:dyDescent="0.2">
      <c r="A119" s="2" t="s">
        <v>10</v>
      </c>
      <c r="B119" s="225"/>
      <c r="C119" s="226"/>
      <c r="D119" s="226"/>
      <c r="E119" s="226"/>
      <c r="F119" s="226"/>
      <c r="G119" s="226"/>
      <c r="H119" s="226"/>
      <c r="I119" s="226"/>
      <c r="J119" s="226"/>
      <c r="K119" s="226"/>
      <c r="L119" s="226"/>
      <c r="M119" s="226"/>
      <c r="N119" s="227"/>
    </row>
    <row r="120" spans="1:14" x14ac:dyDescent="0.2">
      <c r="A120" s="2" t="s">
        <v>11</v>
      </c>
      <c r="B120" s="225"/>
      <c r="C120" s="226"/>
      <c r="D120" s="226"/>
      <c r="E120" s="226"/>
      <c r="F120" s="226"/>
      <c r="G120" s="226"/>
      <c r="H120" s="226"/>
      <c r="I120" s="226"/>
      <c r="J120" s="226"/>
      <c r="K120" s="226"/>
      <c r="L120" s="226"/>
      <c r="M120" s="226"/>
      <c r="N120" s="227"/>
    </row>
    <row r="121" spans="1:14" x14ac:dyDescent="0.2">
      <c r="A121" s="2" t="s">
        <v>12</v>
      </c>
      <c r="B121" s="228"/>
      <c r="C121" s="229"/>
      <c r="D121" s="229"/>
      <c r="E121" s="229"/>
      <c r="F121" s="229"/>
      <c r="G121" s="229"/>
      <c r="H121" s="229"/>
      <c r="I121" s="229"/>
      <c r="J121" s="229"/>
      <c r="K121" s="229"/>
      <c r="L121" s="229"/>
      <c r="M121" s="229"/>
      <c r="N121" s="230"/>
    </row>
    <row r="122" spans="1:14" x14ac:dyDescent="0.2">
      <c r="A122" s="7" t="s">
        <v>79</v>
      </c>
      <c r="B122" s="132">
        <v>5.8986383588519562</v>
      </c>
      <c r="C122" s="132">
        <v>5.9011644709389817</v>
      </c>
      <c r="D122" s="132">
        <v>5.7948255839742533</v>
      </c>
      <c r="E122" s="132">
        <v>6.2208870544751322</v>
      </c>
      <c r="F122" s="132">
        <v>5.3186548554035502</v>
      </c>
      <c r="G122" s="132">
        <v>5.5809494410313292</v>
      </c>
      <c r="H122" s="132">
        <v>6.2894470432464242</v>
      </c>
      <c r="I122" s="132">
        <v>6.0801398439917254</v>
      </c>
      <c r="J122" s="132">
        <v>5.6945565918551582</v>
      </c>
      <c r="K122" s="132">
        <v>4.6448615398010098</v>
      </c>
      <c r="L122" s="132">
        <v>5.5878458027946332</v>
      </c>
      <c r="M122" s="132">
        <v>6.593852221433826</v>
      </c>
      <c r="N122" s="132">
        <v>5.8058722636499107</v>
      </c>
    </row>
    <row r="123" spans="1:14" s="34" customFormat="1" x14ac:dyDescent="0.2">
      <c r="A123" s="12" t="s">
        <v>81</v>
      </c>
      <c r="B123" s="162" t="s">
        <v>143</v>
      </c>
      <c r="C123" s="163"/>
      <c r="D123" s="163"/>
      <c r="E123" s="163"/>
      <c r="F123" s="163"/>
      <c r="G123" s="163"/>
      <c r="H123" s="163"/>
      <c r="I123" s="163"/>
      <c r="J123" s="163"/>
      <c r="K123" s="163"/>
      <c r="L123" s="163"/>
      <c r="M123" s="163"/>
      <c r="N123" s="164"/>
    </row>
    <row r="124" spans="1:14" s="34" customFormat="1" x14ac:dyDescent="0.2">
      <c r="A124" s="2" t="s">
        <v>4</v>
      </c>
      <c r="B124" s="213" t="s">
        <v>85</v>
      </c>
      <c r="C124" s="211"/>
      <c r="D124" s="211"/>
      <c r="E124" s="211"/>
      <c r="F124" s="211"/>
      <c r="G124" s="211"/>
      <c r="H124" s="211"/>
      <c r="I124" s="211"/>
      <c r="J124" s="211"/>
      <c r="K124" s="211"/>
      <c r="L124" s="211"/>
      <c r="M124" s="211"/>
      <c r="N124" s="216"/>
    </row>
    <row r="125" spans="1:14" s="34" customFormat="1" x14ac:dyDescent="0.2">
      <c r="A125" s="2" t="s">
        <v>5</v>
      </c>
      <c r="B125" s="214"/>
      <c r="C125" s="215"/>
      <c r="D125" s="215"/>
      <c r="E125" s="215"/>
      <c r="F125" s="215"/>
      <c r="G125" s="215"/>
      <c r="H125" s="215"/>
      <c r="I125" s="215"/>
      <c r="J125" s="215"/>
      <c r="K125" s="215"/>
      <c r="L125" s="215"/>
      <c r="M125" s="215"/>
      <c r="N125" s="217"/>
    </row>
    <row r="126" spans="1:14" s="34" customFormat="1" x14ac:dyDescent="0.2">
      <c r="A126" s="2" t="s">
        <v>6</v>
      </c>
      <c r="B126" s="214"/>
      <c r="C126" s="215"/>
      <c r="D126" s="215"/>
      <c r="E126" s="215"/>
      <c r="F126" s="215"/>
      <c r="G126" s="215"/>
      <c r="H126" s="215"/>
      <c r="I126" s="215"/>
      <c r="J126" s="215"/>
      <c r="K126" s="215"/>
      <c r="L126" s="215"/>
      <c r="M126" s="215"/>
      <c r="N126" s="217"/>
    </row>
    <row r="127" spans="1:14" s="34" customFormat="1" x14ac:dyDescent="0.2">
      <c r="A127" s="2" t="s">
        <v>78</v>
      </c>
      <c r="B127" s="214"/>
      <c r="C127" s="215"/>
      <c r="D127" s="215"/>
      <c r="E127" s="215"/>
      <c r="F127" s="215"/>
      <c r="G127" s="215"/>
      <c r="H127" s="215"/>
      <c r="I127" s="215"/>
      <c r="J127" s="215"/>
      <c r="K127" s="215"/>
      <c r="L127" s="215"/>
      <c r="M127" s="215"/>
      <c r="N127" s="217"/>
    </row>
    <row r="128" spans="1:14" s="34" customFormat="1" x14ac:dyDescent="0.2">
      <c r="A128" s="2" t="s">
        <v>7</v>
      </c>
      <c r="B128" s="214"/>
      <c r="C128" s="215"/>
      <c r="D128" s="215"/>
      <c r="E128" s="215"/>
      <c r="F128" s="215"/>
      <c r="G128" s="215"/>
      <c r="H128" s="215"/>
      <c r="I128" s="215"/>
      <c r="J128" s="215"/>
      <c r="K128" s="215"/>
      <c r="L128" s="215"/>
      <c r="M128" s="215"/>
      <c r="N128" s="217"/>
    </row>
    <row r="129" spans="1:14" s="34" customFormat="1" x14ac:dyDescent="0.2">
      <c r="A129" s="2" t="s">
        <v>8</v>
      </c>
      <c r="B129" s="214"/>
      <c r="C129" s="215"/>
      <c r="D129" s="215"/>
      <c r="E129" s="215"/>
      <c r="F129" s="215"/>
      <c r="G129" s="215"/>
      <c r="H129" s="215"/>
      <c r="I129" s="215"/>
      <c r="J129" s="215"/>
      <c r="K129" s="215"/>
      <c r="L129" s="215"/>
      <c r="M129" s="215"/>
      <c r="N129" s="217"/>
    </row>
    <row r="130" spans="1:14" s="34" customFormat="1" x14ac:dyDescent="0.2">
      <c r="A130" s="2" t="s">
        <v>9</v>
      </c>
      <c r="B130" s="214"/>
      <c r="C130" s="215"/>
      <c r="D130" s="215"/>
      <c r="E130" s="215"/>
      <c r="F130" s="215"/>
      <c r="G130" s="215"/>
      <c r="H130" s="215"/>
      <c r="I130" s="215"/>
      <c r="J130" s="215"/>
      <c r="K130" s="215"/>
      <c r="L130" s="215"/>
      <c r="M130" s="215"/>
      <c r="N130" s="217"/>
    </row>
    <row r="131" spans="1:14" s="34" customFormat="1" x14ac:dyDescent="0.2">
      <c r="A131" s="2" t="s">
        <v>10</v>
      </c>
      <c r="B131" s="214"/>
      <c r="C131" s="215"/>
      <c r="D131" s="215"/>
      <c r="E131" s="215"/>
      <c r="F131" s="215"/>
      <c r="G131" s="215"/>
      <c r="H131" s="215"/>
      <c r="I131" s="215"/>
      <c r="J131" s="215"/>
      <c r="K131" s="215"/>
      <c r="L131" s="215"/>
      <c r="M131" s="215"/>
      <c r="N131" s="217"/>
    </row>
    <row r="132" spans="1:14" s="34" customFormat="1" x14ac:dyDescent="0.2">
      <c r="A132" s="2" t="s">
        <v>11</v>
      </c>
      <c r="B132" s="214"/>
      <c r="C132" s="215"/>
      <c r="D132" s="215"/>
      <c r="E132" s="215"/>
      <c r="F132" s="215"/>
      <c r="G132" s="215"/>
      <c r="H132" s="215"/>
      <c r="I132" s="215"/>
      <c r="J132" s="215"/>
      <c r="K132" s="215"/>
      <c r="L132" s="215"/>
      <c r="M132" s="215"/>
      <c r="N132" s="217"/>
    </row>
    <row r="133" spans="1:14" s="34" customFormat="1" x14ac:dyDescent="0.2">
      <c r="A133" s="2" t="s">
        <v>12</v>
      </c>
      <c r="B133" s="219"/>
      <c r="C133" s="220"/>
      <c r="D133" s="220"/>
      <c r="E133" s="220"/>
      <c r="F133" s="220"/>
      <c r="G133" s="220"/>
      <c r="H133" s="220"/>
      <c r="I133" s="220"/>
      <c r="J133" s="220"/>
      <c r="K133" s="220"/>
      <c r="L133" s="220"/>
      <c r="M133" s="220"/>
      <c r="N133" s="221"/>
    </row>
    <row r="134" spans="1:14" s="34" customFormat="1" x14ac:dyDescent="0.2">
      <c r="A134" s="7" t="s">
        <v>79</v>
      </c>
      <c r="B134" s="132">
        <v>5.3563671040667806</v>
      </c>
      <c r="C134" s="132">
        <v>5.8800636767071932</v>
      </c>
      <c r="D134" s="132">
        <v>5.4863804694898555</v>
      </c>
      <c r="E134" s="132">
        <v>5.4979181027089767</v>
      </c>
      <c r="F134" s="132">
        <v>5.279414553241339</v>
      </c>
      <c r="G134" s="132">
        <v>4.2436789981514504</v>
      </c>
      <c r="H134" s="132">
        <v>5.1959290764061903</v>
      </c>
      <c r="I134" s="132">
        <v>5.7695888763756695</v>
      </c>
      <c r="J134" s="132">
        <v>5.6200168829403028</v>
      </c>
      <c r="K134" s="132">
        <v>4.0816795628845588</v>
      </c>
      <c r="L134" s="132">
        <v>5.5547508222894919</v>
      </c>
      <c r="M134" s="132">
        <v>4.9808355564464275</v>
      </c>
      <c r="N134" s="132">
        <v>5.346940259995641</v>
      </c>
    </row>
    <row r="135" spans="1:14" x14ac:dyDescent="0.2">
      <c r="A135" s="12" t="s">
        <v>81</v>
      </c>
      <c r="B135" s="159" t="s">
        <v>173</v>
      </c>
      <c r="C135" s="160"/>
      <c r="D135" s="160"/>
      <c r="E135" s="160"/>
      <c r="F135" s="160"/>
      <c r="G135" s="160"/>
      <c r="H135" s="160"/>
      <c r="I135" s="160"/>
      <c r="J135" s="160"/>
      <c r="K135" s="160"/>
      <c r="L135" s="160"/>
      <c r="M135" s="160"/>
      <c r="N135" s="161"/>
    </row>
    <row r="136" spans="1:14" x14ac:dyDescent="0.2">
      <c r="A136" s="2" t="s">
        <v>4</v>
      </c>
      <c r="B136" s="213" t="s">
        <v>85</v>
      </c>
      <c r="C136" s="211"/>
      <c r="D136" s="211"/>
      <c r="E136" s="211"/>
      <c r="F136" s="211"/>
      <c r="G136" s="211"/>
      <c r="H136" s="211"/>
      <c r="I136" s="211"/>
      <c r="J136" s="211"/>
      <c r="K136" s="211"/>
      <c r="L136" s="211"/>
      <c r="M136" s="211"/>
      <c r="N136" s="216"/>
    </row>
    <row r="137" spans="1:14" x14ac:dyDescent="0.2">
      <c r="A137" s="2" t="s">
        <v>5</v>
      </c>
      <c r="B137" s="214"/>
      <c r="C137" s="215"/>
      <c r="D137" s="215"/>
      <c r="E137" s="215"/>
      <c r="F137" s="215"/>
      <c r="G137" s="215"/>
      <c r="H137" s="215"/>
      <c r="I137" s="215"/>
      <c r="J137" s="215"/>
      <c r="K137" s="215"/>
      <c r="L137" s="215"/>
      <c r="M137" s="215"/>
      <c r="N137" s="217"/>
    </row>
    <row r="138" spans="1:14" x14ac:dyDescent="0.2">
      <c r="A138" s="2" t="s">
        <v>6</v>
      </c>
      <c r="B138" s="214"/>
      <c r="C138" s="215"/>
      <c r="D138" s="215"/>
      <c r="E138" s="215"/>
      <c r="F138" s="215"/>
      <c r="G138" s="215"/>
      <c r="H138" s="215"/>
      <c r="I138" s="215"/>
      <c r="J138" s="215"/>
      <c r="K138" s="215"/>
      <c r="L138" s="215"/>
      <c r="M138" s="215"/>
      <c r="N138" s="217"/>
    </row>
    <row r="139" spans="1:14" x14ac:dyDescent="0.2">
      <c r="A139" s="2" t="s">
        <v>78</v>
      </c>
      <c r="B139" s="214"/>
      <c r="C139" s="215"/>
      <c r="D139" s="215"/>
      <c r="E139" s="215"/>
      <c r="F139" s="215"/>
      <c r="G139" s="215"/>
      <c r="H139" s="215"/>
      <c r="I139" s="215"/>
      <c r="J139" s="215"/>
      <c r="K139" s="215"/>
      <c r="L139" s="215"/>
      <c r="M139" s="215"/>
      <c r="N139" s="217"/>
    </row>
    <row r="140" spans="1:14" x14ac:dyDescent="0.2">
      <c r="A140" s="2" t="s">
        <v>7</v>
      </c>
      <c r="B140" s="214"/>
      <c r="C140" s="215"/>
      <c r="D140" s="215"/>
      <c r="E140" s="215"/>
      <c r="F140" s="215"/>
      <c r="G140" s="215"/>
      <c r="H140" s="215"/>
      <c r="I140" s="215"/>
      <c r="J140" s="215"/>
      <c r="K140" s="215"/>
      <c r="L140" s="215"/>
      <c r="M140" s="215"/>
      <c r="N140" s="217"/>
    </row>
    <row r="141" spans="1:14" x14ac:dyDescent="0.2">
      <c r="A141" s="2" t="s">
        <v>8</v>
      </c>
      <c r="B141" s="214"/>
      <c r="C141" s="215"/>
      <c r="D141" s="215"/>
      <c r="E141" s="215"/>
      <c r="F141" s="215"/>
      <c r="G141" s="215"/>
      <c r="H141" s="215"/>
      <c r="I141" s="215"/>
      <c r="J141" s="215"/>
      <c r="K141" s="215"/>
      <c r="L141" s="215"/>
      <c r="M141" s="215"/>
      <c r="N141" s="217"/>
    </row>
    <row r="142" spans="1:14" x14ac:dyDescent="0.2">
      <c r="A142" s="2" t="s">
        <v>9</v>
      </c>
      <c r="B142" s="214"/>
      <c r="C142" s="215"/>
      <c r="D142" s="215"/>
      <c r="E142" s="215"/>
      <c r="F142" s="215"/>
      <c r="G142" s="215"/>
      <c r="H142" s="215"/>
      <c r="I142" s="215"/>
      <c r="J142" s="215"/>
      <c r="K142" s="215"/>
      <c r="L142" s="215"/>
      <c r="M142" s="215"/>
      <c r="N142" s="217"/>
    </row>
    <row r="143" spans="1:14" x14ac:dyDescent="0.2">
      <c r="A143" s="2" t="s">
        <v>10</v>
      </c>
      <c r="B143" s="214"/>
      <c r="C143" s="215"/>
      <c r="D143" s="215"/>
      <c r="E143" s="215"/>
      <c r="F143" s="215"/>
      <c r="G143" s="215"/>
      <c r="H143" s="215"/>
      <c r="I143" s="215"/>
      <c r="J143" s="215"/>
      <c r="K143" s="215"/>
      <c r="L143" s="215"/>
      <c r="M143" s="215"/>
      <c r="N143" s="217"/>
    </row>
    <row r="144" spans="1:14" x14ac:dyDescent="0.2">
      <c r="A144" s="2" t="s">
        <v>11</v>
      </c>
      <c r="B144" s="214"/>
      <c r="C144" s="215"/>
      <c r="D144" s="215"/>
      <c r="E144" s="215"/>
      <c r="F144" s="215"/>
      <c r="G144" s="215"/>
      <c r="H144" s="215"/>
      <c r="I144" s="215"/>
      <c r="J144" s="215"/>
      <c r="K144" s="215"/>
      <c r="L144" s="215"/>
      <c r="M144" s="215"/>
      <c r="N144" s="217"/>
    </row>
    <row r="145" spans="1:14" x14ac:dyDescent="0.2">
      <c r="A145" s="2" t="s">
        <v>12</v>
      </c>
      <c r="B145" s="219"/>
      <c r="C145" s="220"/>
      <c r="D145" s="220"/>
      <c r="E145" s="220"/>
      <c r="F145" s="220"/>
      <c r="G145" s="220"/>
      <c r="H145" s="220"/>
      <c r="I145" s="220"/>
      <c r="J145" s="220"/>
      <c r="K145" s="220"/>
      <c r="L145" s="220"/>
      <c r="M145" s="220"/>
      <c r="N145" s="221"/>
    </row>
    <row r="146" spans="1:14" x14ac:dyDescent="0.2">
      <c r="A146" s="7" t="s">
        <v>79</v>
      </c>
      <c r="B146" s="132">
        <v>5.0577420051102271</v>
      </c>
      <c r="C146" s="132">
        <v>4.7304232040198784</v>
      </c>
      <c r="D146" s="132">
        <v>4.7264707809393682</v>
      </c>
      <c r="E146" s="132">
        <v>5.5523949374467572</v>
      </c>
      <c r="F146" s="132">
        <v>4.8015556789677918</v>
      </c>
      <c r="G146" s="132">
        <v>4.1039691932424693</v>
      </c>
      <c r="H146" s="132">
        <v>5.375539284212616</v>
      </c>
      <c r="I146" s="132">
        <v>6.0377633129144463</v>
      </c>
      <c r="J146" s="132">
        <v>5.906907598271431</v>
      </c>
      <c r="K146" s="132">
        <v>4.3614188976061339</v>
      </c>
      <c r="L146" s="132">
        <v>5.2621350978154791</v>
      </c>
      <c r="M146" s="132">
        <v>5.1212942769207279</v>
      </c>
      <c r="N146" s="132">
        <v>5.1400609619387501</v>
      </c>
    </row>
    <row r="147" spans="1:14" x14ac:dyDescent="0.2">
      <c r="A147" s="12" t="s">
        <v>81</v>
      </c>
      <c r="B147" s="147" t="s">
        <v>174</v>
      </c>
      <c r="C147" s="148"/>
      <c r="D147" s="148"/>
      <c r="E147" s="148"/>
      <c r="F147" s="148"/>
      <c r="G147" s="148"/>
      <c r="H147" s="148"/>
      <c r="I147" s="148"/>
      <c r="J147" s="148"/>
      <c r="K147" s="148"/>
      <c r="L147" s="148"/>
      <c r="M147" s="148"/>
      <c r="N147" s="149"/>
    </row>
    <row r="148" spans="1:14" x14ac:dyDescent="0.2">
      <c r="A148" s="2" t="s">
        <v>4</v>
      </c>
      <c r="B148" s="231" t="s">
        <v>85</v>
      </c>
      <c r="C148" s="211"/>
      <c r="D148" s="211"/>
      <c r="E148" s="211"/>
      <c r="F148" s="211"/>
      <c r="G148" s="211"/>
      <c r="H148" s="211"/>
      <c r="I148" s="211"/>
      <c r="J148" s="211"/>
      <c r="K148" s="211"/>
      <c r="L148" s="211"/>
      <c r="M148" s="211"/>
      <c r="N148" s="232"/>
    </row>
    <row r="149" spans="1:14" x14ac:dyDescent="0.2">
      <c r="A149" s="2" t="s">
        <v>5</v>
      </c>
      <c r="B149" s="214"/>
      <c r="C149" s="215"/>
      <c r="D149" s="215"/>
      <c r="E149" s="215"/>
      <c r="F149" s="215"/>
      <c r="G149" s="215"/>
      <c r="H149" s="215"/>
      <c r="I149" s="215"/>
      <c r="J149" s="215"/>
      <c r="K149" s="215"/>
      <c r="L149" s="215"/>
      <c r="M149" s="215"/>
      <c r="N149" s="217"/>
    </row>
    <row r="150" spans="1:14" x14ac:dyDescent="0.2">
      <c r="A150" s="2" t="s">
        <v>6</v>
      </c>
      <c r="B150" s="214"/>
      <c r="C150" s="215"/>
      <c r="D150" s="215"/>
      <c r="E150" s="215"/>
      <c r="F150" s="215"/>
      <c r="G150" s="215"/>
      <c r="H150" s="215"/>
      <c r="I150" s="215"/>
      <c r="J150" s="215"/>
      <c r="K150" s="215"/>
      <c r="L150" s="215"/>
      <c r="M150" s="215"/>
      <c r="N150" s="217"/>
    </row>
    <row r="151" spans="1:14" x14ac:dyDescent="0.2">
      <c r="A151" s="2" t="s">
        <v>78</v>
      </c>
      <c r="B151" s="214"/>
      <c r="C151" s="215"/>
      <c r="D151" s="215"/>
      <c r="E151" s="215"/>
      <c r="F151" s="215"/>
      <c r="G151" s="215"/>
      <c r="H151" s="215"/>
      <c r="I151" s="215"/>
      <c r="J151" s="215"/>
      <c r="K151" s="215"/>
      <c r="L151" s="215"/>
      <c r="M151" s="215"/>
      <c r="N151" s="217"/>
    </row>
    <row r="152" spans="1:14" x14ac:dyDescent="0.2">
      <c r="A152" s="2" t="s">
        <v>7</v>
      </c>
      <c r="B152" s="214"/>
      <c r="C152" s="215"/>
      <c r="D152" s="215"/>
      <c r="E152" s="215"/>
      <c r="F152" s="215"/>
      <c r="G152" s="215"/>
      <c r="H152" s="215"/>
      <c r="I152" s="215"/>
      <c r="J152" s="215"/>
      <c r="K152" s="215"/>
      <c r="L152" s="215"/>
      <c r="M152" s="215"/>
      <c r="N152" s="217"/>
    </row>
    <row r="153" spans="1:14" x14ac:dyDescent="0.2">
      <c r="A153" s="2" t="s">
        <v>8</v>
      </c>
      <c r="B153" s="214"/>
      <c r="C153" s="215"/>
      <c r="D153" s="215"/>
      <c r="E153" s="215"/>
      <c r="F153" s="215"/>
      <c r="G153" s="215"/>
      <c r="H153" s="215"/>
      <c r="I153" s="215"/>
      <c r="J153" s="215"/>
      <c r="K153" s="215"/>
      <c r="L153" s="215"/>
      <c r="M153" s="215"/>
      <c r="N153" s="217"/>
    </row>
    <row r="154" spans="1:14" x14ac:dyDescent="0.2">
      <c r="A154" s="2" t="s">
        <v>9</v>
      </c>
      <c r="B154" s="214"/>
      <c r="C154" s="215"/>
      <c r="D154" s="215"/>
      <c r="E154" s="215"/>
      <c r="F154" s="215"/>
      <c r="G154" s="215"/>
      <c r="H154" s="215"/>
      <c r="I154" s="215"/>
      <c r="J154" s="215"/>
      <c r="K154" s="215"/>
      <c r="L154" s="215"/>
      <c r="M154" s="215"/>
      <c r="N154" s="217"/>
    </row>
    <row r="155" spans="1:14" x14ac:dyDescent="0.2">
      <c r="A155" s="2" t="s">
        <v>10</v>
      </c>
      <c r="B155" s="214"/>
      <c r="C155" s="215"/>
      <c r="D155" s="215"/>
      <c r="E155" s="215"/>
      <c r="F155" s="215"/>
      <c r="G155" s="215"/>
      <c r="H155" s="215"/>
      <c r="I155" s="215"/>
      <c r="J155" s="215"/>
      <c r="K155" s="215"/>
      <c r="L155" s="215"/>
      <c r="M155" s="215"/>
      <c r="N155" s="217"/>
    </row>
    <row r="156" spans="1:14" x14ac:dyDescent="0.2">
      <c r="A156" s="2" t="s">
        <v>11</v>
      </c>
      <c r="B156" s="214"/>
      <c r="C156" s="215"/>
      <c r="D156" s="215"/>
      <c r="E156" s="215"/>
      <c r="F156" s="215"/>
      <c r="G156" s="215"/>
      <c r="H156" s="215"/>
      <c r="I156" s="215"/>
      <c r="J156" s="215"/>
      <c r="K156" s="215"/>
      <c r="L156" s="215"/>
      <c r="M156" s="215"/>
      <c r="N156" s="217"/>
    </row>
    <row r="157" spans="1:14" x14ac:dyDescent="0.2">
      <c r="A157" s="2" t="s">
        <v>12</v>
      </c>
      <c r="B157" s="219"/>
      <c r="C157" s="220"/>
      <c r="D157" s="220"/>
      <c r="E157" s="220"/>
      <c r="F157" s="220"/>
      <c r="G157" s="220"/>
      <c r="H157" s="220"/>
      <c r="I157" s="220"/>
      <c r="J157" s="220"/>
      <c r="K157" s="220"/>
      <c r="L157" s="220"/>
      <c r="M157" s="220"/>
      <c r="N157" s="221"/>
    </row>
    <row r="158" spans="1:14" x14ac:dyDescent="0.2">
      <c r="A158" s="7" t="s">
        <v>79</v>
      </c>
      <c r="B158" s="29">
        <v>4.2727684868072178</v>
      </c>
      <c r="C158" s="29">
        <v>4.1552057974321119</v>
      </c>
      <c r="D158" s="29">
        <v>4.3708778539793949</v>
      </c>
      <c r="E158" s="29">
        <v>4.8523638305321652</v>
      </c>
      <c r="F158" s="29">
        <v>4.3999950824986858</v>
      </c>
      <c r="G158" s="29">
        <v>4.1064566646952834</v>
      </c>
      <c r="H158" s="29">
        <v>4.9559358773433297</v>
      </c>
      <c r="I158" s="29">
        <v>4.6490198660211952</v>
      </c>
      <c r="J158" s="29">
        <v>5.349827159023298</v>
      </c>
      <c r="K158" s="29">
        <v>4.1853311204141423</v>
      </c>
      <c r="L158" s="29">
        <v>4.6896220116846061</v>
      </c>
      <c r="M158" s="29">
        <v>4.3404765334039244</v>
      </c>
      <c r="N158" s="29">
        <v>4.1197306298855141</v>
      </c>
    </row>
    <row r="159" spans="1:14" x14ac:dyDescent="0.2">
      <c r="A159" s="12" t="s">
        <v>81</v>
      </c>
      <c r="B159" s="159" t="s">
        <v>187</v>
      </c>
      <c r="C159" s="160"/>
      <c r="D159" s="160"/>
      <c r="E159" s="160"/>
      <c r="F159" s="160"/>
      <c r="G159" s="160"/>
      <c r="H159" s="160"/>
      <c r="I159" s="160"/>
      <c r="J159" s="160"/>
      <c r="K159" s="160"/>
      <c r="L159" s="160"/>
      <c r="M159" s="160"/>
      <c r="N159" s="161"/>
    </row>
    <row r="160" spans="1:14" x14ac:dyDescent="0.2">
      <c r="A160" s="2" t="s">
        <v>4</v>
      </c>
      <c r="B160" s="213" t="s">
        <v>85</v>
      </c>
      <c r="C160" s="211"/>
      <c r="D160" s="211"/>
      <c r="E160" s="211"/>
      <c r="F160" s="211"/>
      <c r="G160" s="211"/>
      <c r="H160" s="211"/>
      <c r="I160" s="211"/>
      <c r="J160" s="211"/>
      <c r="K160" s="211"/>
      <c r="L160" s="211"/>
      <c r="M160" s="211"/>
      <c r="N160" s="216"/>
    </row>
    <row r="161" spans="1:14" x14ac:dyDescent="0.2">
      <c r="A161" s="2" t="s">
        <v>5</v>
      </c>
      <c r="B161" s="214"/>
      <c r="C161" s="215"/>
      <c r="D161" s="215"/>
      <c r="E161" s="215"/>
      <c r="F161" s="215"/>
      <c r="G161" s="215"/>
      <c r="H161" s="215"/>
      <c r="I161" s="215"/>
      <c r="J161" s="215"/>
      <c r="K161" s="215"/>
      <c r="L161" s="215"/>
      <c r="M161" s="215"/>
      <c r="N161" s="217"/>
    </row>
    <row r="162" spans="1:14" x14ac:dyDescent="0.2">
      <c r="A162" s="2" t="s">
        <v>6</v>
      </c>
      <c r="B162" s="214"/>
      <c r="C162" s="215"/>
      <c r="D162" s="215"/>
      <c r="E162" s="215"/>
      <c r="F162" s="215"/>
      <c r="G162" s="215"/>
      <c r="H162" s="215"/>
      <c r="I162" s="215"/>
      <c r="J162" s="215"/>
      <c r="K162" s="215"/>
      <c r="L162" s="215"/>
      <c r="M162" s="215"/>
      <c r="N162" s="217"/>
    </row>
    <row r="163" spans="1:14" x14ac:dyDescent="0.2">
      <c r="A163" s="2" t="s">
        <v>78</v>
      </c>
      <c r="B163" s="214"/>
      <c r="C163" s="215"/>
      <c r="D163" s="215"/>
      <c r="E163" s="215"/>
      <c r="F163" s="215"/>
      <c r="G163" s="215"/>
      <c r="H163" s="215"/>
      <c r="I163" s="215"/>
      <c r="J163" s="215"/>
      <c r="K163" s="215"/>
      <c r="L163" s="215"/>
      <c r="M163" s="215"/>
      <c r="N163" s="217"/>
    </row>
    <row r="164" spans="1:14" x14ac:dyDescent="0.2">
      <c r="A164" s="2" t="s">
        <v>7</v>
      </c>
      <c r="B164" s="214"/>
      <c r="C164" s="215"/>
      <c r="D164" s="215"/>
      <c r="E164" s="215"/>
      <c r="F164" s="215"/>
      <c r="G164" s="215"/>
      <c r="H164" s="215"/>
      <c r="I164" s="215"/>
      <c r="J164" s="215"/>
      <c r="K164" s="215"/>
      <c r="L164" s="215"/>
      <c r="M164" s="215"/>
      <c r="N164" s="217"/>
    </row>
    <row r="165" spans="1:14" x14ac:dyDescent="0.2">
      <c r="A165" s="2" t="s">
        <v>8</v>
      </c>
      <c r="B165" s="214"/>
      <c r="C165" s="215"/>
      <c r="D165" s="215"/>
      <c r="E165" s="215"/>
      <c r="F165" s="215"/>
      <c r="G165" s="215"/>
      <c r="H165" s="215"/>
      <c r="I165" s="215"/>
      <c r="J165" s="215"/>
      <c r="K165" s="215"/>
      <c r="L165" s="215"/>
      <c r="M165" s="215"/>
      <c r="N165" s="217"/>
    </row>
    <row r="166" spans="1:14" x14ac:dyDescent="0.2">
      <c r="A166" s="2" t="s">
        <v>9</v>
      </c>
      <c r="B166" s="214"/>
      <c r="C166" s="215"/>
      <c r="D166" s="215"/>
      <c r="E166" s="215"/>
      <c r="F166" s="215"/>
      <c r="G166" s="215"/>
      <c r="H166" s="215"/>
      <c r="I166" s="215"/>
      <c r="J166" s="215"/>
      <c r="K166" s="215"/>
      <c r="L166" s="215"/>
      <c r="M166" s="215"/>
      <c r="N166" s="217"/>
    </row>
    <row r="167" spans="1:14" x14ac:dyDescent="0.2">
      <c r="A167" s="2" t="s">
        <v>10</v>
      </c>
      <c r="B167" s="214"/>
      <c r="C167" s="215"/>
      <c r="D167" s="215"/>
      <c r="E167" s="215"/>
      <c r="F167" s="215"/>
      <c r="G167" s="215"/>
      <c r="H167" s="215"/>
      <c r="I167" s="215"/>
      <c r="J167" s="215"/>
      <c r="K167" s="215"/>
      <c r="L167" s="215"/>
      <c r="M167" s="215"/>
      <c r="N167" s="217"/>
    </row>
    <row r="168" spans="1:14" x14ac:dyDescent="0.2">
      <c r="A168" s="2" t="s">
        <v>11</v>
      </c>
      <c r="B168" s="214"/>
      <c r="C168" s="215"/>
      <c r="D168" s="215"/>
      <c r="E168" s="215"/>
      <c r="F168" s="215"/>
      <c r="G168" s="215"/>
      <c r="H168" s="215"/>
      <c r="I168" s="215"/>
      <c r="J168" s="215"/>
      <c r="K168" s="215"/>
      <c r="L168" s="215"/>
      <c r="M168" s="215"/>
      <c r="N168" s="217"/>
    </row>
    <row r="169" spans="1:14" x14ac:dyDescent="0.2">
      <c r="A169" s="2" t="s">
        <v>12</v>
      </c>
      <c r="B169" s="219"/>
      <c r="C169" s="220"/>
      <c r="D169" s="220"/>
      <c r="E169" s="220"/>
      <c r="F169" s="220"/>
      <c r="G169" s="220"/>
      <c r="H169" s="220"/>
      <c r="I169" s="220"/>
      <c r="J169" s="220"/>
      <c r="K169" s="220"/>
      <c r="L169" s="220"/>
      <c r="M169" s="220"/>
      <c r="N169" s="221"/>
    </row>
    <row r="170" spans="1:14" x14ac:dyDescent="0.2">
      <c r="A170" s="7" t="s">
        <v>79</v>
      </c>
      <c r="B170" s="29">
        <v>4.440869868521494</v>
      </c>
      <c r="C170" s="29">
        <v>3.6533922731949313</v>
      </c>
      <c r="D170" s="29">
        <v>3.9630802546764357</v>
      </c>
      <c r="E170" s="29">
        <v>4.3085699074364348</v>
      </c>
      <c r="F170" s="29">
        <v>3.906287523457348</v>
      </c>
      <c r="G170" s="29">
        <v>4.058017579020385</v>
      </c>
      <c r="H170" s="29">
        <v>4.682853764618792</v>
      </c>
      <c r="I170" s="29">
        <v>4.7628443651851402</v>
      </c>
      <c r="J170" s="29">
        <v>4.9984541080215008</v>
      </c>
      <c r="K170" s="29">
        <v>3.6384048653705672</v>
      </c>
      <c r="L170" s="29">
        <v>4.67701421987993</v>
      </c>
      <c r="M170" s="29">
        <v>4.8899999999999997</v>
      </c>
      <c r="N170" s="29">
        <v>4.22</v>
      </c>
    </row>
    <row r="171" spans="1:14" x14ac:dyDescent="0.2">
      <c r="A171" s="12" t="s">
        <v>81</v>
      </c>
      <c r="B171" s="159" t="s">
        <v>232</v>
      </c>
      <c r="C171" s="160"/>
      <c r="D171" s="160"/>
      <c r="E171" s="160"/>
      <c r="F171" s="160"/>
      <c r="G171" s="160"/>
      <c r="H171" s="160"/>
      <c r="I171" s="160"/>
      <c r="J171" s="160"/>
      <c r="K171" s="160"/>
      <c r="L171" s="160"/>
      <c r="M171" s="160"/>
      <c r="N171" s="161"/>
    </row>
    <row r="172" spans="1:14" x14ac:dyDescent="0.2">
      <c r="A172" s="2" t="s">
        <v>4</v>
      </c>
      <c r="B172" s="213" t="s">
        <v>85</v>
      </c>
      <c r="C172" s="211"/>
      <c r="D172" s="211"/>
      <c r="E172" s="211"/>
      <c r="F172" s="211"/>
      <c r="G172" s="211"/>
      <c r="H172" s="211"/>
      <c r="I172" s="211"/>
      <c r="J172" s="211"/>
      <c r="K172" s="211"/>
      <c r="L172" s="211"/>
      <c r="M172" s="211"/>
      <c r="N172" s="216"/>
    </row>
    <row r="173" spans="1:14" x14ac:dyDescent="0.2">
      <c r="A173" s="2" t="s">
        <v>5</v>
      </c>
      <c r="B173" s="214"/>
      <c r="C173" s="215"/>
      <c r="D173" s="215"/>
      <c r="E173" s="215"/>
      <c r="F173" s="215"/>
      <c r="G173" s="215"/>
      <c r="H173" s="215"/>
      <c r="I173" s="215"/>
      <c r="J173" s="215"/>
      <c r="K173" s="215"/>
      <c r="L173" s="215"/>
      <c r="M173" s="215"/>
      <c r="N173" s="217"/>
    </row>
    <row r="174" spans="1:14" x14ac:dyDescent="0.2">
      <c r="A174" s="2" t="s">
        <v>6</v>
      </c>
      <c r="B174" s="214"/>
      <c r="C174" s="215"/>
      <c r="D174" s="215"/>
      <c r="E174" s="215"/>
      <c r="F174" s="215"/>
      <c r="G174" s="215"/>
      <c r="H174" s="215"/>
      <c r="I174" s="215"/>
      <c r="J174" s="215"/>
      <c r="K174" s="215"/>
      <c r="L174" s="215"/>
      <c r="M174" s="215"/>
      <c r="N174" s="217"/>
    </row>
    <row r="175" spans="1:14" x14ac:dyDescent="0.2">
      <c r="A175" s="2" t="s">
        <v>78</v>
      </c>
      <c r="B175" s="214"/>
      <c r="C175" s="215"/>
      <c r="D175" s="215"/>
      <c r="E175" s="215"/>
      <c r="F175" s="215"/>
      <c r="G175" s="215"/>
      <c r="H175" s="215"/>
      <c r="I175" s="215"/>
      <c r="J175" s="215"/>
      <c r="K175" s="215"/>
      <c r="L175" s="215"/>
      <c r="M175" s="215"/>
      <c r="N175" s="217"/>
    </row>
    <row r="176" spans="1:14" x14ac:dyDescent="0.2">
      <c r="A176" s="2" t="s">
        <v>7</v>
      </c>
      <c r="B176" s="214"/>
      <c r="C176" s="215"/>
      <c r="D176" s="215"/>
      <c r="E176" s="215"/>
      <c r="F176" s="215"/>
      <c r="G176" s="215"/>
      <c r="H176" s="215"/>
      <c r="I176" s="215"/>
      <c r="J176" s="215"/>
      <c r="K176" s="215"/>
      <c r="L176" s="215"/>
      <c r="M176" s="215"/>
      <c r="N176" s="217"/>
    </row>
    <row r="177" spans="1:14" x14ac:dyDescent="0.2">
      <c r="A177" s="2" t="s">
        <v>8</v>
      </c>
      <c r="B177" s="214"/>
      <c r="C177" s="215"/>
      <c r="D177" s="215"/>
      <c r="E177" s="215"/>
      <c r="F177" s="215"/>
      <c r="G177" s="215"/>
      <c r="H177" s="215"/>
      <c r="I177" s="215"/>
      <c r="J177" s="215"/>
      <c r="K177" s="215"/>
      <c r="L177" s="215"/>
      <c r="M177" s="215"/>
      <c r="N177" s="217"/>
    </row>
    <row r="178" spans="1:14" x14ac:dyDescent="0.2">
      <c r="A178" s="2" t="s">
        <v>9</v>
      </c>
      <c r="B178" s="214"/>
      <c r="C178" s="215"/>
      <c r="D178" s="215"/>
      <c r="E178" s="215"/>
      <c r="F178" s="215"/>
      <c r="G178" s="215"/>
      <c r="H178" s="215"/>
      <c r="I178" s="215"/>
      <c r="J178" s="215"/>
      <c r="K178" s="215"/>
      <c r="L178" s="215"/>
      <c r="M178" s="215"/>
      <c r="N178" s="217"/>
    </row>
    <row r="179" spans="1:14" x14ac:dyDescent="0.2">
      <c r="A179" s="2" t="s">
        <v>10</v>
      </c>
      <c r="B179" s="214"/>
      <c r="C179" s="215"/>
      <c r="D179" s="215"/>
      <c r="E179" s="215"/>
      <c r="F179" s="215"/>
      <c r="G179" s="215"/>
      <c r="H179" s="215"/>
      <c r="I179" s="215"/>
      <c r="J179" s="215"/>
      <c r="K179" s="215"/>
      <c r="L179" s="215"/>
      <c r="M179" s="215"/>
      <c r="N179" s="217"/>
    </row>
    <row r="180" spans="1:14" x14ac:dyDescent="0.2">
      <c r="A180" s="2" t="s">
        <v>11</v>
      </c>
      <c r="B180" s="214"/>
      <c r="C180" s="215"/>
      <c r="D180" s="215"/>
      <c r="E180" s="215"/>
      <c r="F180" s="215"/>
      <c r="G180" s="215"/>
      <c r="H180" s="215"/>
      <c r="I180" s="215"/>
      <c r="J180" s="215"/>
      <c r="K180" s="215"/>
      <c r="L180" s="215"/>
      <c r="M180" s="215"/>
      <c r="N180" s="217"/>
    </row>
    <row r="181" spans="1:14" x14ac:dyDescent="0.2">
      <c r="A181" s="2" t="s">
        <v>12</v>
      </c>
      <c r="B181" s="219"/>
      <c r="C181" s="220"/>
      <c r="D181" s="220"/>
      <c r="E181" s="220"/>
      <c r="F181" s="220"/>
      <c r="G181" s="220"/>
      <c r="H181" s="220"/>
      <c r="I181" s="220"/>
      <c r="J181" s="220"/>
      <c r="K181" s="220"/>
      <c r="L181" s="220"/>
      <c r="M181" s="220"/>
      <c r="N181" s="221"/>
    </row>
    <row r="182" spans="1:14" x14ac:dyDescent="0.2">
      <c r="A182" s="7" t="s">
        <v>79</v>
      </c>
      <c r="B182" s="29">
        <v>4.0356879364290785</v>
      </c>
      <c r="C182" s="29">
        <v>4.2014185206421457</v>
      </c>
      <c r="D182" s="29">
        <v>4.4400313225331614</v>
      </c>
      <c r="E182" s="29">
        <v>4.3906133418156621</v>
      </c>
      <c r="F182" s="29">
        <v>4.0425112959392289</v>
      </c>
      <c r="G182" s="29">
        <v>4.0816864888081303</v>
      </c>
      <c r="H182" s="29">
        <v>4.6874606415997793</v>
      </c>
      <c r="I182" s="29">
        <v>4.9914361510628398</v>
      </c>
      <c r="J182" s="29">
        <v>6.5639985410673809</v>
      </c>
      <c r="K182" s="29">
        <v>4.5432654665669103</v>
      </c>
      <c r="L182" s="29">
        <v>4.8290063356969624</v>
      </c>
      <c r="M182" s="29">
        <v>4.804727887730615</v>
      </c>
      <c r="N182" s="29">
        <v>4.3624025215361808</v>
      </c>
    </row>
    <row r="183" spans="1:14" x14ac:dyDescent="0.2">
      <c r="A183" s="12" t="s">
        <v>81</v>
      </c>
      <c r="B183" s="159" t="s">
        <v>244</v>
      </c>
      <c r="C183" s="160"/>
      <c r="D183" s="160"/>
      <c r="E183" s="160"/>
      <c r="F183" s="160"/>
      <c r="G183" s="160"/>
      <c r="H183" s="160"/>
      <c r="I183" s="160"/>
      <c r="J183" s="160"/>
      <c r="K183" s="160"/>
      <c r="L183" s="160"/>
      <c r="M183" s="160"/>
      <c r="N183" s="161"/>
    </row>
    <row r="184" spans="1:14" x14ac:dyDescent="0.2">
      <c r="A184" s="2" t="s">
        <v>4</v>
      </c>
      <c r="B184" s="213"/>
      <c r="C184" s="211"/>
      <c r="D184" s="211"/>
      <c r="E184" s="211"/>
      <c r="F184" s="211"/>
      <c r="G184" s="211"/>
      <c r="H184" s="211"/>
      <c r="I184" s="211"/>
      <c r="J184" s="211"/>
      <c r="K184" s="211"/>
      <c r="L184" s="211"/>
      <c r="M184" s="211"/>
      <c r="N184" s="216"/>
    </row>
    <row r="185" spans="1:14" x14ac:dyDescent="0.2">
      <c r="A185" s="2" t="s">
        <v>5</v>
      </c>
      <c r="B185" s="214"/>
      <c r="C185" s="215"/>
      <c r="D185" s="215"/>
      <c r="E185" s="215"/>
      <c r="F185" s="215"/>
      <c r="G185" s="215"/>
      <c r="H185" s="215"/>
      <c r="I185" s="215"/>
      <c r="J185" s="215"/>
      <c r="K185" s="215"/>
      <c r="L185" s="215"/>
      <c r="M185" s="215"/>
      <c r="N185" s="217"/>
    </row>
    <row r="186" spans="1:14" x14ac:dyDescent="0.2">
      <c r="A186" s="2" t="s">
        <v>6</v>
      </c>
      <c r="B186" s="214"/>
      <c r="C186" s="215"/>
      <c r="D186" s="215"/>
      <c r="E186" s="215"/>
      <c r="F186" s="215"/>
      <c r="G186" s="215"/>
      <c r="H186" s="215"/>
      <c r="I186" s="215"/>
      <c r="J186" s="215"/>
      <c r="K186" s="215"/>
      <c r="L186" s="215"/>
      <c r="M186" s="215"/>
      <c r="N186" s="217"/>
    </row>
    <row r="187" spans="1:14" x14ac:dyDescent="0.2">
      <c r="A187" s="2" t="s">
        <v>78</v>
      </c>
      <c r="B187" s="214"/>
      <c r="C187" s="215"/>
      <c r="D187" s="215"/>
      <c r="E187" s="215"/>
      <c r="F187" s="215"/>
      <c r="G187" s="215"/>
      <c r="H187" s="215"/>
      <c r="I187" s="215"/>
      <c r="J187" s="215"/>
      <c r="K187" s="215"/>
      <c r="L187" s="215"/>
      <c r="M187" s="215"/>
      <c r="N187" s="217"/>
    </row>
    <row r="188" spans="1:14" x14ac:dyDescent="0.2">
      <c r="A188" s="2" t="s">
        <v>7</v>
      </c>
      <c r="B188" s="214"/>
      <c r="C188" s="215"/>
      <c r="D188" s="215"/>
      <c r="E188" s="215"/>
      <c r="F188" s="215"/>
      <c r="G188" s="215"/>
      <c r="H188" s="215"/>
      <c r="I188" s="215"/>
      <c r="J188" s="215"/>
      <c r="K188" s="215"/>
      <c r="L188" s="215"/>
      <c r="M188" s="215"/>
      <c r="N188" s="217"/>
    </row>
    <row r="189" spans="1:14" x14ac:dyDescent="0.2">
      <c r="A189" s="2" t="s">
        <v>8</v>
      </c>
      <c r="B189" s="214"/>
      <c r="C189" s="215"/>
      <c r="D189" s="215"/>
      <c r="E189" s="215"/>
      <c r="F189" s="215"/>
      <c r="G189" s="215"/>
      <c r="H189" s="215"/>
      <c r="I189" s="215"/>
      <c r="J189" s="215"/>
      <c r="K189" s="215"/>
      <c r="L189" s="215"/>
      <c r="M189" s="215"/>
      <c r="N189" s="217"/>
    </row>
    <row r="190" spans="1:14" x14ac:dyDescent="0.2">
      <c r="A190" s="2" t="s">
        <v>9</v>
      </c>
      <c r="B190" s="214"/>
      <c r="C190" s="215"/>
      <c r="D190" s="215"/>
      <c r="E190" s="215"/>
      <c r="F190" s="215"/>
      <c r="G190" s="215"/>
      <c r="H190" s="215"/>
      <c r="I190" s="215"/>
      <c r="J190" s="215"/>
      <c r="K190" s="215"/>
      <c r="L190" s="215"/>
      <c r="M190" s="215"/>
      <c r="N190" s="217"/>
    </row>
    <row r="191" spans="1:14" x14ac:dyDescent="0.2">
      <c r="A191" s="2" t="s">
        <v>10</v>
      </c>
      <c r="B191" s="214"/>
      <c r="C191" s="215"/>
      <c r="D191" s="215"/>
      <c r="E191" s="215"/>
      <c r="F191" s="215"/>
      <c r="G191" s="215"/>
      <c r="H191" s="215"/>
      <c r="I191" s="215"/>
      <c r="J191" s="215"/>
      <c r="K191" s="215"/>
      <c r="L191" s="215"/>
      <c r="M191" s="215"/>
      <c r="N191" s="217"/>
    </row>
    <row r="192" spans="1:14" x14ac:dyDescent="0.2">
      <c r="A192" s="2" t="s">
        <v>11</v>
      </c>
      <c r="B192" s="214"/>
      <c r="C192" s="215"/>
      <c r="D192" s="215"/>
      <c r="E192" s="215"/>
      <c r="F192" s="215"/>
      <c r="G192" s="215"/>
      <c r="H192" s="215"/>
      <c r="I192" s="215"/>
      <c r="J192" s="215"/>
      <c r="K192" s="215"/>
      <c r="L192" s="215"/>
      <c r="M192" s="215"/>
      <c r="N192" s="217"/>
    </row>
    <row r="193" spans="1:14" x14ac:dyDescent="0.2">
      <c r="A193" s="2" t="s">
        <v>12</v>
      </c>
      <c r="B193" s="219"/>
      <c r="C193" s="220"/>
      <c r="D193" s="220"/>
      <c r="E193" s="220"/>
      <c r="F193" s="220"/>
      <c r="G193" s="220"/>
      <c r="H193" s="220"/>
      <c r="I193" s="220"/>
      <c r="J193" s="220"/>
      <c r="K193" s="220"/>
      <c r="L193" s="220"/>
      <c r="M193" s="220"/>
      <c r="N193" s="221"/>
    </row>
    <row r="194" spans="1:14" x14ac:dyDescent="0.2">
      <c r="A194" s="7" t="s">
        <v>79</v>
      </c>
      <c r="B194" s="29">
        <v>4.0370489128368234</v>
      </c>
      <c r="C194" s="29">
        <v>4.0586104306590718</v>
      </c>
      <c r="D194" s="29">
        <v>4.4768342120161106</v>
      </c>
      <c r="E194" s="29">
        <v>4.5896815500344248</v>
      </c>
      <c r="F194" s="29">
        <v>4.0443024502484546</v>
      </c>
      <c r="G194" s="29">
        <v>4.020360669088153</v>
      </c>
      <c r="H194" s="29">
        <v>5.0775552153217323</v>
      </c>
      <c r="I194" s="29">
        <v>5.0680031634479166</v>
      </c>
      <c r="J194" s="29">
        <v>5.691327635770917</v>
      </c>
      <c r="K194" s="29">
        <v>4.1985883577592995</v>
      </c>
      <c r="L194" s="29">
        <v>4.49</v>
      </c>
      <c r="M194" s="29"/>
      <c r="N194" s="29"/>
    </row>
  </sheetData>
  <printOptions horizontalCentered="1"/>
  <pageMargins left="0.70866141732283472" right="0.70866141732283472" top="0.35433070866141736" bottom="0.74803149606299213" header="0.31496062992125984" footer="0.31496062992125984"/>
  <pageSetup paperSize="9" scale="26" orientation="portrait" r:id="rId1"/>
  <headerFooter scaleWithDoc="0">
    <oddFooter>&amp;C&amp;10Page &amp;P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>
    <tabColor rgb="FF00B0F0"/>
    <pageSetUpPr fitToPage="1"/>
  </sheetPr>
  <dimension ref="A1:N194"/>
  <sheetViews>
    <sheetView showGridLines="0" view="pageBreakPreview" zoomScale="75" zoomScaleNormal="100" zoomScaleSheetLayoutView="75" workbookViewId="0">
      <pane xSplit="1" ySplit="14" topLeftCell="B168" activePane="bottomRight" state="frozen"/>
      <selection activeCell="O22" sqref="O22:O23"/>
      <selection pane="topRight" activeCell="O22" sqref="O22:O23"/>
      <selection pane="bottomLeft" activeCell="O22" sqref="O22:O23"/>
      <selection pane="bottomRight" activeCell="B184" sqref="B184:L194"/>
    </sheetView>
  </sheetViews>
  <sheetFormatPr defaultRowHeight="15" x14ac:dyDescent="0.2"/>
  <cols>
    <col min="1" max="1" width="20.33203125" style="4" bestFit="1" customWidth="1"/>
    <col min="2" max="4" width="8.88671875" style="4"/>
    <col min="5" max="5" width="8.88671875" style="36"/>
    <col min="6" max="105" width="8.88671875" style="4"/>
    <col min="106" max="106" width="15.21875" style="4" bestFit="1" customWidth="1"/>
    <col min="107" max="248" width="8.88671875" style="4"/>
    <col min="249" max="249" width="15.21875" style="4" bestFit="1" customWidth="1"/>
    <col min="250" max="361" width="8.88671875" style="4"/>
    <col min="362" max="362" width="15.21875" style="4" bestFit="1" customWidth="1"/>
    <col min="363" max="504" width="8.88671875" style="4"/>
    <col min="505" max="505" width="15.21875" style="4" bestFit="1" customWidth="1"/>
    <col min="506" max="617" width="8.88671875" style="4"/>
    <col min="618" max="618" width="15.21875" style="4" bestFit="1" customWidth="1"/>
    <col min="619" max="760" width="8.88671875" style="4"/>
    <col min="761" max="761" width="15.21875" style="4" bestFit="1" customWidth="1"/>
    <col min="762" max="873" width="8.88671875" style="4"/>
    <col min="874" max="874" width="15.21875" style="4" bestFit="1" customWidth="1"/>
    <col min="875" max="1016" width="8.88671875" style="4"/>
    <col min="1017" max="1017" width="15.21875" style="4" bestFit="1" customWidth="1"/>
    <col min="1018" max="1129" width="8.88671875" style="4"/>
    <col min="1130" max="1130" width="15.21875" style="4" bestFit="1" customWidth="1"/>
    <col min="1131" max="1272" width="8.88671875" style="4"/>
    <col min="1273" max="1273" width="15.21875" style="4" bestFit="1" customWidth="1"/>
    <col min="1274" max="1385" width="8.88671875" style="4"/>
    <col min="1386" max="1386" width="15.21875" style="4" bestFit="1" customWidth="1"/>
    <col min="1387" max="1528" width="8.88671875" style="4"/>
    <col min="1529" max="1529" width="15.21875" style="4" bestFit="1" customWidth="1"/>
    <col min="1530" max="1641" width="8.88671875" style="4"/>
    <col min="1642" max="1642" width="15.21875" style="4" bestFit="1" customWidth="1"/>
    <col min="1643" max="1784" width="8.88671875" style="4"/>
    <col min="1785" max="1785" width="15.21875" style="4" bestFit="1" customWidth="1"/>
    <col min="1786" max="1897" width="8.88671875" style="4"/>
    <col min="1898" max="1898" width="15.21875" style="4" bestFit="1" customWidth="1"/>
    <col min="1899" max="2040" width="8.88671875" style="4"/>
    <col min="2041" max="2041" width="15.21875" style="4" bestFit="1" customWidth="1"/>
    <col min="2042" max="2153" width="8.88671875" style="4"/>
    <col min="2154" max="2154" width="15.21875" style="4" bestFit="1" customWidth="1"/>
    <col min="2155" max="2296" width="8.88671875" style="4"/>
    <col min="2297" max="2297" width="15.21875" style="4" bestFit="1" customWidth="1"/>
    <col min="2298" max="2409" width="8.88671875" style="4"/>
    <col min="2410" max="2410" width="15.21875" style="4" bestFit="1" customWidth="1"/>
    <col min="2411" max="2552" width="8.88671875" style="4"/>
    <col min="2553" max="2553" width="15.21875" style="4" bestFit="1" customWidth="1"/>
    <col min="2554" max="2665" width="8.88671875" style="4"/>
    <col min="2666" max="2666" width="15.21875" style="4" bestFit="1" customWidth="1"/>
    <col min="2667" max="2808" width="8.88671875" style="4"/>
    <col min="2809" max="2809" width="15.21875" style="4" bestFit="1" customWidth="1"/>
    <col min="2810" max="2921" width="8.88671875" style="4"/>
    <col min="2922" max="2922" width="15.21875" style="4" bestFit="1" customWidth="1"/>
    <col min="2923" max="3064" width="8.88671875" style="4"/>
    <col min="3065" max="3065" width="15.21875" style="4" bestFit="1" customWidth="1"/>
    <col min="3066" max="3177" width="8.88671875" style="4"/>
    <col min="3178" max="3178" width="15.21875" style="4" bestFit="1" customWidth="1"/>
    <col min="3179" max="3320" width="8.88671875" style="4"/>
    <col min="3321" max="3321" width="15.21875" style="4" bestFit="1" customWidth="1"/>
    <col min="3322" max="3433" width="8.88671875" style="4"/>
    <col min="3434" max="3434" width="15.21875" style="4" bestFit="1" customWidth="1"/>
    <col min="3435" max="3576" width="8.88671875" style="4"/>
    <col min="3577" max="3577" width="15.21875" style="4" bestFit="1" customWidth="1"/>
    <col min="3578" max="3689" width="8.88671875" style="4"/>
    <col min="3690" max="3690" width="15.21875" style="4" bestFit="1" customWidth="1"/>
    <col min="3691" max="3832" width="8.88671875" style="4"/>
    <col min="3833" max="3833" width="15.21875" style="4" bestFit="1" customWidth="1"/>
    <col min="3834" max="3945" width="8.88671875" style="4"/>
    <col min="3946" max="3946" width="15.21875" style="4" bestFit="1" customWidth="1"/>
    <col min="3947" max="4088" width="8.88671875" style="4"/>
    <col min="4089" max="4089" width="15.21875" style="4" bestFit="1" customWidth="1"/>
    <col min="4090" max="4201" width="8.88671875" style="4"/>
    <col min="4202" max="4202" width="15.21875" style="4" bestFit="1" customWidth="1"/>
    <col min="4203" max="4344" width="8.88671875" style="4"/>
    <col min="4345" max="4345" width="15.21875" style="4" bestFit="1" customWidth="1"/>
    <col min="4346" max="4457" width="8.88671875" style="4"/>
    <col min="4458" max="4458" width="15.21875" style="4" bestFit="1" customWidth="1"/>
    <col min="4459" max="4600" width="8.88671875" style="4"/>
    <col min="4601" max="4601" width="15.21875" style="4" bestFit="1" customWidth="1"/>
    <col min="4602" max="4713" width="8.88671875" style="4"/>
    <col min="4714" max="4714" width="15.21875" style="4" bestFit="1" customWidth="1"/>
    <col min="4715" max="4856" width="8.88671875" style="4"/>
    <col min="4857" max="4857" width="15.21875" style="4" bestFit="1" customWidth="1"/>
    <col min="4858" max="4969" width="8.88671875" style="4"/>
    <col min="4970" max="4970" width="15.21875" style="4" bestFit="1" customWidth="1"/>
    <col min="4971" max="5112" width="8.88671875" style="4"/>
    <col min="5113" max="5113" width="15.21875" style="4" bestFit="1" customWidth="1"/>
    <col min="5114" max="5225" width="8.88671875" style="4"/>
    <col min="5226" max="5226" width="15.21875" style="4" bestFit="1" customWidth="1"/>
    <col min="5227" max="5368" width="8.88671875" style="4"/>
    <col min="5369" max="5369" width="15.21875" style="4" bestFit="1" customWidth="1"/>
    <col min="5370" max="5481" width="8.88671875" style="4"/>
    <col min="5482" max="5482" width="15.21875" style="4" bestFit="1" customWidth="1"/>
    <col min="5483" max="5624" width="8.88671875" style="4"/>
    <col min="5625" max="5625" width="15.21875" style="4" bestFit="1" customWidth="1"/>
    <col min="5626" max="5737" width="8.88671875" style="4"/>
    <col min="5738" max="5738" width="15.21875" style="4" bestFit="1" customWidth="1"/>
    <col min="5739" max="5880" width="8.88671875" style="4"/>
    <col min="5881" max="5881" width="15.21875" style="4" bestFit="1" customWidth="1"/>
    <col min="5882" max="5993" width="8.88671875" style="4"/>
    <col min="5994" max="5994" width="15.21875" style="4" bestFit="1" customWidth="1"/>
    <col min="5995" max="6136" width="8.88671875" style="4"/>
    <col min="6137" max="6137" width="15.21875" style="4" bestFit="1" customWidth="1"/>
    <col min="6138" max="6249" width="8.88671875" style="4"/>
    <col min="6250" max="6250" width="15.21875" style="4" bestFit="1" customWidth="1"/>
    <col min="6251" max="6392" width="8.88671875" style="4"/>
    <col min="6393" max="6393" width="15.21875" style="4" bestFit="1" customWidth="1"/>
    <col min="6394" max="6505" width="8.88671875" style="4"/>
    <col min="6506" max="6506" width="15.21875" style="4" bestFit="1" customWidth="1"/>
    <col min="6507" max="6648" width="8.88671875" style="4"/>
    <col min="6649" max="6649" width="15.21875" style="4" bestFit="1" customWidth="1"/>
    <col min="6650" max="6761" width="8.88671875" style="4"/>
    <col min="6762" max="6762" width="15.21875" style="4" bestFit="1" customWidth="1"/>
    <col min="6763" max="6904" width="8.88671875" style="4"/>
    <col min="6905" max="6905" width="15.21875" style="4" bestFit="1" customWidth="1"/>
    <col min="6906" max="7017" width="8.88671875" style="4"/>
    <col min="7018" max="7018" width="15.21875" style="4" bestFit="1" customWidth="1"/>
    <col min="7019" max="7160" width="8.88671875" style="4"/>
    <col min="7161" max="7161" width="15.21875" style="4" bestFit="1" customWidth="1"/>
    <col min="7162" max="7273" width="8.88671875" style="4"/>
    <col min="7274" max="7274" width="15.21875" style="4" bestFit="1" customWidth="1"/>
    <col min="7275" max="7416" width="8.88671875" style="4"/>
    <col min="7417" max="7417" width="15.21875" style="4" bestFit="1" customWidth="1"/>
    <col min="7418" max="7529" width="8.88671875" style="4"/>
    <col min="7530" max="7530" width="15.21875" style="4" bestFit="1" customWidth="1"/>
    <col min="7531" max="7672" width="8.88671875" style="4"/>
    <col min="7673" max="7673" width="15.21875" style="4" bestFit="1" customWidth="1"/>
    <col min="7674" max="7785" width="8.88671875" style="4"/>
    <col min="7786" max="7786" width="15.21875" style="4" bestFit="1" customWidth="1"/>
    <col min="7787" max="7928" width="8.88671875" style="4"/>
    <col min="7929" max="7929" width="15.21875" style="4" bestFit="1" customWidth="1"/>
    <col min="7930" max="8041" width="8.88671875" style="4"/>
    <col min="8042" max="8042" width="15.21875" style="4" bestFit="1" customWidth="1"/>
    <col min="8043" max="8184" width="8.88671875" style="4"/>
    <col min="8185" max="8185" width="15.21875" style="4" bestFit="1" customWidth="1"/>
    <col min="8186" max="8297" width="8.88671875" style="4"/>
    <col min="8298" max="8298" width="15.21875" style="4" bestFit="1" customWidth="1"/>
    <col min="8299" max="8440" width="8.88671875" style="4"/>
    <col min="8441" max="8441" width="15.21875" style="4" bestFit="1" customWidth="1"/>
    <col min="8442" max="8553" width="8.88671875" style="4"/>
    <col min="8554" max="8554" width="15.21875" style="4" bestFit="1" customWidth="1"/>
    <col min="8555" max="8696" width="8.88671875" style="4"/>
    <col min="8697" max="8697" width="15.21875" style="4" bestFit="1" customWidth="1"/>
    <col min="8698" max="8809" width="8.88671875" style="4"/>
    <col min="8810" max="8810" width="15.21875" style="4" bestFit="1" customWidth="1"/>
    <col min="8811" max="8952" width="8.88671875" style="4"/>
    <col min="8953" max="8953" width="15.21875" style="4" bestFit="1" customWidth="1"/>
    <col min="8954" max="9065" width="8.88671875" style="4"/>
    <col min="9066" max="9066" width="15.21875" style="4" bestFit="1" customWidth="1"/>
    <col min="9067" max="9208" width="8.88671875" style="4"/>
    <col min="9209" max="9209" width="15.21875" style="4" bestFit="1" customWidth="1"/>
    <col min="9210" max="9321" width="8.88671875" style="4"/>
    <col min="9322" max="9322" width="15.21875" style="4" bestFit="1" customWidth="1"/>
    <col min="9323" max="9464" width="8.88671875" style="4"/>
    <col min="9465" max="9465" width="15.21875" style="4" bestFit="1" customWidth="1"/>
    <col min="9466" max="9577" width="8.88671875" style="4"/>
    <col min="9578" max="9578" width="15.21875" style="4" bestFit="1" customWidth="1"/>
    <col min="9579" max="9720" width="8.88671875" style="4"/>
    <col min="9721" max="9721" width="15.21875" style="4" bestFit="1" customWidth="1"/>
    <col min="9722" max="9833" width="8.88671875" style="4"/>
    <col min="9834" max="9834" width="15.21875" style="4" bestFit="1" customWidth="1"/>
    <col min="9835" max="9976" width="8.88671875" style="4"/>
    <col min="9977" max="9977" width="15.21875" style="4" bestFit="1" customWidth="1"/>
    <col min="9978" max="10089" width="8.88671875" style="4"/>
    <col min="10090" max="10090" width="15.21875" style="4" bestFit="1" customWidth="1"/>
    <col min="10091" max="10232" width="8.88671875" style="4"/>
    <col min="10233" max="10233" width="15.21875" style="4" bestFit="1" customWidth="1"/>
    <col min="10234" max="10345" width="8.88671875" style="4"/>
    <col min="10346" max="10346" width="15.21875" style="4" bestFit="1" customWidth="1"/>
    <col min="10347" max="10488" width="8.88671875" style="4"/>
    <col min="10489" max="10489" width="15.21875" style="4" bestFit="1" customWidth="1"/>
    <col min="10490" max="10601" width="8.88671875" style="4"/>
    <col min="10602" max="10602" width="15.21875" style="4" bestFit="1" customWidth="1"/>
    <col min="10603" max="10744" width="8.88671875" style="4"/>
    <col min="10745" max="10745" width="15.21875" style="4" bestFit="1" customWidth="1"/>
    <col min="10746" max="10857" width="8.88671875" style="4"/>
    <col min="10858" max="10858" width="15.21875" style="4" bestFit="1" customWidth="1"/>
    <col min="10859" max="11000" width="8.88671875" style="4"/>
    <col min="11001" max="11001" width="15.21875" style="4" bestFit="1" customWidth="1"/>
    <col min="11002" max="11113" width="8.88671875" style="4"/>
    <col min="11114" max="11114" width="15.21875" style="4" bestFit="1" customWidth="1"/>
    <col min="11115" max="11256" width="8.88671875" style="4"/>
    <col min="11257" max="11257" width="15.21875" style="4" bestFit="1" customWidth="1"/>
    <col min="11258" max="11369" width="8.88671875" style="4"/>
    <col min="11370" max="11370" width="15.21875" style="4" bestFit="1" customWidth="1"/>
    <col min="11371" max="11512" width="8.88671875" style="4"/>
    <col min="11513" max="11513" width="15.21875" style="4" bestFit="1" customWidth="1"/>
    <col min="11514" max="11625" width="8.88671875" style="4"/>
    <col min="11626" max="11626" width="15.21875" style="4" bestFit="1" customWidth="1"/>
    <col min="11627" max="11768" width="8.88671875" style="4"/>
    <col min="11769" max="11769" width="15.21875" style="4" bestFit="1" customWidth="1"/>
    <col min="11770" max="11881" width="8.88671875" style="4"/>
    <col min="11882" max="11882" width="15.21875" style="4" bestFit="1" customWidth="1"/>
    <col min="11883" max="12024" width="8.88671875" style="4"/>
    <col min="12025" max="12025" width="15.21875" style="4" bestFit="1" customWidth="1"/>
    <col min="12026" max="12137" width="8.88671875" style="4"/>
    <col min="12138" max="12138" width="15.21875" style="4" bestFit="1" customWidth="1"/>
    <col min="12139" max="12280" width="8.88671875" style="4"/>
    <col min="12281" max="12281" width="15.21875" style="4" bestFit="1" customWidth="1"/>
    <col min="12282" max="12393" width="8.88671875" style="4"/>
    <col min="12394" max="12394" width="15.21875" style="4" bestFit="1" customWidth="1"/>
    <col min="12395" max="12536" width="8.88671875" style="4"/>
    <col min="12537" max="12537" width="15.21875" style="4" bestFit="1" customWidth="1"/>
    <col min="12538" max="12649" width="8.88671875" style="4"/>
    <col min="12650" max="12650" width="15.21875" style="4" bestFit="1" customWidth="1"/>
    <col min="12651" max="12792" width="8.88671875" style="4"/>
    <col min="12793" max="12793" width="15.21875" style="4" bestFit="1" customWidth="1"/>
    <col min="12794" max="12905" width="8.88671875" style="4"/>
    <col min="12906" max="12906" width="15.21875" style="4" bestFit="1" customWidth="1"/>
    <col min="12907" max="13048" width="8.88671875" style="4"/>
    <col min="13049" max="13049" width="15.21875" style="4" bestFit="1" customWidth="1"/>
    <col min="13050" max="13161" width="8.88671875" style="4"/>
    <col min="13162" max="13162" width="15.21875" style="4" bestFit="1" customWidth="1"/>
    <col min="13163" max="13304" width="8.88671875" style="4"/>
    <col min="13305" max="13305" width="15.21875" style="4" bestFit="1" customWidth="1"/>
    <col min="13306" max="13417" width="8.88671875" style="4"/>
    <col min="13418" max="13418" width="15.21875" style="4" bestFit="1" customWidth="1"/>
    <col min="13419" max="13560" width="8.88671875" style="4"/>
    <col min="13561" max="13561" width="15.21875" style="4" bestFit="1" customWidth="1"/>
    <col min="13562" max="13673" width="8.88671875" style="4"/>
    <col min="13674" max="13674" width="15.21875" style="4" bestFit="1" customWidth="1"/>
    <col min="13675" max="13816" width="8.88671875" style="4"/>
    <col min="13817" max="13817" width="15.21875" style="4" bestFit="1" customWidth="1"/>
    <col min="13818" max="13929" width="8.88671875" style="4"/>
    <col min="13930" max="13930" width="15.21875" style="4" bestFit="1" customWidth="1"/>
    <col min="13931" max="14072" width="8.88671875" style="4"/>
    <col min="14073" max="14073" width="15.21875" style="4" bestFit="1" customWidth="1"/>
    <col min="14074" max="14185" width="8.88671875" style="4"/>
    <col min="14186" max="14186" width="15.21875" style="4" bestFit="1" customWidth="1"/>
    <col min="14187" max="14328" width="8.88671875" style="4"/>
    <col min="14329" max="14329" width="15.21875" style="4" bestFit="1" customWidth="1"/>
    <col min="14330" max="14441" width="8.88671875" style="4"/>
    <col min="14442" max="14442" width="15.21875" style="4" bestFit="1" customWidth="1"/>
    <col min="14443" max="14584" width="8.88671875" style="4"/>
    <col min="14585" max="14585" width="15.21875" style="4" bestFit="1" customWidth="1"/>
    <col min="14586" max="14697" width="8.88671875" style="4"/>
    <col min="14698" max="14698" width="15.21875" style="4" bestFit="1" customWidth="1"/>
    <col min="14699" max="14840" width="8.88671875" style="4"/>
    <col min="14841" max="14841" width="15.21875" style="4" bestFit="1" customWidth="1"/>
    <col min="14842" max="14953" width="8.88671875" style="4"/>
    <col min="14954" max="14954" width="15.21875" style="4" bestFit="1" customWidth="1"/>
    <col min="14955" max="15096" width="8.88671875" style="4"/>
    <col min="15097" max="15097" width="15.21875" style="4" bestFit="1" customWidth="1"/>
    <col min="15098" max="15209" width="8.88671875" style="4"/>
    <col min="15210" max="15210" width="15.21875" style="4" bestFit="1" customWidth="1"/>
    <col min="15211" max="15352" width="8.88671875" style="4"/>
    <col min="15353" max="15353" width="15.21875" style="4" bestFit="1" customWidth="1"/>
    <col min="15354" max="15465" width="8.88671875" style="4"/>
    <col min="15466" max="15466" width="15.21875" style="4" bestFit="1" customWidth="1"/>
    <col min="15467" max="15608" width="8.88671875" style="4"/>
    <col min="15609" max="15609" width="15.21875" style="4" bestFit="1" customWidth="1"/>
    <col min="15610" max="15721" width="8.88671875" style="4"/>
    <col min="15722" max="15722" width="15.21875" style="4" bestFit="1" customWidth="1"/>
    <col min="15723" max="15864" width="8.88671875" style="4"/>
    <col min="15865" max="15865" width="15.21875" style="4" bestFit="1" customWidth="1"/>
    <col min="15866" max="15977" width="8.88671875" style="4"/>
    <col min="15978" max="15978" width="15.21875" style="4" bestFit="1" customWidth="1"/>
    <col min="15979" max="16120" width="8.88671875" style="4"/>
    <col min="16121" max="16121" width="15.21875" style="4" bestFit="1" customWidth="1"/>
    <col min="16122" max="16233" width="8.88671875" style="4"/>
    <col min="16234" max="16234" width="15.21875" style="4" bestFit="1" customWidth="1"/>
    <col min="16235" max="16384" width="8.88671875" style="4"/>
  </cols>
  <sheetData>
    <row r="1" spans="1:14" ht="29.25" customHeight="1" x14ac:dyDescent="0.2">
      <c r="A1" s="137" t="s">
        <v>181</v>
      </c>
      <c r="B1" s="137"/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</row>
    <row r="2" spans="1:14" x14ac:dyDescent="0.2">
      <c r="A2" s="12" t="s">
        <v>33</v>
      </c>
      <c r="B2" s="10" t="s">
        <v>14</v>
      </c>
      <c r="C2" s="10" t="s">
        <v>15</v>
      </c>
      <c r="D2" s="10" t="s">
        <v>16</v>
      </c>
      <c r="E2" s="10" t="s">
        <v>17</v>
      </c>
      <c r="F2" s="10" t="s">
        <v>18</v>
      </c>
      <c r="G2" s="10" t="s">
        <v>19</v>
      </c>
      <c r="H2" s="10" t="s">
        <v>20</v>
      </c>
      <c r="I2" s="10" t="s">
        <v>21</v>
      </c>
      <c r="J2" s="10" t="s">
        <v>143</v>
      </c>
      <c r="K2" s="10" t="s">
        <v>173</v>
      </c>
      <c r="L2" s="10" t="s">
        <v>174</v>
      </c>
      <c r="M2" s="10" t="s">
        <v>187</v>
      </c>
      <c r="N2" s="10" t="s">
        <v>232</v>
      </c>
    </row>
    <row r="3" spans="1:14" x14ac:dyDescent="0.2">
      <c r="A3" s="2" t="s">
        <v>4</v>
      </c>
      <c r="B3" s="211"/>
      <c r="C3" s="211"/>
      <c r="D3" s="211"/>
      <c r="E3" s="211"/>
      <c r="F3" s="211"/>
      <c r="G3" s="211"/>
      <c r="H3" s="133">
        <v>3.4934745693269442</v>
      </c>
      <c r="I3" s="27">
        <v>2.1907288013234423</v>
      </c>
      <c r="J3" s="27">
        <v>1.9453766084412583</v>
      </c>
      <c r="K3" s="60">
        <v>1.8308203918614285</v>
      </c>
      <c r="L3" s="60">
        <v>1.9230592782748503</v>
      </c>
      <c r="M3" s="60">
        <v>1.9046736311426626</v>
      </c>
      <c r="N3" s="60">
        <f>AVERAGE(B172:N172)</f>
        <v>1.6878289926285435</v>
      </c>
    </row>
    <row r="4" spans="1:14" x14ac:dyDescent="0.2">
      <c r="A4" s="2" t="s">
        <v>5</v>
      </c>
      <c r="B4" s="212"/>
      <c r="C4" s="212"/>
      <c r="D4" s="212"/>
      <c r="E4" s="212"/>
      <c r="F4" s="212"/>
      <c r="G4" s="212"/>
      <c r="H4" s="133">
        <v>1.7145451678828292</v>
      </c>
      <c r="I4" s="27">
        <v>2.283081236875101</v>
      </c>
      <c r="J4" s="27">
        <v>1.6763390618385139</v>
      </c>
      <c r="K4" s="60">
        <v>1.6320082035216987</v>
      </c>
      <c r="L4" s="60">
        <v>1.4230087261452897</v>
      </c>
      <c r="M4" s="60">
        <v>1.3604682393407947</v>
      </c>
      <c r="N4" s="60">
        <f t="shared" ref="N4:N13" si="0">AVERAGE(B173:N173)</f>
        <v>1.1785336053370659</v>
      </c>
    </row>
    <row r="5" spans="1:14" x14ac:dyDescent="0.2">
      <c r="A5" s="2" t="s">
        <v>6</v>
      </c>
      <c r="B5" s="212"/>
      <c r="C5" s="212"/>
      <c r="D5" s="212"/>
      <c r="E5" s="212"/>
      <c r="F5" s="212"/>
      <c r="G5" s="212"/>
      <c r="H5" s="133">
        <v>0</v>
      </c>
      <c r="I5" s="27">
        <v>0</v>
      </c>
      <c r="J5" s="27">
        <v>0</v>
      </c>
      <c r="K5" s="60">
        <v>0</v>
      </c>
      <c r="L5" s="60">
        <v>0</v>
      </c>
      <c r="M5" s="60">
        <v>0</v>
      </c>
      <c r="N5" s="60">
        <f t="shared" si="0"/>
        <v>0</v>
      </c>
    </row>
    <row r="6" spans="1:14" x14ac:dyDescent="0.2">
      <c r="A6" s="2" t="s">
        <v>78</v>
      </c>
      <c r="B6" s="212"/>
      <c r="C6" s="212"/>
      <c r="D6" s="212"/>
      <c r="E6" s="212"/>
      <c r="F6" s="212"/>
      <c r="G6" s="212"/>
      <c r="H6" s="133">
        <v>1.5026870826955876</v>
      </c>
      <c r="I6" s="27">
        <v>1.5781113362344654</v>
      </c>
      <c r="J6" s="27">
        <v>1.5887624170153098</v>
      </c>
      <c r="K6" s="60">
        <v>1.6491867935472715</v>
      </c>
      <c r="L6" s="60">
        <v>1.8167195331307417</v>
      </c>
      <c r="M6" s="60">
        <v>2.1618104979130255</v>
      </c>
      <c r="N6" s="60">
        <f t="shared" si="0"/>
        <v>1.3455140121326077</v>
      </c>
    </row>
    <row r="7" spans="1:14" x14ac:dyDescent="0.2">
      <c r="A7" s="2" t="s">
        <v>7</v>
      </c>
      <c r="B7" s="212"/>
      <c r="C7" s="212"/>
      <c r="D7" s="212"/>
      <c r="E7" s="212"/>
      <c r="F7" s="212"/>
      <c r="G7" s="212"/>
      <c r="H7" s="133">
        <v>1.1171373666894</v>
      </c>
      <c r="I7" s="27">
        <v>0.95813624530963637</v>
      </c>
      <c r="J7" s="27">
        <v>0.8560743427351668</v>
      </c>
      <c r="K7" s="60">
        <v>0.94687843785513881</v>
      </c>
      <c r="L7" s="60">
        <v>0.82114108968789989</v>
      </c>
      <c r="M7" s="60">
        <v>0.81721301116505862</v>
      </c>
      <c r="N7" s="60">
        <f t="shared" si="0"/>
        <v>0.80721473279120215</v>
      </c>
    </row>
    <row r="8" spans="1:14" x14ac:dyDescent="0.2">
      <c r="A8" s="2" t="s">
        <v>8</v>
      </c>
      <c r="B8" s="212"/>
      <c r="C8" s="212"/>
      <c r="D8" s="212"/>
      <c r="E8" s="212"/>
      <c r="F8" s="212"/>
      <c r="G8" s="212"/>
      <c r="H8" s="133">
        <v>1.0814644932793063</v>
      </c>
      <c r="I8" s="27">
        <v>1.2147657013315594</v>
      </c>
      <c r="J8" s="27">
        <v>1.2117372740552783</v>
      </c>
      <c r="K8" s="60">
        <v>1.2628439210772926</v>
      </c>
      <c r="L8" s="60">
        <v>1.2065825468990599</v>
      </c>
      <c r="M8" s="60">
        <v>1.1537147422514944</v>
      </c>
      <c r="N8" s="60">
        <f t="shared" si="0"/>
        <v>1.2078082049197432</v>
      </c>
    </row>
    <row r="9" spans="1:14" x14ac:dyDescent="0.2">
      <c r="A9" s="2" t="s">
        <v>9</v>
      </c>
      <c r="B9" s="212"/>
      <c r="C9" s="212"/>
      <c r="D9" s="212"/>
      <c r="E9" s="212"/>
      <c r="F9" s="212"/>
      <c r="G9" s="212"/>
      <c r="H9" s="133">
        <v>0.92168177115012151</v>
      </c>
      <c r="I9" s="27">
        <v>0.96505832957945015</v>
      </c>
      <c r="J9" s="27">
        <v>1.0390784798213042</v>
      </c>
      <c r="K9" s="60">
        <v>0.93158029418289223</v>
      </c>
      <c r="L9" s="60">
        <v>0.92532995710579236</v>
      </c>
      <c r="M9" s="60">
        <v>0.90248179441855059</v>
      </c>
      <c r="N9" s="60">
        <f t="shared" si="0"/>
        <v>3.4332953205375563</v>
      </c>
    </row>
    <row r="10" spans="1:14" x14ac:dyDescent="0.2">
      <c r="A10" s="2" t="s">
        <v>10</v>
      </c>
      <c r="B10" s="212"/>
      <c r="C10" s="212"/>
      <c r="D10" s="212"/>
      <c r="E10" s="212"/>
      <c r="F10" s="212"/>
      <c r="G10" s="212"/>
      <c r="H10" s="133">
        <v>1.2460950200747891</v>
      </c>
      <c r="I10" s="27">
        <v>1.2564859619663933</v>
      </c>
      <c r="J10" s="27">
        <v>1.3075138997634954</v>
      </c>
      <c r="K10" s="60">
        <v>1.3778755397736309</v>
      </c>
      <c r="L10" s="60">
        <v>1.6037533769392609</v>
      </c>
      <c r="M10" s="60">
        <v>1.1435416440424997</v>
      </c>
      <c r="N10" s="60">
        <f t="shared" si="0"/>
        <v>0.75963112561249357</v>
      </c>
    </row>
    <row r="11" spans="1:14" x14ac:dyDescent="0.2">
      <c r="A11" s="2" t="s">
        <v>11</v>
      </c>
      <c r="B11" s="212"/>
      <c r="C11" s="212"/>
      <c r="D11" s="212"/>
      <c r="E11" s="212"/>
      <c r="F11" s="212"/>
      <c r="G11" s="212"/>
      <c r="H11" s="133">
        <v>1.4845411082713063</v>
      </c>
      <c r="I11" s="27">
        <v>1.6276361750108068</v>
      </c>
      <c r="J11" s="27">
        <v>1.5425821728996354</v>
      </c>
      <c r="K11" s="60">
        <v>1.587203380334788</v>
      </c>
      <c r="L11" s="60">
        <v>1.4290329563426427</v>
      </c>
      <c r="M11" s="60">
        <v>1.1735859356504013</v>
      </c>
      <c r="N11" s="60">
        <f t="shared" si="0"/>
        <v>0.87432055697535793</v>
      </c>
    </row>
    <row r="12" spans="1:14" x14ac:dyDescent="0.2">
      <c r="A12" s="2" t="s">
        <v>12</v>
      </c>
      <c r="B12" s="212"/>
      <c r="C12" s="212"/>
      <c r="D12" s="212"/>
      <c r="E12" s="212"/>
      <c r="F12" s="212"/>
      <c r="G12" s="212"/>
      <c r="H12" s="133">
        <v>1.2632561454835014</v>
      </c>
      <c r="I12" s="27">
        <v>1.2794333067777695</v>
      </c>
      <c r="J12" s="27">
        <v>1.2836673694005163</v>
      </c>
      <c r="K12" s="60">
        <v>1.4686604644445365</v>
      </c>
      <c r="L12" s="60">
        <v>1.3944664107327907</v>
      </c>
      <c r="M12" s="60">
        <v>1.3615806422937404</v>
      </c>
      <c r="N12" s="60">
        <f t="shared" si="0"/>
        <v>1.5953223271321311</v>
      </c>
    </row>
    <row r="13" spans="1:14" x14ac:dyDescent="0.2">
      <c r="A13" s="7" t="s">
        <v>79</v>
      </c>
      <c r="B13" s="134">
        <v>1.5171336361597016</v>
      </c>
      <c r="C13" s="134">
        <v>1.4763579296171288</v>
      </c>
      <c r="D13" s="132">
        <v>1.6285968742670818</v>
      </c>
      <c r="E13" s="134">
        <v>1.5227178773608996</v>
      </c>
      <c r="F13" s="134">
        <v>1.4074127255178832</v>
      </c>
      <c r="G13" s="134">
        <v>1.3743584606803791</v>
      </c>
      <c r="H13" s="134">
        <v>1.5180049798938575</v>
      </c>
      <c r="I13" s="28">
        <v>1.5192321334380283</v>
      </c>
      <c r="J13" s="28">
        <v>1.395354926421392</v>
      </c>
      <c r="K13" s="29">
        <v>1.4265510782948778</v>
      </c>
      <c r="L13" s="29">
        <v>1.4093545008535799</v>
      </c>
      <c r="M13" s="29">
        <v>1.3441633441217971</v>
      </c>
      <c r="N13" s="29">
        <f t="shared" si="0"/>
        <v>1.3118644154664796</v>
      </c>
    </row>
    <row r="14" spans="1:14" s="2" customFormat="1" ht="12.75" x14ac:dyDescent="0.2">
      <c r="A14" s="6"/>
      <c r="B14" s="3">
        <v>1</v>
      </c>
      <c r="C14" s="3">
        <v>2</v>
      </c>
      <c r="D14" s="3">
        <v>3</v>
      </c>
      <c r="E14" s="70">
        <v>4</v>
      </c>
      <c r="F14" s="3">
        <v>5</v>
      </c>
      <c r="G14" s="3">
        <v>6</v>
      </c>
      <c r="H14" s="3">
        <v>7</v>
      </c>
      <c r="I14" s="3">
        <v>8</v>
      </c>
      <c r="J14" s="3">
        <v>9</v>
      </c>
      <c r="K14" s="3">
        <v>10</v>
      </c>
      <c r="L14" s="3">
        <v>11</v>
      </c>
      <c r="M14" s="3">
        <v>12</v>
      </c>
      <c r="N14" s="3">
        <v>13</v>
      </c>
    </row>
    <row r="15" spans="1:14" s="2" customFormat="1" ht="12.75" x14ac:dyDescent="0.2">
      <c r="A15" s="12" t="s">
        <v>33</v>
      </c>
      <c r="B15" s="153" t="s">
        <v>3</v>
      </c>
      <c r="C15" s="154"/>
      <c r="D15" s="154"/>
      <c r="E15" s="154"/>
      <c r="F15" s="154"/>
      <c r="G15" s="154"/>
      <c r="H15" s="154"/>
      <c r="I15" s="154"/>
      <c r="J15" s="154"/>
      <c r="K15" s="154"/>
      <c r="L15" s="154"/>
      <c r="M15" s="154"/>
      <c r="N15" s="155"/>
    </row>
    <row r="16" spans="1:14" s="2" customFormat="1" ht="12.75" x14ac:dyDescent="0.2">
      <c r="A16" s="2" t="s">
        <v>4</v>
      </c>
      <c r="B16" s="211" t="s">
        <v>180</v>
      </c>
      <c r="C16" s="211"/>
      <c r="D16" s="211"/>
      <c r="E16" s="211"/>
      <c r="F16" s="211"/>
      <c r="G16" s="211"/>
      <c r="H16" s="211"/>
      <c r="I16" s="211"/>
      <c r="J16" s="211"/>
      <c r="K16" s="211"/>
      <c r="L16" s="211"/>
      <c r="M16" s="211"/>
      <c r="N16" s="211"/>
    </row>
    <row r="17" spans="1:14" s="2" customFormat="1" ht="12.75" x14ac:dyDescent="0.2">
      <c r="A17" s="2" t="s">
        <v>5</v>
      </c>
      <c r="B17" s="215"/>
      <c r="C17" s="215"/>
      <c r="D17" s="215"/>
      <c r="E17" s="215"/>
      <c r="F17" s="215"/>
      <c r="G17" s="215"/>
      <c r="H17" s="215"/>
      <c r="I17" s="215"/>
      <c r="J17" s="215"/>
      <c r="K17" s="215"/>
      <c r="L17" s="215"/>
      <c r="M17" s="215"/>
      <c r="N17" s="215"/>
    </row>
    <row r="18" spans="1:14" s="2" customFormat="1" ht="12.75" x14ac:dyDescent="0.2">
      <c r="A18" s="2" t="s">
        <v>6</v>
      </c>
      <c r="B18" s="215"/>
      <c r="C18" s="215"/>
      <c r="D18" s="215"/>
      <c r="E18" s="215"/>
      <c r="F18" s="215"/>
      <c r="G18" s="215"/>
      <c r="H18" s="215"/>
      <c r="I18" s="215"/>
      <c r="J18" s="215"/>
      <c r="K18" s="215"/>
      <c r="L18" s="215"/>
      <c r="M18" s="215"/>
      <c r="N18" s="215"/>
    </row>
    <row r="19" spans="1:14" s="2" customFormat="1" ht="12.75" x14ac:dyDescent="0.2">
      <c r="A19" s="2" t="s">
        <v>78</v>
      </c>
      <c r="B19" s="215"/>
      <c r="C19" s="215"/>
      <c r="D19" s="215"/>
      <c r="E19" s="215"/>
      <c r="F19" s="215"/>
      <c r="G19" s="215"/>
      <c r="H19" s="215"/>
      <c r="I19" s="215"/>
      <c r="J19" s="215"/>
      <c r="K19" s="215"/>
      <c r="L19" s="215"/>
      <c r="M19" s="215"/>
      <c r="N19" s="215"/>
    </row>
    <row r="20" spans="1:14" s="2" customFormat="1" ht="12.75" x14ac:dyDescent="0.2">
      <c r="A20" s="2" t="s">
        <v>7</v>
      </c>
      <c r="B20" s="215"/>
      <c r="C20" s="215"/>
      <c r="D20" s="215"/>
      <c r="E20" s="215"/>
      <c r="F20" s="215"/>
      <c r="G20" s="215"/>
      <c r="H20" s="215"/>
      <c r="I20" s="215"/>
      <c r="J20" s="215"/>
      <c r="K20" s="215"/>
      <c r="L20" s="215"/>
      <c r="M20" s="215"/>
      <c r="N20" s="215"/>
    </row>
    <row r="21" spans="1:14" s="2" customFormat="1" ht="12.75" x14ac:dyDescent="0.2">
      <c r="A21" s="2" t="s">
        <v>8</v>
      </c>
      <c r="B21" s="215"/>
      <c r="C21" s="215"/>
      <c r="D21" s="215"/>
      <c r="E21" s="215"/>
      <c r="F21" s="215"/>
      <c r="G21" s="215"/>
      <c r="H21" s="215"/>
      <c r="I21" s="215"/>
      <c r="J21" s="215"/>
      <c r="K21" s="215"/>
      <c r="L21" s="215"/>
      <c r="M21" s="215"/>
      <c r="N21" s="215"/>
    </row>
    <row r="22" spans="1:14" s="2" customFormat="1" ht="12.75" x14ac:dyDescent="0.2">
      <c r="A22" s="2" t="s">
        <v>9</v>
      </c>
      <c r="B22" s="215"/>
      <c r="C22" s="215"/>
      <c r="D22" s="215"/>
      <c r="E22" s="215"/>
      <c r="F22" s="215"/>
      <c r="G22" s="215"/>
      <c r="H22" s="215"/>
      <c r="I22" s="215"/>
      <c r="J22" s="215"/>
      <c r="K22" s="215"/>
      <c r="L22" s="215"/>
      <c r="M22" s="215"/>
      <c r="N22" s="215"/>
    </row>
    <row r="23" spans="1:14" s="2" customFormat="1" ht="12.75" x14ac:dyDescent="0.2">
      <c r="A23" s="2" t="s">
        <v>10</v>
      </c>
      <c r="B23" s="215"/>
      <c r="C23" s="215"/>
      <c r="D23" s="215"/>
      <c r="E23" s="215"/>
      <c r="F23" s="215"/>
      <c r="G23" s="215"/>
      <c r="H23" s="215"/>
      <c r="I23" s="215"/>
      <c r="J23" s="215"/>
      <c r="K23" s="215"/>
      <c r="L23" s="215"/>
      <c r="M23" s="215"/>
      <c r="N23" s="215"/>
    </row>
    <row r="24" spans="1:14" s="2" customFormat="1" ht="12.75" x14ac:dyDescent="0.2">
      <c r="A24" s="2" t="s">
        <v>11</v>
      </c>
      <c r="B24" s="215"/>
      <c r="C24" s="215"/>
      <c r="D24" s="215"/>
      <c r="E24" s="215"/>
      <c r="F24" s="215"/>
      <c r="G24" s="215"/>
      <c r="H24" s="215"/>
      <c r="I24" s="215"/>
      <c r="J24" s="215"/>
      <c r="K24" s="215"/>
      <c r="L24" s="215"/>
      <c r="M24" s="215"/>
      <c r="N24" s="215"/>
    </row>
    <row r="25" spans="1:14" s="2" customFormat="1" ht="12.75" x14ac:dyDescent="0.2">
      <c r="A25" s="2" t="s">
        <v>12</v>
      </c>
      <c r="B25" s="215"/>
      <c r="C25" s="215"/>
      <c r="D25" s="215"/>
      <c r="E25" s="215"/>
      <c r="F25" s="215"/>
      <c r="G25" s="215"/>
      <c r="H25" s="215"/>
      <c r="I25" s="215"/>
      <c r="J25" s="215"/>
      <c r="K25" s="215"/>
      <c r="L25" s="215"/>
      <c r="M25" s="215"/>
      <c r="N25" s="215"/>
    </row>
    <row r="26" spans="1:14" s="2" customFormat="1" ht="12.75" x14ac:dyDescent="0.2">
      <c r="A26" s="7" t="s">
        <v>79</v>
      </c>
      <c r="B26" s="132">
        <v>1.4272434595017529</v>
      </c>
      <c r="C26" s="132">
        <v>1.6310967391945148</v>
      </c>
      <c r="D26" s="132">
        <v>1.5802903522343463</v>
      </c>
      <c r="E26" s="132">
        <v>1.364955165944906</v>
      </c>
      <c r="F26" s="132">
        <v>1.4198387279618458</v>
      </c>
      <c r="G26" s="132">
        <v>1.3570286470381188</v>
      </c>
      <c r="H26" s="132">
        <v>1.4714107924194089</v>
      </c>
      <c r="I26" s="132">
        <v>1.4392116310503944</v>
      </c>
      <c r="J26" s="132">
        <v>1.4789342835407222</v>
      </c>
      <c r="K26" s="132">
        <v>1.565804350180759</v>
      </c>
      <c r="L26" s="132">
        <v>1.4376347710925295</v>
      </c>
      <c r="M26" s="132">
        <v>1.543909390783087</v>
      </c>
      <c r="N26" s="132">
        <v>1.427574376707609</v>
      </c>
    </row>
    <row r="27" spans="1:14" x14ac:dyDescent="0.2">
      <c r="A27" s="12" t="s">
        <v>33</v>
      </c>
      <c r="B27" s="156" t="s">
        <v>14</v>
      </c>
      <c r="C27" s="157"/>
      <c r="D27" s="157"/>
      <c r="E27" s="157"/>
      <c r="F27" s="157"/>
      <c r="G27" s="157"/>
      <c r="H27" s="157"/>
      <c r="I27" s="157"/>
      <c r="J27" s="157"/>
      <c r="K27" s="157"/>
      <c r="L27" s="157"/>
      <c r="M27" s="157"/>
      <c r="N27" s="158"/>
    </row>
    <row r="28" spans="1:14" x14ac:dyDescent="0.2">
      <c r="A28" s="2" t="s">
        <v>4</v>
      </c>
      <c r="B28" s="211" t="s">
        <v>180</v>
      </c>
      <c r="C28" s="211"/>
      <c r="D28" s="211"/>
      <c r="E28" s="211"/>
      <c r="F28" s="211"/>
      <c r="G28" s="211"/>
      <c r="H28" s="211"/>
      <c r="I28" s="211"/>
      <c r="J28" s="211"/>
      <c r="K28" s="211"/>
      <c r="L28" s="211"/>
      <c r="M28" s="211"/>
      <c r="N28" s="211"/>
    </row>
    <row r="29" spans="1:14" x14ac:dyDescent="0.2">
      <c r="A29" s="2" t="s">
        <v>5</v>
      </c>
      <c r="B29" s="215"/>
      <c r="C29" s="215"/>
      <c r="D29" s="215"/>
      <c r="E29" s="215"/>
      <c r="F29" s="215"/>
      <c r="G29" s="215"/>
      <c r="H29" s="215"/>
      <c r="I29" s="215"/>
      <c r="J29" s="215"/>
      <c r="K29" s="215"/>
      <c r="L29" s="215"/>
      <c r="M29" s="215"/>
      <c r="N29" s="215"/>
    </row>
    <row r="30" spans="1:14" x14ac:dyDescent="0.2">
      <c r="A30" s="2" t="s">
        <v>6</v>
      </c>
      <c r="B30" s="215"/>
      <c r="C30" s="215"/>
      <c r="D30" s="215"/>
      <c r="E30" s="215"/>
      <c r="F30" s="215"/>
      <c r="G30" s="215"/>
      <c r="H30" s="215"/>
      <c r="I30" s="215"/>
      <c r="J30" s="215"/>
      <c r="K30" s="215"/>
      <c r="L30" s="215"/>
      <c r="M30" s="215"/>
      <c r="N30" s="215"/>
    </row>
    <row r="31" spans="1:14" x14ac:dyDescent="0.2">
      <c r="A31" s="2" t="s">
        <v>78</v>
      </c>
      <c r="B31" s="215"/>
      <c r="C31" s="215"/>
      <c r="D31" s="215"/>
      <c r="E31" s="215"/>
      <c r="F31" s="215"/>
      <c r="G31" s="215"/>
      <c r="H31" s="215"/>
      <c r="I31" s="215"/>
      <c r="J31" s="215"/>
      <c r="K31" s="215"/>
      <c r="L31" s="215"/>
      <c r="M31" s="215"/>
      <c r="N31" s="215"/>
    </row>
    <row r="32" spans="1:14" x14ac:dyDescent="0.2">
      <c r="A32" s="2" t="s">
        <v>7</v>
      </c>
      <c r="B32" s="215"/>
      <c r="C32" s="215"/>
      <c r="D32" s="215"/>
      <c r="E32" s="215"/>
      <c r="F32" s="215"/>
      <c r="G32" s="215"/>
      <c r="H32" s="215"/>
      <c r="I32" s="215"/>
      <c r="J32" s="215"/>
      <c r="K32" s="215"/>
      <c r="L32" s="215"/>
      <c r="M32" s="215"/>
      <c r="N32" s="215"/>
    </row>
    <row r="33" spans="1:14" x14ac:dyDescent="0.2">
      <c r="A33" s="2" t="s">
        <v>8</v>
      </c>
      <c r="B33" s="215"/>
      <c r="C33" s="215"/>
      <c r="D33" s="215"/>
      <c r="E33" s="215"/>
      <c r="F33" s="215"/>
      <c r="G33" s="215"/>
      <c r="H33" s="215"/>
      <c r="I33" s="215"/>
      <c r="J33" s="215"/>
      <c r="K33" s="215"/>
      <c r="L33" s="215"/>
      <c r="M33" s="215"/>
      <c r="N33" s="215"/>
    </row>
    <row r="34" spans="1:14" x14ac:dyDescent="0.2">
      <c r="A34" s="2" t="s">
        <v>9</v>
      </c>
      <c r="B34" s="215"/>
      <c r="C34" s="215"/>
      <c r="D34" s="215"/>
      <c r="E34" s="215"/>
      <c r="F34" s="215"/>
      <c r="G34" s="215"/>
      <c r="H34" s="215"/>
      <c r="I34" s="215"/>
      <c r="J34" s="215"/>
      <c r="K34" s="215"/>
      <c r="L34" s="215"/>
      <c r="M34" s="215"/>
      <c r="N34" s="215"/>
    </row>
    <row r="35" spans="1:14" x14ac:dyDescent="0.2">
      <c r="A35" s="2" t="s">
        <v>10</v>
      </c>
      <c r="B35" s="215"/>
      <c r="C35" s="215"/>
      <c r="D35" s="215"/>
      <c r="E35" s="215"/>
      <c r="F35" s="215"/>
      <c r="G35" s="215"/>
      <c r="H35" s="215"/>
      <c r="I35" s="215"/>
      <c r="J35" s="215"/>
      <c r="K35" s="215"/>
      <c r="L35" s="215"/>
      <c r="M35" s="215"/>
      <c r="N35" s="215"/>
    </row>
    <row r="36" spans="1:14" x14ac:dyDescent="0.2">
      <c r="A36" s="2" t="s">
        <v>11</v>
      </c>
      <c r="B36" s="215"/>
      <c r="C36" s="215"/>
      <c r="D36" s="215"/>
      <c r="E36" s="215"/>
      <c r="F36" s="215"/>
      <c r="G36" s="215"/>
      <c r="H36" s="215"/>
      <c r="I36" s="215"/>
      <c r="J36" s="215"/>
      <c r="K36" s="215"/>
      <c r="L36" s="215"/>
      <c r="M36" s="215"/>
      <c r="N36" s="215"/>
    </row>
    <row r="37" spans="1:14" x14ac:dyDescent="0.2">
      <c r="A37" s="2" t="s">
        <v>12</v>
      </c>
      <c r="B37" s="215"/>
      <c r="C37" s="215"/>
      <c r="D37" s="215"/>
      <c r="E37" s="215"/>
      <c r="F37" s="215"/>
      <c r="G37" s="215"/>
      <c r="H37" s="215"/>
      <c r="I37" s="215"/>
      <c r="J37" s="215"/>
      <c r="K37" s="215"/>
      <c r="L37" s="215"/>
      <c r="M37" s="215"/>
      <c r="N37" s="215"/>
    </row>
    <row r="38" spans="1:14" x14ac:dyDescent="0.2">
      <c r="A38" s="7" t="s">
        <v>79</v>
      </c>
      <c r="B38" s="132">
        <v>1.2903857800805429</v>
      </c>
      <c r="C38" s="132">
        <v>1.3296755911947855</v>
      </c>
      <c r="D38" s="132">
        <v>1.4965119190392056</v>
      </c>
      <c r="E38" s="132">
        <v>1.5998668148892214</v>
      </c>
      <c r="F38" s="132">
        <v>1.4234531249484963</v>
      </c>
      <c r="G38" s="132">
        <v>1.4201373742150025</v>
      </c>
      <c r="H38" s="132">
        <v>1.6269311527733805</v>
      </c>
      <c r="I38" s="132">
        <v>1.6745866303432955</v>
      </c>
      <c r="J38" s="132">
        <v>1.7233860462852455</v>
      </c>
      <c r="K38" s="132">
        <v>1.4736753293091933</v>
      </c>
      <c r="L38" s="132">
        <v>1.5252330349084176</v>
      </c>
      <c r="M38" s="132">
        <v>1.5505222404919348</v>
      </c>
      <c r="N38" s="132">
        <v>1.5883722315974005</v>
      </c>
    </row>
    <row r="39" spans="1:14" x14ac:dyDescent="0.2">
      <c r="A39" s="12" t="s">
        <v>33</v>
      </c>
      <c r="B39" s="159" t="s">
        <v>15</v>
      </c>
      <c r="C39" s="160"/>
      <c r="D39" s="160"/>
      <c r="E39" s="160"/>
      <c r="F39" s="160"/>
      <c r="G39" s="160"/>
      <c r="H39" s="160"/>
      <c r="I39" s="160"/>
      <c r="J39" s="160"/>
      <c r="K39" s="160"/>
      <c r="L39" s="160"/>
      <c r="M39" s="160"/>
      <c r="N39" s="161"/>
    </row>
    <row r="40" spans="1:14" x14ac:dyDescent="0.2">
      <c r="A40" s="2" t="s">
        <v>4</v>
      </c>
      <c r="B40" s="211" t="s">
        <v>180</v>
      </c>
      <c r="C40" s="211"/>
      <c r="D40" s="211"/>
      <c r="E40" s="211"/>
      <c r="F40" s="211"/>
      <c r="G40" s="211"/>
      <c r="H40" s="211"/>
      <c r="I40" s="211"/>
      <c r="J40" s="211"/>
      <c r="K40" s="211"/>
      <c r="L40" s="211"/>
      <c r="M40" s="211"/>
      <c r="N40" s="211"/>
    </row>
    <row r="41" spans="1:14" x14ac:dyDescent="0.2">
      <c r="A41" s="2" t="s">
        <v>5</v>
      </c>
      <c r="B41" s="215"/>
      <c r="C41" s="215"/>
      <c r="D41" s="215"/>
      <c r="E41" s="215"/>
      <c r="F41" s="215"/>
      <c r="G41" s="215"/>
      <c r="H41" s="215"/>
      <c r="I41" s="215"/>
      <c r="J41" s="215"/>
      <c r="K41" s="215"/>
      <c r="L41" s="215"/>
      <c r="M41" s="215"/>
      <c r="N41" s="215"/>
    </row>
    <row r="42" spans="1:14" x14ac:dyDescent="0.2">
      <c r="A42" s="2" t="s">
        <v>6</v>
      </c>
      <c r="B42" s="215"/>
      <c r="C42" s="215"/>
      <c r="D42" s="215"/>
      <c r="E42" s="215"/>
      <c r="F42" s="215"/>
      <c r="G42" s="215"/>
      <c r="H42" s="215"/>
      <c r="I42" s="215"/>
      <c r="J42" s="215"/>
      <c r="K42" s="215"/>
      <c r="L42" s="215"/>
      <c r="M42" s="215"/>
      <c r="N42" s="215"/>
    </row>
    <row r="43" spans="1:14" x14ac:dyDescent="0.2">
      <c r="A43" s="2" t="s">
        <v>78</v>
      </c>
      <c r="B43" s="215"/>
      <c r="C43" s="215"/>
      <c r="D43" s="215"/>
      <c r="E43" s="215"/>
      <c r="F43" s="215"/>
      <c r="G43" s="215"/>
      <c r="H43" s="215"/>
      <c r="I43" s="215"/>
      <c r="J43" s="215"/>
      <c r="K43" s="215"/>
      <c r="L43" s="215"/>
      <c r="M43" s="215"/>
      <c r="N43" s="215"/>
    </row>
    <row r="44" spans="1:14" x14ac:dyDescent="0.2">
      <c r="A44" s="2" t="s">
        <v>7</v>
      </c>
      <c r="B44" s="215"/>
      <c r="C44" s="215"/>
      <c r="D44" s="215"/>
      <c r="E44" s="215"/>
      <c r="F44" s="215"/>
      <c r="G44" s="215"/>
      <c r="H44" s="215"/>
      <c r="I44" s="215"/>
      <c r="J44" s="215"/>
      <c r="K44" s="215"/>
      <c r="L44" s="215"/>
      <c r="M44" s="215"/>
      <c r="N44" s="215"/>
    </row>
    <row r="45" spans="1:14" x14ac:dyDescent="0.2">
      <c r="A45" s="2" t="s">
        <v>8</v>
      </c>
      <c r="B45" s="215"/>
      <c r="C45" s="215"/>
      <c r="D45" s="215"/>
      <c r="E45" s="215"/>
      <c r="F45" s="215"/>
      <c r="G45" s="215"/>
      <c r="H45" s="215"/>
      <c r="I45" s="215"/>
      <c r="J45" s="215"/>
      <c r="K45" s="215"/>
      <c r="L45" s="215"/>
      <c r="M45" s="215"/>
      <c r="N45" s="215"/>
    </row>
    <row r="46" spans="1:14" x14ac:dyDescent="0.2">
      <c r="A46" s="2" t="s">
        <v>9</v>
      </c>
      <c r="B46" s="215"/>
      <c r="C46" s="215"/>
      <c r="D46" s="215"/>
      <c r="E46" s="215"/>
      <c r="F46" s="215"/>
      <c r="G46" s="215"/>
      <c r="H46" s="215"/>
      <c r="I46" s="215"/>
      <c r="J46" s="215"/>
      <c r="K46" s="215"/>
      <c r="L46" s="215"/>
      <c r="M46" s="215"/>
      <c r="N46" s="215"/>
    </row>
    <row r="47" spans="1:14" x14ac:dyDescent="0.2">
      <c r="A47" s="2" t="s">
        <v>10</v>
      </c>
      <c r="B47" s="215"/>
      <c r="C47" s="215"/>
      <c r="D47" s="215"/>
      <c r="E47" s="215"/>
      <c r="F47" s="215"/>
      <c r="G47" s="215"/>
      <c r="H47" s="215"/>
      <c r="I47" s="215"/>
      <c r="J47" s="215"/>
      <c r="K47" s="215"/>
      <c r="L47" s="215"/>
      <c r="M47" s="215"/>
      <c r="N47" s="215"/>
    </row>
    <row r="48" spans="1:14" x14ac:dyDescent="0.2">
      <c r="A48" s="2" t="s">
        <v>11</v>
      </c>
      <c r="B48" s="215"/>
      <c r="C48" s="215"/>
      <c r="D48" s="215"/>
      <c r="E48" s="215"/>
      <c r="F48" s="215"/>
      <c r="G48" s="215"/>
      <c r="H48" s="215"/>
      <c r="I48" s="215"/>
      <c r="J48" s="215"/>
      <c r="K48" s="215"/>
      <c r="L48" s="215"/>
      <c r="M48" s="215"/>
      <c r="N48" s="215"/>
    </row>
    <row r="49" spans="1:14" x14ac:dyDescent="0.2">
      <c r="A49" s="2" t="s">
        <v>12</v>
      </c>
      <c r="B49" s="215"/>
      <c r="C49" s="215"/>
      <c r="D49" s="215"/>
      <c r="E49" s="215"/>
      <c r="F49" s="215"/>
      <c r="G49" s="215"/>
      <c r="H49" s="215"/>
      <c r="I49" s="215"/>
      <c r="J49" s="215"/>
      <c r="K49" s="215"/>
      <c r="L49" s="215"/>
      <c r="M49" s="215"/>
      <c r="N49" s="215"/>
    </row>
    <row r="50" spans="1:14" x14ac:dyDescent="0.2">
      <c r="A50" s="7" t="s">
        <v>79</v>
      </c>
      <c r="B50" s="132">
        <v>1.5049869045256017</v>
      </c>
      <c r="C50" s="132">
        <v>1.4787613661376469</v>
      </c>
      <c r="D50" s="132">
        <v>1.3985391668063052</v>
      </c>
      <c r="E50" s="132">
        <v>1.5477019703759733</v>
      </c>
      <c r="F50" s="132">
        <v>1.5011641443143926</v>
      </c>
      <c r="G50" s="132">
        <v>1.4415717863745243</v>
      </c>
      <c r="H50" s="132">
        <v>1.4139841565644833</v>
      </c>
      <c r="I50" s="132">
        <v>1.4597683768739351</v>
      </c>
      <c r="J50" s="132">
        <v>1.5705948828919869</v>
      </c>
      <c r="K50" s="132">
        <v>1.4845680557945791</v>
      </c>
      <c r="L50" s="132">
        <v>1.3548124357348144</v>
      </c>
      <c r="M50" s="132">
        <v>1.4914727930991543</v>
      </c>
      <c r="N50" s="132">
        <v>1.5447270455292745</v>
      </c>
    </row>
    <row r="51" spans="1:14" x14ac:dyDescent="0.2">
      <c r="A51" s="12" t="s">
        <v>33</v>
      </c>
      <c r="B51" s="162" t="s">
        <v>16</v>
      </c>
      <c r="C51" s="163"/>
      <c r="D51" s="163"/>
      <c r="E51" s="163"/>
      <c r="F51" s="163"/>
      <c r="G51" s="163"/>
      <c r="H51" s="163"/>
      <c r="I51" s="163"/>
      <c r="J51" s="163"/>
      <c r="K51" s="163"/>
      <c r="L51" s="163"/>
      <c r="M51" s="163"/>
      <c r="N51" s="164"/>
    </row>
    <row r="52" spans="1:14" x14ac:dyDescent="0.2">
      <c r="A52" s="2" t="s">
        <v>4</v>
      </c>
      <c r="B52" s="211" t="s">
        <v>180</v>
      </c>
      <c r="C52" s="211"/>
      <c r="D52" s="211"/>
      <c r="E52" s="211"/>
      <c r="F52" s="211"/>
      <c r="G52" s="211"/>
      <c r="H52" s="211"/>
      <c r="I52" s="211"/>
      <c r="J52" s="211"/>
      <c r="K52" s="211"/>
      <c r="L52" s="211"/>
      <c r="M52" s="211"/>
      <c r="N52" s="211"/>
    </row>
    <row r="53" spans="1:14" x14ac:dyDescent="0.2">
      <c r="A53" s="2" t="s">
        <v>5</v>
      </c>
      <c r="B53" s="215"/>
      <c r="C53" s="215"/>
      <c r="D53" s="215"/>
      <c r="E53" s="215"/>
      <c r="F53" s="215"/>
      <c r="G53" s="215"/>
      <c r="H53" s="215"/>
      <c r="I53" s="215"/>
      <c r="J53" s="215"/>
      <c r="K53" s="215"/>
      <c r="L53" s="215"/>
      <c r="M53" s="215"/>
      <c r="N53" s="215"/>
    </row>
    <row r="54" spans="1:14" x14ac:dyDescent="0.2">
      <c r="A54" s="2" t="s">
        <v>6</v>
      </c>
      <c r="B54" s="215"/>
      <c r="C54" s="215"/>
      <c r="D54" s="215"/>
      <c r="E54" s="215"/>
      <c r="F54" s="215"/>
      <c r="G54" s="215"/>
      <c r="H54" s="215"/>
      <c r="I54" s="215"/>
      <c r="J54" s="215"/>
      <c r="K54" s="215"/>
      <c r="L54" s="215"/>
      <c r="M54" s="215"/>
      <c r="N54" s="215"/>
    </row>
    <row r="55" spans="1:14" x14ac:dyDescent="0.2">
      <c r="A55" s="2" t="s">
        <v>78</v>
      </c>
      <c r="B55" s="215"/>
      <c r="C55" s="215"/>
      <c r="D55" s="215"/>
      <c r="E55" s="215"/>
      <c r="F55" s="215"/>
      <c r="G55" s="215"/>
      <c r="H55" s="215"/>
      <c r="I55" s="215"/>
      <c r="J55" s="215"/>
      <c r="K55" s="215"/>
      <c r="L55" s="215"/>
      <c r="M55" s="215"/>
      <c r="N55" s="215"/>
    </row>
    <row r="56" spans="1:14" x14ac:dyDescent="0.2">
      <c r="A56" s="2" t="s">
        <v>7</v>
      </c>
      <c r="B56" s="215"/>
      <c r="C56" s="215"/>
      <c r="D56" s="215"/>
      <c r="E56" s="215"/>
      <c r="F56" s="215"/>
      <c r="G56" s="215"/>
      <c r="H56" s="215"/>
      <c r="I56" s="215"/>
      <c r="J56" s="215"/>
      <c r="K56" s="215"/>
      <c r="L56" s="215"/>
      <c r="M56" s="215"/>
      <c r="N56" s="215"/>
    </row>
    <row r="57" spans="1:14" x14ac:dyDescent="0.2">
      <c r="A57" s="2" t="s">
        <v>8</v>
      </c>
      <c r="B57" s="215"/>
      <c r="C57" s="215"/>
      <c r="D57" s="215"/>
      <c r="E57" s="215"/>
      <c r="F57" s="215"/>
      <c r="G57" s="215"/>
      <c r="H57" s="215"/>
      <c r="I57" s="215"/>
      <c r="J57" s="215"/>
      <c r="K57" s="215"/>
      <c r="L57" s="215"/>
      <c r="M57" s="215"/>
      <c r="N57" s="215"/>
    </row>
    <row r="58" spans="1:14" x14ac:dyDescent="0.2">
      <c r="A58" s="2" t="s">
        <v>9</v>
      </c>
      <c r="B58" s="215"/>
      <c r="C58" s="215"/>
      <c r="D58" s="215"/>
      <c r="E58" s="215"/>
      <c r="F58" s="215"/>
      <c r="G58" s="215"/>
      <c r="H58" s="215"/>
      <c r="I58" s="215"/>
      <c r="J58" s="215"/>
      <c r="K58" s="215"/>
      <c r="L58" s="215"/>
      <c r="M58" s="215"/>
      <c r="N58" s="215"/>
    </row>
    <row r="59" spans="1:14" x14ac:dyDescent="0.2">
      <c r="A59" s="2" t="s">
        <v>10</v>
      </c>
      <c r="B59" s="215"/>
      <c r="C59" s="215"/>
      <c r="D59" s="215"/>
      <c r="E59" s="215"/>
      <c r="F59" s="215"/>
      <c r="G59" s="215"/>
      <c r="H59" s="215"/>
      <c r="I59" s="215"/>
      <c r="J59" s="215"/>
      <c r="K59" s="215"/>
      <c r="L59" s="215"/>
      <c r="M59" s="215"/>
      <c r="N59" s="215"/>
    </row>
    <row r="60" spans="1:14" x14ac:dyDescent="0.2">
      <c r="A60" s="2" t="s">
        <v>11</v>
      </c>
      <c r="B60" s="215"/>
      <c r="C60" s="215"/>
      <c r="D60" s="215"/>
      <c r="E60" s="215"/>
      <c r="F60" s="215"/>
      <c r="G60" s="215"/>
      <c r="H60" s="215"/>
      <c r="I60" s="215"/>
      <c r="J60" s="215"/>
      <c r="K60" s="215"/>
      <c r="L60" s="215"/>
      <c r="M60" s="215"/>
      <c r="N60" s="215"/>
    </row>
    <row r="61" spans="1:14" x14ac:dyDescent="0.2">
      <c r="A61" s="2" t="s">
        <v>12</v>
      </c>
      <c r="B61" s="215"/>
      <c r="C61" s="215"/>
      <c r="D61" s="215"/>
      <c r="E61" s="215"/>
      <c r="F61" s="215"/>
      <c r="G61" s="215"/>
      <c r="H61" s="215"/>
      <c r="I61" s="215"/>
      <c r="J61" s="215"/>
      <c r="K61" s="215"/>
      <c r="L61" s="215"/>
      <c r="M61" s="215"/>
      <c r="N61" s="215"/>
    </row>
    <row r="62" spans="1:14" x14ac:dyDescent="0.2">
      <c r="A62" s="7" t="s">
        <v>79</v>
      </c>
      <c r="B62" s="132">
        <v>1.4724705245699408</v>
      </c>
      <c r="C62" s="132">
        <v>1.5502716576118729</v>
      </c>
      <c r="D62" s="132">
        <v>1.5764947631129065</v>
      </c>
      <c r="E62" s="132">
        <v>1.6633170219268294</v>
      </c>
      <c r="F62" s="132">
        <v>1.493802929304632</v>
      </c>
      <c r="G62" s="132">
        <v>1.4260947259371619</v>
      </c>
      <c r="H62" s="132">
        <v>1.7202405837313606</v>
      </c>
      <c r="I62" s="132">
        <v>1.792648360277715</v>
      </c>
      <c r="J62" s="132">
        <v>1.8585696131150051</v>
      </c>
      <c r="K62" s="132">
        <v>1.566617150240889</v>
      </c>
      <c r="L62" s="132">
        <v>1.722282006524356</v>
      </c>
      <c r="M62" s="132">
        <v>1.7360771068600407</v>
      </c>
      <c r="N62" s="132">
        <v>1.5928729222593532</v>
      </c>
    </row>
    <row r="63" spans="1:14" x14ac:dyDescent="0.2">
      <c r="A63" s="12" t="s">
        <v>33</v>
      </c>
      <c r="B63" s="159" t="s">
        <v>17</v>
      </c>
      <c r="C63" s="160"/>
      <c r="D63" s="160"/>
      <c r="E63" s="160"/>
      <c r="F63" s="160"/>
      <c r="G63" s="160"/>
      <c r="H63" s="160"/>
      <c r="I63" s="160"/>
      <c r="J63" s="160"/>
      <c r="K63" s="160"/>
      <c r="L63" s="160"/>
      <c r="M63" s="160"/>
      <c r="N63" s="161"/>
    </row>
    <row r="64" spans="1:14" x14ac:dyDescent="0.2">
      <c r="A64" s="2" t="s">
        <v>4</v>
      </c>
      <c r="B64" s="211" t="s">
        <v>180</v>
      </c>
      <c r="C64" s="211"/>
      <c r="D64" s="211"/>
      <c r="E64" s="211"/>
      <c r="F64" s="211"/>
      <c r="G64" s="211"/>
      <c r="H64" s="211"/>
      <c r="I64" s="211"/>
      <c r="J64" s="211"/>
      <c r="K64" s="211"/>
      <c r="L64" s="211"/>
      <c r="M64" s="211"/>
      <c r="N64" s="211"/>
    </row>
    <row r="65" spans="1:14" x14ac:dyDescent="0.2">
      <c r="A65" s="2" t="s">
        <v>5</v>
      </c>
      <c r="B65" s="215"/>
      <c r="C65" s="215"/>
      <c r="D65" s="215"/>
      <c r="E65" s="215"/>
      <c r="F65" s="215"/>
      <c r="G65" s="215"/>
      <c r="H65" s="215"/>
      <c r="I65" s="215"/>
      <c r="J65" s="215"/>
      <c r="K65" s="215"/>
      <c r="L65" s="215"/>
      <c r="M65" s="215"/>
      <c r="N65" s="215"/>
    </row>
    <row r="66" spans="1:14" x14ac:dyDescent="0.2">
      <c r="A66" s="2" t="s">
        <v>6</v>
      </c>
      <c r="B66" s="215"/>
      <c r="C66" s="215"/>
      <c r="D66" s="215"/>
      <c r="E66" s="215"/>
      <c r="F66" s="215"/>
      <c r="G66" s="215"/>
      <c r="H66" s="215"/>
      <c r="I66" s="215"/>
      <c r="J66" s="215"/>
      <c r="K66" s="215"/>
      <c r="L66" s="215"/>
      <c r="M66" s="215"/>
      <c r="N66" s="215"/>
    </row>
    <row r="67" spans="1:14" x14ac:dyDescent="0.2">
      <c r="A67" s="2" t="s">
        <v>78</v>
      </c>
      <c r="B67" s="215"/>
      <c r="C67" s="215"/>
      <c r="D67" s="215"/>
      <c r="E67" s="215"/>
      <c r="F67" s="215"/>
      <c r="G67" s="215"/>
      <c r="H67" s="215"/>
      <c r="I67" s="215"/>
      <c r="J67" s="215"/>
      <c r="K67" s="215"/>
      <c r="L67" s="215"/>
      <c r="M67" s="215"/>
      <c r="N67" s="215"/>
    </row>
    <row r="68" spans="1:14" x14ac:dyDescent="0.2">
      <c r="A68" s="2" t="s">
        <v>7</v>
      </c>
      <c r="B68" s="215"/>
      <c r="C68" s="215"/>
      <c r="D68" s="215"/>
      <c r="E68" s="215"/>
      <c r="F68" s="215"/>
      <c r="G68" s="215"/>
      <c r="H68" s="215"/>
      <c r="I68" s="215"/>
      <c r="J68" s="215"/>
      <c r="K68" s="215"/>
      <c r="L68" s="215"/>
      <c r="M68" s="215"/>
      <c r="N68" s="215"/>
    </row>
    <row r="69" spans="1:14" x14ac:dyDescent="0.2">
      <c r="A69" s="2" t="s">
        <v>8</v>
      </c>
      <c r="B69" s="215"/>
      <c r="C69" s="215"/>
      <c r="D69" s="215"/>
      <c r="E69" s="215"/>
      <c r="F69" s="215"/>
      <c r="G69" s="215"/>
      <c r="H69" s="215"/>
      <c r="I69" s="215"/>
      <c r="J69" s="215"/>
      <c r="K69" s="215"/>
      <c r="L69" s="215"/>
      <c r="M69" s="215"/>
      <c r="N69" s="215"/>
    </row>
    <row r="70" spans="1:14" x14ac:dyDescent="0.2">
      <c r="A70" s="2" t="s">
        <v>9</v>
      </c>
      <c r="B70" s="215"/>
      <c r="C70" s="215"/>
      <c r="D70" s="215"/>
      <c r="E70" s="215"/>
      <c r="F70" s="215"/>
      <c r="G70" s="215"/>
      <c r="H70" s="215"/>
      <c r="I70" s="215"/>
      <c r="J70" s="215"/>
      <c r="K70" s="215"/>
      <c r="L70" s="215"/>
      <c r="M70" s="215"/>
      <c r="N70" s="215"/>
    </row>
    <row r="71" spans="1:14" x14ac:dyDescent="0.2">
      <c r="A71" s="2" t="s">
        <v>10</v>
      </c>
      <c r="B71" s="215"/>
      <c r="C71" s="215"/>
      <c r="D71" s="215"/>
      <c r="E71" s="215"/>
      <c r="F71" s="215"/>
      <c r="G71" s="215"/>
      <c r="H71" s="215"/>
      <c r="I71" s="215"/>
      <c r="J71" s="215"/>
      <c r="K71" s="215"/>
      <c r="L71" s="215"/>
      <c r="M71" s="215"/>
      <c r="N71" s="215"/>
    </row>
    <row r="72" spans="1:14" x14ac:dyDescent="0.2">
      <c r="A72" s="2" t="s">
        <v>11</v>
      </c>
      <c r="B72" s="215"/>
      <c r="C72" s="215"/>
      <c r="D72" s="215"/>
      <c r="E72" s="215"/>
      <c r="F72" s="215"/>
      <c r="G72" s="215"/>
      <c r="H72" s="215"/>
      <c r="I72" s="215"/>
      <c r="J72" s="215"/>
      <c r="K72" s="215"/>
      <c r="L72" s="215"/>
      <c r="M72" s="215"/>
      <c r="N72" s="215"/>
    </row>
    <row r="73" spans="1:14" x14ac:dyDescent="0.2">
      <c r="A73" s="2" t="s">
        <v>12</v>
      </c>
      <c r="B73" s="215"/>
      <c r="C73" s="215"/>
      <c r="D73" s="215"/>
      <c r="E73" s="215"/>
      <c r="F73" s="215"/>
      <c r="G73" s="215"/>
      <c r="H73" s="215"/>
      <c r="I73" s="215"/>
      <c r="J73" s="215"/>
      <c r="K73" s="215"/>
      <c r="L73" s="215"/>
      <c r="M73" s="215"/>
      <c r="N73" s="215"/>
    </row>
    <row r="74" spans="1:14" x14ac:dyDescent="0.2">
      <c r="A74" s="7" t="s">
        <v>79</v>
      </c>
      <c r="B74" s="132">
        <v>1.6283489754949105</v>
      </c>
      <c r="C74" s="132">
        <v>1.4773468635572566</v>
      </c>
      <c r="D74" s="132">
        <v>1.6018575583944425</v>
      </c>
      <c r="E74" s="132">
        <v>1.3528012400438705</v>
      </c>
      <c r="F74" s="132">
        <v>1.4298251725370275</v>
      </c>
      <c r="G74" s="132">
        <v>1.3185203554068607</v>
      </c>
      <c r="H74" s="132">
        <v>1.5121307471176362</v>
      </c>
      <c r="I74" s="132">
        <v>1.4914411235844334</v>
      </c>
      <c r="J74" s="132">
        <v>1.7167856923333922</v>
      </c>
      <c r="K74" s="132">
        <v>1.4559365491709713</v>
      </c>
      <c r="L74" s="132">
        <v>1.5323266157137354</v>
      </c>
      <c r="M74" s="132">
        <v>1.6502784310876439</v>
      </c>
      <c r="N74" s="132">
        <v>1.6277330812495148</v>
      </c>
    </row>
    <row r="75" spans="1:14" x14ac:dyDescent="0.2">
      <c r="A75" s="12" t="s">
        <v>33</v>
      </c>
      <c r="B75" s="162" t="s">
        <v>18</v>
      </c>
      <c r="C75" s="163"/>
      <c r="D75" s="163"/>
      <c r="E75" s="163"/>
      <c r="F75" s="163"/>
      <c r="G75" s="163"/>
      <c r="H75" s="163"/>
      <c r="I75" s="163"/>
      <c r="J75" s="163"/>
      <c r="K75" s="163"/>
      <c r="L75" s="163"/>
      <c r="M75" s="163"/>
      <c r="N75" s="164"/>
    </row>
    <row r="76" spans="1:14" x14ac:dyDescent="0.2">
      <c r="A76" s="2" t="s">
        <v>4</v>
      </c>
      <c r="B76" s="211" t="s">
        <v>180</v>
      </c>
      <c r="C76" s="211"/>
      <c r="D76" s="211"/>
      <c r="E76" s="211"/>
      <c r="F76" s="211"/>
      <c r="G76" s="211"/>
      <c r="H76" s="211"/>
      <c r="I76" s="211"/>
      <c r="J76" s="211"/>
      <c r="K76" s="211"/>
      <c r="L76" s="211"/>
      <c r="M76" s="211"/>
      <c r="N76" s="211"/>
    </row>
    <row r="77" spans="1:14" x14ac:dyDescent="0.2">
      <c r="A77" s="2" t="s">
        <v>5</v>
      </c>
      <c r="B77" s="215"/>
      <c r="C77" s="215"/>
      <c r="D77" s="215"/>
      <c r="E77" s="215"/>
      <c r="F77" s="215"/>
      <c r="G77" s="215"/>
      <c r="H77" s="215"/>
      <c r="I77" s="215"/>
      <c r="J77" s="215"/>
      <c r="K77" s="215"/>
      <c r="L77" s="215"/>
      <c r="M77" s="215"/>
      <c r="N77" s="215"/>
    </row>
    <row r="78" spans="1:14" x14ac:dyDescent="0.2">
      <c r="A78" s="2" t="s">
        <v>6</v>
      </c>
      <c r="B78" s="215"/>
      <c r="C78" s="215"/>
      <c r="D78" s="215"/>
      <c r="E78" s="215"/>
      <c r="F78" s="215"/>
      <c r="G78" s="215"/>
      <c r="H78" s="215"/>
      <c r="I78" s="215"/>
      <c r="J78" s="215"/>
      <c r="K78" s="215"/>
      <c r="L78" s="215"/>
      <c r="M78" s="215"/>
      <c r="N78" s="215"/>
    </row>
    <row r="79" spans="1:14" x14ac:dyDescent="0.2">
      <c r="A79" s="2" t="s">
        <v>78</v>
      </c>
      <c r="B79" s="215"/>
      <c r="C79" s="215"/>
      <c r="D79" s="215"/>
      <c r="E79" s="215"/>
      <c r="F79" s="215"/>
      <c r="G79" s="215"/>
      <c r="H79" s="215"/>
      <c r="I79" s="215"/>
      <c r="J79" s="215"/>
      <c r="K79" s="215"/>
      <c r="L79" s="215"/>
      <c r="M79" s="215"/>
      <c r="N79" s="215"/>
    </row>
    <row r="80" spans="1:14" x14ac:dyDescent="0.2">
      <c r="A80" s="2" t="s">
        <v>7</v>
      </c>
      <c r="B80" s="215"/>
      <c r="C80" s="215"/>
      <c r="D80" s="215"/>
      <c r="E80" s="215"/>
      <c r="F80" s="215"/>
      <c r="G80" s="215"/>
      <c r="H80" s="215"/>
      <c r="I80" s="215"/>
      <c r="J80" s="215"/>
      <c r="K80" s="215"/>
      <c r="L80" s="215"/>
      <c r="M80" s="215"/>
      <c r="N80" s="215"/>
    </row>
    <row r="81" spans="1:14" x14ac:dyDescent="0.2">
      <c r="A81" s="2" t="s">
        <v>8</v>
      </c>
      <c r="B81" s="215"/>
      <c r="C81" s="215"/>
      <c r="D81" s="215"/>
      <c r="E81" s="215"/>
      <c r="F81" s="215"/>
      <c r="G81" s="215"/>
      <c r="H81" s="215"/>
      <c r="I81" s="215"/>
      <c r="J81" s="215"/>
      <c r="K81" s="215"/>
      <c r="L81" s="215"/>
      <c r="M81" s="215"/>
      <c r="N81" s="215"/>
    </row>
    <row r="82" spans="1:14" x14ac:dyDescent="0.2">
      <c r="A82" s="2" t="s">
        <v>9</v>
      </c>
      <c r="B82" s="215"/>
      <c r="C82" s="215"/>
      <c r="D82" s="215"/>
      <c r="E82" s="215"/>
      <c r="F82" s="215"/>
      <c r="G82" s="215"/>
      <c r="H82" s="215"/>
      <c r="I82" s="215"/>
      <c r="J82" s="215"/>
      <c r="K82" s="215"/>
      <c r="L82" s="215"/>
      <c r="M82" s="215"/>
      <c r="N82" s="215"/>
    </row>
    <row r="83" spans="1:14" x14ac:dyDescent="0.2">
      <c r="A83" s="2" t="s">
        <v>10</v>
      </c>
      <c r="B83" s="215"/>
      <c r="C83" s="215"/>
      <c r="D83" s="215"/>
      <c r="E83" s="215"/>
      <c r="F83" s="215"/>
      <c r="G83" s="215"/>
      <c r="H83" s="215"/>
      <c r="I83" s="215"/>
      <c r="J83" s="215"/>
      <c r="K83" s="215"/>
      <c r="L83" s="215"/>
      <c r="M83" s="215"/>
      <c r="N83" s="215"/>
    </row>
    <row r="84" spans="1:14" x14ac:dyDescent="0.2">
      <c r="A84" s="2" t="s">
        <v>11</v>
      </c>
      <c r="B84" s="215"/>
      <c r="C84" s="215"/>
      <c r="D84" s="215"/>
      <c r="E84" s="215"/>
      <c r="F84" s="215"/>
      <c r="G84" s="215"/>
      <c r="H84" s="215"/>
      <c r="I84" s="215"/>
      <c r="J84" s="215"/>
      <c r="K84" s="215"/>
      <c r="L84" s="215"/>
      <c r="M84" s="215"/>
      <c r="N84" s="215"/>
    </row>
    <row r="85" spans="1:14" x14ac:dyDescent="0.2">
      <c r="A85" s="2" t="s">
        <v>12</v>
      </c>
      <c r="B85" s="215"/>
      <c r="C85" s="215"/>
      <c r="D85" s="215"/>
      <c r="E85" s="215"/>
      <c r="F85" s="215"/>
      <c r="G85" s="215"/>
      <c r="H85" s="215"/>
      <c r="I85" s="215"/>
      <c r="J85" s="215"/>
      <c r="K85" s="215"/>
      <c r="L85" s="215"/>
      <c r="M85" s="215"/>
      <c r="N85" s="215"/>
    </row>
    <row r="86" spans="1:14" x14ac:dyDescent="0.2">
      <c r="A86" s="7" t="s">
        <v>79</v>
      </c>
      <c r="B86" s="132">
        <v>1.4665913566896442</v>
      </c>
      <c r="C86" s="132">
        <v>1.4991089292853683</v>
      </c>
      <c r="D86" s="132">
        <v>1.466391987232436</v>
      </c>
      <c r="E86" s="132">
        <v>1.4312066701164667</v>
      </c>
      <c r="F86" s="132">
        <v>1.3756619708752691</v>
      </c>
      <c r="G86" s="132">
        <v>1.3242025602781862</v>
      </c>
      <c r="H86" s="132">
        <v>1.4109078343407315</v>
      </c>
      <c r="I86" s="132">
        <v>1.5175976621437393</v>
      </c>
      <c r="J86" s="132">
        <v>1.3708607083872408</v>
      </c>
      <c r="K86" s="132">
        <v>1.2414995246249294</v>
      </c>
      <c r="L86" s="132">
        <v>1.377897623224932</v>
      </c>
      <c r="M86" s="132">
        <v>1.4240587302299055</v>
      </c>
      <c r="N86" s="132">
        <v>1.3903798743036315</v>
      </c>
    </row>
    <row r="87" spans="1:14" x14ac:dyDescent="0.2">
      <c r="A87" s="12" t="s">
        <v>33</v>
      </c>
      <c r="B87" s="159" t="s">
        <v>19</v>
      </c>
      <c r="C87" s="160"/>
      <c r="D87" s="160"/>
      <c r="E87" s="160"/>
      <c r="F87" s="160"/>
      <c r="G87" s="160"/>
      <c r="H87" s="160"/>
      <c r="I87" s="160"/>
      <c r="J87" s="160"/>
      <c r="K87" s="160"/>
      <c r="L87" s="160"/>
      <c r="M87" s="160"/>
      <c r="N87" s="161"/>
    </row>
    <row r="88" spans="1:14" x14ac:dyDescent="0.2">
      <c r="A88" s="2" t="s">
        <v>4</v>
      </c>
      <c r="B88" s="211" t="s">
        <v>180</v>
      </c>
      <c r="C88" s="211"/>
      <c r="D88" s="211"/>
      <c r="E88" s="211"/>
      <c r="F88" s="211"/>
      <c r="G88" s="211"/>
      <c r="H88" s="211"/>
      <c r="I88" s="211"/>
      <c r="J88" s="211"/>
      <c r="K88" s="211"/>
      <c r="L88" s="211"/>
      <c r="M88" s="211"/>
      <c r="N88" s="211"/>
    </row>
    <row r="89" spans="1:14" x14ac:dyDescent="0.2">
      <c r="A89" s="2" t="s">
        <v>5</v>
      </c>
      <c r="B89" s="215"/>
      <c r="C89" s="215"/>
      <c r="D89" s="215"/>
      <c r="E89" s="215"/>
      <c r="F89" s="215"/>
      <c r="G89" s="215"/>
      <c r="H89" s="215"/>
      <c r="I89" s="215"/>
      <c r="J89" s="215"/>
      <c r="K89" s="215"/>
      <c r="L89" s="215"/>
      <c r="M89" s="215"/>
      <c r="N89" s="215"/>
    </row>
    <row r="90" spans="1:14" x14ac:dyDescent="0.2">
      <c r="A90" s="2" t="s">
        <v>6</v>
      </c>
      <c r="B90" s="215"/>
      <c r="C90" s="215"/>
      <c r="D90" s="215"/>
      <c r="E90" s="215"/>
      <c r="F90" s="215"/>
      <c r="G90" s="215"/>
      <c r="H90" s="215"/>
      <c r="I90" s="215"/>
      <c r="J90" s="215"/>
      <c r="K90" s="215"/>
      <c r="L90" s="215"/>
      <c r="M90" s="215"/>
      <c r="N90" s="215"/>
    </row>
    <row r="91" spans="1:14" x14ac:dyDescent="0.2">
      <c r="A91" s="2" t="s">
        <v>78</v>
      </c>
      <c r="B91" s="215"/>
      <c r="C91" s="215"/>
      <c r="D91" s="215"/>
      <c r="E91" s="215"/>
      <c r="F91" s="215"/>
      <c r="G91" s="215"/>
      <c r="H91" s="215"/>
      <c r="I91" s="215"/>
      <c r="J91" s="215"/>
      <c r="K91" s="215"/>
      <c r="L91" s="215"/>
      <c r="M91" s="215"/>
      <c r="N91" s="215"/>
    </row>
    <row r="92" spans="1:14" x14ac:dyDescent="0.2">
      <c r="A92" s="2" t="s">
        <v>7</v>
      </c>
      <c r="B92" s="215"/>
      <c r="C92" s="215"/>
      <c r="D92" s="215"/>
      <c r="E92" s="215"/>
      <c r="F92" s="215"/>
      <c r="G92" s="215"/>
      <c r="H92" s="215"/>
      <c r="I92" s="215"/>
      <c r="J92" s="215"/>
      <c r="K92" s="215"/>
      <c r="L92" s="215"/>
      <c r="M92" s="215"/>
      <c r="N92" s="215"/>
    </row>
    <row r="93" spans="1:14" x14ac:dyDescent="0.2">
      <c r="A93" s="2" t="s">
        <v>8</v>
      </c>
      <c r="B93" s="215"/>
      <c r="C93" s="215"/>
      <c r="D93" s="215"/>
      <c r="E93" s="215"/>
      <c r="F93" s="215"/>
      <c r="G93" s="215"/>
      <c r="H93" s="215"/>
      <c r="I93" s="215"/>
      <c r="J93" s="215"/>
      <c r="K93" s="215"/>
      <c r="L93" s="215"/>
      <c r="M93" s="215"/>
      <c r="N93" s="215"/>
    </row>
    <row r="94" spans="1:14" x14ac:dyDescent="0.2">
      <c r="A94" s="2" t="s">
        <v>9</v>
      </c>
      <c r="B94" s="215"/>
      <c r="C94" s="215"/>
      <c r="D94" s="215"/>
      <c r="E94" s="215"/>
      <c r="F94" s="215"/>
      <c r="G94" s="215"/>
      <c r="H94" s="215"/>
      <c r="I94" s="215"/>
      <c r="J94" s="215"/>
      <c r="K94" s="215"/>
      <c r="L94" s="215"/>
      <c r="M94" s="215"/>
      <c r="N94" s="215"/>
    </row>
    <row r="95" spans="1:14" x14ac:dyDescent="0.2">
      <c r="A95" s="2" t="s">
        <v>10</v>
      </c>
      <c r="B95" s="215"/>
      <c r="C95" s="215"/>
      <c r="D95" s="215"/>
      <c r="E95" s="215"/>
      <c r="F95" s="215"/>
      <c r="G95" s="215"/>
      <c r="H95" s="215"/>
      <c r="I95" s="215"/>
      <c r="J95" s="215"/>
      <c r="K95" s="215"/>
      <c r="L95" s="215"/>
      <c r="M95" s="215"/>
      <c r="N95" s="215"/>
    </row>
    <row r="96" spans="1:14" x14ac:dyDescent="0.2">
      <c r="A96" s="2" t="s">
        <v>11</v>
      </c>
      <c r="B96" s="215"/>
      <c r="C96" s="215"/>
      <c r="D96" s="215"/>
      <c r="E96" s="215"/>
      <c r="F96" s="215"/>
      <c r="G96" s="215"/>
      <c r="H96" s="215"/>
      <c r="I96" s="215"/>
      <c r="J96" s="215"/>
      <c r="K96" s="215"/>
      <c r="L96" s="215"/>
      <c r="M96" s="215"/>
      <c r="N96" s="215"/>
    </row>
    <row r="97" spans="1:14" x14ac:dyDescent="0.2">
      <c r="A97" s="2" t="s">
        <v>12</v>
      </c>
      <c r="B97" s="215"/>
      <c r="C97" s="215"/>
      <c r="D97" s="215"/>
      <c r="E97" s="215"/>
      <c r="F97" s="215"/>
      <c r="G97" s="215"/>
      <c r="H97" s="215"/>
      <c r="I97" s="215"/>
      <c r="J97" s="215"/>
      <c r="K97" s="215"/>
      <c r="L97" s="215"/>
      <c r="M97" s="215"/>
      <c r="N97" s="215"/>
    </row>
    <row r="98" spans="1:14" x14ac:dyDescent="0.2">
      <c r="A98" s="7" t="s">
        <v>79</v>
      </c>
      <c r="B98" s="132">
        <v>1.3833082748006831</v>
      </c>
      <c r="C98" s="132">
        <v>1.3418423910083916</v>
      </c>
      <c r="D98" s="132">
        <v>1.2755105399074136</v>
      </c>
      <c r="E98" s="132">
        <v>1.304044310713854</v>
      </c>
      <c r="F98" s="132">
        <v>1.2572660432292366</v>
      </c>
      <c r="G98" s="132">
        <v>1.3995482898009204</v>
      </c>
      <c r="H98" s="132">
        <v>1.5036970491396904</v>
      </c>
      <c r="I98" s="132">
        <v>1.4199817512245385</v>
      </c>
      <c r="J98" s="132">
        <v>1.4793622611193395</v>
      </c>
      <c r="K98" s="132">
        <v>1.3400650677259378</v>
      </c>
      <c r="L98" s="132">
        <v>1.3767455453493085</v>
      </c>
      <c r="M98" s="132">
        <v>1.389543609068447</v>
      </c>
      <c r="N98" s="132">
        <v>1.395744855757167</v>
      </c>
    </row>
    <row r="99" spans="1:14" x14ac:dyDescent="0.2">
      <c r="A99" s="12" t="s">
        <v>33</v>
      </c>
      <c r="B99" s="162" t="s">
        <v>20</v>
      </c>
      <c r="C99" s="163"/>
      <c r="D99" s="163"/>
      <c r="E99" s="163"/>
      <c r="F99" s="163"/>
      <c r="G99" s="163"/>
      <c r="H99" s="163"/>
      <c r="I99" s="163"/>
      <c r="J99" s="163"/>
      <c r="K99" s="163"/>
      <c r="L99" s="163"/>
      <c r="M99" s="163"/>
      <c r="N99" s="164"/>
    </row>
    <row r="100" spans="1:14" x14ac:dyDescent="0.2">
      <c r="A100" s="2" t="s">
        <v>4</v>
      </c>
      <c r="B100" s="130">
        <v>2.7449644153339943</v>
      </c>
      <c r="C100" s="130">
        <v>3.578146829444373</v>
      </c>
      <c r="D100" s="130">
        <v>3.5621190098893418</v>
      </c>
      <c r="E100" s="130">
        <v>3.5469385679795753</v>
      </c>
      <c r="F100" s="130">
        <v>3.4082846613263005</v>
      </c>
      <c r="G100" s="130">
        <v>3.2592138795216297</v>
      </c>
      <c r="H100" s="130">
        <v>3.4514664808017077</v>
      </c>
      <c r="I100" s="130">
        <v>3.7735638677937065</v>
      </c>
      <c r="J100" s="130">
        <v>4.298622906279201</v>
      </c>
      <c r="K100" s="130">
        <v>3.5989769238628906</v>
      </c>
      <c r="L100" s="130">
        <v>3.2513231757869914</v>
      </c>
      <c r="M100" s="130">
        <v>3.5542199842435611</v>
      </c>
      <c r="N100" s="130">
        <v>3.3873286989870035</v>
      </c>
    </row>
    <row r="101" spans="1:14" x14ac:dyDescent="0.2">
      <c r="A101" s="2" t="s">
        <v>5</v>
      </c>
      <c r="B101" s="130">
        <v>1.4515932882328286</v>
      </c>
      <c r="C101" s="130">
        <v>1.5596561040058248</v>
      </c>
      <c r="D101" s="130">
        <v>1.8414000631114362</v>
      </c>
      <c r="E101" s="130">
        <v>1.6183457874446052</v>
      </c>
      <c r="F101" s="130">
        <v>1.5145330841856062</v>
      </c>
      <c r="G101" s="130">
        <v>1.6407981127472073</v>
      </c>
      <c r="H101" s="130">
        <v>1.7935495978001956</v>
      </c>
      <c r="I101" s="130">
        <v>1.7732553244734302</v>
      </c>
      <c r="J101" s="130">
        <v>1.7798722479581297</v>
      </c>
      <c r="K101" s="130">
        <v>1.4701718355712554</v>
      </c>
      <c r="L101" s="130">
        <v>1.8426607913759554</v>
      </c>
      <c r="M101" s="130">
        <v>2.0009250800052261</v>
      </c>
      <c r="N101" s="130">
        <v>2.00232586556508</v>
      </c>
    </row>
    <row r="102" spans="1:14" x14ac:dyDescent="0.2">
      <c r="A102" s="2" t="s">
        <v>6</v>
      </c>
      <c r="B102" s="130">
        <v>0</v>
      </c>
      <c r="C102" s="130">
        <v>0</v>
      </c>
      <c r="D102" s="130">
        <v>0</v>
      </c>
      <c r="E102" s="130">
        <v>0</v>
      </c>
      <c r="F102" s="130">
        <v>0</v>
      </c>
      <c r="G102" s="130">
        <v>0</v>
      </c>
      <c r="H102" s="130">
        <v>0</v>
      </c>
      <c r="I102" s="130">
        <v>0</v>
      </c>
      <c r="J102" s="130">
        <v>0</v>
      </c>
      <c r="K102" s="130">
        <v>0</v>
      </c>
      <c r="L102" s="130">
        <v>0</v>
      </c>
      <c r="M102" s="130">
        <v>0</v>
      </c>
      <c r="N102" s="130">
        <v>0</v>
      </c>
    </row>
    <row r="103" spans="1:14" x14ac:dyDescent="0.2">
      <c r="A103" s="2" t="s">
        <v>78</v>
      </c>
      <c r="B103" s="130">
        <v>1.4488257470998978</v>
      </c>
      <c r="C103" s="130">
        <v>1.4502633834356118</v>
      </c>
      <c r="D103" s="130">
        <v>1.4631750640196124</v>
      </c>
      <c r="E103" s="130">
        <v>1.5174825992256213</v>
      </c>
      <c r="F103" s="130">
        <v>1.5082137627988441</v>
      </c>
      <c r="G103" s="130">
        <v>1.3466902671551431</v>
      </c>
      <c r="H103" s="130">
        <v>1.4119324652991647</v>
      </c>
      <c r="I103" s="130">
        <v>1.5719091342683065</v>
      </c>
      <c r="J103" s="130">
        <v>1.649813568423113</v>
      </c>
      <c r="K103" s="130">
        <v>1.3519893593705401</v>
      </c>
      <c r="L103" s="130">
        <v>1.5526274305870498</v>
      </c>
      <c r="M103" s="130">
        <v>1.6487235688585962</v>
      </c>
      <c r="N103" s="130">
        <v>1.6132857245011394</v>
      </c>
    </row>
    <row r="104" spans="1:14" x14ac:dyDescent="0.2">
      <c r="A104" s="2" t="s">
        <v>7</v>
      </c>
      <c r="B104" s="130">
        <v>1.9366813241560568</v>
      </c>
      <c r="C104" s="130">
        <v>1.8849992162004909</v>
      </c>
      <c r="D104" s="130">
        <v>1.5628642909219881</v>
      </c>
      <c r="E104" s="130">
        <v>1.6320065709927896</v>
      </c>
      <c r="F104" s="130">
        <v>0.80165416495566433</v>
      </c>
      <c r="G104" s="130">
        <v>0.77972012040019578</v>
      </c>
      <c r="H104" s="130">
        <v>0.86400868717643498</v>
      </c>
      <c r="I104" s="130">
        <v>0.88800589701724242</v>
      </c>
      <c r="J104" s="130">
        <v>0.84213649464497919</v>
      </c>
      <c r="K104" s="130">
        <v>0.72414377433996435</v>
      </c>
      <c r="L104" s="130">
        <v>0.88401890607843292</v>
      </c>
      <c r="M104" s="130">
        <v>0.83642237205371828</v>
      </c>
      <c r="N104" s="130">
        <v>0.88612394802424177</v>
      </c>
    </row>
    <row r="105" spans="1:14" x14ac:dyDescent="0.2">
      <c r="A105" s="2" t="s">
        <v>8</v>
      </c>
      <c r="B105" s="130">
        <v>1.1881155282783773</v>
      </c>
      <c r="C105" s="130">
        <v>1.1459323616718962</v>
      </c>
      <c r="D105" s="130">
        <v>1.1591860224749588</v>
      </c>
      <c r="E105" s="130">
        <v>1.0917148635069172</v>
      </c>
      <c r="F105" s="130">
        <v>1.0424831012416735</v>
      </c>
      <c r="G105" s="130">
        <v>0.99768183850650161</v>
      </c>
      <c r="H105" s="130">
        <v>1.0587512687849081</v>
      </c>
      <c r="I105" s="130">
        <v>1.10930009061852</v>
      </c>
      <c r="J105" s="130">
        <v>1.082177933799958</v>
      </c>
      <c r="K105" s="130">
        <v>0.95960730143898765</v>
      </c>
      <c r="L105" s="130">
        <v>1.0694225335263443</v>
      </c>
      <c r="M105" s="130">
        <v>1.0910496714259157</v>
      </c>
      <c r="N105" s="130">
        <v>1.0636158973560228</v>
      </c>
    </row>
    <row r="106" spans="1:14" x14ac:dyDescent="0.2">
      <c r="A106" s="2" t="s">
        <v>9</v>
      </c>
      <c r="B106" s="130">
        <v>0.88104212082482114</v>
      </c>
      <c r="C106" s="130">
        <v>0.91444689869173423</v>
      </c>
      <c r="D106" s="130">
        <v>0.90562142960921754</v>
      </c>
      <c r="E106" s="130">
        <v>0.96024276486436655</v>
      </c>
      <c r="F106" s="130">
        <v>0.94832989355744424</v>
      </c>
      <c r="G106" s="130">
        <v>0.85820149578655958</v>
      </c>
      <c r="H106" s="130">
        <v>0.97791995718623426</v>
      </c>
      <c r="I106" s="130">
        <v>0.98599371401128089</v>
      </c>
      <c r="J106" s="130">
        <v>0.93104686189214192</v>
      </c>
      <c r="K106" s="130">
        <v>0.81035911577700759</v>
      </c>
      <c r="L106" s="130">
        <v>0.89816586033600387</v>
      </c>
      <c r="M106" s="130">
        <v>0.95693993113317433</v>
      </c>
      <c r="N106" s="130">
        <v>0.95355298128159305</v>
      </c>
    </row>
    <row r="107" spans="1:14" x14ac:dyDescent="0.2">
      <c r="A107" s="2" t="s">
        <v>10</v>
      </c>
      <c r="B107" s="130">
        <v>1.0016311596167053</v>
      </c>
      <c r="C107" s="130">
        <v>1.1107075692726056</v>
      </c>
      <c r="D107" s="130">
        <v>1.0513265998387702</v>
      </c>
      <c r="E107" s="130">
        <v>0.9911926188302207</v>
      </c>
      <c r="F107" s="130">
        <v>1.0735566848302476</v>
      </c>
      <c r="G107" s="130">
        <v>0.9744230603553099</v>
      </c>
      <c r="H107" s="130">
        <v>1.3272474464393191</v>
      </c>
      <c r="I107" s="130">
        <v>1.6998188153303087</v>
      </c>
      <c r="J107" s="130">
        <v>1.5211866183044549</v>
      </c>
      <c r="K107" s="130">
        <v>0.90473032890977123</v>
      </c>
      <c r="L107" s="130">
        <v>1.4720678051340919</v>
      </c>
      <c r="M107" s="130">
        <v>1.5291986208192139</v>
      </c>
      <c r="N107" s="130">
        <v>1.542147933291238</v>
      </c>
    </row>
    <row r="108" spans="1:14" x14ac:dyDescent="0.2">
      <c r="A108" s="2" t="s">
        <v>11</v>
      </c>
      <c r="B108" s="130">
        <v>1.3207314919193678</v>
      </c>
      <c r="C108" s="130">
        <v>1.3361837660294196</v>
      </c>
      <c r="D108" s="130">
        <v>1.3376497932538207</v>
      </c>
      <c r="E108" s="130">
        <v>1.4538046482822669</v>
      </c>
      <c r="F108" s="130">
        <v>1.7575179444619398</v>
      </c>
      <c r="G108" s="130">
        <v>1.3607116090299751</v>
      </c>
      <c r="H108" s="130">
        <v>1.5626322869100608</v>
      </c>
      <c r="I108" s="130">
        <v>1.5558152856195502</v>
      </c>
      <c r="J108" s="130">
        <v>1.6679377634202144</v>
      </c>
      <c r="K108" s="130">
        <v>1.3913131062085604</v>
      </c>
      <c r="L108" s="130">
        <v>1.3536147453601988</v>
      </c>
      <c r="M108" s="130">
        <v>1.6601383984343734</v>
      </c>
      <c r="N108" s="130">
        <v>1.5409835685972322</v>
      </c>
    </row>
    <row r="109" spans="1:14" x14ac:dyDescent="0.2">
      <c r="A109" s="2" t="s">
        <v>12</v>
      </c>
      <c r="B109" s="130">
        <v>1.555537828518835</v>
      </c>
      <c r="C109" s="130">
        <v>2.6034392929049677</v>
      </c>
      <c r="D109" s="130">
        <v>1.0954262430232831</v>
      </c>
      <c r="E109" s="130">
        <v>1.0994642198532212</v>
      </c>
      <c r="F109" s="130">
        <v>1.0348666201469143</v>
      </c>
      <c r="G109" s="130">
        <v>0.98028382084519627</v>
      </c>
      <c r="H109" s="130">
        <v>1.0860398469583945</v>
      </c>
      <c r="I109" s="130">
        <v>1.1462131092912582</v>
      </c>
      <c r="J109" s="130">
        <v>1.1272643665603095</v>
      </c>
      <c r="K109" s="130">
        <v>0.93731014178390204</v>
      </c>
      <c r="L109" s="130">
        <v>1.2424794136863682</v>
      </c>
      <c r="M109" s="130">
        <v>1.292873527366547</v>
      </c>
      <c r="N109" s="130">
        <v>1.2211314603463208</v>
      </c>
    </row>
    <row r="110" spans="1:14" x14ac:dyDescent="0.2">
      <c r="A110" s="7" t="s">
        <v>79</v>
      </c>
      <c r="B110" s="131">
        <v>1.4779128231207839</v>
      </c>
      <c r="C110" s="131">
        <v>1.6541019132059951</v>
      </c>
      <c r="D110" s="131">
        <v>1.5429989983515426</v>
      </c>
      <c r="E110" s="131">
        <v>1.5201164366779043</v>
      </c>
      <c r="F110" s="131">
        <v>1.4324133461528863</v>
      </c>
      <c r="G110" s="131">
        <v>1.3438958858090224</v>
      </c>
      <c r="H110" s="131">
        <v>1.4923223771155687</v>
      </c>
      <c r="I110" s="131">
        <v>1.6011092978963859</v>
      </c>
      <c r="J110" s="131">
        <v>1.6360991060338428</v>
      </c>
      <c r="K110" s="131">
        <v>1.3264527781115056</v>
      </c>
      <c r="L110" s="131">
        <v>1.507784348573697</v>
      </c>
      <c r="M110" s="131">
        <v>1.6169070870866715</v>
      </c>
      <c r="N110" s="131">
        <v>1.5819503404843402</v>
      </c>
    </row>
    <row r="111" spans="1:14" x14ac:dyDescent="0.2">
      <c r="A111" s="12" t="s">
        <v>33</v>
      </c>
      <c r="B111" s="144" t="s">
        <v>21</v>
      </c>
      <c r="C111" s="145"/>
      <c r="D111" s="145"/>
      <c r="E111" s="145"/>
      <c r="F111" s="145"/>
      <c r="G111" s="145"/>
      <c r="H111" s="145"/>
      <c r="I111" s="145"/>
      <c r="J111" s="145"/>
      <c r="K111" s="145"/>
      <c r="L111" s="145"/>
      <c r="M111" s="145"/>
      <c r="N111" s="146"/>
    </row>
    <row r="112" spans="1:14" x14ac:dyDescent="0.2">
      <c r="A112" s="2" t="s">
        <v>4</v>
      </c>
      <c r="B112" s="27">
        <v>3.5411201560288834</v>
      </c>
      <c r="C112" s="27">
        <v>3.4903919349698302</v>
      </c>
      <c r="D112" s="27">
        <v>1.8634744499858567</v>
      </c>
      <c r="E112" s="60">
        <v>2.3598236335171894</v>
      </c>
      <c r="F112" s="27">
        <v>1.8689141003143188</v>
      </c>
      <c r="G112" s="27">
        <v>1.7846721436752251</v>
      </c>
      <c r="H112" s="60">
        <v>1.9307484006181905</v>
      </c>
      <c r="I112" s="60">
        <v>2.1154420064035104</v>
      </c>
      <c r="J112" s="60">
        <v>2.0429168060201572</v>
      </c>
      <c r="K112" s="60">
        <v>2.0256949267843307</v>
      </c>
      <c r="L112" s="60">
        <v>1.7963611291618964</v>
      </c>
      <c r="M112" s="60">
        <v>1.8383545790226474</v>
      </c>
      <c r="N112" s="60">
        <v>1.821560150702707</v>
      </c>
    </row>
    <row r="113" spans="1:14" x14ac:dyDescent="0.2">
      <c r="A113" s="2" t="s">
        <v>5</v>
      </c>
      <c r="B113" s="27">
        <v>2.0789809189538886</v>
      </c>
      <c r="C113" s="27">
        <v>1.8438086659587416</v>
      </c>
      <c r="D113" s="27">
        <v>2.3321925492504594</v>
      </c>
      <c r="E113" s="60">
        <v>2.3382534834570592</v>
      </c>
      <c r="F113" s="27">
        <v>2.2031988024163596</v>
      </c>
      <c r="G113" s="27">
        <v>2.5266634014799862</v>
      </c>
      <c r="H113" s="60">
        <v>2.6880003293330272</v>
      </c>
      <c r="I113" s="60">
        <v>2.5610920206934509</v>
      </c>
      <c r="J113" s="60">
        <v>2.4367768974090325</v>
      </c>
      <c r="K113" s="60">
        <v>1.8356215482633136</v>
      </c>
      <c r="L113" s="60">
        <v>2.431190483710413</v>
      </c>
      <c r="M113" s="60">
        <v>2.21645795114609</v>
      </c>
      <c r="N113" s="60">
        <v>2.1878190273044975</v>
      </c>
    </row>
    <row r="114" spans="1:14" x14ac:dyDescent="0.2">
      <c r="A114" s="2" t="s">
        <v>6</v>
      </c>
      <c r="B114" s="27">
        <v>0</v>
      </c>
      <c r="C114" s="27">
        <v>0</v>
      </c>
      <c r="D114" s="27">
        <v>0</v>
      </c>
      <c r="E114" s="60">
        <v>0</v>
      </c>
      <c r="F114" s="27">
        <v>0</v>
      </c>
      <c r="G114" s="27">
        <v>0</v>
      </c>
      <c r="H114" s="60">
        <v>0</v>
      </c>
      <c r="I114" s="60">
        <v>0</v>
      </c>
      <c r="J114" s="60">
        <v>0</v>
      </c>
      <c r="K114" s="60">
        <v>0</v>
      </c>
      <c r="L114" s="60">
        <v>0</v>
      </c>
      <c r="M114" s="60">
        <v>0</v>
      </c>
      <c r="N114" s="60">
        <v>0</v>
      </c>
    </row>
    <row r="115" spans="1:14" x14ac:dyDescent="0.2">
      <c r="A115" s="2" t="s">
        <v>78</v>
      </c>
      <c r="B115" s="27">
        <v>1.5260899928185676</v>
      </c>
      <c r="C115" s="27">
        <v>1.5401413054807236</v>
      </c>
      <c r="D115" s="27">
        <v>1.8492867298530111</v>
      </c>
      <c r="E115" s="60">
        <v>1.6510473858885035</v>
      </c>
      <c r="F115" s="27">
        <v>1.4061132659299691</v>
      </c>
      <c r="G115" s="27">
        <v>1.4543699598824151</v>
      </c>
      <c r="H115" s="60">
        <v>1.6126828072114421</v>
      </c>
      <c r="I115" s="60">
        <v>1.7125707389278464</v>
      </c>
      <c r="J115" s="60">
        <v>1.6544144832450236</v>
      </c>
      <c r="K115" s="60">
        <v>1.3249198013763355</v>
      </c>
      <c r="L115" s="60">
        <v>1.537888193063651</v>
      </c>
      <c r="M115" s="60">
        <v>1.6631553385546916</v>
      </c>
      <c r="N115" s="60">
        <v>1.5827673688158725</v>
      </c>
    </row>
    <row r="116" spans="1:14" x14ac:dyDescent="0.2">
      <c r="A116" s="2" t="s">
        <v>7</v>
      </c>
      <c r="B116" s="27">
        <v>0.96275717677991324</v>
      </c>
      <c r="C116" s="27">
        <v>0.95575882698039472</v>
      </c>
      <c r="D116" s="27">
        <v>0.97904359698969401</v>
      </c>
      <c r="E116" s="60">
        <v>0.97362931164011712</v>
      </c>
      <c r="F116" s="27">
        <v>0.91544510279660507</v>
      </c>
      <c r="G116" s="27">
        <v>0.89310089245511826</v>
      </c>
      <c r="H116" s="60">
        <v>1.0008170581987432</v>
      </c>
      <c r="I116" s="60">
        <v>0.97788406725444688</v>
      </c>
      <c r="J116" s="60">
        <v>0.94903333968301595</v>
      </c>
      <c r="K116" s="60">
        <v>0.84226216096275408</v>
      </c>
      <c r="L116" s="60">
        <v>0.95160842330054152</v>
      </c>
      <c r="M116" s="60">
        <v>1.0908304287595083</v>
      </c>
      <c r="N116" s="60">
        <v>0.96360080322441988</v>
      </c>
    </row>
    <row r="117" spans="1:14" x14ac:dyDescent="0.2">
      <c r="A117" s="2" t="s">
        <v>8</v>
      </c>
      <c r="B117" s="27">
        <v>1.0740689175490505</v>
      </c>
      <c r="C117" s="27">
        <v>1.0562576034750588</v>
      </c>
      <c r="D117" s="27">
        <v>1.0983693615139511</v>
      </c>
      <c r="E117" s="60">
        <v>1.1669878496870112</v>
      </c>
      <c r="F117" s="27">
        <v>1.0959245498023868</v>
      </c>
      <c r="G117" s="27">
        <v>1.17308528796781</v>
      </c>
      <c r="H117" s="60">
        <v>1.2737753931305278</v>
      </c>
      <c r="I117" s="60">
        <v>1.3688674373809544</v>
      </c>
      <c r="J117" s="60">
        <v>1.3614905409706957</v>
      </c>
      <c r="K117" s="60">
        <v>1.2335766661833389</v>
      </c>
      <c r="L117" s="60">
        <v>1.2525460280188412</v>
      </c>
      <c r="M117" s="60">
        <v>1.3542410011942358</v>
      </c>
      <c r="N117" s="60">
        <v>1.2827634804364081</v>
      </c>
    </row>
    <row r="118" spans="1:14" x14ac:dyDescent="0.2">
      <c r="A118" s="2" t="s">
        <v>9</v>
      </c>
      <c r="B118" s="27">
        <v>0.92393519141520564</v>
      </c>
      <c r="C118" s="27">
        <v>0.92404377197180843</v>
      </c>
      <c r="D118" s="27">
        <v>0.93223008241800009</v>
      </c>
      <c r="E118" s="60">
        <v>1.0153961311426976</v>
      </c>
      <c r="F118" s="27">
        <v>0.91355134432115825</v>
      </c>
      <c r="G118" s="27">
        <v>0.88417237933785309</v>
      </c>
      <c r="H118" s="60">
        <v>1.0179684747494875</v>
      </c>
      <c r="I118" s="60">
        <v>1.0392108683232166</v>
      </c>
      <c r="J118" s="60">
        <v>0.99425842069361003</v>
      </c>
      <c r="K118" s="60">
        <v>0.79837488916129296</v>
      </c>
      <c r="L118" s="60">
        <v>0.9476571286996105</v>
      </c>
      <c r="M118" s="60">
        <v>1.082662584675175</v>
      </c>
      <c r="N118" s="60">
        <v>1.0722970176237361</v>
      </c>
    </row>
    <row r="119" spans="1:14" x14ac:dyDescent="0.2">
      <c r="A119" s="2" t="s">
        <v>10</v>
      </c>
      <c r="B119" s="27">
        <v>0.95165093604717299</v>
      </c>
      <c r="C119" s="27">
        <v>1.4060486045382969</v>
      </c>
      <c r="D119" s="27">
        <v>1.1714811052556726</v>
      </c>
      <c r="E119" s="60">
        <v>1.1935773446615308</v>
      </c>
      <c r="F119" s="27">
        <v>0.8834190695968811</v>
      </c>
      <c r="G119" s="27">
        <v>0.91270233792070599</v>
      </c>
      <c r="H119" s="60">
        <v>1.2371057574430431</v>
      </c>
      <c r="I119" s="60">
        <v>1.3807176818044447</v>
      </c>
      <c r="J119" s="60">
        <v>1.3963223658967205</v>
      </c>
      <c r="K119" s="60">
        <v>1.0025623736703633</v>
      </c>
      <c r="L119" s="60">
        <v>1.3245522312445708</v>
      </c>
      <c r="M119" s="60">
        <v>1.7366212188780814</v>
      </c>
      <c r="N119" s="60">
        <v>1.7375564786056312</v>
      </c>
    </row>
    <row r="120" spans="1:14" x14ac:dyDescent="0.2">
      <c r="A120" s="2" t="s">
        <v>11</v>
      </c>
      <c r="B120" s="27">
        <v>1.624947398425018</v>
      </c>
      <c r="C120" s="27">
        <v>1.4654947986152393</v>
      </c>
      <c r="D120" s="27">
        <v>1.6504075679746784</v>
      </c>
      <c r="E120" s="60">
        <v>1.8437814277669915</v>
      </c>
      <c r="F120" s="27">
        <v>1.8123365145078285</v>
      </c>
      <c r="G120" s="27">
        <v>1.5290721453091773</v>
      </c>
      <c r="H120" s="60">
        <v>1.6991174777218614</v>
      </c>
      <c r="I120" s="60">
        <v>1.9484721187813676</v>
      </c>
      <c r="J120" s="60">
        <v>1.7023516946994963</v>
      </c>
      <c r="K120" s="60">
        <v>1.5554715915041832</v>
      </c>
      <c r="L120" s="60">
        <v>1.3964143167523915</v>
      </c>
      <c r="M120" s="60">
        <v>1.475894517565564</v>
      </c>
      <c r="N120" s="60">
        <v>1.4555087055166922</v>
      </c>
    </row>
    <row r="121" spans="1:14" x14ac:dyDescent="0.2">
      <c r="A121" s="2" t="s">
        <v>12</v>
      </c>
      <c r="B121" s="27">
        <v>1.141620688075335</v>
      </c>
      <c r="C121" s="27">
        <v>1.2170391356226347</v>
      </c>
      <c r="D121" s="27">
        <v>1.3274384058394819</v>
      </c>
      <c r="E121" s="60">
        <v>1.3004560233882785</v>
      </c>
      <c r="F121" s="27">
        <v>1.118972216433324</v>
      </c>
      <c r="G121" s="27">
        <v>1.1435602459922745</v>
      </c>
      <c r="H121" s="60">
        <v>1.3396513085974355</v>
      </c>
      <c r="I121" s="60">
        <v>1.4302197752836854</v>
      </c>
      <c r="J121" s="60">
        <v>1.6067638219087836</v>
      </c>
      <c r="K121" s="60">
        <v>1.1992032419448879</v>
      </c>
      <c r="L121" s="60">
        <v>1.3220264618295623</v>
      </c>
      <c r="M121" s="60">
        <v>1.2890320101337984</v>
      </c>
      <c r="N121" s="60">
        <v>1.1966496530615203</v>
      </c>
    </row>
    <row r="122" spans="1:14" x14ac:dyDescent="0.2">
      <c r="A122" s="7" t="s">
        <v>79</v>
      </c>
      <c r="B122" s="29">
        <v>1.5320163644266032</v>
      </c>
      <c r="C122" s="29">
        <v>1.536721439458562</v>
      </c>
      <c r="D122" s="29">
        <v>1.5115573855452222</v>
      </c>
      <c r="E122" s="29">
        <v>1.5666421928713792</v>
      </c>
      <c r="F122" s="29">
        <v>1.3911228593139704</v>
      </c>
      <c r="G122" s="29">
        <v>1.4211398670944515</v>
      </c>
      <c r="H122" s="29">
        <v>1.5876238781070846</v>
      </c>
      <c r="I122" s="29">
        <v>1.6631210790252773</v>
      </c>
      <c r="J122" s="29">
        <v>1.6122453182613778</v>
      </c>
      <c r="K122" s="29">
        <v>1.3393375043234244</v>
      </c>
      <c r="L122" s="29">
        <v>1.4912905936278555</v>
      </c>
      <c r="M122" s="29">
        <v>1.573519440064123</v>
      </c>
      <c r="N122" s="29">
        <v>1.5236798125750344</v>
      </c>
    </row>
    <row r="123" spans="1:14" s="34" customFormat="1" x14ac:dyDescent="0.2">
      <c r="A123" s="12" t="s">
        <v>33</v>
      </c>
      <c r="B123" s="147" t="s">
        <v>143</v>
      </c>
      <c r="C123" s="148"/>
      <c r="D123" s="148"/>
      <c r="E123" s="148"/>
      <c r="F123" s="148"/>
      <c r="G123" s="148"/>
      <c r="H123" s="148"/>
      <c r="I123" s="148"/>
      <c r="J123" s="148"/>
      <c r="K123" s="148"/>
      <c r="L123" s="148"/>
      <c r="M123" s="148"/>
      <c r="N123" s="149"/>
    </row>
    <row r="124" spans="1:14" s="34" customFormat="1" x14ac:dyDescent="0.2">
      <c r="A124" s="2" t="s">
        <v>4</v>
      </c>
      <c r="B124" s="60">
        <v>1.8663195175545244</v>
      </c>
      <c r="C124" s="60">
        <v>1.7824979253859912</v>
      </c>
      <c r="D124" s="60">
        <v>1.7770232890530924</v>
      </c>
      <c r="E124" s="60">
        <v>1.922857271713676</v>
      </c>
      <c r="F124" s="60">
        <v>1.8354852145309888</v>
      </c>
      <c r="G124" s="60">
        <v>1.78856124444256</v>
      </c>
      <c r="H124" s="60">
        <v>2.196085144411315</v>
      </c>
      <c r="I124" s="60">
        <v>2.4645112727230245</v>
      </c>
      <c r="J124" s="60">
        <v>1.9275012003182947</v>
      </c>
      <c r="K124" s="60">
        <v>1.9990289608014447</v>
      </c>
      <c r="L124" s="60">
        <v>2.0802814908224772</v>
      </c>
      <c r="M124" s="60">
        <v>1.7970252075599067</v>
      </c>
      <c r="N124" s="60">
        <v>1.8527181704190614</v>
      </c>
    </row>
    <row r="125" spans="1:14" s="34" customFormat="1" x14ac:dyDescent="0.2">
      <c r="A125" s="2" t="s">
        <v>5</v>
      </c>
      <c r="B125" s="60">
        <v>2.3070044591584793</v>
      </c>
      <c r="C125" s="60">
        <v>2.3807730368176347</v>
      </c>
      <c r="D125" s="60">
        <v>1.6422870222346795</v>
      </c>
      <c r="E125" s="60">
        <v>1.548786999942056</v>
      </c>
      <c r="F125" s="60">
        <v>1.4821877812712838</v>
      </c>
      <c r="G125" s="60">
        <v>1.3974673000141404</v>
      </c>
      <c r="H125" s="60">
        <v>1.641788192404162</v>
      </c>
      <c r="I125" s="60">
        <v>2.0124536767769055</v>
      </c>
      <c r="J125" s="60">
        <v>1.5782325703428608</v>
      </c>
      <c r="K125" s="60">
        <v>1.3987445680778077</v>
      </c>
      <c r="L125" s="60">
        <v>1.4408793234384074</v>
      </c>
      <c r="M125" s="60">
        <v>1.5036107448702758</v>
      </c>
      <c r="N125" s="60">
        <v>1.458192128551989</v>
      </c>
    </row>
    <row r="126" spans="1:14" s="34" customFormat="1" x14ac:dyDescent="0.2">
      <c r="A126" s="2" t="s">
        <v>6</v>
      </c>
      <c r="B126" s="60">
        <v>0</v>
      </c>
      <c r="C126" s="60">
        <v>0</v>
      </c>
      <c r="D126" s="60">
        <v>0</v>
      </c>
      <c r="E126" s="60">
        <v>0</v>
      </c>
      <c r="F126" s="60">
        <v>0</v>
      </c>
      <c r="G126" s="60">
        <v>0</v>
      </c>
      <c r="H126" s="60">
        <v>0</v>
      </c>
      <c r="I126" s="60">
        <v>0</v>
      </c>
      <c r="J126" s="60">
        <v>0</v>
      </c>
      <c r="K126" s="60">
        <v>0</v>
      </c>
      <c r="L126" s="60">
        <v>0</v>
      </c>
      <c r="M126" s="60">
        <v>0</v>
      </c>
      <c r="N126" s="60">
        <v>0</v>
      </c>
    </row>
    <row r="127" spans="1:14" s="34" customFormat="1" x14ac:dyDescent="0.2">
      <c r="A127" s="2" t="s">
        <v>78</v>
      </c>
      <c r="B127" s="60">
        <v>1.5556251600002664</v>
      </c>
      <c r="C127" s="60">
        <v>1.6128909467365187</v>
      </c>
      <c r="D127" s="60">
        <v>1.6019899777310833</v>
      </c>
      <c r="E127" s="60">
        <v>1.6564578665049829</v>
      </c>
      <c r="F127" s="60">
        <v>1.5287909702693732</v>
      </c>
      <c r="G127" s="60">
        <v>1.5006988068073639</v>
      </c>
      <c r="H127" s="60">
        <v>1.6812848225767301</v>
      </c>
      <c r="I127" s="60">
        <v>1.7984201484768256</v>
      </c>
      <c r="J127" s="60">
        <v>1.7384033289335328</v>
      </c>
      <c r="K127" s="60">
        <v>1.3990937171660036</v>
      </c>
      <c r="L127" s="60">
        <v>1.418598074406237</v>
      </c>
      <c r="M127" s="60">
        <v>1.6311020724220171</v>
      </c>
      <c r="N127" s="60">
        <v>1.5305555291680957</v>
      </c>
    </row>
    <row r="128" spans="1:14" s="34" customFormat="1" x14ac:dyDescent="0.2">
      <c r="A128" s="2" t="s">
        <v>7</v>
      </c>
      <c r="B128" s="60">
        <v>0.87731200950062416</v>
      </c>
      <c r="C128" s="60">
        <v>0.87642188278215549</v>
      </c>
      <c r="D128" s="60">
        <v>0.86367983189824038</v>
      </c>
      <c r="E128" s="60">
        <v>0.8854253848047442</v>
      </c>
      <c r="F128" s="60">
        <v>1.0130482044476068</v>
      </c>
      <c r="G128" s="60">
        <v>0.81722178723057937</v>
      </c>
      <c r="H128" s="60">
        <v>0.8738120903112403</v>
      </c>
      <c r="I128" s="60">
        <v>0.90812004926879553</v>
      </c>
      <c r="J128" s="60">
        <v>0.83317795994709343</v>
      </c>
      <c r="K128" s="60">
        <v>0.73694108478390064</v>
      </c>
      <c r="L128" s="60">
        <v>0.77898420870769769</v>
      </c>
      <c r="M128" s="60">
        <v>0.81036304315491847</v>
      </c>
      <c r="N128" s="60">
        <v>0.85445891871957258</v>
      </c>
    </row>
    <row r="129" spans="1:14" s="34" customFormat="1" x14ac:dyDescent="0.2">
      <c r="A129" s="2" t="s">
        <v>8</v>
      </c>
      <c r="B129" s="60">
        <v>1.1804991149622417</v>
      </c>
      <c r="C129" s="60">
        <v>1.257976103116409</v>
      </c>
      <c r="D129" s="60">
        <v>1.1921330005675834</v>
      </c>
      <c r="E129" s="60">
        <v>1.2448805994190053</v>
      </c>
      <c r="F129" s="60">
        <v>1.3140266600864674</v>
      </c>
      <c r="G129" s="60">
        <v>1.2508872105452919</v>
      </c>
      <c r="H129" s="60">
        <v>1.2454346200974324</v>
      </c>
      <c r="I129" s="60">
        <v>1.2913036809920673</v>
      </c>
      <c r="J129" s="60">
        <v>1.2063831172328268</v>
      </c>
      <c r="K129" s="60">
        <v>1.0827403988370143</v>
      </c>
      <c r="L129" s="60">
        <v>1.1431630578009333</v>
      </c>
      <c r="M129" s="60">
        <v>1.1944106817853299</v>
      </c>
      <c r="N129" s="60">
        <v>1.1487463172760162</v>
      </c>
    </row>
    <row r="130" spans="1:14" s="34" customFormat="1" x14ac:dyDescent="0.2">
      <c r="A130" s="2" t="s">
        <v>9</v>
      </c>
      <c r="B130" s="60">
        <v>1.0605745934587709</v>
      </c>
      <c r="C130" s="60">
        <v>0.97408656446519082</v>
      </c>
      <c r="D130" s="60">
        <v>0.92185973262499488</v>
      </c>
      <c r="E130" s="60">
        <v>0.98132754228873509</v>
      </c>
      <c r="F130" s="60">
        <v>0.8894734073710584</v>
      </c>
      <c r="G130" s="60">
        <v>0.92290939578042952</v>
      </c>
      <c r="H130" s="60">
        <v>1.0256132921671508</v>
      </c>
      <c r="I130" s="60">
        <v>1.2303257635313383</v>
      </c>
      <c r="J130" s="60">
        <v>1.2089340869599692</v>
      </c>
      <c r="K130" s="60">
        <v>1.0850960043233115</v>
      </c>
      <c r="L130" s="60">
        <v>1.2036460485124785</v>
      </c>
      <c r="M130" s="60">
        <v>1.0705444495535321</v>
      </c>
      <c r="N130" s="60">
        <v>0.9336293566399938</v>
      </c>
    </row>
    <row r="131" spans="1:14" s="34" customFormat="1" x14ac:dyDescent="0.2">
      <c r="A131" s="2" t="s">
        <v>10</v>
      </c>
      <c r="B131" s="60">
        <v>1.2893850147610451</v>
      </c>
      <c r="C131" s="60">
        <v>1.4552958136036693</v>
      </c>
      <c r="D131" s="60">
        <v>1.3407585632587153</v>
      </c>
      <c r="E131" s="60">
        <v>1.2400787073948827</v>
      </c>
      <c r="F131" s="60">
        <v>0.99293471542511114</v>
      </c>
      <c r="G131" s="60">
        <v>1.0023907701652561</v>
      </c>
      <c r="H131" s="60">
        <v>1.5293717782324787</v>
      </c>
      <c r="I131" s="60">
        <v>1.6609520052723674</v>
      </c>
      <c r="J131" s="60">
        <v>1.4578915657348137</v>
      </c>
      <c r="K131" s="60">
        <v>1.0502923226510497</v>
      </c>
      <c r="L131" s="60">
        <v>1.1934353965838351</v>
      </c>
      <c r="M131" s="60">
        <v>1.3609045467152878</v>
      </c>
      <c r="N131" s="60">
        <v>1.4239894971269269</v>
      </c>
    </row>
    <row r="132" spans="1:14" s="34" customFormat="1" x14ac:dyDescent="0.2">
      <c r="A132" s="2" t="s">
        <v>11</v>
      </c>
      <c r="B132" s="60">
        <v>1.5528634650163031</v>
      </c>
      <c r="C132" s="60">
        <v>1.4008960690578576</v>
      </c>
      <c r="D132" s="60">
        <v>1.5077120049519301</v>
      </c>
      <c r="E132" s="60">
        <v>1.4606611806316874</v>
      </c>
      <c r="F132" s="60">
        <v>1.5051142337567001</v>
      </c>
      <c r="G132" s="60">
        <v>1.2936961663125963</v>
      </c>
      <c r="H132" s="60">
        <v>1.4985993652144476</v>
      </c>
      <c r="I132" s="60">
        <v>1.7553391029137355</v>
      </c>
      <c r="J132" s="60">
        <v>1.617852063672153</v>
      </c>
      <c r="K132" s="60">
        <v>1.6011870781978672</v>
      </c>
      <c r="L132" s="60">
        <v>1.5259096336996656</v>
      </c>
      <c r="M132" s="60">
        <v>1.6481143653938783</v>
      </c>
      <c r="N132" s="60">
        <v>1.6856235188764401</v>
      </c>
    </row>
    <row r="133" spans="1:14" s="34" customFormat="1" x14ac:dyDescent="0.2">
      <c r="A133" s="2" t="s">
        <v>12</v>
      </c>
      <c r="B133" s="60">
        <v>1.1716954727061566</v>
      </c>
      <c r="C133" s="60">
        <v>1.256542544893378</v>
      </c>
      <c r="D133" s="60">
        <v>1.1824735530134109</v>
      </c>
      <c r="E133" s="60">
        <v>1.2596924829451268</v>
      </c>
      <c r="F133" s="60">
        <v>1.1697366004793945</v>
      </c>
      <c r="G133" s="60">
        <v>1.1415760043178942</v>
      </c>
      <c r="H133" s="60">
        <v>1.3345488894654913</v>
      </c>
      <c r="I133" s="60">
        <v>1.5205439001991667</v>
      </c>
      <c r="J133" s="60">
        <v>1.3960300700858159</v>
      </c>
      <c r="K133" s="60">
        <v>1.3040679081806186</v>
      </c>
      <c r="L133" s="60">
        <v>1.2951835386151895</v>
      </c>
      <c r="M133" s="60">
        <v>1.345233944163386</v>
      </c>
      <c r="N133" s="60">
        <v>1.310350893141683</v>
      </c>
    </row>
    <row r="134" spans="1:14" s="34" customFormat="1" x14ac:dyDescent="0.2">
      <c r="A134" s="7" t="s">
        <v>79</v>
      </c>
      <c r="B134" s="29">
        <v>1.4683368995731456</v>
      </c>
      <c r="C134" s="29">
        <v>1.4984742959623922</v>
      </c>
      <c r="D134" s="29">
        <v>1.362912315055345</v>
      </c>
      <c r="E134" s="29">
        <v>1.3700434068241396</v>
      </c>
      <c r="F134" s="29">
        <v>1.3211383839592923</v>
      </c>
      <c r="G134" s="29">
        <v>1.2474160697832737</v>
      </c>
      <c r="H134" s="29">
        <v>1.4596005264968657</v>
      </c>
      <c r="I134" s="29">
        <v>1.6334420344239415</v>
      </c>
      <c r="J134" s="29">
        <v>1.4386449069810823</v>
      </c>
      <c r="K134" s="29">
        <v>1.2774512129965725</v>
      </c>
      <c r="L134" s="29">
        <v>1.3222703864009571</v>
      </c>
      <c r="M134" s="29">
        <v>1.375</v>
      </c>
      <c r="N134" s="29">
        <v>1.3648836050210935</v>
      </c>
    </row>
    <row r="135" spans="1:14" s="34" customFormat="1" x14ac:dyDescent="0.2">
      <c r="A135" s="12" t="s">
        <v>33</v>
      </c>
      <c r="B135" s="144" t="s">
        <v>173</v>
      </c>
      <c r="C135" s="145"/>
      <c r="D135" s="145"/>
      <c r="E135" s="145"/>
      <c r="F135" s="145"/>
      <c r="G135" s="145"/>
      <c r="H135" s="145"/>
      <c r="I135" s="145"/>
      <c r="J135" s="145"/>
      <c r="K135" s="145"/>
      <c r="L135" s="145"/>
      <c r="M135" s="145"/>
      <c r="N135" s="146"/>
    </row>
    <row r="136" spans="1:14" s="34" customFormat="1" x14ac:dyDescent="0.2">
      <c r="A136" s="2" t="s">
        <v>4</v>
      </c>
      <c r="B136" s="60">
        <v>1.764805208166857</v>
      </c>
      <c r="C136" s="60">
        <v>1.8126631073713764</v>
      </c>
      <c r="D136" s="60">
        <v>1.8121158705837619</v>
      </c>
      <c r="E136" s="60">
        <v>1.9248499228142695</v>
      </c>
      <c r="F136" s="60">
        <v>1.7684701038127013</v>
      </c>
      <c r="G136" s="60">
        <v>1.6477477866093881</v>
      </c>
      <c r="H136" s="60">
        <v>1.793171943143216</v>
      </c>
      <c r="I136" s="60">
        <v>1.9382970331974132</v>
      </c>
      <c r="J136" s="60">
        <v>1.9594579817207549</v>
      </c>
      <c r="K136" s="60">
        <v>1.9071268008667825</v>
      </c>
      <c r="L136" s="60">
        <v>1.7661012419593956</v>
      </c>
      <c r="M136" s="60">
        <v>1.7827013904232185</v>
      </c>
      <c r="N136" s="60">
        <v>1.9231567035294272</v>
      </c>
    </row>
    <row r="137" spans="1:14" s="34" customFormat="1" x14ac:dyDescent="0.2">
      <c r="A137" s="2" t="s">
        <v>5</v>
      </c>
      <c r="B137" s="60">
        <v>1.4091080503657345</v>
      </c>
      <c r="C137" s="60">
        <v>1.5305105585632202</v>
      </c>
      <c r="D137" s="60">
        <v>1.5210851976393158</v>
      </c>
      <c r="E137" s="60">
        <v>1.5773251871930878</v>
      </c>
      <c r="F137" s="60">
        <v>1.4528931837533303</v>
      </c>
      <c r="G137" s="60">
        <v>1.4426423297827977</v>
      </c>
      <c r="H137" s="60">
        <v>1.6875099839323315</v>
      </c>
      <c r="I137" s="60">
        <v>1.7206871369517778</v>
      </c>
      <c r="J137" s="60">
        <v>1.7224495029686047</v>
      </c>
      <c r="K137" s="60">
        <v>1.3103678662359233</v>
      </c>
      <c r="L137" s="60">
        <v>1.6932942643994817</v>
      </c>
      <c r="M137" s="60">
        <v>2.059914630053818</v>
      </c>
      <c r="N137" s="60">
        <v>2.0883187539426586</v>
      </c>
    </row>
    <row r="138" spans="1:14" s="34" customFormat="1" x14ac:dyDescent="0.2">
      <c r="A138" s="2" t="s">
        <v>6</v>
      </c>
      <c r="B138" s="60">
        <v>0</v>
      </c>
      <c r="C138" s="60">
        <v>0</v>
      </c>
      <c r="D138" s="60">
        <v>0</v>
      </c>
      <c r="E138" s="60">
        <v>0</v>
      </c>
      <c r="F138" s="60">
        <v>0</v>
      </c>
      <c r="G138" s="60">
        <v>0</v>
      </c>
      <c r="H138" s="60">
        <v>0</v>
      </c>
      <c r="I138" s="60">
        <v>0</v>
      </c>
      <c r="J138" s="60">
        <v>0</v>
      </c>
      <c r="K138" s="60">
        <v>0</v>
      </c>
      <c r="L138" s="60">
        <v>0</v>
      </c>
      <c r="M138" s="60">
        <v>0</v>
      </c>
      <c r="N138" s="60">
        <v>0</v>
      </c>
    </row>
    <row r="139" spans="1:14" s="34" customFormat="1" x14ac:dyDescent="0.2">
      <c r="A139" s="2" t="s">
        <v>78</v>
      </c>
      <c r="B139" s="60">
        <v>1.4742904121620146</v>
      </c>
      <c r="C139" s="60">
        <v>1.579358597884255</v>
      </c>
      <c r="D139" s="60">
        <v>1.5762738693167631</v>
      </c>
      <c r="E139" s="60">
        <v>1.6350246324657149</v>
      </c>
      <c r="F139" s="60">
        <v>1.5089699179927862</v>
      </c>
      <c r="G139" s="60">
        <v>1.4916089998342912</v>
      </c>
      <c r="H139" s="60">
        <v>1.7556391818904551</v>
      </c>
      <c r="I139" s="60">
        <v>1.8497489098998816</v>
      </c>
      <c r="J139" s="60">
        <v>1.6607659809707549</v>
      </c>
      <c r="K139" s="60">
        <v>1.2234363121095129</v>
      </c>
      <c r="L139" s="60">
        <v>1.9422109283133135</v>
      </c>
      <c r="M139" s="60">
        <v>1.9624028507429685</v>
      </c>
      <c r="N139" s="60">
        <v>1.7796977225318198</v>
      </c>
    </row>
    <row r="140" spans="1:14" s="34" customFormat="1" x14ac:dyDescent="0.2">
      <c r="A140" s="2" t="s">
        <v>7</v>
      </c>
      <c r="B140" s="60">
        <v>0.83422517790643624</v>
      </c>
      <c r="C140" s="60">
        <v>1.0202585987756141</v>
      </c>
      <c r="D140" s="60">
        <v>1.5874112389327628</v>
      </c>
      <c r="E140" s="60">
        <v>1.4797202035707588</v>
      </c>
      <c r="F140" s="60">
        <v>0.80639731611525178</v>
      </c>
      <c r="G140" s="60">
        <v>0.77746464280292393</v>
      </c>
      <c r="H140" s="60">
        <v>0.93664219216563005</v>
      </c>
      <c r="I140" s="60">
        <v>0.93722738264324512</v>
      </c>
      <c r="J140" s="60">
        <v>0.88931928899147827</v>
      </c>
      <c r="K140" s="60">
        <v>0.73730724776109113</v>
      </c>
      <c r="L140" s="60">
        <v>0.75018448632839529</v>
      </c>
      <c r="M140" s="60">
        <v>0.75627318351951622</v>
      </c>
      <c r="N140" s="60">
        <v>0.79698873260370107</v>
      </c>
    </row>
    <row r="141" spans="1:14" s="34" customFormat="1" x14ac:dyDescent="0.2">
      <c r="A141" s="2" t="s">
        <v>8</v>
      </c>
      <c r="B141" s="60">
        <v>1.2493183486686252</v>
      </c>
      <c r="C141" s="60">
        <v>1.21012027083591</v>
      </c>
      <c r="D141" s="60">
        <v>1.2884997941966301</v>
      </c>
      <c r="E141" s="60">
        <v>1.2996540471000291</v>
      </c>
      <c r="F141" s="60">
        <v>1.2656738767831346</v>
      </c>
      <c r="G141" s="60">
        <v>1.2045484503052428</v>
      </c>
      <c r="H141" s="60">
        <v>1.3217290953116461</v>
      </c>
      <c r="I141" s="60">
        <v>1.3241116859594726</v>
      </c>
      <c r="J141" s="60">
        <v>1.3225292479469513</v>
      </c>
      <c r="K141" s="60">
        <v>0.98261484884439199</v>
      </c>
      <c r="L141" s="60">
        <v>1.2890032099178725</v>
      </c>
      <c r="M141" s="60">
        <v>1.3377362114576314</v>
      </c>
      <c r="N141" s="60">
        <v>1.321431886677269</v>
      </c>
    </row>
    <row r="142" spans="1:14" s="34" customFormat="1" x14ac:dyDescent="0.2">
      <c r="A142" s="2" t="s">
        <v>9</v>
      </c>
      <c r="B142" s="60">
        <v>0.87363064763890286</v>
      </c>
      <c r="C142" s="60">
        <v>0.93814196396984428</v>
      </c>
      <c r="D142" s="60">
        <v>0.93393315277315203</v>
      </c>
      <c r="E142" s="60">
        <v>1.0006609237249169</v>
      </c>
      <c r="F142" s="60">
        <v>0.94556750223247654</v>
      </c>
      <c r="G142" s="60">
        <v>0.88170694378020542</v>
      </c>
      <c r="H142" s="60">
        <v>1.0090801438518966</v>
      </c>
      <c r="I142" s="60">
        <v>1.0324262048964705</v>
      </c>
      <c r="J142" s="60">
        <v>1.0457572733570633</v>
      </c>
      <c r="K142" s="60">
        <v>0.71259253708308634</v>
      </c>
      <c r="L142" s="60">
        <v>0.92562057856792457</v>
      </c>
      <c r="M142" s="60">
        <v>0.81859801102733165</v>
      </c>
      <c r="N142" s="60">
        <v>0.99282794147432796</v>
      </c>
    </row>
    <row r="143" spans="1:14" s="34" customFormat="1" x14ac:dyDescent="0.2">
      <c r="A143" s="2" t="s">
        <v>10</v>
      </c>
      <c r="B143" s="60">
        <v>1.320402475687132</v>
      </c>
      <c r="C143" s="60">
        <v>1.3513000218888731</v>
      </c>
      <c r="D143" s="60">
        <v>1.3299306208702042</v>
      </c>
      <c r="E143" s="60">
        <v>1.3489576127037957</v>
      </c>
      <c r="F143" s="60">
        <v>1.1795904410352342</v>
      </c>
      <c r="G143" s="60">
        <v>1.0757593901861568</v>
      </c>
      <c r="H143" s="60">
        <v>1.4223519564429008</v>
      </c>
      <c r="I143" s="60">
        <v>1.4780545830663545</v>
      </c>
      <c r="J143" s="60">
        <v>1.589077611573229</v>
      </c>
      <c r="K143" s="60">
        <v>1.1915939541603926</v>
      </c>
      <c r="L143" s="60">
        <v>1.5080953906912136</v>
      </c>
      <c r="M143" s="60">
        <v>1.5675671759958014</v>
      </c>
      <c r="N143" s="60">
        <v>1.5497007827559131</v>
      </c>
    </row>
    <row r="144" spans="1:14" s="34" customFormat="1" x14ac:dyDescent="0.2">
      <c r="A144" s="2" t="s">
        <v>11</v>
      </c>
      <c r="B144" s="60">
        <v>1.6639080096468479</v>
      </c>
      <c r="C144" s="60">
        <v>1.4576584210599304</v>
      </c>
      <c r="D144" s="60">
        <v>1.4864978962623248</v>
      </c>
      <c r="E144" s="60">
        <v>1.6533020000614638</v>
      </c>
      <c r="F144" s="60">
        <v>1.6087894451542475</v>
      </c>
      <c r="G144" s="60">
        <v>1.5480221534768468</v>
      </c>
      <c r="H144" s="60">
        <v>1.8329855848267318</v>
      </c>
      <c r="I144" s="60">
        <v>1.7400528766551346</v>
      </c>
      <c r="J144" s="60">
        <v>1.7127146246530547</v>
      </c>
      <c r="K144" s="60">
        <v>1.584508242503647</v>
      </c>
      <c r="L144" s="60">
        <v>1.4510885451285311</v>
      </c>
      <c r="M144" s="60">
        <v>1.5341115238752625</v>
      </c>
      <c r="N144" s="60">
        <v>1.3600046210482191</v>
      </c>
    </row>
    <row r="145" spans="1:14" s="34" customFormat="1" x14ac:dyDescent="0.2">
      <c r="A145" s="2" t="s">
        <v>12</v>
      </c>
      <c r="B145" s="60">
        <v>1.4046242890335634</v>
      </c>
      <c r="C145" s="60">
        <v>1.598732685798316</v>
      </c>
      <c r="D145" s="60">
        <v>1.6012472757397482</v>
      </c>
      <c r="E145" s="60">
        <v>1.5529494719794492</v>
      </c>
      <c r="F145" s="60">
        <v>1.4538368830524764</v>
      </c>
      <c r="G145" s="60">
        <v>1.518319525009133</v>
      </c>
      <c r="H145" s="60">
        <v>1.7616230889351243</v>
      </c>
      <c r="I145" s="60">
        <v>1.7686222059153032</v>
      </c>
      <c r="J145" s="60">
        <v>1.4187948877336201</v>
      </c>
      <c r="K145" s="60">
        <v>0.97554933940490329</v>
      </c>
      <c r="L145" s="60">
        <v>1.3326482178980559</v>
      </c>
      <c r="M145" s="60">
        <v>1.2779687388630165</v>
      </c>
      <c r="N145" s="60">
        <v>1.4276694284162659</v>
      </c>
    </row>
    <row r="146" spans="1:14" s="34" customFormat="1" x14ac:dyDescent="0.2">
      <c r="A146" s="7" t="s">
        <v>79</v>
      </c>
      <c r="B146" s="29">
        <v>1.3433969338281671</v>
      </c>
      <c r="C146" s="29">
        <v>1.3926049452942024</v>
      </c>
      <c r="D146" s="29">
        <v>1.4633181047771231</v>
      </c>
      <c r="E146" s="29">
        <v>1.5000932994460232</v>
      </c>
      <c r="F146" s="29">
        <v>1.3359266796209734</v>
      </c>
      <c r="G146" s="29">
        <v>1.2918948527428711</v>
      </c>
      <c r="H146" s="29">
        <v>1.5119369634694682</v>
      </c>
      <c r="I146" s="29">
        <v>1.5412996461448518</v>
      </c>
      <c r="J146" s="29">
        <v>1.498972290610574</v>
      </c>
      <c r="K146" s="29">
        <v>1.193659104593026</v>
      </c>
      <c r="L146" s="29">
        <v>1.4428491443801761</v>
      </c>
      <c r="M146" s="29">
        <v>1.5184230759695065</v>
      </c>
      <c r="N146" s="29">
        <v>1.510788976956448</v>
      </c>
    </row>
    <row r="147" spans="1:14" x14ac:dyDescent="0.2">
      <c r="A147" s="12" t="s">
        <v>33</v>
      </c>
      <c r="B147" s="147" t="s">
        <v>174</v>
      </c>
      <c r="C147" s="148"/>
      <c r="D147" s="148"/>
      <c r="E147" s="148"/>
      <c r="F147" s="148"/>
      <c r="G147" s="148"/>
      <c r="H147" s="148"/>
      <c r="I147" s="148"/>
      <c r="J147" s="148"/>
      <c r="K147" s="148"/>
      <c r="L147" s="148"/>
      <c r="M147" s="148"/>
      <c r="N147" s="149"/>
    </row>
    <row r="148" spans="1:14" x14ac:dyDescent="0.2">
      <c r="A148" s="2" t="s">
        <v>4</v>
      </c>
      <c r="B148" s="60">
        <v>1.9466599324756313</v>
      </c>
      <c r="C148" s="60">
        <v>1.7524446932003119</v>
      </c>
      <c r="D148" s="60">
        <v>1.9333981741215869</v>
      </c>
      <c r="E148" s="60">
        <v>2.0769847888328865</v>
      </c>
      <c r="F148" s="60">
        <v>1.8761634762976218</v>
      </c>
      <c r="G148" s="60">
        <v>1.8248107622973944</v>
      </c>
      <c r="H148" s="60">
        <v>1.8644401844204754</v>
      </c>
      <c r="I148" s="60">
        <v>1.9536455027908399</v>
      </c>
      <c r="J148" s="60">
        <v>1.8970940707837283</v>
      </c>
      <c r="K148" s="60">
        <v>1.9545915978758739</v>
      </c>
      <c r="L148" s="60">
        <v>2.0619473455143495</v>
      </c>
      <c r="M148" s="60">
        <v>1.9510576781976159</v>
      </c>
      <c r="N148" s="60">
        <v>1.9065324107647417</v>
      </c>
    </row>
    <row r="149" spans="1:14" x14ac:dyDescent="0.2">
      <c r="A149" s="2" t="s">
        <v>5</v>
      </c>
      <c r="B149" s="60">
        <v>1.4821819986096436</v>
      </c>
      <c r="C149" s="60">
        <v>1.2401062154880584</v>
      </c>
      <c r="D149" s="60">
        <v>1.3509118788047214</v>
      </c>
      <c r="E149" s="60">
        <v>1.5849367281692537</v>
      </c>
      <c r="F149" s="60">
        <v>1.2976196015049837</v>
      </c>
      <c r="G149" s="60">
        <v>1.2121395593266602</v>
      </c>
      <c r="H149" s="60">
        <v>1.4081470842379318</v>
      </c>
      <c r="I149" s="60">
        <v>1.3929493622112421</v>
      </c>
      <c r="J149" s="60">
        <v>1.53638378052894</v>
      </c>
      <c r="K149" s="60">
        <v>1.4048353340409587</v>
      </c>
      <c r="L149" s="60">
        <v>1.6601455551025079</v>
      </c>
      <c r="M149" s="60">
        <v>1.49435604883206</v>
      </c>
      <c r="N149" s="60">
        <v>1.4344002930318087</v>
      </c>
    </row>
    <row r="150" spans="1:14" x14ac:dyDescent="0.2">
      <c r="A150" s="2" t="s">
        <v>6</v>
      </c>
      <c r="B150" s="60">
        <v>0</v>
      </c>
      <c r="C150" s="60">
        <v>0</v>
      </c>
      <c r="D150" s="60">
        <v>0</v>
      </c>
      <c r="E150" s="60">
        <v>0</v>
      </c>
      <c r="F150" s="60">
        <v>0</v>
      </c>
      <c r="G150" s="60">
        <v>0</v>
      </c>
      <c r="H150" s="60">
        <v>0</v>
      </c>
      <c r="I150" s="60">
        <v>0</v>
      </c>
      <c r="J150" s="60">
        <v>0</v>
      </c>
      <c r="K150" s="60">
        <v>0</v>
      </c>
      <c r="L150" s="60">
        <v>0</v>
      </c>
      <c r="M150" s="60">
        <v>0</v>
      </c>
      <c r="N150" s="60">
        <v>0</v>
      </c>
    </row>
    <row r="151" spans="1:14" x14ac:dyDescent="0.2">
      <c r="A151" s="2" t="s">
        <v>78</v>
      </c>
      <c r="B151" s="60">
        <v>1.57400801857613</v>
      </c>
      <c r="C151" s="60">
        <v>1.6252884120093789</v>
      </c>
      <c r="D151" s="60">
        <v>1.6252884120093789</v>
      </c>
      <c r="E151" s="60">
        <v>1.7680036994717963</v>
      </c>
      <c r="F151" s="60">
        <v>1.9429022583565185</v>
      </c>
      <c r="G151" s="60">
        <v>1.547110591222765</v>
      </c>
      <c r="H151" s="60">
        <v>1.6307405702989755</v>
      </c>
      <c r="I151" s="60">
        <v>1.8452921099866</v>
      </c>
      <c r="J151" s="60">
        <v>2.0427133681655754</v>
      </c>
      <c r="K151" s="60">
        <v>1.7410514103196224</v>
      </c>
      <c r="L151" s="60">
        <v>2.1385153448586856</v>
      </c>
      <c r="M151" s="60">
        <v>2.0930779662969066</v>
      </c>
      <c r="N151" s="60">
        <v>2.0433617691273085</v>
      </c>
    </row>
    <row r="152" spans="1:14" x14ac:dyDescent="0.2">
      <c r="A152" s="2" t="s">
        <v>7</v>
      </c>
      <c r="B152" s="60">
        <v>0.81179775328819304</v>
      </c>
      <c r="C152" s="60">
        <v>0.74549319803766423</v>
      </c>
      <c r="D152" s="60">
        <v>0.89601395727201805</v>
      </c>
      <c r="E152" s="60">
        <v>0.88238478903953954</v>
      </c>
      <c r="F152" s="60">
        <v>0.71586616103367184</v>
      </c>
      <c r="G152" s="60">
        <v>0.7231604175969828</v>
      </c>
      <c r="H152" s="60">
        <v>0.766596563371305</v>
      </c>
      <c r="I152" s="60">
        <v>0.86730086363983716</v>
      </c>
      <c r="J152" s="60">
        <v>0.87129656676903089</v>
      </c>
      <c r="K152" s="60">
        <v>0.74650080682520858</v>
      </c>
      <c r="L152" s="60">
        <v>0.92580408446528217</v>
      </c>
      <c r="M152" s="60">
        <v>0.88776229873392154</v>
      </c>
      <c r="N152" s="60">
        <v>0.83485670587004357</v>
      </c>
    </row>
    <row r="153" spans="1:14" x14ac:dyDescent="0.2">
      <c r="A153" s="2" t="s">
        <v>8</v>
      </c>
      <c r="B153" s="60">
        <v>1.1622011904011007</v>
      </c>
      <c r="C153" s="60">
        <v>1.1231798558718484</v>
      </c>
      <c r="D153" s="60">
        <v>1.2330662795175567</v>
      </c>
      <c r="E153" s="60">
        <v>1.3106711861613363</v>
      </c>
      <c r="F153" s="60">
        <v>1.1378280102597511</v>
      </c>
      <c r="G153" s="60">
        <v>1.1032378899635944</v>
      </c>
      <c r="H153" s="60">
        <v>1.2788872185013016</v>
      </c>
      <c r="I153" s="60">
        <v>1.2682957296474378</v>
      </c>
      <c r="J153" s="60">
        <v>1.3081247012855943</v>
      </c>
      <c r="K153" s="60">
        <v>1.110985899095132</v>
      </c>
      <c r="L153" s="60">
        <v>1.23021858466916</v>
      </c>
      <c r="M153" s="60">
        <v>1.1779546875401934</v>
      </c>
      <c r="N153" s="60">
        <v>1.2409218767737702</v>
      </c>
    </row>
    <row r="154" spans="1:14" x14ac:dyDescent="0.2">
      <c r="A154" s="2" t="s">
        <v>9</v>
      </c>
      <c r="B154" s="60">
        <v>0.89256994732753547</v>
      </c>
      <c r="C154" s="60">
        <v>0.90742548062122452</v>
      </c>
      <c r="D154" s="60">
        <v>0.91200315289491662</v>
      </c>
      <c r="E154" s="60">
        <v>0.98467709939734505</v>
      </c>
      <c r="F154" s="60">
        <v>0.94441790125788749</v>
      </c>
      <c r="G154" s="60">
        <v>0.89886023609665955</v>
      </c>
      <c r="H154" s="60">
        <v>0.94511982606147527</v>
      </c>
      <c r="I154" s="60">
        <v>0.94515790822185153</v>
      </c>
      <c r="J154" s="60">
        <v>0.98364085952395008</v>
      </c>
      <c r="K154" s="60">
        <v>0.77970859508099721</v>
      </c>
      <c r="L154" s="60">
        <v>0.94376771015947902</v>
      </c>
      <c r="M154" s="60">
        <v>0.93028203164807621</v>
      </c>
      <c r="N154" s="60">
        <v>0.96165869408390314</v>
      </c>
    </row>
    <row r="155" spans="1:14" x14ac:dyDescent="0.2">
      <c r="A155" s="2" t="s">
        <v>10</v>
      </c>
      <c r="B155" s="60">
        <v>1.4685977110197612</v>
      </c>
      <c r="C155" s="60">
        <v>1.5600154041938126</v>
      </c>
      <c r="D155" s="60">
        <v>1.9509512500069857</v>
      </c>
      <c r="E155" s="60">
        <v>1.9052347116528114</v>
      </c>
      <c r="F155" s="60">
        <v>1.6136777443719801</v>
      </c>
      <c r="G155" s="60">
        <v>1.5535093486872285</v>
      </c>
      <c r="H155" s="60">
        <v>1.7515667677055333</v>
      </c>
      <c r="I155" s="60">
        <v>1.8789141708770174</v>
      </c>
      <c r="J155" s="60">
        <v>1.8862676828792235</v>
      </c>
      <c r="K155" s="60">
        <v>1.2423995323388581</v>
      </c>
      <c r="L155" s="60">
        <v>1.271345699835539</v>
      </c>
      <c r="M155" s="60">
        <v>1.2101492344504408</v>
      </c>
      <c r="N155" s="60">
        <v>1.5561646421911988</v>
      </c>
    </row>
    <row r="156" spans="1:14" x14ac:dyDescent="0.2">
      <c r="A156" s="2" t="s">
        <v>11</v>
      </c>
      <c r="B156" s="60">
        <v>1.3715725980748275</v>
      </c>
      <c r="C156" s="60">
        <v>1.2222763206460758</v>
      </c>
      <c r="D156" s="60">
        <v>1.3709779182738888</v>
      </c>
      <c r="E156" s="60">
        <v>1.5582772185038962</v>
      </c>
      <c r="F156" s="60">
        <v>1.3464702673949525</v>
      </c>
      <c r="G156" s="60">
        <v>1.297270950553667</v>
      </c>
      <c r="H156" s="60">
        <v>1.3680157972895213</v>
      </c>
      <c r="I156" s="60">
        <v>1.4604971224142673</v>
      </c>
      <c r="J156" s="60">
        <v>1.5573890162197337</v>
      </c>
      <c r="K156" s="60">
        <v>1.6610223644925917</v>
      </c>
      <c r="L156" s="60">
        <v>1.5850027192811371</v>
      </c>
      <c r="M156" s="60">
        <v>1.45400354130485</v>
      </c>
      <c r="N156" s="60">
        <v>1.3246525980049473</v>
      </c>
    </row>
    <row r="157" spans="1:14" x14ac:dyDescent="0.2">
      <c r="A157" s="2" t="s">
        <v>12</v>
      </c>
      <c r="B157" s="60">
        <v>1.2419381917104761</v>
      </c>
      <c r="C157" s="60">
        <v>1.1838362965299005</v>
      </c>
      <c r="D157" s="60">
        <v>1.2613902153505485</v>
      </c>
      <c r="E157" s="60">
        <v>1.2676630074351483</v>
      </c>
      <c r="F157" s="60">
        <v>1.1351113233058907</v>
      </c>
      <c r="G157" s="60">
        <v>1.1667493468597829</v>
      </c>
      <c r="H157" s="60">
        <v>1.2352291806355424</v>
      </c>
      <c r="I157" s="60">
        <v>1.246877122053478</v>
      </c>
      <c r="J157" s="60">
        <v>1.5528588182243546</v>
      </c>
      <c r="K157" s="60">
        <v>1.4558009095709448</v>
      </c>
      <c r="L157" s="60">
        <v>1.7334975843241853</v>
      </c>
      <c r="M157" s="60">
        <v>1.8077554995160874</v>
      </c>
      <c r="N157" s="60">
        <v>1.8393558440099351</v>
      </c>
    </row>
    <row r="158" spans="1:14" x14ac:dyDescent="0.2">
      <c r="A158" s="7" t="s">
        <v>79</v>
      </c>
      <c r="B158" s="29">
        <v>1.3442143216222551</v>
      </c>
      <c r="C158" s="29">
        <v>1.2752677552613569</v>
      </c>
      <c r="D158" s="29">
        <v>1.4139756898194467</v>
      </c>
      <c r="E158" s="29">
        <v>1.5098070268885468</v>
      </c>
      <c r="F158" s="29">
        <v>1.3535906827739534</v>
      </c>
      <c r="G158" s="29">
        <v>1.2676898670064478</v>
      </c>
      <c r="H158" s="29">
        <v>1.3839318897996762</v>
      </c>
      <c r="I158" s="29">
        <v>1.4543537629228656</v>
      </c>
      <c r="J158" s="29">
        <v>1.5395845459606825</v>
      </c>
      <c r="K158" s="29">
        <v>1.3539488087173019</v>
      </c>
      <c r="L158" s="29">
        <v>1.5165233592314902</v>
      </c>
      <c r="M158" s="29">
        <v>1.4455220694354569</v>
      </c>
      <c r="N158" s="29">
        <v>1.4631987316570587</v>
      </c>
    </row>
    <row r="159" spans="1:14" x14ac:dyDescent="0.2">
      <c r="A159" s="12" t="s">
        <v>33</v>
      </c>
      <c r="B159" s="144" t="s">
        <v>187</v>
      </c>
      <c r="C159" s="145"/>
      <c r="D159" s="145"/>
      <c r="E159" s="145"/>
      <c r="F159" s="145"/>
      <c r="G159" s="145"/>
      <c r="H159" s="145"/>
      <c r="I159" s="145"/>
      <c r="J159" s="145"/>
      <c r="K159" s="145"/>
      <c r="L159" s="145"/>
      <c r="M159" s="145"/>
      <c r="N159" s="146"/>
    </row>
    <row r="160" spans="1:14" x14ac:dyDescent="0.2">
      <c r="A160" s="2" t="s">
        <v>4</v>
      </c>
      <c r="B160" s="60">
        <v>1.9021838664481923</v>
      </c>
      <c r="C160" s="60">
        <v>1.9276817238136257</v>
      </c>
      <c r="D160" s="60">
        <v>1.9098557855481797</v>
      </c>
      <c r="E160" s="60">
        <v>1.8118452338176585</v>
      </c>
      <c r="F160" s="60">
        <v>1.7435105932653077</v>
      </c>
      <c r="G160" s="60">
        <v>1.7845893025466797</v>
      </c>
      <c r="H160" s="60">
        <v>1.9580757242089692</v>
      </c>
      <c r="I160" s="60">
        <v>2.0154175099583345</v>
      </c>
      <c r="J160" s="60">
        <v>2.0605432871408151</v>
      </c>
      <c r="K160" s="60">
        <v>2.0623936178135036</v>
      </c>
      <c r="L160" s="60">
        <v>1.9282615199216639</v>
      </c>
      <c r="M160" s="60">
        <v>1.7907282571233001</v>
      </c>
      <c r="N160" s="60">
        <v>1.865670783248385</v>
      </c>
    </row>
    <row r="161" spans="1:14" x14ac:dyDescent="0.2">
      <c r="A161" s="2" t="s">
        <v>5</v>
      </c>
      <c r="B161" s="60">
        <v>1.3928352975605129</v>
      </c>
      <c r="C161" s="60">
        <v>1.4260608288256478</v>
      </c>
      <c r="D161" s="60">
        <v>1.4098803841039942</v>
      </c>
      <c r="E161" s="60">
        <v>1.2600067998870443</v>
      </c>
      <c r="F161" s="60">
        <v>1.2659786900589864</v>
      </c>
      <c r="G161" s="60">
        <v>1.2398866466580039</v>
      </c>
      <c r="H161" s="60">
        <v>1.4290581059428416</v>
      </c>
      <c r="I161" s="60">
        <v>1.3968866756613121</v>
      </c>
      <c r="J161" s="60">
        <v>1.5908549415250395</v>
      </c>
      <c r="K161" s="60">
        <v>1.2246529517502438</v>
      </c>
      <c r="L161" s="60">
        <v>1.570628072843034</v>
      </c>
      <c r="M161" s="60">
        <v>1.2802143039973863</v>
      </c>
      <c r="N161" s="60">
        <v>1.1991434126162872</v>
      </c>
    </row>
    <row r="162" spans="1:14" x14ac:dyDescent="0.2">
      <c r="A162" s="2" t="s">
        <v>6</v>
      </c>
      <c r="B162" s="60">
        <v>0</v>
      </c>
      <c r="C162" s="60">
        <v>0</v>
      </c>
      <c r="D162" s="60">
        <v>0</v>
      </c>
      <c r="E162" s="60">
        <v>0</v>
      </c>
      <c r="F162" s="60">
        <v>0</v>
      </c>
      <c r="G162" s="60">
        <v>0</v>
      </c>
      <c r="H162" s="60">
        <v>0</v>
      </c>
      <c r="I162" s="60">
        <v>0</v>
      </c>
      <c r="J162" s="60">
        <v>0</v>
      </c>
      <c r="K162" s="60">
        <v>0</v>
      </c>
      <c r="L162" s="60">
        <v>0</v>
      </c>
      <c r="M162" s="60">
        <v>0</v>
      </c>
      <c r="N162" s="60">
        <v>0</v>
      </c>
    </row>
    <row r="163" spans="1:14" x14ac:dyDescent="0.2">
      <c r="A163" s="2" t="s">
        <v>78</v>
      </c>
      <c r="B163" s="60">
        <v>2.1297770916551944</v>
      </c>
      <c r="C163" s="60">
        <v>2.0254360877547075</v>
      </c>
      <c r="D163" s="60">
        <v>1.9845132008626454</v>
      </c>
      <c r="E163" s="60">
        <v>2.0915315688394855</v>
      </c>
      <c r="F163" s="60">
        <v>2.0443235380004463</v>
      </c>
      <c r="G163" s="60">
        <v>1.9103652396753166</v>
      </c>
      <c r="H163" s="60">
        <v>2.1364894158831742</v>
      </c>
      <c r="I163" s="60">
        <v>2.2545360790386972</v>
      </c>
      <c r="J163" s="60">
        <v>2.4831922507958417</v>
      </c>
      <c r="K163" s="60">
        <v>1.7237304224372902</v>
      </c>
      <c r="L163" s="60">
        <v>2.4616718730179432</v>
      </c>
      <c r="M163" s="60">
        <v>2.468340868006667</v>
      </c>
      <c r="N163" s="60">
        <v>2.3896288369019238</v>
      </c>
    </row>
    <row r="164" spans="1:14" x14ac:dyDescent="0.2">
      <c r="A164" s="2" t="s">
        <v>7</v>
      </c>
      <c r="B164" s="60">
        <v>0.8316237965748865</v>
      </c>
      <c r="C164" s="60">
        <v>0.83159096375694297</v>
      </c>
      <c r="D164" s="60">
        <v>0.85128801471933713</v>
      </c>
      <c r="E164" s="60">
        <v>0.79568840204383662</v>
      </c>
      <c r="F164" s="60">
        <v>0.80960342099039906</v>
      </c>
      <c r="G164" s="60">
        <v>0.79575741378143228</v>
      </c>
      <c r="H164" s="60">
        <v>0.8216543911244063</v>
      </c>
      <c r="I164" s="60">
        <v>0.83077103072277048</v>
      </c>
      <c r="J164" s="60">
        <v>0.89599131094396611</v>
      </c>
      <c r="K164" s="60">
        <v>0.66417654067197418</v>
      </c>
      <c r="L164" s="60">
        <v>0.88296509362663755</v>
      </c>
      <c r="M164" s="60">
        <v>0.83528629185894054</v>
      </c>
      <c r="N164" s="60">
        <v>0.77737247433023171</v>
      </c>
    </row>
    <row r="165" spans="1:14" x14ac:dyDescent="0.2">
      <c r="A165" s="2" t="s">
        <v>8</v>
      </c>
      <c r="B165" s="60">
        <v>1.2022597522606393</v>
      </c>
      <c r="C165" s="60">
        <v>1.2005119249723268</v>
      </c>
      <c r="D165" s="60">
        <v>1.1571330593536757</v>
      </c>
      <c r="E165" s="60">
        <v>1.1329592013021212</v>
      </c>
      <c r="F165" s="60">
        <v>1.1635890816442469</v>
      </c>
      <c r="G165" s="60">
        <v>1.203852364084895</v>
      </c>
      <c r="H165" s="60">
        <v>1.1700934599056207</v>
      </c>
      <c r="I165" s="60">
        <v>1.1803802632682547</v>
      </c>
      <c r="J165" s="60">
        <v>1.199355011427846</v>
      </c>
      <c r="K165" s="60">
        <v>1.015980106240308</v>
      </c>
      <c r="L165" s="60">
        <v>1.1412391541111759</v>
      </c>
      <c r="M165" s="60">
        <v>1.1217192976608406</v>
      </c>
      <c r="N165" s="60">
        <v>1.1092189730374749</v>
      </c>
    </row>
    <row r="166" spans="1:14" x14ac:dyDescent="0.2">
      <c r="A166" s="2" t="s">
        <v>9</v>
      </c>
      <c r="B166" s="60">
        <v>0.90315420404728641</v>
      </c>
      <c r="C166" s="60">
        <v>0.91668183130594549</v>
      </c>
      <c r="D166" s="60">
        <v>0.91309697083954511</v>
      </c>
      <c r="E166" s="60">
        <v>0.88271992049095793</v>
      </c>
      <c r="F166" s="60">
        <v>0.85479786253019263</v>
      </c>
      <c r="G166" s="60">
        <v>0.88821463606360318</v>
      </c>
      <c r="H166" s="60">
        <v>0.93258989356621846</v>
      </c>
      <c r="I166" s="60">
        <v>0.93092677580323446</v>
      </c>
      <c r="J166" s="60">
        <v>0.94653918665111014</v>
      </c>
      <c r="K166" s="60">
        <v>0.83638283037446293</v>
      </c>
      <c r="L166" s="60">
        <v>0.94362985909062935</v>
      </c>
      <c r="M166" s="60">
        <v>0.9087943377133616</v>
      </c>
      <c r="N166" s="60">
        <v>0.87473501896461059</v>
      </c>
    </row>
    <row r="167" spans="1:14" x14ac:dyDescent="0.2">
      <c r="A167" s="2" t="s">
        <v>10</v>
      </c>
      <c r="B167" s="60">
        <v>1.4073653590850039</v>
      </c>
      <c r="C167" s="60">
        <v>1.3872195397638833</v>
      </c>
      <c r="D167" s="60">
        <v>1.2712260572497502</v>
      </c>
      <c r="E167" s="60">
        <v>1.0638801631146571</v>
      </c>
      <c r="F167" s="60">
        <v>1.0037266250055339</v>
      </c>
      <c r="G167" s="60">
        <v>0.92609669498797054</v>
      </c>
      <c r="H167" s="60">
        <v>1.0881068564117573</v>
      </c>
      <c r="I167" s="60">
        <v>1.120884269762751</v>
      </c>
      <c r="J167" s="60">
        <v>1.3413701586253648</v>
      </c>
      <c r="K167" s="60">
        <v>0.97707038457762074</v>
      </c>
      <c r="L167" s="60">
        <v>1.19024146860367</v>
      </c>
      <c r="M167" s="60">
        <v>1.1389656983475192</v>
      </c>
      <c r="N167" s="60">
        <v>0.94988809701701271</v>
      </c>
    </row>
    <row r="168" spans="1:14" x14ac:dyDescent="0.2">
      <c r="A168" s="2" t="s">
        <v>11</v>
      </c>
      <c r="B168" s="60">
        <v>1.1495143323907691</v>
      </c>
      <c r="C168" s="60">
        <v>1.1386644995889217</v>
      </c>
      <c r="D168" s="60">
        <v>1.148430878842527</v>
      </c>
      <c r="E168" s="60">
        <v>1.0999677493008004</v>
      </c>
      <c r="F168" s="60">
        <v>1.0305234113117976</v>
      </c>
      <c r="G168" s="60">
        <v>1.0444162266082326</v>
      </c>
      <c r="H168" s="60">
        <v>1.1701668967454157</v>
      </c>
      <c r="I168" s="60">
        <v>1.2254684574598542</v>
      </c>
      <c r="J168" s="60">
        <v>1.3577241512236942</v>
      </c>
      <c r="K168" s="60">
        <v>1.2163468552808432</v>
      </c>
      <c r="L168" s="60">
        <v>1.376277033068197</v>
      </c>
      <c r="M168" s="60">
        <v>1.2408667729152327</v>
      </c>
      <c r="N168" s="60">
        <v>1.0582498987189322</v>
      </c>
    </row>
    <row r="169" spans="1:14" x14ac:dyDescent="0.2">
      <c r="A169" s="2" t="s">
        <v>12</v>
      </c>
      <c r="B169" s="60">
        <v>1.7156004201826995</v>
      </c>
      <c r="C169" s="60">
        <v>1.7847011824668684</v>
      </c>
      <c r="D169" s="60">
        <v>1.7930710122393911</v>
      </c>
      <c r="E169" s="60">
        <v>1.7271524777948581</v>
      </c>
      <c r="F169" s="60">
        <v>1.0157717206490791</v>
      </c>
      <c r="G169" s="60">
        <v>1.0746261769760999</v>
      </c>
      <c r="H169" s="60">
        <v>1.2044171511910946</v>
      </c>
      <c r="I169" s="60">
        <v>1.2171137361275726</v>
      </c>
      <c r="J169" s="60">
        <v>1.1833683060188935</v>
      </c>
      <c r="K169" s="60">
        <v>1.015832419656725</v>
      </c>
      <c r="L169" s="60">
        <v>1.1780905331903018</v>
      </c>
      <c r="M169" s="60">
        <v>1.4054999723688777</v>
      </c>
      <c r="N169" s="60">
        <v>1.3853032409561621</v>
      </c>
    </row>
    <row r="170" spans="1:14" x14ac:dyDescent="0.2">
      <c r="A170" s="7" t="s">
        <v>79</v>
      </c>
      <c r="B170" s="29">
        <v>1.411374182523474</v>
      </c>
      <c r="C170" s="29">
        <v>1.4067094674527283</v>
      </c>
      <c r="D170" s="29">
        <v>1.3796373245621272</v>
      </c>
      <c r="E170" s="29">
        <v>1.3138178239151017</v>
      </c>
      <c r="F170" s="29">
        <v>1.2374906985897596</v>
      </c>
      <c r="G170" s="29">
        <v>1.2226215008383807</v>
      </c>
      <c r="H170" s="29">
        <v>1.341514911935711</v>
      </c>
      <c r="I170" s="29">
        <v>1.3709198432575764</v>
      </c>
      <c r="J170" s="29">
        <v>1.4858199135721222</v>
      </c>
      <c r="K170" s="29">
        <v>1.1967578065784696</v>
      </c>
      <c r="L170" s="29">
        <v>1.4402105510554719</v>
      </c>
      <c r="M170" s="29">
        <v>1.3695820444370703</v>
      </c>
      <c r="N170" s="29">
        <v>1.2976674048653667</v>
      </c>
    </row>
    <row r="171" spans="1:14" x14ac:dyDescent="0.2">
      <c r="A171" s="12" t="s">
        <v>33</v>
      </c>
      <c r="B171" s="144" t="s">
        <v>232</v>
      </c>
      <c r="C171" s="145"/>
      <c r="D171" s="145"/>
      <c r="E171" s="145"/>
      <c r="F171" s="145"/>
      <c r="G171" s="145"/>
      <c r="H171" s="145"/>
      <c r="I171" s="145"/>
      <c r="J171" s="145"/>
      <c r="K171" s="145"/>
      <c r="L171" s="145"/>
      <c r="M171" s="145"/>
      <c r="N171" s="146"/>
    </row>
    <row r="172" spans="1:14" x14ac:dyDescent="0.2">
      <c r="A172" s="2" t="s">
        <v>4</v>
      </c>
      <c r="B172" s="60">
        <v>1.7169112889895306</v>
      </c>
      <c r="C172" s="60">
        <v>1.6913590596483399</v>
      </c>
      <c r="D172" s="60">
        <v>1.6402444599238617</v>
      </c>
      <c r="E172" s="60">
        <v>1.6718682861536589</v>
      </c>
      <c r="F172" s="60">
        <v>1.6647008240169665</v>
      </c>
      <c r="G172" s="60">
        <v>1.5600410968532881</v>
      </c>
      <c r="H172" s="60">
        <v>1.6144300822732109</v>
      </c>
      <c r="I172" s="60">
        <v>1.7339076807973814</v>
      </c>
      <c r="J172" s="60">
        <v>1.9701674898564701</v>
      </c>
      <c r="K172" s="60">
        <v>1.8200119876015908</v>
      </c>
      <c r="L172" s="60">
        <v>1.7137121640282142</v>
      </c>
      <c r="M172" s="60">
        <v>1.5613419063858434</v>
      </c>
      <c r="N172" s="60">
        <v>1.5830805776427095</v>
      </c>
    </row>
    <row r="173" spans="1:14" x14ac:dyDescent="0.2">
      <c r="A173" s="2" t="s">
        <v>5</v>
      </c>
      <c r="B173" s="60">
        <v>1.134870593149822</v>
      </c>
      <c r="C173" s="60">
        <v>1.1522171662222043</v>
      </c>
      <c r="D173" s="60">
        <v>1.1530745832242442</v>
      </c>
      <c r="E173" s="60">
        <v>1.1822428403829299</v>
      </c>
      <c r="F173" s="60">
        <v>1.1012266545521641</v>
      </c>
      <c r="G173" s="60">
        <v>1.0548650626294052</v>
      </c>
      <c r="H173" s="60">
        <v>1.3483887858935759</v>
      </c>
      <c r="I173" s="60">
        <v>1.2752976103504103</v>
      </c>
      <c r="J173" s="60">
        <v>1.5046247386513549</v>
      </c>
      <c r="K173" s="60">
        <v>1.1051835051295242</v>
      </c>
      <c r="L173" s="60">
        <v>1.0726916589873561</v>
      </c>
      <c r="M173" s="60">
        <v>1.1297963538866682</v>
      </c>
      <c r="N173" s="60">
        <v>1.1064573163221958</v>
      </c>
    </row>
    <row r="174" spans="1:14" x14ac:dyDescent="0.2">
      <c r="A174" s="2" t="s">
        <v>6</v>
      </c>
      <c r="B174" s="60">
        <v>0</v>
      </c>
      <c r="C174" s="60">
        <v>0</v>
      </c>
      <c r="D174" s="60">
        <v>0</v>
      </c>
      <c r="E174" s="60">
        <v>0</v>
      </c>
      <c r="F174" s="60">
        <v>0</v>
      </c>
      <c r="G174" s="60">
        <v>0</v>
      </c>
      <c r="H174" s="60">
        <v>0</v>
      </c>
      <c r="I174" s="60">
        <v>0</v>
      </c>
      <c r="J174" s="60">
        <v>0</v>
      </c>
      <c r="K174" s="60">
        <v>0</v>
      </c>
      <c r="L174" s="60">
        <v>0</v>
      </c>
      <c r="M174" s="60">
        <v>0</v>
      </c>
      <c r="N174" s="60">
        <v>0</v>
      </c>
    </row>
    <row r="175" spans="1:14" x14ac:dyDescent="0.2">
      <c r="A175" s="2" t="s">
        <v>78</v>
      </c>
      <c r="B175" s="60">
        <v>1.3124460672702956</v>
      </c>
      <c r="C175" s="60">
        <v>1.2887901190369018</v>
      </c>
      <c r="D175" s="60">
        <v>1.251758930671734</v>
      </c>
      <c r="E175" s="60">
        <v>1.2998268286375918</v>
      </c>
      <c r="F175" s="60">
        <v>1.2809060027613413</v>
      </c>
      <c r="G175" s="60">
        <v>1.278396752942589</v>
      </c>
      <c r="H175" s="60">
        <v>1.3159071714828396</v>
      </c>
      <c r="I175" s="60">
        <v>1.5161696743885962</v>
      </c>
      <c r="J175" s="60">
        <v>1.7566811746272073</v>
      </c>
      <c r="K175" s="60">
        <v>1.240278162547213</v>
      </c>
      <c r="L175" s="60">
        <v>1.3126488864128625</v>
      </c>
      <c r="M175" s="60">
        <v>1.3203243134591478</v>
      </c>
      <c r="N175" s="60">
        <v>1.3175480734855824</v>
      </c>
    </row>
    <row r="176" spans="1:14" x14ac:dyDescent="0.2">
      <c r="A176" s="2" t="s">
        <v>7</v>
      </c>
      <c r="B176" s="60">
        <v>0.81747623386012158</v>
      </c>
      <c r="C176" s="60">
        <v>0.80365165751848799</v>
      </c>
      <c r="D176" s="60">
        <v>0.80520791018223292</v>
      </c>
      <c r="E176" s="60">
        <v>0.8132849616303357</v>
      </c>
      <c r="F176" s="60">
        <v>0.76128759157343495</v>
      </c>
      <c r="G176" s="60">
        <v>0.77812864184454433</v>
      </c>
      <c r="H176" s="60">
        <v>0.82414278883229564</v>
      </c>
      <c r="I176" s="60">
        <v>0.87072936766867493</v>
      </c>
      <c r="J176" s="60">
        <v>0.94702926252310071</v>
      </c>
      <c r="K176" s="60">
        <v>0.68854029593740051</v>
      </c>
      <c r="L176" s="60">
        <v>0.78104541746980338</v>
      </c>
      <c r="M176" s="60">
        <v>0.81075567525145154</v>
      </c>
      <c r="N176" s="60">
        <v>0.79251172199374409</v>
      </c>
    </row>
    <row r="177" spans="1:14" x14ac:dyDescent="0.2">
      <c r="A177" s="2" t="s">
        <v>8</v>
      </c>
      <c r="B177" s="60">
        <v>1.2372273783477841</v>
      </c>
      <c r="C177" s="60">
        <v>1.1889195386554565</v>
      </c>
      <c r="D177" s="60">
        <v>1.2042032814243324</v>
      </c>
      <c r="E177" s="60">
        <v>1.2694416236271451</v>
      </c>
      <c r="F177" s="60">
        <v>1.1652652858668162</v>
      </c>
      <c r="G177" s="60">
        <v>1.1466508667346798</v>
      </c>
      <c r="H177" s="60">
        <v>1.1882414203370821</v>
      </c>
      <c r="I177" s="60">
        <v>1.2371566040298649</v>
      </c>
      <c r="J177" s="60">
        <v>1.3511834079171496</v>
      </c>
      <c r="K177" s="60">
        <v>1.1444788814874354</v>
      </c>
      <c r="L177" s="60">
        <v>1.2233450549654741</v>
      </c>
      <c r="M177" s="60">
        <v>1.2182341918520052</v>
      </c>
      <c r="N177" s="60">
        <v>1.1271591287114369</v>
      </c>
    </row>
    <row r="178" spans="1:14" x14ac:dyDescent="0.2">
      <c r="A178" s="2" t="s">
        <v>9</v>
      </c>
      <c r="B178" s="60">
        <v>3.5438982693984578</v>
      </c>
      <c r="C178" s="60">
        <v>3.5488867927509347</v>
      </c>
      <c r="D178" s="60">
        <v>3.5170878675228003</v>
      </c>
      <c r="E178" s="60">
        <v>3.3984386635406096</v>
      </c>
      <c r="F178" s="60">
        <v>3.3357943150536045</v>
      </c>
      <c r="G178" s="60">
        <v>3.3070287440353994</v>
      </c>
      <c r="H178" s="60">
        <v>3.468461711237083</v>
      </c>
      <c r="I178" s="60">
        <v>3.3431021933638405</v>
      </c>
      <c r="J178" s="60">
        <v>3.5097957655055012</v>
      </c>
      <c r="K178" s="60">
        <v>3.084898871383178</v>
      </c>
      <c r="L178" s="60">
        <v>3.2956996559603269</v>
      </c>
      <c r="M178" s="60">
        <v>3.3913873096585938</v>
      </c>
      <c r="N178" s="60">
        <v>3.8883590075779075</v>
      </c>
    </row>
    <row r="179" spans="1:14" x14ac:dyDescent="0.2">
      <c r="A179" s="2" t="s">
        <v>10</v>
      </c>
      <c r="B179" s="60">
        <v>0.7466915210363485</v>
      </c>
      <c r="C179" s="60">
        <v>0.69505292964171161</v>
      </c>
      <c r="D179" s="60">
        <v>0.7077135117781026</v>
      </c>
      <c r="E179" s="60">
        <v>0.75792170773761214</v>
      </c>
      <c r="F179" s="60">
        <v>0.71657965304293647</v>
      </c>
      <c r="G179" s="60">
        <v>0.65325866939674881</v>
      </c>
      <c r="H179" s="60">
        <v>0.71648976893614602</v>
      </c>
      <c r="I179" s="60">
        <v>0.76379311317986165</v>
      </c>
      <c r="J179" s="60">
        <v>1.0209239779446744</v>
      </c>
      <c r="K179" s="60">
        <v>0.71007413406620223</v>
      </c>
      <c r="L179" s="60">
        <v>0.77378878292266862</v>
      </c>
      <c r="M179" s="60">
        <v>0.81933995450855512</v>
      </c>
      <c r="N179" s="60">
        <v>0.79357690877084863</v>
      </c>
    </row>
    <row r="180" spans="1:14" x14ac:dyDescent="0.2">
      <c r="A180" s="2" t="s">
        <v>11</v>
      </c>
      <c r="B180" s="60">
        <v>0.83196430377210184</v>
      </c>
      <c r="C180" s="60">
        <v>0.83051324571213314</v>
      </c>
      <c r="D180" s="60">
        <v>0.83967579877575993</v>
      </c>
      <c r="E180" s="60">
        <v>0.88595743331900145</v>
      </c>
      <c r="F180" s="60">
        <v>0.83640712547762774</v>
      </c>
      <c r="G180" s="60">
        <v>0.81031995696809034</v>
      </c>
      <c r="H180" s="60">
        <v>0.86070264178039402</v>
      </c>
      <c r="I180" s="60">
        <v>0.88950151570128</v>
      </c>
      <c r="J180" s="60">
        <v>1.303814734244618</v>
      </c>
      <c r="K180" s="60">
        <v>0.83372156425161315</v>
      </c>
      <c r="L180" s="60">
        <v>0.80552137871415397</v>
      </c>
      <c r="M180" s="60">
        <v>0.83844055944733498</v>
      </c>
      <c r="N180" s="60">
        <v>0.79962698251554443</v>
      </c>
    </row>
    <row r="181" spans="1:14" x14ac:dyDescent="0.2">
      <c r="A181" s="2" t="s">
        <v>12</v>
      </c>
      <c r="B181" s="60">
        <v>1.6632834695807652</v>
      </c>
      <c r="C181" s="60">
        <v>1.7009758929948564</v>
      </c>
      <c r="D181" s="60">
        <v>1.6876722662175503</v>
      </c>
      <c r="E181" s="60">
        <v>1.7653084319560204</v>
      </c>
      <c r="F181" s="60">
        <v>1.6490180354070514</v>
      </c>
      <c r="G181" s="60">
        <v>1.6334655653781596</v>
      </c>
      <c r="H181" s="60">
        <v>1.6175842675230427</v>
      </c>
      <c r="I181" s="60">
        <v>1.5163536232418302</v>
      </c>
      <c r="J181" s="60">
        <v>1.7670603552169641</v>
      </c>
      <c r="K181" s="60">
        <v>1.1830648313886449</v>
      </c>
      <c r="L181" s="60">
        <v>1.3608217244941549</v>
      </c>
      <c r="M181" s="60">
        <v>1.5386166464968714</v>
      </c>
      <c r="N181" s="60">
        <v>1.6559651428217901</v>
      </c>
    </row>
    <row r="182" spans="1:14" x14ac:dyDescent="0.2">
      <c r="A182" s="7" t="s">
        <v>79</v>
      </c>
      <c r="B182" s="29">
        <v>1.3217665301165216</v>
      </c>
      <c r="C182" s="29">
        <v>1.3087993036303338</v>
      </c>
      <c r="D182" s="29">
        <v>1.3018209409430046</v>
      </c>
      <c r="E182" s="29">
        <v>1.3357801703810814</v>
      </c>
      <c r="F182" s="29">
        <v>1.2709603615901184</v>
      </c>
      <c r="G182" s="29">
        <v>1.2415529968815928</v>
      </c>
      <c r="H182" s="29">
        <v>1.3237091026517742</v>
      </c>
      <c r="I182" s="29">
        <v>1.3449224450347312</v>
      </c>
      <c r="J182" s="29">
        <v>1.5524755793488545</v>
      </c>
      <c r="K182" s="29">
        <v>1.1962886613526322</v>
      </c>
      <c r="L182" s="29">
        <v>1.2551452569321793</v>
      </c>
      <c r="M182" s="29">
        <v>1.2886258965040529</v>
      </c>
      <c r="N182" s="29">
        <v>1.3123901556973596</v>
      </c>
    </row>
    <row r="183" spans="1:14" x14ac:dyDescent="0.2">
      <c r="A183" s="12" t="s">
        <v>33</v>
      </c>
      <c r="B183" s="144" t="s">
        <v>244</v>
      </c>
      <c r="C183" s="145"/>
      <c r="D183" s="145"/>
      <c r="E183" s="145"/>
      <c r="F183" s="145"/>
      <c r="G183" s="145"/>
      <c r="H183" s="145"/>
      <c r="I183" s="145"/>
      <c r="J183" s="145"/>
      <c r="K183" s="145"/>
      <c r="L183" s="145"/>
      <c r="M183" s="145"/>
      <c r="N183" s="146"/>
    </row>
    <row r="184" spans="1:14" x14ac:dyDescent="0.2">
      <c r="A184" s="2" t="s">
        <v>4</v>
      </c>
      <c r="B184" s="60">
        <v>1.5710111219053129</v>
      </c>
      <c r="C184" s="60">
        <v>1.534000101281757</v>
      </c>
      <c r="D184" s="60">
        <v>1.5374611176709383</v>
      </c>
      <c r="E184" s="60">
        <v>1.5815273979455622</v>
      </c>
      <c r="F184" s="60">
        <v>1.5212394293717697</v>
      </c>
      <c r="G184" s="60">
        <v>1.4934444695879758</v>
      </c>
      <c r="H184" s="60">
        <v>1.6075317927512796</v>
      </c>
      <c r="I184" s="60">
        <v>1.5594175358344895</v>
      </c>
      <c r="J184" s="60">
        <v>1.5818097648213314</v>
      </c>
      <c r="K184" s="60">
        <v>1.4297526211281966</v>
      </c>
      <c r="L184" s="60">
        <v>1.4862646231866901</v>
      </c>
      <c r="M184" s="60"/>
      <c r="N184" s="60"/>
    </row>
    <row r="185" spans="1:14" x14ac:dyDescent="0.2">
      <c r="A185" s="2" t="s">
        <v>5</v>
      </c>
      <c r="B185" s="60">
        <v>1.0347607625162105</v>
      </c>
      <c r="C185" s="60">
        <v>1.0899557022140929</v>
      </c>
      <c r="D185" s="60">
        <v>1.0310953767785023</v>
      </c>
      <c r="E185" s="60">
        <v>1.0762391460870866</v>
      </c>
      <c r="F185" s="60">
        <v>0.99864246571352666</v>
      </c>
      <c r="G185" s="60">
        <v>0.946050364591148</v>
      </c>
      <c r="H185" s="60">
        <v>1.046788954313099</v>
      </c>
      <c r="I185" s="60">
        <v>1.0515477944210598</v>
      </c>
      <c r="J185" s="60">
        <v>1.0658678952604941</v>
      </c>
      <c r="K185" s="60">
        <v>0.94285522623972184</v>
      </c>
      <c r="L185" s="60">
        <v>1.0276598287263337</v>
      </c>
      <c r="M185" s="60"/>
      <c r="N185" s="60"/>
    </row>
    <row r="186" spans="1:14" x14ac:dyDescent="0.2">
      <c r="A186" s="2" t="s">
        <v>6</v>
      </c>
      <c r="B186" s="60">
        <v>0</v>
      </c>
      <c r="C186" s="60">
        <v>0</v>
      </c>
      <c r="D186" s="60">
        <v>0</v>
      </c>
      <c r="E186" s="60">
        <v>0</v>
      </c>
      <c r="F186" s="60">
        <v>0</v>
      </c>
      <c r="G186" s="60">
        <v>0</v>
      </c>
      <c r="H186" s="60">
        <v>0</v>
      </c>
      <c r="I186" s="60">
        <v>0</v>
      </c>
      <c r="J186" s="60">
        <v>0</v>
      </c>
      <c r="K186" s="60">
        <v>0</v>
      </c>
      <c r="L186" s="60">
        <v>0</v>
      </c>
      <c r="M186" s="60"/>
      <c r="N186" s="60"/>
    </row>
    <row r="187" spans="1:14" x14ac:dyDescent="0.2">
      <c r="A187" s="2" t="s">
        <v>78</v>
      </c>
      <c r="B187" s="60">
        <v>0.88540497927729689</v>
      </c>
      <c r="C187" s="60">
        <v>0.9008006318230084</v>
      </c>
      <c r="D187" s="60">
        <v>0.88144039052124512</v>
      </c>
      <c r="E187" s="60">
        <v>0.89745793962573117</v>
      </c>
      <c r="F187" s="60">
        <v>0.8681348546040919</v>
      </c>
      <c r="G187" s="60">
        <v>0.86833982473531535</v>
      </c>
      <c r="H187" s="60">
        <v>0.88626421211336748</v>
      </c>
      <c r="I187" s="60">
        <v>0.88961358055124684</v>
      </c>
      <c r="J187" s="60">
        <v>0.89641020028778051</v>
      </c>
      <c r="K187" s="60">
        <v>0.79109936732797159</v>
      </c>
      <c r="L187" s="60">
        <v>0.86369865092734699</v>
      </c>
      <c r="M187" s="60"/>
      <c r="N187" s="60"/>
    </row>
    <row r="188" spans="1:14" x14ac:dyDescent="0.2">
      <c r="A188" s="2" t="s">
        <v>7</v>
      </c>
      <c r="B188" s="60">
        <v>0.75033494435146153</v>
      </c>
      <c r="C188" s="60">
        <v>0.74512366792528617</v>
      </c>
      <c r="D188" s="60">
        <v>0.70953880735246244</v>
      </c>
      <c r="E188" s="60">
        <v>0.73550437259939372</v>
      </c>
      <c r="F188" s="60">
        <v>0.72595177724964621</v>
      </c>
      <c r="G188" s="60">
        <v>0.74983811255118304</v>
      </c>
      <c r="H188" s="60">
        <v>0.72168548559974965</v>
      </c>
      <c r="I188" s="60">
        <v>0.74808268336510508</v>
      </c>
      <c r="J188" s="60">
        <v>0.73007759806260708</v>
      </c>
      <c r="K188" s="60">
        <v>0.58476263243373872</v>
      </c>
      <c r="L188" s="60">
        <v>0.71307976860941658</v>
      </c>
      <c r="M188" s="60"/>
      <c r="N188" s="60"/>
    </row>
    <row r="189" spans="1:14" x14ac:dyDescent="0.2">
      <c r="A189" s="2" t="s">
        <v>8</v>
      </c>
      <c r="B189" s="60">
        <v>1.1369183990535863</v>
      </c>
      <c r="C189" s="60">
        <v>1.171827681347434</v>
      </c>
      <c r="D189" s="60">
        <v>1.1245870905779149</v>
      </c>
      <c r="E189" s="60">
        <v>1.1561496862462359</v>
      </c>
      <c r="F189" s="60">
        <v>1.0878085138138882</v>
      </c>
      <c r="G189" s="60">
        <v>1.0580392995672874</v>
      </c>
      <c r="H189" s="60">
        <v>1.1104096946648276</v>
      </c>
      <c r="I189" s="60">
        <v>1.158046656586583</v>
      </c>
      <c r="J189" s="60">
        <v>1.2200837699075624</v>
      </c>
      <c r="K189" s="60">
        <v>1.0758657118222885</v>
      </c>
      <c r="L189" s="60">
        <v>1.0881836506260765</v>
      </c>
      <c r="M189" s="60"/>
      <c r="N189" s="60"/>
    </row>
    <row r="190" spans="1:14" x14ac:dyDescent="0.2">
      <c r="A190" s="2" t="s">
        <v>9</v>
      </c>
      <c r="B190" s="60">
        <v>2.7725698962883776</v>
      </c>
      <c r="C190" s="60">
        <v>2.7495994917555429</v>
      </c>
      <c r="D190" s="60">
        <v>2.7792249454908813</v>
      </c>
      <c r="E190" s="60">
        <v>2.624260227898402</v>
      </c>
      <c r="F190" s="60">
        <v>2.5931234946603343</v>
      </c>
      <c r="G190" s="60">
        <v>2.5506050385078822</v>
      </c>
      <c r="H190" s="60">
        <v>2.8485810328834305</v>
      </c>
      <c r="I190" s="60">
        <v>2.7321244674935947</v>
      </c>
      <c r="J190" s="60">
        <v>2.8107691325926929</v>
      </c>
      <c r="K190" s="60">
        <v>2.5449607915126435</v>
      </c>
      <c r="L190" s="60">
        <v>2.6649726149081765</v>
      </c>
      <c r="M190" s="60"/>
      <c r="N190" s="60"/>
    </row>
    <row r="191" spans="1:14" x14ac:dyDescent="0.2">
      <c r="A191" s="2" t="s">
        <v>10</v>
      </c>
      <c r="B191" s="60">
        <v>0.72805348388599711</v>
      </c>
      <c r="C191" s="60">
        <v>0.66810897344118025</v>
      </c>
      <c r="D191" s="60">
        <v>0.63196297600149443</v>
      </c>
      <c r="E191" s="60">
        <v>0.67447427177382657</v>
      </c>
      <c r="F191" s="60">
        <v>0.62409678529221679</v>
      </c>
      <c r="G191" s="60">
        <v>0.6163051917266209</v>
      </c>
      <c r="H191" s="60">
        <v>0.7278996313126509</v>
      </c>
      <c r="I191" s="60">
        <v>0.74647765784933107</v>
      </c>
      <c r="J191" s="60">
        <v>0.77588488420790824</v>
      </c>
      <c r="K191" s="60">
        <v>0.62997567549762046</v>
      </c>
      <c r="L191" s="60">
        <v>0.72457373807285386</v>
      </c>
      <c r="M191" s="60"/>
      <c r="N191" s="60"/>
    </row>
    <row r="192" spans="1:14" x14ac:dyDescent="0.2">
      <c r="A192" s="2" t="s">
        <v>11</v>
      </c>
      <c r="B192" s="60">
        <v>0.83695411332428904</v>
      </c>
      <c r="C192" s="60">
        <v>0.84086444009745875</v>
      </c>
      <c r="D192" s="60">
        <v>0.8285580363068874</v>
      </c>
      <c r="E192" s="60">
        <v>0.81707945172142438</v>
      </c>
      <c r="F192" s="60">
        <v>0.80368342199304799</v>
      </c>
      <c r="G192" s="60">
        <v>0.76856093958754457</v>
      </c>
      <c r="H192" s="60">
        <v>0.79883084278240979</v>
      </c>
      <c r="I192" s="60">
        <v>0.8054309134624642</v>
      </c>
      <c r="J192" s="60">
        <v>0.80953511563680003</v>
      </c>
      <c r="K192" s="60">
        <v>0.74367832291681424</v>
      </c>
      <c r="L192" s="60">
        <v>0.80316679108022093</v>
      </c>
      <c r="M192" s="60"/>
      <c r="N192" s="60"/>
    </row>
    <row r="193" spans="1:14" x14ac:dyDescent="0.2">
      <c r="A193" s="2" t="s">
        <v>12</v>
      </c>
      <c r="B193" s="60">
        <v>1.52090986411846</v>
      </c>
      <c r="C193" s="60">
        <v>1.6245456322172611</v>
      </c>
      <c r="D193" s="60">
        <v>1.563044298457644</v>
      </c>
      <c r="E193" s="60">
        <v>1.5295452216932741</v>
      </c>
      <c r="F193" s="60">
        <v>1.1488073531231606</v>
      </c>
      <c r="G193" s="60">
        <v>1.1042119259548144</v>
      </c>
      <c r="H193" s="60">
        <v>1.2446635244245332</v>
      </c>
      <c r="I193" s="60">
        <v>1.2405060221890007</v>
      </c>
      <c r="J193" s="60">
        <v>1.2511255997469846</v>
      </c>
      <c r="K193" s="60">
        <v>1.040327541608205</v>
      </c>
      <c r="L193" s="60">
        <v>1.1994726965748619</v>
      </c>
      <c r="M193" s="60"/>
      <c r="N193" s="60"/>
    </row>
    <row r="194" spans="1:14" x14ac:dyDescent="0.2">
      <c r="A194" s="7" t="s">
        <v>79</v>
      </c>
      <c r="B194" s="29">
        <v>1.2371280060167269</v>
      </c>
      <c r="C194" s="29">
        <v>1.2498007532535578</v>
      </c>
      <c r="D194" s="29">
        <v>1.2197183815639878</v>
      </c>
      <c r="E194" s="29">
        <v>1.221731112871943</v>
      </c>
      <c r="F194" s="29">
        <v>1.1375929653763013</v>
      </c>
      <c r="G194" s="29">
        <v>1.1130771761768603</v>
      </c>
      <c r="H194" s="29">
        <v>1.2079102890773434</v>
      </c>
      <c r="I194" s="29">
        <v>1.204670971868385</v>
      </c>
      <c r="J194" s="29">
        <v>1.2300551933094663</v>
      </c>
      <c r="K194" s="29">
        <v>1.0760629915715789</v>
      </c>
      <c r="L194" s="29">
        <v>1.1634634020821437</v>
      </c>
      <c r="M194" s="29"/>
      <c r="N194" s="29"/>
    </row>
  </sheetData>
  <printOptions horizontalCentered="1"/>
  <pageMargins left="0.70866141732283472" right="0.70866141732283472" top="0.35433070866141736" bottom="0.74803149606299213" header="0.31496062992125984" footer="0.31496062992125984"/>
  <pageSetup paperSize="9" scale="26" orientation="portrait" r:id="rId1"/>
  <headerFooter scaleWithDoc="0">
    <oddFooter>&amp;C&amp;10Page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>
    <tabColor rgb="FF00B0F0"/>
    <pageSetUpPr fitToPage="1"/>
  </sheetPr>
  <dimension ref="A1:N194"/>
  <sheetViews>
    <sheetView showGridLines="0" view="pageBreakPreview" zoomScale="75" zoomScaleNormal="100" zoomScaleSheetLayoutView="75" workbookViewId="0">
      <pane xSplit="1" ySplit="14" topLeftCell="B169" activePane="bottomRight" state="frozen"/>
      <selection activeCell="O22" sqref="O22:O23"/>
      <selection pane="topRight" activeCell="O22" sqref="O22:O23"/>
      <selection pane="bottomLeft" activeCell="O22" sqref="O22:O23"/>
      <selection pane="bottomRight" activeCell="B184" sqref="B184:L194"/>
    </sheetView>
  </sheetViews>
  <sheetFormatPr defaultRowHeight="15" x14ac:dyDescent="0.2"/>
  <cols>
    <col min="1" max="1" width="20.33203125" style="19" bestFit="1" customWidth="1"/>
    <col min="2" max="4" width="8.88671875" style="19"/>
    <col min="5" max="5" width="8.88671875" style="74"/>
    <col min="6" max="104" width="8.88671875" style="19"/>
    <col min="105" max="105" width="15.21875" style="19" bestFit="1" customWidth="1"/>
    <col min="106" max="247" width="8.88671875" style="19"/>
    <col min="248" max="248" width="15.21875" style="19" bestFit="1" customWidth="1"/>
    <col min="249" max="360" width="8.88671875" style="19"/>
    <col min="361" max="361" width="15.21875" style="19" bestFit="1" customWidth="1"/>
    <col min="362" max="503" width="8.88671875" style="19"/>
    <col min="504" max="504" width="15.21875" style="19" bestFit="1" customWidth="1"/>
    <col min="505" max="616" width="8.88671875" style="19"/>
    <col min="617" max="617" width="15.21875" style="19" bestFit="1" customWidth="1"/>
    <col min="618" max="759" width="8.88671875" style="19"/>
    <col min="760" max="760" width="15.21875" style="19" bestFit="1" customWidth="1"/>
    <col min="761" max="872" width="8.88671875" style="19"/>
    <col min="873" max="873" width="15.21875" style="19" bestFit="1" customWidth="1"/>
    <col min="874" max="1015" width="8.88671875" style="19"/>
    <col min="1016" max="1016" width="15.21875" style="19" bestFit="1" customWidth="1"/>
    <col min="1017" max="1128" width="8.88671875" style="19"/>
    <col min="1129" max="1129" width="15.21875" style="19" bestFit="1" customWidth="1"/>
    <col min="1130" max="1271" width="8.88671875" style="19"/>
    <col min="1272" max="1272" width="15.21875" style="19" bestFit="1" customWidth="1"/>
    <col min="1273" max="1384" width="8.88671875" style="19"/>
    <col min="1385" max="1385" width="15.21875" style="19" bestFit="1" customWidth="1"/>
    <col min="1386" max="1527" width="8.88671875" style="19"/>
    <col min="1528" max="1528" width="15.21875" style="19" bestFit="1" customWidth="1"/>
    <col min="1529" max="1640" width="8.88671875" style="19"/>
    <col min="1641" max="1641" width="15.21875" style="19" bestFit="1" customWidth="1"/>
    <col min="1642" max="1783" width="8.88671875" style="19"/>
    <col min="1784" max="1784" width="15.21875" style="19" bestFit="1" customWidth="1"/>
    <col min="1785" max="1896" width="8.88671875" style="19"/>
    <col min="1897" max="1897" width="15.21875" style="19" bestFit="1" customWidth="1"/>
    <col min="1898" max="2039" width="8.88671875" style="19"/>
    <col min="2040" max="2040" width="15.21875" style="19" bestFit="1" customWidth="1"/>
    <col min="2041" max="2152" width="8.88671875" style="19"/>
    <col min="2153" max="2153" width="15.21875" style="19" bestFit="1" customWidth="1"/>
    <col min="2154" max="2295" width="8.88671875" style="19"/>
    <col min="2296" max="2296" width="15.21875" style="19" bestFit="1" customWidth="1"/>
    <col min="2297" max="2408" width="8.88671875" style="19"/>
    <col min="2409" max="2409" width="15.21875" style="19" bestFit="1" customWidth="1"/>
    <col min="2410" max="2551" width="8.88671875" style="19"/>
    <col min="2552" max="2552" width="15.21875" style="19" bestFit="1" customWidth="1"/>
    <col min="2553" max="2664" width="8.88671875" style="19"/>
    <col min="2665" max="2665" width="15.21875" style="19" bestFit="1" customWidth="1"/>
    <col min="2666" max="2807" width="8.88671875" style="19"/>
    <col min="2808" max="2808" width="15.21875" style="19" bestFit="1" customWidth="1"/>
    <col min="2809" max="2920" width="8.88671875" style="19"/>
    <col min="2921" max="2921" width="15.21875" style="19" bestFit="1" customWidth="1"/>
    <col min="2922" max="3063" width="8.88671875" style="19"/>
    <col min="3064" max="3064" width="15.21875" style="19" bestFit="1" customWidth="1"/>
    <col min="3065" max="3176" width="8.88671875" style="19"/>
    <col min="3177" max="3177" width="15.21875" style="19" bestFit="1" customWidth="1"/>
    <col min="3178" max="3319" width="8.88671875" style="19"/>
    <col min="3320" max="3320" width="15.21875" style="19" bestFit="1" customWidth="1"/>
    <col min="3321" max="3432" width="8.88671875" style="19"/>
    <col min="3433" max="3433" width="15.21875" style="19" bestFit="1" customWidth="1"/>
    <col min="3434" max="3575" width="8.88671875" style="19"/>
    <col min="3576" max="3576" width="15.21875" style="19" bestFit="1" customWidth="1"/>
    <col min="3577" max="3688" width="8.88671875" style="19"/>
    <col min="3689" max="3689" width="15.21875" style="19" bestFit="1" customWidth="1"/>
    <col min="3690" max="3831" width="8.88671875" style="19"/>
    <col min="3832" max="3832" width="15.21875" style="19" bestFit="1" customWidth="1"/>
    <col min="3833" max="3944" width="8.88671875" style="19"/>
    <col min="3945" max="3945" width="15.21875" style="19" bestFit="1" customWidth="1"/>
    <col min="3946" max="4087" width="8.88671875" style="19"/>
    <col min="4088" max="4088" width="15.21875" style="19" bestFit="1" customWidth="1"/>
    <col min="4089" max="4200" width="8.88671875" style="19"/>
    <col min="4201" max="4201" width="15.21875" style="19" bestFit="1" customWidth="1"/>
    <col min="4202" max="4343" width="8.88671875" style="19"/>
    <col min="4344" max="4344" width="15.21875" style="19" bestFit="1" customWidth="1"/>
    <col min="4345" max="4456" width="8.88671875" style="19"/>
    <col min="4457" max="4457" width="15.21875" style="19" bestFit="1" customWidth="1"/>
    <col min="4458" max="4599" width="8.88671875" style="19"/>
    <col min="4600" max="4600" width="15.21875" style="19" bestFit="1" customWidth="1"/>
    <col min="4601" max="4712" width="8.88671875" style="19"/>
    <col min="4713" max="4713" width="15.21875" style="19" bestFit="1" customWidth="1"/>
    <col min="4714" max="4855" width="8.88671875" style="19"/>
    <col min="4856" max="4856" width="15.21875" style="19" bestFit="1" customWidth="1"/>
    <col min="4857" max="4968" width="8.88671875" style="19"/>
    <col min="4969" max="4969" width="15.21875" style="19" bestFit="1" customWidth="1"/>
    <col min="4970" max="5111" width="8.88671875" style="19"/>
    <col min="5112" max="5112" width="15.21875" style="19" bestFit="1" customWidth="1"/>
    <col min="5113" max="5224" width="8.88671875" style="19"/>
    <col min="5225" max="5225" width="15.21875" style="19" bestFit="1" customWidth="1"/>
    <col min="5226" max="5367" width="8.88671875" style="19"/>
    <col min="5368" max="5368" width="15.21875" style="19" bestFit="1" customWidth="1"/>
    <col min="5369" max="5480" width="8.88671875" style="19"/>
    <col min="5481" max="5481" width="15.21875" style="19" bestFit="1" customWidth="1"/>
    <col min="5482" max="5623" width="8.88671875" style="19"/>
    <col min="5624" max="5624" width="15.21875" style="19" bestFit="1" customWidth="1"/>
    <col min="5625" max="5736" width="8.88671875" style="19"/>
    <col min="5737" max="5737" width="15.21875" style="19" bestFit="1" customWidth="1"/>
    <col min="5738" max="5879" width="8.88671875" style="19"/>
    <col min="5880" max="5880" width="15.21875" style="19" bestFit="1" customWidth="1"/>
    <col min="5881" max="5992" width="8.88671875" style="19"/>
    <col min="5993" max="5993" width="15.21875" style="19" bestFit="1" customWidth="1"/>
    <col min="5994" max="6135" width="8.88671875" style="19"/>
    <col min="6136" max="6136" width="15.21875" style="19" bestFit="1" customWidth="1"/>
    <col min="6137" max="6248" width="8.88671875" style="19"/>
    <col min="6249" max="6249" width="15.21875" style="19" bestFit="1" customWidth="1"/>
    <col min="6250" max="6391" width="8.88671875" style="19"/>
    <col min="6392" max="6392" width="15.21875" style="19" bestFit="1" customWidth="1"/>
    <col min="6393" max="6504" width="8.88671875" style="19"/>
    <col min="6505" max="6505" width="15.21875" style="19" bestFit="1" customWidth="1"/>
    <col min="6506" max="6647" width="8.88671875" style="19"/>
    <col min="6648" max="6648" width="15.21875" style="19" bestFit="1" customWidth="1"/>
    <col min="6649" max="6760" width="8.88671875" style="19"/>
    <col min="6761" max="6761" width="15.21875" style="19" bestFit="1" customWidth="1"/>
    <col min="6762" max="6903" width="8.88671875" style="19"/>
    <col min="6904" max="6904" width="15.21875" style="19" bestFit="1" customWidth="1"/>
    <col min="6905" max="7016" width="8.88671875" style="19"/>
    <col min="7017" max="7017" width="15.21875" style="19" bestFit="1" customWidth="1"/>
    <col min="7018" max="7159" width="8.88671875" style="19"/>
    <col min="7160" max="7160" width="15.21875" style="19" bestFit="1" customWidth="1"/>
    <col min="7161" max="7272" width="8.88671875" style="19"/>
    <col min="7273" max="7273" width="15.21875" style="19" bestFit="1" customWidth="1"/>
    <col min="7274" max="7415" width="8.88671875" style="19"/>
    <col min="7416" max="7416" width="15.21875" style="19" bestFit="1" customWidth="1"/>
    <col min="7417" max="7528" width="8.88671875" style="19"/>
    <col min="7529" max="7529" width="15.21875" style="19" bestFit="1" customWidth="1"/>
    <col min="7530" max="7671" width="8.88671875" style="19"/>
    <col min="7672" max="7672" width="15.21875" style="19" bestFit="1" customWidth="1"/>
    <col min="7673" max="7784" width="8.88671875" style="19"/>
    <col min="7785" max="7785" width="15.21875" style="19" bestFit="1" customWidth="1"/>
    <col min="7786" max="7927" width="8.88671875" style="19"/>
    <col min="7928" max="7928" width="15.21875" style="19" bestFit="1" customWidth="1"/>
    <col min="7929" max="8040" width="8.88671875" style="19"/>
    <col min="8041" max="8041" width="15.21875" style="19" bestFit="1" customWidth="1"/>
    <col min="8042" max="8183" width="8.88671875" style="19"/>
    <col min="8184" max="8184" width="15.21875" style="19" bestFit="1" customWidth="1"/>
    <col min="8185" max="8296" width="8.88671875" style="19"/>
    <col min="8297" max="8297" width="15.21875" style="19" bestFit="1" customWidth="1"/>
    <col min="8298" max="8439" width="8.88671875" style="19"/>
    <col min="8440" max="8440" width="15.21875" style="19" bestFit="1" customWidth="1"/>
    <col min="8441" max="8552" width="8.88671875" style="19"/>
    <col min="8553" max="8553" width="15.21875" style="19" bestFit="1" customWidth="1"/>
    <col min="8554" max="8695" width="8.88671875" style="19"/>
    <col min="8696" max="8696" width="15.21875" style="19" bestFit="1" customWidth="1"/>
    <col min="8697" max="8808" width="8.88671875" style="19"/>
    <col min="8809" max="8809" width="15.21875" style="19" bestFit="1" customWidth="1"/>
    <col min="8810" max="8951" width="8.88671875" style="19"/>
    <col min="8952" max="8952" width="15.21875" style="19" bestFit="1" customWidth="1"/>
    <col min="8953" max="9064" width="8.88671875" style="19"/>
    <col min="9065" max="9065" width="15.21875" style="19" bestFit="1" customWidth="1"/>
    <col min="9066" max="9207" width="8.88671875" style="19"/>
    <col min="9208" max="9208" width="15.21875" style="19" bestFit="1" customWidth="1"/>
    <col min="9209" max="9320" width="8.88671875" style="19"/>
    <col min="9321" max="9321" width="15.21875" style="19" bestFit="1" customWidth="1"/>
    <col min="9322" max="9463" width="8.88671875" style="19"/>
    <col min="9464" max="9464" width="15.21875" style="19" bestFit="1" customWidth="1"/>
    <col min="9465" max="9576" width="8.88671875" style="19"/>
    <col min="9577" max="9577" width="15.21875" style="19" bestFit="1" customWidth="1"/>
    <col min="9578" max="9719" width="8.88671875" style="19"/>
    <col min="9720" max="9720" width="15.21875" style="19" bestFit="1" customWidth="1"/>
    <col min="9721" max="9832" width="8.88671875" style="19"/>
    <col min="9833" max="9833" width="15.21875" style="19" bestFit="1" customWidth="1"/>
    <col min="9834" max="9975" width="8.88671875" style="19"/>
    <col min="9976" max="9976" width="15.21875" style="19" bestFit="1" customWidth="1"/>
    <col min="9977" max="10088" width="8.88671875" style="19"/>
    <col min="10089" max="10089" width="15.21875" style="19" bestFit="1" customWidth="1"/>
    <col min="10090" max="10231" width="8.88671875" style="19"/>
    <col min="10232" max="10232" width="15.21875" style="19" bestFit="1" customWidth="1"/>
    <col min="10233" max="10344" width="8.88671875" style="19"/>
    <col min="10345" max="10345" width="15.21875" style="19" bestFit="1" customWidth="1"/>
    <col min="10346" max="10487" width="8.88671875" style="19"/>
    <col min="10488" max="10488" width="15.21875" style="19" bestFit="1" customWidth="1"/>
    <col min="10489" max="10600" width="8.88671875" style="19"/>
    <col min="10601" max="10601" width="15.21875" style="19" bestFit="1" customWidth="1"/>
    <col min="10602" max="10743" width="8.88671875" style="19"/>
    <col min="10744" max="10744" width="15.21875" style="19" bestFit="1" customWidth="1"/>
    <col min="10745" max="10856" width="8.88671875" style="19"/>
    <col min="10857" max="10857" width="15.21875" style="19" bestFit="1" customWidth="1"/>
    <col min="10858" max="10999" width="8.88671875" style="19"/>
    <col min="11000" max="11000" width="15.21875" style="19" bestFit="1" customWidth="1"/>
    <col min="11001" max="11112" width="8.88671875" style="19"/>
    <col min="11113" max="11113" width="15.21875" style="19" bestFit="1" customWidth="1"/>
    <col min="11114" max="11255" width="8.88671875" style="19"/>
    <col min="11256" max="11256" width="15.21875" style="19" bestFit="1" customWidth="1"/>
    <col min="11257" max="11368" width="8.88671875" style="19"/>
    <col min="11369" max="11369" width="15.21875" style="19" bestFit="1" customWidth="1"/>
    <col min="11370" max="11511" width="8.88671875" style="19"/>
    <col min="11512" max="11512" width="15.21875" style="19" bestFit="1" customWidth="1"/>
    <col min="11513" max="11624" width="8.88671875" style="19"/>
    <col min="11625" max="11625" width="15.21875" style="19" bestFit="1" customWidth="1"/>
    <col min="11626" max="11767" width="8.88671875" style="19"/>
    <col min="11768" max="11768" width="15.21875" style="19" bestFit="1" customWidth="1"/>
    <col min="11769" max="11880" width="8.88671875" style="19"/>
    <col min="11881" max="11881" width="15.21875" style="19" bestFit="1" customWidth="1"/>
    <col min="11882" max="12023" width="8.88671875" style="19"/>
    <col min="12024" max="12024" width="15.21875" style="19" bestFit="1" customWidth="1"/>
    <col min="12025" max="12136" width="8.88671875" style="19"/>
    <col min="12137" max="12137" width="15.21875" style="19" bestFit="1" customWidth="1"/>
    <col min="12138" max="12279" width="8.88671875" style="19"/>
    <col min="12280" max="12280" width="15.21875" style="19" bestFit="1" customWidth="1"/>
    <col min="12281" max="12392" width="8.88671875" style="19"/>
    <col min="12393" max="12393" width="15.21875" style="19" bestFit="1" customWidth="1"/>
    <col min="12394" max="12535" width="8.88671875" style="19"/>
    <col min="12536" max="12536" width="15.21875" style="19" bestFit="1" customWidth="1"/>
    <col min="12537" max="12648" width="8.88671875" style="19"/>
    <col min="12649" max="12649" width="15.21875" style="19" bestFit="1" customWidth="1"/>
    <col min="12650" max="12791" width="8.88671875" style="19"/>
    <col min="12792" max="12792" width="15.21875" style="19" bestFit="1" customWidth="1"/>
    <col min="12793" max="12904" width="8.88671875" style="19"/>
    <col min="12905" max="12905" width="15.21875" style="19" bestFit="1" customWidth="1"/>
    <col min="12906" max="13047" width="8.88671875" style="19"/>
    <col min="13048" max="13048" width="15.21875" style="19" bestFit="1" customWidth="1"/>
    <col min="13049" max="13160" width="8.88671875" style="19"/>
    <col min="13161" max="13161" width="15.21875" style="19" bestFit="1" customWidth="1"/>
    <col min="13162" max="13303" width="8.88671875" style="19"/>
    <col min="13304" max="13304" width="15.21875" style="19" bestFit="1" customWidth="1"/>
    <col min="13305" max="13416" width="8.88671875" style="19"/>
    <col min="13417" max="13417" width="15.21875" style="19" bestFit="1" customWidth="1"/>
    <col min="13418" max="13559" width="8.88671875" style="19"/>
    <col min="13560" max="13560" width="15.21875" style="19" bestFit="1" customWidth="1"/>
    <col min="13561" max="13672" width="8.88671875" style="19"/>
    <col min="13673" max="13673" width="15.21875" style="19" bestFit="1" customWidth="1"/>
    <col min="13674" max="13815" width="8.88671875" style="19"/>
    <col min="13816" max="13816" width="15.21875" style="19" bestFit="1" customWidth="1"/>
    <col min="13817" max="13928" width="8.88671875" style="19"/>
    <col min="13929" max="13929" width="15.21875" style="19" bestFit="1" customWidth="1"/>
    <col min="13930" max="14071" width="8.88671875" style="19"/>
    <col min="14072" max="14072" width="15.21875" style="19" bestFit="1" customWidth="1"/>
    <col min="14073" max="14184" width="8.88671875" style="19"/>
    <col min="14185" max="14185" width="15.21875" style="19" bestFit="1" customWidth="1"/>
    <col min="14186" max="14327" width="8.88671875" style="19"/>
    <col min="14328" max="14328" width="15.21875" style="19" bestFit="1" customWidth="1"/>
    <col min="14329" max="14440" width="8.88671875" style="19"/>
    <col min="14441" max="14441" width="15.21875" style="19" bestFit="1" customWidth="1"/>
    <col min="14442" max="14583" width="8.88671875" style="19"/>
    <col min="14584" max="14584" width="15.21875" style="19" bestFit="1" customWidth="1"/>
    <col min="14585" max="14696" width="8.88671875" style="19"/>
    <col min="14697" max="14697" width="15.21875" style="19" bestFit="1" customWidth="1"/>
    <col min="14698" max="14839" width="8.88671875" style="19"/>
    <col min="14840" max="14840" width="15.21875" style="19" bestFit="1" customWidth="1"/>
    <col min="14841" max="14952" width="8.88671875" style="19"/>
    <col min="14953" max="14953" width="15.21875" style="19" bestFit="1" customWidth="1"/>
    <col min="14954" max="15095" width="8.88671875" style="19"/>
    <col min="15096" max="15096" width="15.21875" style="19" bestFit="1" customWidth="1"/>
    <col min="15097" max="15208" width="8.88671875" style="19"/>
    <col min="15209" max="15209" width="15.21875" style="19" bestFit="1" customWidth="1"/>
    <col min="15210" max="15351" width="8.88671875" style="19"/>
    <col min="15352" max="15352" width="15.21875" style="19" bestFit="1" customWidth="1"/>
    <col min="15353" max="15464" width="8.88671875" style="19"/>
    <col min="15465" max="15465" width="15.21875" style="19" bestFit="1" customWidth="1"/>
    <col min="15466" max="15607" width="8.88671875" style="19"/>
    <col min="15608" max="15608" width="15.21875" style="19" bestFit="1" customWidth="1"/>
    <col min="15609" max="15720" width="8.88671875" style="19"/>
    <col min="15721" max="15721" width="15.21875" style="19" bestFit="1" customWidth="1"/>
    <col min="15722" max="15863" width="8.88671875" style="19"/>
    <col min="15864" max="15864" width="15.21875" style="19" bestFit="1" customWidth="1"/>
    <col min="15865" max="15976" width="8.88671875" style="19"/>
    <col min="15977" max="15977" width="15.21875" style="19" bestFit="1" customWidth="1"/>
    <col min="15978" max="16119" width="8.88671875" style="19"/>
    <col min="16120" max="16120" width="15.21875" style="19" bestFit="1" customWidth="1"/>
    <col min="16121" max="16232" width="8.88671875" style="19"/>
    <col min="16233" max="16233" width="15.21875" style="19" bestFit="1" customWidth="1"/>
    <col min="16234" max="16384" width="8.88671875" style="19"/>
  </cols>
  <sheetData>
    <row r="1" spans="1:14" s="4" customFormat="1" ht="29.25" customHeight="1" x14ac:dyDescent="0.2">
      <c r="A1" s="165" t="s">
        <v>182</v>
      </c>
      <c r="B1" s="137"/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</row>
    <row r="2" spans="1:14" x14ac:dyDescent="0.2">
      <c r="A2" s="17" t="s">
        <v>34</v>
      </c>
      <c r="B2" s="18" t="s">
        <v>14</v>
      </c>
      <c r="C2" s="18" t="s">
        <v>15</v>
      </c>
      <c r="D2" s="18" t="s">
        <v>16</v>
      </c>
      <c r="E2" s="18" t="s">
        <v>17</v>
      </c>
      <c r="F2" s="18" t="s">
        <v>18</v>
      </c>
      <c r="G2" s="18" t="s">
        <v>19</v>
      </c>
      <c r="H2" s="18" t="s">
        <v>20</v>
      </c>
      <c r="I2" s="18" t="s">
        <v>21</v>
      </c>
      <c r="J2" s="18" t="s">
        <v>143</v>
      </c>
      <c r="K2" s="18" t="s">
        <v>173</v>
      </c>
      <c r="L2" s="18" t="s">
        <v>174</v>
      </c>
      <c r="M2" s="18" t="s">
        <v>187</v>
      </c>
      <c r="N2" s="18" t="s">
        <v>232</v>
      </c>
    </row>
    <row r="3" spans="1:14" x14ac:dyDescent="0.2">
      <c r="A3" s="20" t="s">
        <v>4</v>
      </c>
      <c r="B3" s="211"/>
      <c r="C3" s="211"/>
      <c r="D3" s="211"/>
      <c r="E3" s="211"/>
      <c r="F3" s="211"/>
      <c r="G3" s="211"/>
      <c r="H3" s="133">
        <v>0.28624222092436757</v>
      </c>
      <c r="I3" s="27">
        <v>0.30785370635337528</v>
      </c>
      <c r="J3" s="27">
        <v>0.24348803525843088</v>
      </c>
      <c r="K3" s="60">
        <v>0.17994951324493333</v>
      </c>
      <c r="L3" s="60">
        <v>0.15770101730901737</v>
      </c>
      <c r="M3" s="60">
        <v>9.0709175777338627E-2</v>
      </c>
      <c r="N3" s="60">
        <f>AVERAGE(B172:N172)</f>
        <v>8.8296264602888794E-2</v>
      </c>
    </row>
    <row r="4" spans="1:14" x14ac:dyDescent="0.2">
      <c r="A4" s="20" t="s">
        <v>5</v>
      </c>
      <c r="B4" s="212"/>
      <c r="C4" s="212"/>
      <c r="D4" s="212"/>
      <c r="E4" s="212"/>
      <c r="F4" s="212"/>
      <c r="G4" s="212"/>
      <c r="H4" s="133">
        <v>0.35364860395043318</v>
      </c>
      <c r="I4" s="27">
        <v>0.37109949670630515</v>
      </c>
      <c r="J4" s="27">
        <v>0.30037605726540428</v>
      </c>
      <c r="K4" s="60">
        <v>0.25625927626469391</v>
      </c>
      <c r="L4" s="60">
        <v>0.20236964697421037</v>
      </c>
      <c r="M4" s="60">
        <v>0.1360369803270991</v>
      </c>
      <c r="N4" s="60">
        <f t="shared" ref="N4:N13" si="0">AVERAGE(B173:N173)</f>
        <v>0.17567193043702775</v>
      </c>
    </row>
    <row r="5" spans="1:14" x14ac:dyDescent="0.2">
      <c r="A5" s="20" t="s">
        <v>6</v>
      </c>
      <c r="B5" s="212"/>
      <c r="C5" s="212"/>
      <c r="D5" s="212"/>
      <c r="E5" s="212"/>
      <c r="F5" s="212"/>
      <c r="G5" s="212"/>
      <c r="H5" s="133">
        <v>0</v>
      </c>
      <c r="I5" s="27">
        <v>0</v>
      </c>
      <c r="J5" s="27">
        <v>0</v>
      </c>
      <c r="K5" s="60">
        <v>0</v>
      </c>
      <c r="L5" s="60">
        <v>0</v>
      </c>
      <c r="M5" s="60">
        <v>0</v>
      </c>
      <c r="N5" s="60">
        <f t="shared" si="0"/>
        <v>0</v>
      </c>
    </row>
    <row r="6" spans="1:14" x14ac:dyDescent="0.2">
      <c r="A6" s="20" t="s">
        <v>78</v>
      </c>
      <c r="B6" s="212"/>
      <c r="C6" s="212"/>
      <c r="D6" s="212"/>
      <c r="E6" s="212"/>
      <c r="F6" s="212"/>
      <c r="G6" s="212"/>
      <c r="H6" s="133">
        <v>0.51999285007810103</v>
      </c>
      <c r="I6" s="27">
        <v>0.59006828618110962</v>
      </c>
      <c r="J6" s="27">
        <v>0.51062083899144972</v>
      </c>
      <c r="K6" s="60">
        <v>0.48684916374931253</v>
      </c>
      <c r="L6" s="60">
        <v>0.38205441980492749</v>
      </c>
      <c r="M6" s="60">
        <v>0.20089420413166131</v>
      </c>
      <c r="N6" s="60">
        <f t="shared" si="0"/>
        <v>6.7758322538805954E-2</v>
      </c>
    </row>
    <row r="7" spans="1:14" x14ac:dyDescent="0.2">
      <c r="A7" s="20" t="s">
        <v>7</v>
      </c>
      <c r="B7" s="212"/>
      <c r="C7" s="212"/>
      <c r="D7" s="212"/>
      <c r="E7" s="212"/>
      <c r="F7" s="212"/>
      <c r="G7" s="212"/>
      <c r="H7" s="133">
        <v>0.30751385067070053</v>
      </c>
      <c r="I7" s="27">
        <v>0.35787620843299961</v>
      </c>
      <c r="J7" s="27">
        <v>0.285553225648496</v>
      </c>
      <c r="K7" s="60">
        <v>0.23755334292807676</v>
      </c>
      <c r="L7" s="60">
        <v>0.18645307273626255</v>
      </c>
      <c r="M7" s="60">
        <v>0.1174374087739162</v>
      </c>
      <c r="N7" s="60">
        <f t="shared" si="0"/>
        <v>0.17139421869575669</v>
      </c>
    </row>
    <row r="8" spans="1:14" x14ac:dyDescent="0.2">
      <c r="A8" s="20" t="s">
        <v>8</v>
      </c>
      <c r="B8" s="212"/>
      <c r="C8" s="212"/>
      <c r="D8" s="212"/>
      <c r="E8" s="212"/>
      <c r="F8" s="212"/>
      <c r="G8" s="212"/>
      <c r="H8" s="133">
        <v>0.34433254558034709</v>
      </c>
      <c r="I8" s="27">
        <v>0.38308766055708382</v>
      </c>
      <c r="J8" s="27">
        <v>0.32169819572609459</v>
      </c>
      <c r="K8" s="60">
        <v>0.27161220511204448</v>
      </c>
      <c r="L8" s="60">
        <v>0.22427877457110029</v>
      </c>
      <c r="M8" s="60">
        <v>0.12672740757307299</v>
      </c>
      <c r="N8" s="60">
        <f t="shared" si="0"/>
        <v>9.4045182947756961E-2</v>
      </c>
    </row>
    <row r="9" spans="1:14" x14ac:dyDescent="0.2">
      <c r="A9" s="20" t="s">
        <v>9</v>
      </c>
      <c r="B9" s="212"/>
      <c r="C9" s="212"/>
      <c r="D9" s="212"/>
      <c r="E9" s="212"/>
      <c r="F9" s="212"/>
      <c r="G9" s="212"/>
      <c r="H9" s="133">
        <v>0.32478818288297506</v>
      </c>
      <c r="I9" s="27">
        <v>0.42821538310836205</v>
      </c>
      <c r="J9" s="27">
        <v>0.34997653207196616</v>
      </c>
      <c r="K9" s="60">
        <v>0.30550473149161034</v>
      </c>
      <c r="L9" s="60">
        <v>0.22094832618936569</v>
      </c>
      <c r="M9" s="60">
        <v>0.15630594286148186</v>
      </c>
      <c r="N9" s="60">
        <f t="shared" si="0"/>
        <v>0.31758765470296624</v>
      </c>
    </row>
    <row r="10" spans="1:14" x14ac:dyDescent="0.2">
      <c r="A10" s="20" t="s">
        <v>10</v>
      </c>
      <c r="B10" s="212"/>
      <c r="C10" s="212"/>
      <c r="D10" s="212"/>
      <c r="E10" s="212"/>
      <c r="F10" s="212"/>
      <c r="G10" s="212"/>
      <c r="H10" s="133">
        <v>0.37983132272060072</v>
      </c>
      <c r="I10" s="27">
        <v>0.40396535246491422</v>
      </c>
      <c r="J10" s="27">
        <v>0.36117224720633545</v>
      </c>
      <c r="K10" s="60">
        <v>0.27755803511119459</v>
      </c>
      <c r="L10" s="60">
        <v>0.2442193508046924</v>
      </c>
      <c r="M10" s="60">
        <v>0.21562023354048293</v>
      </c>
      <c r="N10" s="60">
        <f t="shared" si="0"/>
        <v>0.1758182865156398</v>
      </c>
    </row>
    <row r="11" spans="1:14" x14ac:dyDescent="0.2">
      <c r="A11" s="20" t="s">
        <v>11</v>
      </c>
      <c r="B11" s="212"/>
      <c r="C11" s="212"/>
      <c r="D11" s="212"/>
      <c r="E11" s="212"/>
      <c r="F11" s="212"/>
      <c r="G11" s="212"/>
      <c r="H11" s="133">
        <v>0.49540772391664045</v>
      </c>
      <c r="I11" s="27">
        <v>0.60959284030379091</v>
      </c>
      <c r="J11" s="27">
        <v>0.51301282819884952</v>
      </c>
      <c r="K11" s="60">
        <v>0.3692124707379828</v>
      </c>
      <c r="L11" s="60">
        <v>0.27075331607049952</v>
      </c>
      <c r="M11" s="60">
        <v>0.21485665495235759</v>
      </c>
      <c r="N11" s="60">
        <f t="shared" si="0"/>
        <v>0.27863285486376177</v>
      </c>
    </row>
    <row r="12" spans="1:14" x14ac:dyDescent="0.2">
      <c r="A12" s="20" t="s">
        <v>12</v>
      </c>
      <c r="B12" s="212"/>
      <c r="C12" s="212"/>
      <c r="D12" s="212"/>
      <c r="E12" s="212"/>
      <c r="F12" s="212"/>
      <c r="G12" s="212"/>
      <c r="H12" s="133">
        <v>0.69168025913783771</v>
      </c>
      <c r="I12" s="27">
        <v>0.54748487501751675</v>
      </c>
      <c r="J12" s="27">
        <v>0.54035644367245383</v>
      </c>
      <c r="K12" s="60">
        <v>0.50160613684735555</v>
      </c>
      <c r="L12" s="60">
        <v>0.39323502659938003</v>
      </c>
      <c r="M12" s="60">
        <v>0.29239524507025061</v>
      </c>
      <c r="N12" s="60">
        <f t="shared" si="0"/>
        <v>0.16758795751693434</v>
      </c>
    </row>
    <row r="13" spans="1:14" x14ac:dyDescent="0.2">
      <c r="A13" s="21" t="s">
        <v>79</v>
      </c>
      <c r="B13" s="134">
        <v>0.60304695870554348</v>
      </c>
      <c r="C13" s="134">
        <v>0.56872017702384781</v>
      </c>
      <c r="D13" s="132">
        <v>0.54731726040429329</v>
      </c>
      <c r="E13" s="134">
        <v>0.53689178731879983</v>
      </c>
      <c r="F13" s="134">
        <v>0.48681758880365328</v>
      </c>
      <c r="G13" s="134">
        <v>0.49130999810574499</v>
      </c>
      <c r="H13" s="134">
        <v>0.40722259755335366</v>
      </c>
      <c r="I13" s="28">
        <v>0.44194494947068286</v>
      </c>
      <c r="J13" s="28">
        <v>0.37710813173689545</v>
      </c>
      <c r="K13" s="29">
        <v>0.31663086550050373</v>
      </c>
      <c r="L13" s="29">
        <v>0.25228148763861097</v>
      </c>
      <c r="M13" s="29">
        <v>0.16912095781358902</v>
      </c>
      <c r="N13" s="29">
        <f t="shared" si="0"/>
        <v>0.16120585172577531</v>
      </c>
    </row>
    <row r="14" spans="1:14" s="20" customFormat="1" ht="12.75" x14ac:dyDescent="0.2">
      <c r="A14" s="22"/>
      <c r="B14" s="30">
        <v>1</v>
      </c>
      <c r="C14" s="30">
        <v>2</v>
      </c>
      <c r="D14" s="30">
        <v>3</v>
      </c>
      <c r="E14" s="73">
        <v>4</v>
      </c>
      <c r="F14" s="30">
        <v>5</v>
      </c>
      <c r="G14" s="30">
        <v>6</v>
      </c>
      <c r="H14" s="30">
        <v>7</v>
      </c>
      <c r="I14" s="30">
        <v>8</v>
      </c>
      <c r="J14" s="30">
        <v>9</v>
      </c>
      <c r="K14" s="30">
        <v>10</v>
      </c>
      <c r="L14" s="30">
        <v>11</v>
      </c>
      <c r="M14" s="30">
        <v>12</v>
      </c>
      <c r="N14" s="30">
        <v>13</v>
      </c>
    </row>
    <row r="15" spans="1:14" s="20" customFormat="1" ht="12.75" x14ac:dyDescent="0.2">
      <c r="A15" s="17" t="s">
        <v>34</v>
      </c>
      <c r="B15" s="166" t="s">
        <v>3</v>
      </c>
      <c r="C15" s="167"/>
      <c r="D15" s="167"/>
      <c r="E15" s="167"/>
      <c r="F15" s="167"/>
      <c r="G15" s="167"/>
      <c r="H15" s="167"/>
      <c r="I15" s="167"/>
      <c r="J15" s="167"/>
      <c r="K15" s="167"/>
      <c r="L15" s="167"/>
      <c r="M15" s="167"/>
      <c r="N15" s="168"/>
    </row>
    <row r="16" spans="1:14" s="20" customFormat="1" ht="12.75" x14ac:dyDescent="0.2">
      <c r="A16" s="20" t="s">
        <v>4</v>
      </c>
      <c r="B16" s="211" t="s">
        <v>180</v>
      </c>
      <c r="C16" s="211"/>
      <c r="D16" s="211"/>
      <c r="E16" s="211"/>
      <c r="F16" s="211"/>
      <c r="G16" s="211"/>
      <c r="H16" s="211"/>
      <c r="I16" s="211"/>
      <c r="J16" s="211"/>
      <c r="K16" s="211"/>
      <c r="L16" s="211"/>
      <c r="M16" s="211"/>
      <c r="N16" s="211"/>
    </row>
    <row r="17" spans="1:14" s="20" customFormat="1" ht="12.75" x14ac:dyDescent="0.2">
      <c r="A17" s="20" t="s">
        <v>5</v>
      </c>
      <c r="B17" s="212"/>
      <c r="C17" s="212"/>
      <c r="D17" s="212"/>
      <c r="E17" s="212"/>
      <c r="F17" s="212"/>
      <c r="G17" s="212"/>
      <c r="H17" s="212"/>
      <c r="I17" s="212"/>
      <c r="J17" s="212"/>
      <c r="K17" s="212"/>
      <c r="L17" s="212"/>
      <c r="M17" s="212"/>
      <c r="N17" s="212"/>
    </row>
    <row r="18" spans="1:14" s="20" customFormat="1" ht="12.75" x14ac:dyDescent="0.2">
      <c r="A18" s="20" t="s">
        <v>6</v>
      </c>
      <c r="B18" s="212"/>
      <c r="C18" s="212"/>
      <c r="D18" s="212"/>
      <c r="E18" s="212"/>
      <c r="F18" s="212"/>
      <c r="G18" s="212"/>
      <c r="H18" s="212"/>
      <c r="I18" s="212"/>
      <c r="J18" s="212"/>
      <c r="K18" s="212"/>
      <c r="L18" s="212"/>
      <c r="M18" s="212"/>
      <c r="N18" s="212"/>
    </row>
    <row r="19" spans="1:14" s="20" customFormat="1" ht="12.75" x14ac:dyDescent="0.2">
      <c r="A19" s="20" t="s">
        <v>78</v>
      </c>
      <c r="B19" s="212"/>
      <c r="C19" s="212"/>
      <c r="D19" s="212"/>
      <c r="E19" s="212"/>
      <c r="F19" s="212"/>
      <c r="G19" s="212"/>
      <c r="H19" s="212"/>
      <c r="I19" s="212"/>
      <c r="J19" s="212"/>
      <c r="K19" s="212"/>
      <c r="L19" s="212"/>
      <c r="M19" s="212"/>
      <c r="N19" s="212"/>
    </row>
    <row r="20" spans="1:14" s="20" customFormat="1" ht="12.75" x14ac:dyDescent="0.2">
      <c r="A20" s="20" t="s">
        <v>7</v>
      </c>
      <c r="B20" s="212"/>
      <c r="C20" s="212"/>
      <c r="D20" s="212"/>
      <c r="E20" s="212"/>
      <c r="F20" s="212"/>
      <c r="G20" s="212"/>
      <c r="H20" s="212"/>
      <c r="I20" s="212"/>
      <c r="J20" s="212"/>
      <c r="K20" s="212"/>
      <c r="L20" s="212"/>
      <c r="M20" s="212"/>
      <c r="N20" s="212"/>
    </row>
    <row r="21" spans="1:14" s="20" customFormat="1" ht="12.75" x14ac:dyDescent="0.2">
      <c r="A21" s="20" t="s">
        <v>8</v>
      </c>
      <c r="B21" s="212"/>
      <c r="C21" s="212"/>
      <c r="D21" s="212"/>
      <c r="E21" s="212"/>
      <c r="F21" s="212"/>
      <c r="G21" s="212"/>
      <c r="H21" s="212"/>
      <c r="I21" s="212"/>
      <c r="J21" s="212"/>
      <c r="K21" s="212"/>
      <c r="L21" s="212"/>
      <c r="M21" s="212"/>
      <c r="N21" s="212"/>
    </row>
    <row r="22" spans="1:14" s="20" customFormat="1" ht="12.75" x14ac:dyDescent="0.2">
      <c r="A22" s="20" t="s">
        <v>9</v>
      </c>
      <c r="B22" s="212"/>
      <c r="C22" s="212"/>
      <c r="D22" s="212"/>
      <c r="E22" s="212"/>
      <c r="F22" s="212"/>
      <c r="G22" s="212"/>
      <c r="H22" s="212"/>
      <c r="I22" s="212"/>
      <c r="J22" s="212"/>
      <c r="K22" s="212"/>
      <c r="L22" s="212"/>
      <c r="M22" s="212"/>
      <c r="N22" s="212"/>
    </row>
    <row r="23" spans="1:14" s="20" customFormat="1" ht="12.75" x14ac:dyDescent="0.2">
      <c r="A23" s="20" t="s">
        <v>10</v>
      </c>
      <c r="B23" s="212"/>
      <c r="C23" s="212"/>
      <c r="D23" s="212"/>
      <c r="E23" s="212"/>
      <c r="F23" s="212"/>
      <c r="G23" s="212"/>
      <c r="H23" s="212"/>
      <c r="I23" s="212"/>
      <c r="J23" s="212"/>
      <c r="K23" s="212"/>
      <c r="L23" s="212"/>
      <c r="M23" s="212"/>
      <c r="N23" s="212"/>
    </row>
    <row r="24" spans="1:14" s="20" customFormat="1" ht="12.75" x14ac:dyDescent="0.2">
      <c r="A24" s="20" t="s">
        <v>11</v>
      </c>
      <c r="B24" s="212"/>
      <c r="C24" s="212"/>
      <c r="D24" s="212"/>
      <c r="E24" s="212"/>
      <c r="F24" s="212"/>
      <c r="G24" s="212"/>
      <c r="H24" s="212"/>
      <c r="I24" s="212"/>
      <c r="J24" s="212"/>
      <c r="K24" s="212"/>
      <c r="L24" s="212"/>
      <c r="M24" s="212"/>
      <c r="N24" s="212"/>
    </row>
    <row r="25" spans="1:14" s="20" customFormat="1" ht="12.75" x14ac:dyDescent="0.2">
      <c r="A25" s="20" t="s">
        <v>12</v>
      </c>
      <c r="B25" s="212"/>
      <c r="C25" s="212"/>
      <c r="D25" s="212"/>
      <c r="E25" s="212"/>
      <c r="F25" s="212"/>
      <c r="G25" s="212"/>
      <c r="H25" s="212"/>
      <c r="I25" s="212"/>
      <c r="J25" s="212"/>
      <c r="K25" s="212"/>
      <c r="L25" s="212"/>
      <c r="M25" s="212"/>
      <c r="N25" s="212"/>
    </row>
    <row r="26" spans="1:14" s="20" customFormat="1" ht="12.75" x14ac:dyDescent="0.2">
      <c r="A26" s="21" t="s">
        <v>79</v>
      </c>
      <c r="B26" s="132">
        <v>0.50558557419097927</v>
      </c>
      <c r="C26" s="132">
        <v>0.50006933016581034</v>
      </c>
      <c r="D26" s="132">
        <v>0.48459014203357476</v>
      </c>
      <c r="E26" s="132">
        <v>0.4965956778520656</v>
      </c>
      <c r="F26" s="132">
        <v>0.50739590048753735</v>
      </c>
      <c r="G26" s="132">
        <v>0.49411238647315803</v>
      </c>
      <c r="H26" s="132">
        <v>0.4999085361334259</v>
      </c>
      <c r="I26" s="132">
        <v>0.50718155679744092</v>
      </c>
      <c r="J26" s="132">
        <v>0.52015615609005961</v>
      </c>
      <c r="K26" s="132">
        <v>0.51655129285076107</v>
      </c>
      <c r="L26" s="132">
        <v>0.51275602346039761</v>
      </c>
      <c r="M26" s="132">
        <v>0.50915741227470845</v>
      </c>
      <c r="N26" s="132">
        <v>0.495257095283681</v>
      </c>
    </row>
    <row r="27" spans="1:14" x14ac:dyDescent="0.2">
      <c r="A27" s="17" t="s">
        <v>34</v>
      </c>
      <c r="B27" s="169" t="s">
        <v>14</v>
      </c>
      <c r="C27" s="170"/>
      <c r="D27" s="170"/>
      <c r="E27" s="170"/>
      <c r="F27" s="170"/>
      <c r="G27" s="170"/>
      <c r="H27" s="170"/>
      <c r="I27" s="170"/>
      <c r="J27" s="170"/>
      <c r="K27" s="170"/>
      <c r="L27" s="170"/>
      <c r="M27" s="170"/>
      <c r="N27" s="171"/>
    </row>
    <row r="28" spans="1:14" x14ac:dyDescent="0.2">
      <c r="A28" s="20" t="s">
        <v>4</v>
      </c>
      <c r="B28" s="211" t="s">
        <v>180</v>
      </c>
      <c r="C28" s="211"/>
      <c r="D28" s="211"/>
      <c r="E28" s="211"/>
      <c r="F28" s="211"/>
      <c r="G28" s="211"/>
      <c r="H28" s="211"/>
      <c r="I28" s="211"/>
      <c r="J28" s="211"/>
      <c r="K28" s="211"/>
      <c r="L28" s="211"/>
      <c r="M28" s="211"/>
      <c r="N28" s="211"/>
    </row>
    <row r="29" spans="1:14" x14ac:dyDescent="0.2">
      <c r="A29" s="20" t="s">
        <v>5</v>
      </c>
      <c r="B29" s="212"/>
      <c r="C29" s="212"/>
      <c r="D29" s="212"/>
      <c r="E29" s="212"/>
      <c r="F29" s="212"/>
      <c r="G29" s="212"/>
      <c r="H29" s="212"/>
      <c r="I29" s="212"/>
      <c r="J29" s="212"/>
      <c r="K29" s="212"/>
      <c r="L29" s="212"/>
      <c r="M29" s="212"/>
      <c r="N29" s="212"/>
    </row>
    <row r="30" spans="1:14" x14ac:dyDescent="0.2">
      <c r="A30" s="20" t="s">
        <v>6</v>
      </c>
      <c r="B30" s="212"/>
      <c r="C30" s="212"/>
      <c r="D30" s="212"/>
      <c r="E30" s="212"/>
      <c r="F30" s="212"/>
      <c r="G30" s="212"/>
      <c r="H30" s="212"/>
      <c r="I30" s="212"/>
      <c r="J30" s="212"/>
      <c r="K30" s="212"/>
      <c r="L30" s="212"/>
      <c r="M30" s="212"/>
      <c r="N30" s="212"/>
    </row>
    <row r="31" spans="1:14" x14ac:dyDescent="0.2">
      <c r="A31" s="20" t="s">
        <v>78</v>
      </c>
      <c r="B31" s="212"/>
      <c r="C31" s="212"/>
      <c r="D31" s="212"/>
      <c r="E31" s="212"/>
      <c r="F31" s="212"/>
      <c r="G31" s="212"/>
      <c r="H31" s="212"/>
      <c r="I31" s="212"/>
      <c r="J31" s="212"/>
      <c r="K31" s="212"/>
      <c r="L31" s="212"/>
      <c r="M31" s="212"/>
      <c r="N31" s="212"/>
    </row>
    <row r="32" spans="1:14" x14ac:dyDescent="0.2">
      <c r="A32" s="20" t="s">
        <v>7</v>
      </c>
      <c r="B32" s="212"/>
      <c r="C32" s="212"/>
      <c r="D32" s="212"/>
      <c r="E32" s="212"/>
      <c r="F32" s="212"/>
      <c r="G32" s="212"/>
      <c r="H32" s="212"/>
      <c r="I32" s="212"/>
      <c r="J32" s="212"/>
      <c r="K32" s="212"/>
      <c r="L32" s="212"/>
      <c r="M32" s="212"/>
      <c r="N32" s="212"/>
    </row>
    <row r="33" spans="1:14" x14ac:dyDescent="0.2">
      <c r="A33" s="20" t="s">
        <v>8</v>
      </c>
      <c r="B33" s="212"/>
      <c r="C33" s="212"/>
      <c r="D33" s="212"/>
      <c r="E33" s="212"/>
      <c r="F33" s="212"/>
      <c r="G33" s="212"/>
      <c r="H33" s="212"/>
      <c r="I33" s="212"/>
      <c r="J33" s="212"/>
      <c r="K33" s="212"/>
      <c r="L33" s="212"/>
      <c r="M33" s="212"/>
      <c r="N33" s="212"/>
    </row>
    <row r="34" spans="1:14" x14ac:dyDescent="0.2">
      <c r="A34" s="20" t="s">
        <v>9</v>
      </c>
      <c r="B34" s="212"/>
      <c r="C34" s="212"/>
      <c r="D34" s="212"/>
      <c r="E34" s="212"/>
      <c r="F34" s="212"/>
      <c r="G34" s="212"/>
      <c r="H34" s="212"/>
      <c r="I34" s="212"/>
      <c r="J34" s="212"/>
      <c r="K34" s="212"/>
      <c r="L34" s="212"/>
      <c r="M34" s="212"/>
      <c r="N34" s="212"/>
    </row>
    <row r="35" spans="1:14" x14ac:dyDescent="0.2">
      <c r="A35" s="20" t="s">
        <v>10</v>
      </c>
      <c r="B35" s="212"/>
      <c r="C35" s="212"/>
      <c r="D35" s="212"/>
      <c r="E35" s="212"/>
      <c r="F35" s="212"/>
      <c r="G35" s="212"/>
      <c r="H35" s="212"/>
      <c r="I35" s="212"/>
      <c r="J35" s="212"/>
      <c r="K35" s="212"/>
      <c r="L35" s="212"/>
      <c r="M35" s="212"/>
      <c r="N35" s="212"/>
    </row>
    <row r="36" spans="1:14" x14ac:dyDescent="0.2">
      <c r="A36" s="20" t="s">
        <v>11</v>
      </c>
      <c r="B36" s="212"/>
      <c r="C36" s="212"/>
      <c r="D36" s="212"/>
      <c r="E36" s="212"/>
      <c r="F36" s="212"/>
      <c r="G36" s="212"/>
      <c r="H36" s="212"/>
      <c r="I36" s="212"/>
      <c r="J36" s="212"/>
      <c r="K36" s="212"/>
      <c r="L36" s="212"/>
      <c r="M36" s="212"/>
      <c r="N36" s="212"/>
    </row>
    <row r="37" spans="1:14" x14ac:dyDescent="0.2">
      <c r="A37" s="20" t="s">
        <v>12</v>
      </c>
      <c r="B37" s="212"/>
      <c r="C37" s="212"/>
      <c r="D37" s="212"/>
      <c r="E37" s="212"/>
      <c r="F37" s="212"/>
      <c r="G37" s="212"/>
      <c r="H37" s="212"/>
      <c r="I37" s="212"/>
      <c r="J37" s="212"/>
      <c r="K37" s="212"/>
      <c r="L37" s="212"/>
      <c r="M37" s="212"/>
      <c r="N37" s="212"/>
    </row>
    <row r="38" spans="1:14" x14ac:dyDescent="0.2">
      <c r="A38" s="21" t="s">
        <v>79</v>
      </c>
      <c r="B38" s="132">
        <v>0.60216502829213425</v>
      </c>
      <c r="C38" s="132">
        <v>0.58033684256095408</v>
      </c>
      <c r="D38" s="132">
        <v>0.57804628898784105</v>
      </c>
      <c r="E38" s="132">
        <v>0.59567573611280022</v>
      </c>
      <c r="F38" s="132">
        <v>0.61976320535653184</v>
      </c>
      <c r="G38" s="132">
        <v>0.62780265809959102</v>
      </c>
      <c r="H38" s="132">
        <v>0.62035726200688179</v>
      </c>
      <c r="I38" s="132">
        <v>0.60034206392187528</v>
      </c>
      <c r="J38" s="132">
        <v>0.60425592286418972</v>
      </c>
      <c r="K38" s="132">
        <v>0.61320672474013482</v>
      </c>
      <c r="L38" s="132">
        <v>0.60249291941488803</v>
      </c>
      <c r="M38" s="132">
        <v>0.60021466739020934</v>
      </c>
      <c r="N38" s="132">
        <v>0.59495114342403421</v>
      </c>
    </row>
    <row r="39" spans="1:14" x14ac:dyDescent="0.2">
      <c r="A39" s="17" t="s">
        <v>34</v>
      </c>
      <c r="B39" s="172" t="s">
        <v>15</v>
      </c>
      <c r="C39" s="173"/>
      <c r="D39" s="173"/>
      <c r="E39" s="173"/>
      <c r="F39" s="173"/>
      <c r="G39" s="173"/>
      <c r="H39" s="173"/>
      <c r="I39" s="173"/>
      <c r="J39" s="173"/>
      <c r="K39" s="173"/>
      <c r="L39" s="173"/>
      <c r="M39" s="173"/>
      <c r="N39" s="174"/>
    </row>
    <row r="40" spans="1:14" x14ac:dyDescent="0.2">
      <c r="A40" s="20" t="s">
        <v>4</v>
      </c>
      <c r="B40" s="211" t="s">
        <v>180</v>
      </c>
      <c r="C40" s="211"/>
      <c r="D40" s="211"/>
      <c r="E40" s="211"/>
      <c r="F40" s="211"/>
      <c r="G40" s="211"/>
      <c r="H40" s="211"/>
      <c r="I40" s="211"/>
      <c r="J40" s="211"/>
      <c r="K40" s="211"/>
      <c r="L40" s="211"/>
      <c r="M40" s="211"/>
      <c r="N40" s="211"/>
    </row>
    <row r="41" spans="1:14" x14ac:dyDescent="0.2">
      <c r="A41" s="20" t="s">
        <v>5</v>
      </c>
      <c r="B41" s="212"/>
      <c r="C41" s="212"/>
      <c r="D41" s="212"/>
      <c r="E41" s="212"/>
      <c r="F41" s="212"/>
      <c r="G41" s="212"/>
      <c r="H41" s="212"/>
      <c r="I41" s="212"/>
      <c r="J41" s="212"/>
      <c r="K41" s="212"/>
      <c r="L41" s="212"/>
      <c r="M41" s="212"/>
      <c r="N41" s="212"/>
    </row>
    <row r="42" spans="1:14" x14ac:dyDescent="0.2">
      <c r="A42" s="20" t="s">
        <v>6</v>
      </c>
      <c r="B42" s="212"/>
      <c r="C42" s="212"/>
      <c r="D42" s="212"/>
      <c r="E42" s="212"/>
      <c r="F42" s="212"/>
      <c r="G42" s="212"/>
      <c r="H42" s="212"/>
      <c r="I42" s="212"/>
      <c r="J42" s="212"/>
      <c r="K42" s="212"/>
      <c r="L42" s="212"/>
      <c r="M42" s="212"/>
      <c r="N42" s="212"/>
    </row>
    <row r="43" spans="1:14" x14ac:dyDescent="0.2">
      <c r="A43" s="20" t="s">
        <v>78</v>
      </c>
      <c r="B43" s="212"/>
      <c r="C43" s="212"/>
      <c r="D43" s="212"/>
      <c r="E43" s="212"/>
      <c r="F43" s="212"/>
      <c r="G43" s="212"/>
      <c r="H43" s="212"/>
      <c r="I43" s="212"/>
      <c r="J43" s="212"/>
      <c r="K43" s="212"/>
      <c r="L43" s="212"/>
      <c r="M43" s="212"/>
      <c r="N43" s="212"/>
    </row>
    <row r="44" spans="1:14" x14ac:dyDescent="0.2">
      <c r="A44" s="20" t="s">
        <v>7</v>
      </c>
      <c r="B44" s="212"/>
      <c r="C44" s="212"/>
      <c r="D44" s="212"/>
      <c r="E44" s="212"/>
      <c r="F44" s="212"/>
      <c r="G44" s="212"/>
      <c r="H44" s="212"/>
      <c r="I44" s="212"/>
      <c r="J44" s="212"/>
      <c r="K44" s="212"/>
      <c r="L44" s="212"/>
      <c r="M44" s="212"/>
      <c r="N44" s="212"/>
    </row>
    <row r="45" spans="1:14" x14ac:dyDescent="0.2">
      <c r="A45" s="20" t="s">
        <v>8</v>
      </c>
      <c r="B45" s="212"/>
      <c r="C45" s="212"/>
      <c r="D45" s="212"/>
      <c r="E45" s="212"/>
      <c r="F45" s="212"/>
      <c r="G45" s="212"/>
      <c r="H45" s="212"/>
      <c r="I45" s="212"/>
      <c r="J45" s="212"/>
      <c r="K45" s="212"/>
      <c r="L45" s="212"/>
      <c r="M45" s="212"/>
      <c r="N45" s="212"/>
    </row>
    <row r="46" spans="1:14" x14ac:dyDescent="0.2">
      <c r="A46" s="20" t="s">
        <v>9</v>
      </c>
      <c r="B46" s="212"/>
      <c r="C46" s="212"/>
      <c r="D46" s="212"/>
      <c r="E46" s="212"/>
      <c r="F46" s="212"/>
      <c r="G46" s="212"/>
      <c r="H46" s="212"/>
      <c r="I46" s="212"/>
      <c r="J46" s="212"/>
      <c r="K46" s="212"/>
      <c r="L46" s="212"/>
      <c r="M46" s="212"/>
      <c r="N46" s="212"/>
    </row>
    <row r="47" spans="1:14" x14ac:dyDescent="0.2">
      <c r="A47" s="20" t="s">
        <v>10</v>
      </c>
      <c r="B47" s="212"/>
      <c r="C47" s="212"/>
      <c r="D47" s="212"/>
      <c r="E47" s="212"/>
      <c r="F47" s="212"/>
      <c r="G47" s="212"/>
      <c r="H47" s="212"/>
      <c r="I47" s="212"/>
      <c r="J47" s="212"/>
      <c r="K47" s="212"/>
      <c r="L47" s="212"/>
      <c r="M47" s="212"/>
      <c r="N47" s="212"/>
    </row>
    <row r="48" spans="1:14" x14ac:dyDescent="0.2">
      <c r="A48" s="20" t="s">
        <v>11</v>
      </c>
      <c r="B48" s="212"/>
      <c r="C48" s="212"/>
      <c r="D48" s="212"/>
      <c r="E48" s="212"/>
      <c r="F48" s="212"/>
      <c r="G48" s="212"/>
      <c r="H48" s="212"/>
      <c r="I48" s="212"/>
      <c r="J48" s="212"/>
      <c r="K48" s="212"/>
      <c r="L48" s="212"/>
      <c r="M48" s="212"/>
      <c r="N48" s="212"/>
    </row>
    <row r="49" spans="1:14" x14ac:dyDescent="0.2">
      <c r="A49" s="20" t="s">
        <v>12</v>
      </c>
      <c r="B49" s="212"/>
      <c r="C49" s="212"/>
      <c r="D49" s="212"/>
      <c r="E49" s="212"/>
      <c r="F49" s="212"/>
      <c r="G49" s="212"/>
      <c r="H49" s="212"/>
      <c r="I49" s="212"/>
      <c r="J49" s="212"/>
      <c r="K49" s="212"/>
      <c r="L49" s="212"/>
      <c r="M49" s="212"/>
      <c r="N49" s="212"/>
    </row>
    <row r="50" spans="1:14" x14ac:dyDescent="0.2">
      <c r="A50" s="21" t="s">
        <v>79</v>
      </c>
      <c r="B50" s="132">
        <v>0.59554441105677691</v>
      </c>
      <c r="C50" s="132">
        <v>0.58638822511909616</v>
      </c>
      <c r="D50" s="132">
        <v>0.58498196385172108</v>
      </c>
      <c r="E50" s="132">
        <v>0.58852884699333896</v>
      </c>
      <c r="F50" s="132">
        <v>0.55162718852255388</v>
      </c>
      <c r="G50" s="132">
        <v>0.55220766232317109</v>
      </c>
      <c r="H50" s="132">
        <v>0.5684224156391946</v>
      </c>
      <c r="I50" s="132">
        <v>0.57951296599687074</v>
      </c>
      <c r="J50" s="132">
        <v>0.57590046130328432</v>
      </c>
      <c r="K50" s="132">
        <v>0.60542360662202221</v>
      </c>
      <c r="L50" s="132">
        <v>0.52253777612118957</v>
      </c>
      <c r="M50" s="132">
        <v>0.54265334638062801</v>
      </c>
      <c r="N50" s="132">
        <v>0.53963343138017472</v>
      </c>
    </row>
    <row r="51" spans="1:14" x14ac:dyDescent="0.2">
      <c r="A51" s="17" t="s">
        <v>34</v>
      </c>
      <c r="B51" s="175" t="s">
        <v>16</v>
      </c>
      <c r="C51" s="176"/>
      <c r="D51" s="176"/>
      <c r="E51" s="176"/>
      <c r="F51" s="176"/>
      <c r="G51" s="176"/>
      <c r="H51" s="176"/>
      <c r="I51" s="176"/>
      <c r="J51" s="176"/>
      <c r="K51" s="176"/>
      <c r="L51" s="176"/>
      <c r="M51" s="176"/>
      <c r="N51" s="177"/>
    </row>
    <row r="52" spans="1:14" x14ac:dyDescent="0.2">
      <c r="A52" s="20" t="s">
        <v>4</v>
      </c>
      <c r="B52" s="211" t="s">
        <v>180</v>
      </c>
      <c r="C52" s="211"/>
      <c r="D52" s="211"/>
      <c r="E52" s="211"/>
      <c r="F52" s="211"/>
      <c r="G52" s="211"/>
      <c r="H52" s="211"/>
      <c r="I52" s="211"/>
      <c r="J52" s="211"/>
      <c r="K52" s="211"/>
      <c r="L52" s="211"/>
      <c r="M52" s="211"/>
      <c r="N52" s="211"/>
    </row>
    <row r="53" spans="1:14" x14ac:dyDescent="0.2">
      <c r="A53" s="20" t="s">
        <v>5</v>
      </c>
      <c r="B53" s="212"/>
      <c r="C53" s="212"/>
      <c r="D53" s="212"/>
      <c r="E53" s="212"/>
      <c r="F53" s="212"/>
      <c r="G53" s="212"/>
      <c r="H53" s="212"/>
      <c r="I53" s="212"/>
      <c r="J53" s="212"/>
      <c r="K53" s="212"/>
      <c r="L53" s="212"/>
      <c r="M53" s="212"/>
      <c r="N53" s="212"/>
    </row>
    <row r="54" spans="1:14" x14ac:dyDescent="0.2">
      <c r="A54" s="20" t="s">
        <v>6</v>
      </c>
      <c r="B54" s="212"/>
      <c r="C54" s="212"/>
      <c r="D54" s="212"/>
      <c r="E54" s="212"/>
      <c r="F54" s="212"/>
      <c r="G54" s="212"/>
      <c r="H54" s="212"/>
      <c r="I54" s="212"/>
      <c r="J54" s="212"/>
      <c r="K54" s="212"/>
      <c r="L54" s="212"/>
      <c r="M54" s="212"/>
      <c r="N54" s="212"/>
    </row>
    <row r="55" spans="1:14" x14ac:dyDescent="0.2">
      <c r="A55" s="20" t="s">
        <v>78</v>
      </c>
      <c r="B55" s="212"/>
      <c r="C55" s="212"/>
      <c r="D55" s="212"/>
      <c r="E55" s="212"/>
      <c r="F55" s="212"/>
      <c r="G55" s="212"/>
      <c r="H55" s="212"/>
      <c r="I55" s="212"/>
      <c r="J55" s="212"/>
      <c r="K55" s="212"/>
      <c r="L55" s="212"/>
      <c r="M55" s="212"/>
      <c r="N55" s="212"/>
    </row>
    <row r="56" spans="1:14" x14ac:dyDescent="0.2">
      <c r="A56" s="20" t="s">
        <v>7</v>
      </c>
      <c r="B56" s="212"/>
      <c r="C56" s="212"/>
      <c r="D56" s="212"/>
      <c r="E56" s="212"/>
      <c r="F56" s="212"/>
      <c r="G56" s="212"/>
      <c r="H56" s="212"/>
      <c r="I56" s="212"/>
      <c r="J56" s="212"/>
      <c r="K56" s="212"/>
      <c r="L56" s="212"/>
      <c r="M56" s="212"/>
      <c r="N56" s="212"/>
    </row>
    <row r="57" spans="1:14" x14ac:dyDescent="0.2">
      <c r="A57" s="20" t="s">
        <v>8</v>
      </c>
      <c r="B57" s="212"/>
      <c r="C57" s="212"/>
      <c r="D57" s="212"/>
      <c r="E57" s="212"/>
      <c r="F57" s="212"/>
      <c r="G57" s="212"/>
      <c r="H57" s="212"/>
      <c r="I57" s="212"/>
      <c r="J57" s="212"/>
      <c r="K57" s="212"/>
      <c r="L57" s="212"/>
      <c r="M57" s="212"/>
      <c r="N57" s="212"/>
    </row>
    <row r="58" spans="1:14" x14ac:dyDescent="0.2">
      <c r="A58" s="20" t="s">
        <v>9</v>
      </c>
      <c r="B58" s="212"/>
      <c r="C58" s="212"/>
      <c r="D58" s="212"/>
      <c r="E58" s="212"/>
      <c r="F58" s="212"/>
      <c r="G58" s="212"/>
      <c r="H58" s="212"/>
      <c r="I58" s="212"/>
      <c r="J58" s="212"/>
      <c r="K58" s="212"/>
      <c r="L58" s="212"/>
      <c r="M58" s="212"/>
      <c r="N58" s="212"/>
    </row>
    <row r="59" spans="1:14" x14ac:dyDescent="0.2">
      <c r="A59" s="20" t="s">
        <v>10</v>
      </c>
      <c r="B59" s="212"/>
      <c r="C59" s="212"/>
      <c r="D59" s="212"/>
      <c r="E59" s="212"/>
      <c r="F59" s="212"/>
      <c r="G59" s="212"/>
      <c r="H59" s="212"/>
      <c r="I59" s="212"/>
      <c r="J59" s="212"/>
      <c r="K59" s="212"/>
      <c r="L59" s="212"/>
      <c r="M59" s="212"/>
      <c r="N59" s="212"/>
    </row>
    <row r="60" spans="1:14" x14ac:dyDescent="0.2">
      <c r="A60" s="20" t="s">
        <v>11</v>
      </c>
      <c r="B60" s="212"/>
      <c r="C60" s="212"/>
      <c r="D60" s="212"/>
      <c r="E60" s="212"/>
      <c r="F60" s="212"/>
      <c r="G60" s="212"/>
      <c r="H60" s="212"/>
      <c r="I60" s="212"/>
      <c r="J60" s="212"/>
      <c r="K60" s="212"/>
      <c r="L60" s="212"/>
      <c r="M60" s="212"/>
      <c r="N60" s="212"/>
    </row>
    <row r="61" spans="1:14" x14ac:dyDescent="0.2">
      <c r="A61" s="20" t="s">
        <v>12</v>
      </c>
      <c r="B61" s="212"/>
      <c r="C61" s="212"/>
      <c r="D61" s="212"/>
      <c r="E61" s="212"/>
      <c r="F61" s="212"/>
      <c r="G61" s="212"/>
      <c r="H61" s="212"/>
      <c r="I61" s="212"/>
      <c r="J61" s="212"/>
      <c r="K61" s="212"/>
      <c r="L61" s="212"/>
      <c r="M61" s="212"/>
      <c r="N61" s="212"/>
    </row>
    <row r="62" spans="1:14" x14ac:dyDescent="0.2">
      <c r="A62" s="21" t="s">
        <v>79</v>
      </c>
      <c r="B62" s="132">
        <v>0.52783424630887943</v>
      </c>
      <c r="C62" s="132">
        <v>0.52173850184608872</v>
      </c>
      <c r="D62" s="132">
        <v>0.5264408269228229</v>
      </c>
      <c r="E62" s="132">
        <v>0.54089390650055913</v>
      </c>
      <c r="F62" s="132">
        <v>0.5513897564984751</v>
      </c>
      <c r="G62" s="132">
        <v>0.55999423044695962</v>
      </c>
      <c r="H62" s="132">
        <v>0.55885120034241242</v>
      </c>
      <c r="I62" s="132">
        <v>0.55200026718601491</v>
      </c>
      <c r="J62" s="132">
        <v>0.5554213301894968</v>
      </c>
      <c r="K62" s="132">
        <v>0.56272727592844918</v>
      </c>
      <c r="L62" s="132">
        <v>0.56699027087449649</v>
      </c>
      <c r="M62" s="132">
        <v>0.55655542022205506</v>
      </c>
      <c r="N62" s="132">
        <v>0.53428715198910193</v>
      </c>
    </row>
    <row r="63" spans="1:14" x14ac:dyDescent="0.2">
      <c r="A63" s="17" t="s">
        <v>34</v>
      </c>
      <c r="B63" s="172" t="s">
        <v>17</v>
      </c>
      <c r="C63" s="173"/>
      <c r="D63" s="173"/>
      <c r="E63" s="173"/>
      <c r="F63" s="173"/>
      <c r="G63" s="173"/>
      <c r="H63" s="173"/>
      <c r="I63" s="173"/>
      <c r="J63" s="173"/>
      <c r="K63" s="173"/>
      <c r="L63" s="173"/>
      <c r="M63" s="173"/>
      <c r="N63" s="174"/>
    </row>
    <row r="64" spans="1:14" x14ac:dyDescent="0.2">
      <c r="A64" s="20" t="s">
        <v>4</v>
      </c>
      <c r="B64" s="211" t="s">
        <v>180</v>
      </c>
      <c r="C64" s="211"/>
      <c r="D64" s="211"/>
      <c r="E64" s="211"/>
      <c r="F64" s="211"/>
      <c r="G64" s="211"/>
      <c r="H64" s="211"/>
      <c r="I64" s="211"/>
      <c r="J64" s="211"/>
      <c r="K64" s="211"/>
      <c r="L64" s="211"/>
      <c r="M64" s="211"/>
      <c r="N64" s="211"/>
    </row>
    <row r="65" spans="1:14" x14ac:dyDescent="0.2">
      <c r="A65" s="20" t="s">
        <v>5</v>
      </c>
      <c r="B65" s="212"/>
      <c r="C65" s="212"/>
      <c r="D65" s="212"/>
      <c r="E65" s="212"/>
      <c r="F65" s="212"/>
      <c r="G65" s="212"/>
      <c r="H65" s="212"/>
      <c r="I65" s="212"/>
      <c r="J65" s="212"/>
      <c r="K65" s="212"/>
      <c r="L65" s="212"/>
      <c r="M65" s="212"/>
      <c r="N65" s="212"/>
    </row>
    <row r="66" spans="1:14" x14ac:dyDescent="0.2">
      <c r="A66" s="20" t="s">
        <v>6</v>
      </c>
      <c r="B66" s="212"/>
      <c r="C66" s="212"/>
      <c r="D66" s="212"/>
      <c r="E66" s="212"/>
      <c r="F66" s="212"/>
      <c r="G66" s="212"/>
      <c r="H66" s="212"/>
      <c r="I66" s="212"/>
      <c r="J66" s="212"/>
      <c r="K66" s="212"/>
      <c r="L66" s="212"/>
      <c r="M66" s="212"/>
      <c r="N66" s="212"/>
    </row>
    <row r="67" spans="1:14" x14ac:dyDescent="0.2">
      <c r="A67" s="20" t="s">
        <v>78</v>
      </c>
      <c r="B67" s="212"/>
      <c r="C67" s="212"/>
      <c r="D67" s="212"/>
      <c r="E67" s="212"/>
      <c r="F67" s="212"/>
      <c r="G67" s="212"/>
      <c r="H67" s="212"/>
      <c r="I67" s="212"/>
      <c r="J67" s="212"/>
      <c r="K67" s="212"/>
      <c r="L67" s="212"/>
      <c r="M67" s="212"/>
      <c r="N67" s="212"/>
    </row>
    <row r="68" spans="1:14" x14ac:dyDescent="0.2">
      <c r="A68" s="20" t="s">
        <v>7</v>
      </c>
      <c r="B68" s="212"/>
      <c r="C68" s="212"/>
      <c r="D68" s="212"/>
      <c r="E68" s="212"/>
      <c r="F68" s="212"/>
      <c r="G68" s="212"/>
      <c r="H68" s="212"/>
      <c r="I68" s="212"/>
      <c r="J68" s="212"/>
      <c r="K68" s="212"/>
      <c r="L68" s="212"/>
      <c r="M68" s="212"/>
      <c r="N68" s="212"/>
    </row>
    <row r="69" spans="1:14" x14ac:dyDescent="0.2">
      <c r="A69" s="20" t="s">
        <v>8</v>
      </c>
      <c r="B69" s="212"/>
      <c r="C69" s="212"/>
      <c r="D69" s="212"/>
      <c r="E69" s="212"/>
      <c r="F69" s="212"/>
      <c r="G69" s="212"/>
      <c r="H69" s="212"/>
      <c r="I69" s="212"/>
      <c r="J69" s="212"/>
      <c r="K69" s="212"/>
      <c r="L69" s="212"/>
      <c r="M69" s="212"/>
      <c r="N69" s="212"/>
    </row>
    <row r="70" spans="1:14" x14ac:dyDescent="0.2">
      <c r="A70" s="20" t="s">
        <v>9</v>
      </c>
      <c r="B70" s="212"/>
      <c r="C70" s="212"/>
      <c r="D70" s="212"/>
      <c r="E70" s="212"/>
      <c r="F70" s="212"/>
      <c r="G70" s="212"/>
      <c r="H70" s="212"/>
      <c r="I70" s="212"/>
      <c r="J70" s="212"/>
      <c r="K70" s="212"/>
      <c r="L70" s="212"/>
      <c r="M70" s="212"/>
      <c r="N70" s="212"/>
    </row>
    <row r="71" spans="1:14" x14ac:dyDescent="0.2">
      <c r="A71" s="20" t="s">
        <v>10</v>
      </c>
      <c r="B71" s="212"/>
      <c r="C71" s="212"/>
      <c r="D71" s="212"/>
      <c r="E71" s="212"/>
      <c r="F71" s="212"/>
      <c r="G71" s="212"/>
      <c r="H71" s="212"/>
      <c r="I71" s="212"/>
      <c r="J71" s="212"/>
      <c r="K71" s="212"/>
      <c r="L71" s="212"/>
      <c r="M71" s="212"/>
      <c r="N71" s="212"/>
    </row>
    <row r="72" spans="1:14" x14ac:dyDescent="0.2">
      <c r="A72" s="20" t="s">
        <v>11</v>
      </c>
      <c r="B72" s="212"/>
      <c r="C72" s="212"/>
      <c r="D72" s="212"/>
      <c r="E72" s="212"/>
      <c r="F72" s="212"/>
      <c r="G72" s="212"/>
      <c r="H72" s="212"/>
      <c r="I72" s="212"/>
      <c r="J72" s="212"/>
      <c r="K72" s="212"/>
      <c r="L72" s="212"/>
      <c r="M72" s="212"/>
      <c r="N72" s="212"/>
    </row>
    <row r="73" spans="1:14" x14ac:dyDescent="0.2">
      <c r="A73" s="20" t="s">
        <v>12</v>
      </c>
      <c r="B73" s="212"/>
      <c r="C73" s="212"/>
      <c r="D73" s="212"/>
      <c r="E73" s="212"/>
      <c r="F73" s="212"/>
      <c r="G73" s="212"/>
      <c r="H73" s="212"/>
      <c r="I73" s="212"/>
      <c r="J73" s="212"/>
      <c r="K73" s="212"/>
      <c r="L73" s="212"/>
      <c r="M73" s="212"/>
      <c r="N73" s="212"/>
    </row>
    <row r="74" spans="1:14" x14ac:dyDescent="0.2">
      <c r="A74" s="21" t="s">
        <v>79</v>
      </c>
      <c r="B74" s="132">
        <v>0.54798400104907063</v>
      </c>
      <c r="C74" s="132">
        <v>0.52438364028737494</v>
      </c>
      <c r="D74" s="132">
        <v>0.53933892451859755</v>
      </c>
      <c r="E74" s="132">
        <v>0.55975419804938076</v>
      </c>
      <c r="F74" s="132">
        <v>0.58127183665802606</v>
      </c>
      <c r="G74" s="132">
        <v>0.5847178820492569</v>
      </c>
      <c r="H74" s="132">
        <v>0.56194037792222717</v>
      </c>
      <c r="I74" s="132">
        <v>0.55230872548350063</v>
      </c>
      <c r="J74" s="132">
        <v>0.52379672504260033</v>
      </c>
      <c r="K74" s="132">
        <v>0.51605098496470014</v>
      </c>
      <c r="L74" s="132">
        <v>0.51266422992513805</v>
      </c>
      <c r="M74" s="132">
        <v>0.49761734907689636</v>
      </c>
      <c r="N74" s="132">
        <v>0.47776436011762924</v>
      </c>
    </row>
    <row r="75" spans="1:14" x14ac:dyDescent="0.2">
      <c r="A75" s="17" t="s">
        <v>34</v>
      </c>
      <c r="B75" s="175" t="s">
        <v>18</v>
      </c>
      <c r="C75" s="176"/>
      <c r="D75" s="176"/>
      <c r="E75" s="176"/>
      <c r="F75" s="176"/>
      <c r="G75" s="176"/>
      <c r="H75" s="176"/>
      <c r="I75" s="176"/>
      <c r="J75" s="176"/>
      <c r="K75" s="176"/>
      <c r="L75" s="176"/>
      <c r="M75" s="176"/>
      <c r="N75" s="177"/>
    </row>
    <row r="76" spans="1:14" x14ac:dyDescent="0.2">
      <c r="A76" s="20" t="s">
        <v>4</v>
      </c>
      <c r="B76" s="211" t="s">
        <v>180</v>
      </c>
      <c r="C76" s="211"/>
      <c r="D76" s="211"/>
      <c r="E76" s="211"/>
      <c r="F76" s="211"/>
      <c r="G76" s="211"/>
      <c r="H76" s="211"/>
      <c r="I76" s="211"/>
      <c r="J76" s="211"/>
      <c r="K76" s="211"/>
      <c r="L76" s="211"/>
      <c r="M76" s="211"/>
      <c r="N76" s="211"/>
    </row>
    <row r="77" spans="1:14" x14ac:dyDescent="0.2">
      <c r="A77" s="20" t="s">
        <v>5</v>
      </c>
      <c r="B77" s="212"/>
      <c r="C77" s="212"/>
      <c r="D77" s="212"/>
      <c r="E77" s="212"/>
      <c r="F77" s="212"/>
      <c r="G77" s="212"/>
      <c r="H77" s="212"/>
      <c r="I77" s="212"/>
      <c r="J77" s="212"/>
      <c r="K77" s="212"/>
      <c r="L77" s="212"/>
      <c r="M77" s="212"/>
      <c r="N77" s="212"/>
    </row>
    <row r="78" spans="1:14" x14ac:dyDescent="0.2">
      <c r="A78" s="20" t="s">
        <v>6</v>
      </c>
      <c r="B78" s="212"/>
      <c r="C78" s="212"/>
      <c r="D78" s="212"/>
      <c r="E78" s="212"/>
      <c r="F78" s="212"/>
      <c r="G78" s="212"/>
      <c r="H78" s="212"/>
      <c r="I78" s="212"/>
      <c r="J78" s="212"/>
      <c r="K78" s="212"/>
      <c r="L78" s="212"/>
      <c r="M78" s="212"/>
      <c r="N78" s="212"/>
    </row>
    <row r="79" spans="1:14" x14ac:dyDescent="0.2">
      <c r="A79" s="20" t="s">
        <v>78</v>
      </c>
      <c r="B79" s="212"/>
      <c r="C79" s="212"/>
      <c r="D79" s="212"/>
      <c r="E79" s="212"/>
      <c r="F79" s="212"/>
      <c r="G79" s="212"/>
      <c r="H79" s="212"/>
      <c r="I79" s="212"/>
      <c r="J79" s="212"/>
      <c r="K79" s="212"/>
      <c r="L79" s="212"/>
      <c r="M79" s="212"/>
      <c r="N79" s="212"/>
    </row>
    <row r="80" spans="1:14" x14ac:dyDescent="0.2">
      <c r="A80" s="20" t="s">
        <v>7</v>
      </c>
      <c r="B80" s="212"/>
      <c r="C80" s="212"/>
      <c r="D80" s="212"/>
      <c r="E80" s="212"/>
      <c r="F80" s="212"/>
      <c r="G80" s="212"/>
      <c r="H80" s="212"/>
      <c r="I80" s="212"/>
      <c r="J80" s="212"/>
      <c r="K80" s="212"/>
      <c r="L80" s="212"/>
      <c r="M80" s="212"/>
      <c r="N80" s="212"/>
    </row>
    <row r="81" spans="1:14" x14ac:dyDescent="0.2">
      <c r="A81" s="20" t="s">
        <v>8</v>
      </c>
      <c r="B81" s="212"/>
      <c r="C81" s="212"/>
      <c r="D81" s="212"/>
      <c r="E81" s="212"/>
      <c r="F81" s="212"/>
      <c r="G81" s="212"/>
      <c r="H81" s="212"/>
      <c r="I81" s="212"/>
      <c r="J81" s="212"/>
      <c r="K81" s="212"/>
      <c r="L81" s="212"/>
      <c r="M81" s="212"/>
      <c r="N81" s="212"/>
    </row>
    <row r="82" spans="1:14" x14ac:dyDescent="0.2">
      <c r="A82" s="20" t="s">
        <v>9</v>
      </c>
      <c r="B82" s="212"/>
      <c r="C82" s="212"/>
      <c r="D82" s="212"/>
      <c r="E82" s="212"/>
      <c r="F82" s="212"/>
      <c r="G82" s="212"/>
      <c r="H82" s="212"/>
      <c r="I82" s="212"/>
      <c r="J82" s="212"/>
      <c r="K82" s="212"/>
      <c r="L82" s="212"/>
      <c r="M82" s="212"/>
      <c r="N82" s="212"/>
    </row>
    <row r="83" spans="1:14" x14ac:dyDescent="0.2">
      <c r="A83" s="20" t="s">
        <v>10</v>
      </c>
      <c r="B83" s="212"/>
      <c r="C83" s="212"/>
      <c r="D83" s="212"/>
      <c r="E83" s="212"/>
      <c r="F83" s="212"/>
      <c r="G83" s="212"/>
      <c r="H83" s="212"/>
      <c r="I83" s="212"/>
      <c r="J83" s="212"/>
      <c r="K83" s="212"/>
      <c r="L83" s="212"/>
      <c r="M83" s="212"/>
      <c r="N83" s="212"/>
    </row>
    <row r="84" spans="1:14" x14ac:dyDescent="0.2">
      <c r="A84" s="20" t="s">
        <v>11</v>
      </c>
      <c r="B84" s="212"/>
      <c r="C84" s="212"/>
      <c r="D84" s="212"/>
      <c r="E84" s="212"/>
      <c r="F84" s="212"/>
      <c r="G84" s="212"/>
      <c r="H84" s="212"/>
      <c r="I84" s="212"/>
      <c r="J84" s="212"/>
      <c r="K84" s="212"/>
      <c r="L84" s="212"/>
      <c r="M84" s="212"/>
      <c r="N84" s="212"/>
    </row>
    <row r="85" spans="1:14" x14ac:dyDescent="0.2">
      <c r="A85" s="20" t="s">
        <v>12</v>
      </c>
      <c r="B85" s="212"/>
      <c r="C85" s="212"/>
      <c r="D85" s="212"/>
      <c r="E85" s="212"/>
      <c r="F85" s="212"/>
      <c r="G85" s="212"/>
      <c r="H85" s="212"/>
      <c r="I85" s="212"/>
      <c r="J85" s="212"/>
      <c r="K85" s="212"/>
      <c r="L85" s="212"/>
      <c r="M85" s="212"/>
      <c r="N85" s="212"/>
    </row>
    <row r="86" spans="1:14" x14ac:dyDescent="0.2">
      <c r="A86" s="21" t="s">
        <v>79</v>
      </c>
      <c r="B86" s="132">
        <v>0.4873943412700063</v>
      </c>
      <c r="C86" s="132">
        <v>0.47071851436909223</v>
      </c>
      <c r="D86" s="132">
        <v>0.4738831476217395</v>
      </c>
      <c r="E86" s="132">
        <v>0.49661084452745946</v>
      </c>
      <c r="F86" s="132">
        <v>0.52915959939071811</v>
      </c>
      <c r="G86" s="132">
        <v>0.54216441997023135</v>
      </c>
      <c r="H86" s="132">
        <v>0.52078119367264342</v>
      </c>
      <c r="I86" s="132">
        <v>0.48720733299641367</v>
      </c>
      <c r="J86" s="132">
        <v>0.46750940737392382</v>
      </c>
      <c r="K86" s="132">
        <v>0.47087918287060487</v>
      </c>
      <c r="L86" s="132">
        <v>0.45701671949431327</v>
      </c>
      <c r="M86" s="132">
        <v>0.48517868557028282</v>
      </c>
      <c r="N86" s="132">
        <v>0.44012526532006352</v>
      </c>
    </row>
    <row r="87" spans="1:14" x14ac:dyDescent="0.2">
      <c r="A87" s="17" t="s">
        <v>34</v>
      </c>
      <c r="B87" s="172" t="s">
        <v>19</v>
      </c>
      <c r="C87" s="173"/>
      <c r="D87" s="173"/>
      <c r="E87" s="173"/>
      <c r="F87" s="173"/>
      <c r="G87" s="173"/>
      <c r="H87" s="173"/>
      <c r="I87" s="173"/>
      <c r="J87" s="173"/>
      <c r="K87" s="173"/>
      <c r="L87" s="173"/>
      <c r="M87" s="173"/>
      <c r="N87" s="174"/>
    </row>
    <row r="88" spans="1:14" x14ac:dyDescent="0.2">
      <c r="A88" s="20" t="s">
        <v>4</v>
      </c>
      <c r="B88" s="211" t="s">
        <v>180</v>
      </c>
      <c r="C88" s="211"/>
      <c r="D88" s="211"/>
      <c r="E88" s="211"/>
      <c r="F88" s="211"/>
      <c r="G88" s="211"/>
      <c r="H88" s="211"/>
      <c r="I88" s="211"/>
      <c r="J88" s="211"/>
      <c r="K88" s="211"/>
      <c r="L88" s="211"/>
      <c r="M88" s="211"/>
      <c r="N88" s="211"/>
    </row>
    <row r="89" spans="1:14" x14ac:dyDescent="0.2">
      <c r="A89" s="20" t="s">
        <v>5</v>
      </c>
      <c r="B89" s="212"/>
      <c r="C89" s="212"/>
      <c r="D89" s="212"/>
      <c r="E89" s="212"/>
      <c r="F89" s="212"/>
      <c r="G89" s="212"/>
      <c r="H89" s="212"/>
      <c r="I89" s="212"/>
      <c r="J89" s="212"/>
      <c r="K89" s="212"/>
      <c r="L89" s="212"/>
      <c r="M89" s="212"/>
      <c r="N89" s="212"/>
    </row>
    <row r="90" spans="1:14" x14ac:dyDescent="0.2">
      <c r="A90" s="20" t="s">
        <v>6</v>
      </c>
      <c r="B90" s="212"/>
      <c r="C90" s="212"/>
      <c r="D90" s="212"/>
      <c r="E90" s="212"/>
      <c r="F90" s="212"/>
      <c r="G90" s="212"/>
      <c r="H90" s="212"/>
      <c r="I90" s="212"/>
      <c r="J90" s="212"/>
      <c r="K90" s="212"/>
      <c r="L90" s="212"/>
      <c r="M90" s="212"/>
      <c r="N90" s="212"/>
    </row>
    <row r="91" spans="1:14" x14ac:dyDescent="0.2">
      <c r="A91" s="20" t="s">
        <v>78</v>
      </c>
      <c r="B91" s="212"/>
      <c r="C91" s="212"/>
      <c r="D91" s="212"/>
      <c r="E91" s="212"/>
      <c r="F91" s="212"/>
      <c r="G91" s="212"/>
      <c r="H91" s="212"/>
      <c r="I91" s="212"/>
      <c r="J91" s="212"/>
      <c r="K91" s="212"/>
      <c r="L91" s="212"/>
      <c r="M91" s="212"/>
      <c r="N91" s="212"/>
    </row>
    <row r="92" spans="1:14" x14ac:dyDescent="0.2">
      <c r="A92" s="20" t="s">
        <v>7</v>
      </c>
      <c r="B92" s="212"/>
      <c r="C92" s="212"/>
      <c r="D92" s="212"/>
      <c r="E92" s="212"/>
      <c r="F92" s="212"/>
      <c r="G92" s="212"/>
      <c r="H92" s="212"/>
      <c r="I92" s="212"/>
      <c r="J92" s="212"/>
      <c r="K92" s="212"/>
      <c r="L92" s="212"/>
      <c r="M92" s="212"/>
      <c r="N92" s="212"/>
    </row>
    <row r="93" spans="1:14" x14ac:dyDescent="0.2">
      <c r="A93" s="20" t="s">
        <v>8</v>
      </c>
      <c r="B93" s="212"/>
      <c r="C93" s="212"/>
      <c r="D93" s="212"/>
      <c r="E93" s="212"/>
      <c r="F93" s="212"/>
      <c r="G93" s="212"/>
      <c r="H93" s="212"/>
      <c r="I93" s="212"/>
      <c r="J93" s="212"/>
      <c r="K93" s="212"/>
      <c r="L93" s="212"/>
      <c r="M93" s="212"/>
      <c r="N93" s="212"/>
    </row>
    <row r="94" spans="1:14" x14ac:dyDescent="0.2">
      <c r="A94" s="20" t="s">
        <v>9</v>
      </c>
      <c r="B94" s="212"/>
      <c r="C94" s="212"/>
      <c r="D94" s="212"/>
      <c r="E94" s="212"/>
      <c r="F94" s="212"/>
      <c r="G94" s="212"/>
      <c r="H94" s="212"/>
      <c r="I94" s="212"/>
      <c r="J94" s="212"/>
      <c r="K94" s="212"/>
      <c r="L94" s="212"/>
      <c r="M94" s="212"/>
      <c r="N94" s="212"/>
    </row>
    <row r="95" spans="1:14" x14ac:dyDescent="0.2">
      <c r="A95" s="20" t="s">
        <v>10</v>
      </c>
      <c r="B95" s="212"/>
      <c r="C95" s="212"/>
      <c r="D95" s="212"/>
      <c r="E95" s="212"/>
      <c r="F95" s="212"/>
      <c r="G95" s="212"/>
      <c r="H95" s="212"/>
      <c r="I95" s="212"/>
      <c r="J95" s="212"/>
      <c r="K95" s="212"/>
      <c r="L95" s="212"/>
      <c r="M95" s="212"/>
      <c r="N95" s="212"/>
    </row>
    <row r="96" spans="1:14" x14ac:dyDescent="0.2">
      <c r="A96" s="20" t="s">
        <v>11</v>
      </c>
      <c r="B96" s="212"/>
      <c r="C96" s="212"/>
      <c r="D96" s="212"/>
      <c r="E96" s="212"/>
      <c r="F96" s="212"/>
      <c r="G96" s="212"/>
      <c r="H96" s="212"/>
      <c r="I96" s="212"/>
      <c r="J96" s="212"/>
      <c r="K96" s="212"/>
      <c r="L96" s="212"/>
      <c r="M96" s="212"/>
      <c r="N96" s="212"/>
    </row>
    <row r="97" spans="1:14" x14ac:dyDescent="0.2">
      <c r="A97" s="20" t="s">
        <v>12</v>
      </c>
      <c r="B97" s="212"/>
      <c r="C97" s="212"/>
      <c r="D97" s="212"/>
      <c r="E97" s="212"/>
      <c r="F97" s="212"/>
      <c r="G97" s="212"/>
      <c r="H97" s="212"/>
      <c r="I97" s="212"/>
      <c r="J97" s="212"/>
      <c r="K97" s="212"/>
      <c r="L97" s="212"/>
      <c r="M97" s="212"/>
      <c r="N97" s="212"/>
    </row>
    <row r="98" spans="1:14" x14ac:dyDescent="0.2">
      <c r="A98" s="21" t="s">
        <v>79</v>
      </c>
      <c r="B98" s="132">
        <v>0.45541226732522316</v>
      </c>
      <c r="C98" s="132">
        <v>0.46260838857530068</v>
      </c>
      <c r="D98" s="132">
        <v>0.49919420535993625</v>
      </c>
      <c r="E98" s="132">
        <v>0.50751676866048889</v>
      </c>
      <c r="F98" s="132">
        <v>0.54702204883518268</v>
      </c>
      <c r="G98" s="132">
        <v>0.56835643212876219</v>
      </c>
      <c r="H98" s="132">
        <v>0.54922144977439924</v>
      </c>
      <c r="I98" s="132">
        <v>0.52177036814309585</v>
      </c>
      <c r="J98" s="132">
        <v>0.47471848677484346</v>
      </c>
      <c r="K98" s="132">
        <v>0.47468744692556814</v>
      </c>
      <c r="L98" s="132">
        <v>0.46349466476402507</v>
      </c>
      <c r="M98" s="132">
        <v>0.4451179472795847</v>
      </c>
      <c r="N98" s="132">
        <v>0.41790950082827444</v>
      </c>
    </row>
    <row r="99" spans="1:14" x14ac:dyDescent="0.2">
      <c r="A99" s="17" t="s">
        <v>34</v>
      </c>
      <c r="B99" s="175" t="s">
        <v>20</v>
      </c>
      <c r="C99" s="176"/>
      <c r="D99" s="176"/>
      <c r="E99" s="176"/>
      <c r="F99" s="176"/>
      <c r="G99" s="176"/>
      <c r="H99" s="176"/>
      <c r="I99" s="176"/>
      <c r="J99" s="176"/>
      <c r="K99" s="176"/>
      <c r="L99" s="176"/>
      <c r="M99" s="176"/>
      <c r="N99" s="177"/>
    </row>
    <row r="100" spans="1:14" x14ac:dyDescent="0.2">
      <c r="A100" s="20" t="s">
        <v>4</v>
      </c>
      <c r="B100" s="130">
        <v>0.2617067032831758</v>
      </c>
      <c r="C100" s="130">
        <v>0.25812270201358423</v>
      </c>
      <c r="D100" s="130">
        <v>0.25094699837553325</v>
      </c>
      <c r="E100" s="130">
        <v>0.30565642320225772</v>
      </c>
      <c r="F100" s="130">
        <v>0.31437122077347113</v>
      </c>
      <c r="G100" s="130">
        <v>0.32096675608110575</v>
      </c>
      <c r="H100" s="130">
        <v>0.32029391559985138</v>
      </c>
      <c r="I100" s="130">
        <v>0.29258169622709906</v>
      </c>
      <c r="J100" s="130">
        <v>0.27892333197010533</v>
      </c>
      <c r="K100" s="130">
        <v>0.27008719690321603</v>
      </c>
      <c r="L100" s="130">
        <v>0.27735908284945421</v>
      </c>
      <c r="M100" s="130">
        <v>0.28075485284598184</v>
      </c>
      <c r="N100" s="130">
        <v>0.2893779918919428</v>
      </c>
    </row>
    <row r="101" spans="1:14" x14ac:dyDescent="0.2">
      <c r="A101" s="20" t="s">
        <v>5</v>
      </c>
      <c r="B101" s="130">
        <v>0.31540531054630777</v>
      </c>
      <c r="C101" s="130">
        <v>0.3255299923102245</v>
      </c>
      <c r="D101" s="130">
        <v>0.33284257389455352</v>
      </c>
      <c r="E101" s="130">
        <v>0.36064164711438124</v>
      </c>
      <c r="F101" s="130">
        <v>0.37637836178164802</v>
      </c>
      <c r="G101" s="130">
        <v>0.39121079690727323</v>
      </c>
      <c r="H101" s="130">
        <v>0.3831131786582333</v>
      </c>
      <c r="I101" s="130">
        <v>0.36161529603020121</v>
      </c>
      <c r="J101" s="130">
        <v>0.34569660958889498</v>
      </c>
      <c r="K101" s="130">
        <v>0.3315279009563229</v>
      </c>
      <c r="L101" s="130">
        <v>0.32125635753635562</v>
      </c>
      <c r="M101" s="130">
        <v>0.38488130731194348</v>
      </c>
      <c r="N101" s="130">
        <v>0.36733251871929212</v>
      </c>
    </row>
    <row r="102" spans="1:14" x14ac:dyDescent="0.2">
      <c r="A102" s="20" t="s">
        <v>6</v>
      </c>
      <c r="B102" s="130">
        <v>0</v>
      </c>
      <c r="C102" s="130">
        <v>0</v>
      </c>
      <c r="D102" s="130">
        <v>0</v>
      </c>
      <c r="E102" s="130">
        <v>0</v>
      </c>
      <c r="F102" s="130">
        <v>0</v>
      </c>
      <c r="G102" s="130">
        <v>0</v>
      </c>
      <c r="H102" s="130">
        <v>0</v>
      </c>
      <c r="I102" s="130">
        <v>0</v>
      </c>
      <c r="J102" s="130">
        <v>0</v>
      </c>
      <c r="K102" s="130">
        <v>0</v>
      </c>
      <c r="L102" s="130">
        <v>0</v>
      </c>
      <c r="M102" s="130">
        <v>0</v>
      </c>
      <c r="N102" s="130">
        <v>0</v>
      </c>
    </row>
    <row r="103" spans="1:14" x14ac:dyDescent="0.2">
      <c r="A103" s="20" t="s">
        <v>78</v>
      </c>
      <c r="B103" s="130">
        <v>0.49265924944946948</v>
      </c>
      <c r="C103" s="130">
        <v>0.48429263211724599</v>
      </c>
      <c r="D103" s="130">
        <v>0.49903055932132134</v>
      </c>
      <c r="E103" s="130">
        <v>0.53674588770228693</v>
      </c>
      <c r="F103" s="130">
        <v>0.61360054028131761</v>
      </c>
      <c r="G103" s="130">
        <v>0.6465770963509514</v>
      </c>
      <c r="H103" s="130">
        <v>0.5720014815318063</v>
      </c>
      <c r="I103" s="130">
        <v>0.5467369641823947</v>
      </c>
      <c r="J103" s="130">
        <v>0.48638354847752979</v>
      </c>
      <c r="K103" s="130">
        <v>0.4851848735305766</v>
      </c>
      <c r="L103" s="130">
        <v>0.4252282007638038</v>
      </c>
      <c r="M103" s="130">
        <v>0.50384500148301758</v>
      </c>
      <c r="N103" s="130">
        <v>0.46762101582359206</v>
      </c>
    </row>
    <row r="104" spans="1:14" x14ac:dyDescent="0.2">
      <c r="A104" s="20" t="s">
        <v>7</v>
      </c>
      <c r="B104" s="130">
        <v>0.33277910695569107</v>
      </c>
      <c r="C104" s="130">
        <v>0.32549692436513983</v>
      </c>
      <c r="D104" s="130">
        <v>0.31464639584430731</v>
      </c>
      <c r="E104" s="130">
        <v>0.30517335514607963</v>
      </c>
      <c r="F104" s="130">
        <v>0.31834477295874436</v>
      </c>
      <c r="G104" s="130">
        <v>0.2975785400527986</v>
      </c>
      <c r="H104" s="130">
        <v>0.30660784226126497</v>
      </c>
      <c r="I104" s="130">
        <v>0.2900391752112621</v>
      </c>
      <c r="J104" s="130">
        <v>0.27585708539049297</v>
      </c>
      <c r="K104" s="130">
        <v>0.25634126832744258</v>
      </c>
      <c r="L104" s="130">
        <v>0.22677505119479016</v>
      </c>
      <c r="M104" s="130">
        <v>0.38059221598143222</v>
      </c>
      <c r="N104" s="130">
        <v>0.36744832502966107</v>
      </c>
    </row>
    <row r="105" spans="1:14" x14ac:dyDescent="0.2">
      <c r="A105" s="20" t="s">
        <v>8</v>
      </c>
      <c r="B105" s="130">
        <v>0.32056356919870643</v>
      </c>
      <c r="C105" s="130">
        <v>0.31242928836814232</v>
      </c>
      <c r="D105" s="130">
        <v>0.33428958054342228</v>
      </c>
      <c r="E105" s="130">
        <v>0.35127916231167433</v>
      </c>
      <c r="F105" s="130">
        <v>0.36083750358631717</v>
      </c>
      <c r="G105" s="130">
        <v>0.36986919734471013</v>
      </c>
      <c r="H105" s="130">
        <v>0.36239359470222532</v>
      </c>
      <c r="I105" s="130">
        <v>0.33658595007510161</v>
      </c>
      <c r="J105" s="130">
        <v>0.31246741146675949</v>
      </c>
      <c r="K105" s="130">
        <v>0.30912894004752989</v>
      </c>
      <c r="L105" s="130">
        <v>0.30635790821523234</v>
      </c>
      <c r="M105" s="130">
        <v>0.41246879851585228</v>
      </c>
      <c r="N105" s="130">
        <v>0.38765218816883901</v>
      </c>
    </row>
    <row r="106" spans="1:14" x14ac:dyDescent="0.2">
      <c r="A106" s="20" t="s">
        <v>9</v>
      </c>
      <c r="B106" s="130">
        <v>0.24073410970663545</v>
      </c>
      <c r="C106" s="130">
        <v>0.26985871201197531</v>
      </c>
      <c r="D106" s="130">
        <v>0.27754444679374835</v>
      </c>
      <c r="E106" s="130">
        <v>0.36957594600820792</v>
      </c>
      <c r="F106" s="130">
        <v>0.3832535276454479</v>
      </c>
      <c r="G106" s="130">
        <v>0.39901628460059951</v>
      </c>
      <c r="H106" s="130">
        <v>0.3312590950081013</v>
      </c>
      <c r="I106" s="130">
        <v>0.30840476383411364</v>
      </c>
      <c r="J106" s="130">
        <v>0.29017700889312315</v>
      </c>
      <c r="K106" s="130">
        <v>0.26661248868613646</v>
      </c>
      <c r="L106" s="130">
        <v>0.25941468810935658</v>
      </c>
      <c r="M106" s="130">
        <v>0.42955420765245794</v>
      </c>
      <c r="N106" s="130">
        <v>0.39684109852877292</v>
      </c>
    </row>
    <row r="107" spans="1:14" x14ac:dyDescent="0.2">
      <c r="A107" s="20" t="s">
        <v>10</v>
      </c>
      <c r="B107" s="130">
        <v>0.37969116476291903</v>
      </c>
      <c r="C107" s="130">
        <v>0.35526825888866698</v>
      </c>
      <c r="D107" s="130">
        <v>0.34855418108573616</v>
      </c>
      <c r="E107" s="130">
        <v>0.3500281541496757</v>
      </c>
      <c r="F107" s="130">
        <v>0.38513749084051935</v>
      </c>
      <c r="G107" s="130">
        <v>0.39609375816586206</v>
      </c>
      <c r="H107" s="130">
        <v>0.38735451924549458</v>
      </c>
      <c r="I107" s="130">
        <v>0.38143126736833943</v>
      </c>
      <c r="J107" s="130">
        <v>0.36272453350969763</v>
      </c>
      <c r="K107" s="130">
        <v>0.36980883428172245</v>
      </c>
      <c r="L107" s="130">
        <v>0.34642438600978154</v>
      </c>
      <c r="M107" s="130">
        <v>0.46013381528604835</v>
      </c>
      <c r="N107" s="130">
        <v>0.41515683177334595</v>
      </c>
    </row>
    <row r="108" spans="1:14" x14ac:dyDescent="0.2">
      <c r="A108" s="20" t="s">
        <v>11</v>
      </c>
      <c r="B108" s="130">
        <v>0.41015296107414534</v>
      </c>
      <c r="C108" s="130">
        <v>0.44476726885351692</v>
      </c>
      <c r="D108" s="130">
        <v>0.45230017464112066</v>
      </c>
      <c r="E108" s="130">
        <v>0.56471013484813581</v>
      </c>
      <c r="F108" s="130">
        <v>0.6304910893586988</v>
      </c>
      <c r="G108" s="130">
        <v>0.6212533077555944</v>
      </c>
      <c r="H108" s="130">
        <v>0.56734230197843583</v>
      </c>
      <c r="I108" s="130">
        <v>0.48901137032068798</v>
      </c>
      <c r="J108" s="130">
        <v>0.43063003854957699</v>
      </c>
      <c r="K108" s="130">
        <v>0.40393605800239563</v>
      </c>
      <c r="L108" s="130">
        <v>0.39087429996768491</v>
      </c>
      <c r="M108" s="130">
        <v>0.52759590543581458</v>
      </c>
      <c r="N108" s="130">
        <v>0.50723550013051844</v>
      </c>
    </row>
    <row r="109" spans="1:14" x14ac:dyDescent="0.2">
      <c r="A109" s="20" t="s">
        <v>12</v>
      </c>
      <c r="B109" s="130">
        <v>0.7164316892550231</v>
      </c>
      <c r="C109" s="130">
        <v>0.73101673979625548</v>
      </c>
      <c r="D109" s="130">
        <v>0.73871144327816007</v>
      </c>
      <c r="E109" s="130">
        <v>0.79617732406443786</v>
      </c>
      <c r="F109" s="130">
        <v>0.85407003051136687</v>
      </c>
      <c r="G109" s="130">
        <v>0.86762806252414182</v>
      </c>
      <c r="H109" s="130">
        <v>0.85480010227399816</v>
      </c>
      <c r="I109" s="130">
        <v>0.74778787242143507</v>
      </c>
      <c r="J109" s="130">
        <v>0.67630378398833413</v>
      </c>
      <c r="K109" s="130">
        <v>0.61263705367858734</v>
      </c>
      <c r="L109" s="130">
        <v>0.60344097867412305</v>
      </c>
      <c r="M109" s="130">
        <v>0.36432060171995256</v>
      </c>
      <c r="N109" s="130">
        <v>0.42851768660607376</v>
      </c>
    </row>
    <row r="110" spans="1:14" x14ac:dyDescent="0.2">
      <c r="A110" s="21" t="s">
        <v>79</v>
      </c>
      <c r="B110" s="131">
        <v>0.38329373340650091</v>
      </c>
      <c r="C110" s="131">
        <v>0.38447237134830542</v>
      </c>
      <c r="D110" s="131">
        <v>0.3898933424014715</v>
      </c>
      <c r="E110" s="131">
        <v>0.42692668148710061</v>
      </c>
      <c r="F110" s="131">
        <v>0.46019584434640837</v>
      </c>
      <c r="G110" s="131">
        <v>0.46867673485256062</v>
      </c>
      <c r="H110" s="131">
        <v>0.44625917121591291</v>
      </c>
      <c r="I110" s="131">
        <v>0.41262842743829042</v>
      </c>
      <c r="J110" s="131">
        <v>0.38047221608881565</v>
      </c>
      <c r="K110" s="131">
        <v>0.36668075248582216</v>
      </c>
      <c r="L110" s="131">
        <v>0.34863464313519499</v>
      </c>
      <c r="M110" s="131">
        <v>0.42114489812539735</v>
      </c>
      <c r="N110" s="131">
        <v>0.40461495186181617</v>
      </c>
    </row>
    <row r="111" spans="1:14" x14ac:dyDescent="0.2">
      <c r="A111" s="17" t="s">
        <v>34</v>
      </c>
      <c r="B111" s="178" t="s">
        <v>21</v>
      </c>
      <c r="C111" s="179"/>
      <c r="D111" s="179"/>
      <c r="E111" s="179"/>
      <c r="F111" s="179"/>
      <c r="G111" s="179"/>
      <c r="H111" s="179"/>
      <c r="I111" s="179"/>
      <c r="J111" s="179"/>
      <c r="K111" s="179"/>
      <c r="L111" s="179"/>
      <c r="M111" s="179"/>
      <c r="N111" s="180"/>
    </row>
    <row r="112" spans="1:14" x14ac:dyDescent="0.2">
      <c r="A112" s="20" t="s">
        <v>4</v>
      </c>
      <c r="B112" s="27">
        <v>0.31591575832465102</v>
      </c>
      <c r="C112" s="27">
        <v>0.31812926313659162</v>
      </c>
      <c r="D112" s="27">
        <v>0.33146177391066689</v>
      </c>
      <c r="E112" s="60">
        <v>0.36382671553395118</v>
      </c>
      <c r="F112" s="27">
        <v>0.35500900724236389</v>
      </c>
      <c r="G112" s="27">
        <v>0.33739795770524494</v>
      </c>
      <c r="H112" s="60">
        <v>0.31545751547852574</v>
      </c>
      <c r="I112" s="60">
        <v>0.29784121243683909</v>
      </c>
      <c r="J112" s="60">
        <v>0.30017952350100741</v>
      </c>
      <c r="K112" s="60">
        <v>0.30838340284459076</v>
      </c>
      <c r="L112" s="60">
        <v>0.26716321787875597</v>
      </c>
      <c r="M112" s="60">
        <v>0.25999170835049251</v>
      </c>
      <c r="N112" s="60">
        <v>0.23134112625019709</v>
      </c>
    </row>
    <row r="113" spans="1:14" x14ac:dyDescent="0.2">
      <c r="A113" s="20" t="s">
        <v>5</v>
      </c>
      <c r="B113" s="27">
        <v>0.37720628505410697</v>
      </c>
      <c r="C113" s="27">
        <v>0.36913428555108885</v>
      </c>
      <c r="D113" s="27">
        <v>0.39304661089391546</v>
      </c>
      <c r="E113" s="60">
        <v>0.39673887908072619</v>
      </c>
      <c r="F113" s="27">
        <v>0.40934033607790538</v>
      </c>
      <c r="G113" s="27">
        <v>0.40844452046517127</v>
      </c>
      <c r="H113" s="60">
        <v>0.39851661553286949</v>
      </c>
      <c r="I113" s="60">
        <v>0.38401076826178349</v>
      </c>
      <c r="J113" s="60">
        <v>0.36712162065251358</v>
      </c>
      <c r="K113" s="60">
        <v>0.36046651361775156</v>
      </c>
      <c r="L113" s="60">
        <v>0.34231278632196416</v>
      </c>
      <c r="M113" s="60">
        <v>0.3226443438120985</v>
      </c>
      <c r="N113" s="60">
        <v>0.2953098918600725</v>
      </c>
    </row>
    <row r="114" spans="1:14" x14ac:dyDescent="0.2">
      <c r="A114" s="20" t="s">
        <v>6</v>
      </c>
      <c r="B114" s="27">
        <v>0</v>
      </c>
      <c r="C114" s="27">
        <v>0</v>
      </c>
      <c r="D114" s="27">
        <v>0</v>
      </c>
      <c r="E114" s="60">
        <v>0</v>
      </c>
      <c r="F114" s="27">
        <v>0</v>
      </c>
      <c r="G114" s="27">
        <v>0</v>
      </c>
      <c r="H114" s="60">
        <v>0</v>
      </c>
      <c r="I114" s="60">
        <v>0</v>
      </c>
      <c r="J114" s="60">
        <v>0</v>
      </c>
      <c r="K114" s="60">
        <v>0</v>
      </c>
      <c r="L114" s="60">
        <v>0</v>
      </c>
      <c r="M114" s="60">
        <v>0</v>
      </c>
      <c r="N114" s="60">
        <v>0</v>
      </c>
    </row>
    <row r="115" spans="1:14" x14ac:dyDescent="0.2">
      <c r="A115" s="20" t="s">
        <v>78</v>
      </c>
      <c r="B115" s="27">
        <v>0.50711281944799302</v>
      </c>
      <c r="C115" s="27">
        <v>0.5402153341682967</v>
      </c>
      <c r="D115" s="27">
        <v>0.56895771015227714</v>
      </c>
      <c r="E115" s="60">
        <v>0.61426759075087034</v>
      </c>
      <c r="F115" s="27">
        <v>0.68188549533574205</v>
      </c>
      <c r="G115" s="27">
        <v>0.67429631485426189</v>
      </c>
      <c r="H115" s="60">
        <v>0.58954259003965181</v>
      </c>
      <c r="I115" s="60">
        <v>0.58908060363177606</v>
      </c>
      <c r="J115" s="60">
        <v>0.56448578221123269</v>
      </c>
      <c r="K115" s="60">
        <v>0.66819810747997344</v>
      </c>
      <c r="L115" s="60">
        <v>0.5896206144714855</v>
      </c>
      <c r="M115" s="60">
        <v>0.5603253029419929</v>
      </c>
      <c r="N115" s="60">
        <v>0.52289945486887213</v>
      </c>
    </row>
    <row r="116" spans="1:14" x14ac:dyDescent="0.2">
      <c r="A116" s="20" t="s">
        <v>7</v>
      </c>
      <c r="B116" s="27">
        <v>0.38939420905825484</v>
      </c>
      <c r="C116" s="27">
        <v>0.38828226628084622</v>
      </c>
      <c r="D116" s="27">
        <v>0.40778530828210208</v>
      </c>
      <c r="E116" s="60">
        <v>0.4203896007368198</v>
      </c>
      <c r="F116" s="27">
        <v>0.42834369694849356</v>
      </c>
      <c r="G116" s="27">
        <v>0.39873171687957421</v>
      </c>
      <c r="H116" s="60">
        <v>0.36790075888743889</v>
      </c>
      <c r="I116" s="60">
        <v>0.33962674768503071</v>
      </c>
      <c r="J116" s="60">
        <v>0.32130959215071148</v>
      </c>
      <c r="K116" s="60">
        <v>0.32053720711123107</v>
      </c>
      <c r="L116" s="60">
        <v>0.29634446093246897</v>
      </c>
      <c r="M116" s="60">
        <v>0.29283811424920486</v>
      </c>
      <c r="N116" s="60">
        <v>0.28090703042681903</v>
      </c>
    </row>
    <row r="117" spans="1:14" x14ac:dyDescent="0.2">
      <c r="A117" s="20" t="s">
        <v>8</v>
      </c>
      <c r="B117" s="27">
        <v>0.39851682942472766</v>
      </c>
      <c r="C117" s="27">
        <v>0.40566006207717842</v>
      </c>
      <c r="D117" s="27">
        <v>0.42502108267669225</v>
      </c>
      <c r="E117" s="60">
        <v>0.44485762831213893</v>
      </c>
      <c r="F117" s="27">
        <v>0.46550811522542157</v>
      </c>
      <c r="G117" s="27">
        <v>0.41942234336519357</v>
      </c>
      <c r="H117" s="60">
        <v>0.38314313727823035</v>
      </c>
      <c r="I117" s="60">
        <v>0.37289304603932782</v>
      </c>
      <c r="J117" s="60">
        <v>0.36848452862433168</v>
      </c>
      <c r="K117" s="60">
        <v>0.3698072972369803</v>
      </c>
      <c r="L117" s="60">
        <v>0.310262748063584</v>
      </c>
      <c r="M117" s="60">
        <v>0.32585955510484654</v>
      </c>
      <c r="N117" s="60">
        <v>0.29070321381343622</v>
      </c>
    </row>
    <row r="118" spans="1:14" x14ac:dyDescent="0.2">
      <c r="A118" s="20" t="s">
        <v>9</v>
      </c>
      <c r="B118" s="27">
        <v>0.38916432799719036</v>
      </c>
      <c r="C118" s="27">
        <v>0.40288668303188774</v>
      </c>
      <c r="D118" s="27">
        <v>0.41829427762539528</v>
      </c>
      <c r="E118" s="60">
        <v>0.46963501877111274</v>
      </c>
      <c r="F118" s="27">
        <v>0.53582877892414937</v>
      </c>
      <c r="G118" s="27">
        <v>0.546944206606917</v>
      </c>
      <c r="H118" s="60">
        <v>0.50278015604333515</v>
      </c>
      <c r="I118" s="60">
        <v>0.4329564717467444</v>
      </c>
      <c r="J118" s="60">
        <v>0.39748610796890915</v>
      </c>
      <c r="K118" s="60">
        <v>0.38566834275707962</v>
      </c>
      <c r="L118" s="60">
        <v>0.35646544961791116</v>
      </c>
      <c r="M118" s="60">
        <v>0.35938867215858716</v>
      </c>
      <c r="N118" s="60">
        <v>0.36930148715948696</v>
      </c>
    </row>
    <row r="119" spans="1:14" x14ac:dyDescent="0.2">
      <c r="A119" s="20" t="s">
        <v>10</v>
      </c>
      <c r="B119" s="27">
        <v>0.42456369538196381</v>
      </c>
      <c r="C119" s="27">
        <v>0.39810768950131509</v>
      </c>
      <c r="D119" s="27">
        <v>0.41256238977529941</v>
      </c>
      <c r="E119" s="60">
        <v>0.41431509482098922</v>
      </c>
      <c r="F119" s="27">
        <v>0.43481952886741349</v>
      </c>
      <c r="G119" s="27">
        <v>0.48780723794987474</v>
      </c>
      <c r="H119" s="60">
        <v>0.43509625452837603</v>
      </c>
      <c r="I119" s="60">
        <v>0.42089881915869415</v>
      </c>
      <c r="J119" s="60">
        <v>0.38450496465639777</v>
      </c>
      <c r="K119" s="60">
        <v>0.38952901797054273</v>
      </c>
      <c r="L119" s="60">
        <v>0.38122497493657814</v>
      </c>
      <c r="M119" s="60">
        <v>0.34843168624377796</v>
      </c>
      <c r="N119" s="60">
        <v>0.31968822825266341</v>
      </c>
    </row>
    <row r="120" spans="1:14" x14ac:dyDescent="0.2">
      <c r="A120" s="20" t="s">
        <v>11</v>
      </c>
      <c r="B120" s="27">
        <v>0.59275157559048286</v>
      </c>
      <c r="C120" s="27">
        <v>0.66171915758249999</v>
      </c>
      <c r="D120" s="27">
        <v>0.70640455021100168</v>
      </c>
      <c r="E120" s="60">
        <v>0.69734581547130015</v>
      </c>
      <c r="F120" s="27">
        <v>0.71358643149619683</v>
      </c>
      <c r="G120" s="27">
        <v>0.73136193800926941</v>
      </c>
      <c r="H120" s="60">
        <v>0.63547767103835073</v>
      </c>
      <c r="I120" s="60">
        <v>0.59700455209895853</v>
      </c>
      <c r="J120" s="60">
        <v>0.56048476634935185</v>
      </c>
      <c r="K120" s="60">
        <v>0.56148105293984663</v>
      </c>
      <c r="L120" s="60">
        <v>0.50914553702641874</v>
      </c>
      <c r="M120" s="60">
        <v>0.48180201055601024</v>
      </c>
      <c r="N120" s="60">
        <v>0.47614186557959287</v>
      </c>
    </row>
    <row r="121" spans="1:14" x14ac:dyDescent="0.2">
      <c r="A121" s="20" t="s">
        <v>12</v>
      </c>
      <c r="B121" s="27">
        <v>0.48535148942300393</v>
      </c>
      <c r="C121" s="27">
        <v>0.51949690853355723</v>
      </c>
      <c r="D121" s="27">
        <v>0.55378290899339611</v>
      </c>
      <c r="E121" s="60">
        <v>0.55897038059582749</v>
      </c>
      <c r="F121" s="27">
        <v>0.60761913949338475</v>
      </c>
      <c r="G121" s="27">
        <v>0.55805253806847266</v>
      </c>
      <c r="H121" s="60">
        <v>0.5479189087182752</v>
      </c>
      <c r="I121" s="60">
        <v>0.57379337202066538</v>
      </c>
      <c r="J121" s="60">
        <v>0.57571775912487388</v>
      </c>
      <c r="K121" s="60">
        <v>0.581078399055593</v>
      </c>
      <c r="L121" s="60">
        <v>0.51750086039253929</v>
      </c>
      <c r="M121" s="60">
        <v>0.55016898029884276</v>
      </c>
      <c r="N121" s="60">
        <v>0.48785173050928565</v>
      </c>
    </row>
    <row r="122" spans="1:14" x14ac:dyDescent="0.2">
      <c r="A122" s="21" t="s">
        <v>79</v>
      </c>
      <c r="B122" s="29">
        <v>0.43272426498904626</v>
      </c>
      <c r="C122" s="29">
        <v>0.44454417972505811</v>
      </c>
      <c r="D122" s="29">
        <v>0.46850432088140825</v>
      </c>
      <c r="E122" s="29">
        <v>0.48423345754078961</v>
      </c>
      <c r="F122" s="29">
        <v>0.50939288524112158</v>
      </c>
      <c r="G122" s="29">
        <v>0.50204116354428963</v>
      </c>
      <c r="H122" s="29">
        <v>0.45811658514654163</v>
      </c>
      <c r="I122" s="29">
        <v>0.44235222491990661</v>
      </c>
      <c r="J122" s="29">
        <v>0.42380554019063377</v>
      </c>
      <c r="K122" s="29">
        <v>0.43809725121150034</v>
      </c>
      <c r="L122" s="29">
        <v>0.39642086522873721</v>
      </c>
      <c r="M122" s="29">
        <v>0.3860751776152932</v>
      </c>
      <c r="N122" s="29">
        <v>0.35897642688455073</v>
      </c>
    </row>
    <row r="123" spans="1:14" x14ac:dyDescent="0.2">
      <c r="A123" s="17" t="s">
        <v>34</v>
      </c>
      <c r="B123" s="181" t="s">
        <v>143</v>
      </c>
      <c r="C123" s="182"/>
      <c r="D123" s="182"/>
      <c r="E123" s="182"/>
      <c r="F123" s="182"/>
      <c r="G123" s="182"/>
      <c r="H123" s="182"/>
      <c r="I123" s="182"/>
      <c r="J123" s="182"/>
      <c r="K123" s="182"/>
      <c r="L123" s="182"/>
      <c r="M123" s="182"/>
      <c r="N123" s="183"/>
    </row>
    <row r="124" spans="1:14" x14ac:dyDescent="0.2">
      <c r="A124" s="20" t="s">
        <v>4</v>
      </c>
      <c r="B124" s="60">
        <v>0.25485138451717199</v>
      </c>
      <c r="C124" s="60">
        <v>0.24692550781974518</v>
      </c>
      <c r="D124" s="60">
        <v>0.25211954061845515</v>
      </c>
      <c r="E124" s="60">
        <v>0.27954229326235491</v>
      </c>
      <c r="F124" s="60">
        <v>0.27768352707768973</v>
      </c>
      <c r="G124" s="60">
        <v>0.23353474665209653</v>
      </c>
      <c r="H124" s="60">
        <v>0.23425396141462396</v>
      </c>
      <c r="I124" s="60">
        <v>0.23811975841348329</v>
      </c>
      <c r="J124" s="60">
        <v>0.25857244044986888</v>
      </c>
      <c r="K124" s="60">
        <v>0.24833599652267674</v>
      </c>
      <c r="L124" s="60">
        <v>0.23471503747011871</v>
      </c>
      <c r="M124" s="60">
        <v>0.22402665404955036</v>
      </c>
      <c r="N124" s="60">
        <v>0.1826636100917664</v>
      </c>
    </row>
    <row r="125" spans="1:14" x14ac:dyDescent="0.2">
      <c r="A125" s="20" t="s">
        <v>5</v>
      </c>
      <c r="B125" s="60">
        <v>0.28753180792326744</v>
      </c>
      <c r="C125" s="60">
        <v>0.30744097554201516</v>
      </c>
      <c r="D125" s="60">
        <v>0.30619559702741178</v>
      </c>
      <c r="E125" s="60">
        <v>0.32701250370501656</v>
      </c>
      <c r="F125" s="60">
        <v>0.32058524587939696</v>
      </c>
      <c r="G125" s="60">
        <v>0.2817764364003863</v>
      </c>
      <c r="H125" s="60">
        <v>0.29527378670348031</v>
      </c>
      <c r="I125" s="60">
        <v>0.31791730702028514</v>
      </c>
      <c r="J125" s="60">
        <v>0.29971903041114928</v>
      </c>
      <c r="K125" s="60">
        <v>0.29867517741249888</v>
      </c>
      <c r="L125" s="60">
        <v>0.29894875333457405</v>
      </c>
      <c r="M125" s="60">
        <v>0.29885396521588919</v>
      </c>
      <c r="N125" s="60">
        <v>0.2649581578748848</v>
      </c>
    </row>
    <row r="126" spans="1:14" x14ac:dyDescent="0.2">
      <c r="A126" s="20" t="s">
        <v>6</v>
      </c>
      <c r="B126" s="60">
        <v>0</v>
      </c>
      <c r="C126" s="60">
        <v>0</v>
      </c>
      <c r="D126" s="60">
        <v>0</v>
      </c>
      <c r="E126" s="60">
        <v>0</v>
      </c>
      <c r="F126" s="60">
        <v>0</v>
      </c>
      <c r="G126" s="60">
        <v>0</v>
      </c>
      <c r="H126" s="60">
        <v>0</v>
      </c>
      <c r="I126" s="60">
        <v>0</v>
      </c>
      <c r="J126" s="60">
        <v>0</v>
      </c>
      <c r="K126" s="60">
        <v>0</v>
      </c>
      <c r="L126" s="60">
        <v>0</v>
      </c>
      <c r="M126" s="60">
        <v>0</v>
      </c>
      <c r="N126" s="60">
        <v>0</v>
      </c>
    </row>
    <row r="127" spans="1:14" x14ac:dyDescent="0.2">
      <c r="A127" s="20" t="s">
        <v>78</v>
      </c>
      <c r="B127" s="60">
        <v>0.48942689757100005</v>
      </c>
      <c r="C127" s="60">
        <v>0.55019858534328814</v>
      </c>
      <c r="D127" s="60">
        <v>0.55872543950273945</v>
      </c>
      <c r="E127" s="60">
        <v>0.59497796549514614</v>
      </c>
      <c r="F127" s="60">
        <v>0.53074727968185453</v>
      </c>
      <c r="G127" s="60">
        <v>0.50554648936894786</v>
      </c>
      <c r="H127" s="60">
        <v>0.50814761006728859</v>
      </c>
      <c r="I127" s="60">
        <v>0.58710395241519164</v>
      </c>
      <c r="J127" s="60">
        <v>0.53953913284421673</v>
      </c>
      <c r="K127" s="60">
        <v>0.48617823383595454</v>
      </c>
      <c r="L127" s="60">
        <v>0.44588899726513564</v>
      </c>
      <c r="M127" s="60">
        <v>0.45276619686321135</v>
      </c>
      <c r="N127" s="60">
        <v>0.38882412663486976</v>
      </c>
    </row>
    <row r="128" spans="1:14" x14ac:dyDescent="0.2">
      <c r="A128" s="20" t="s">
        <v>7</v>
      </c>
      <c r="B128" s="60">
        <v>0.28133386959748541</v>
      </c>
      <c r="C128" s="60">
        <v>0.30968987682664068</v>
      </c>
      <c r="D128" s="60">
        <v>0.30799461843319498</v>
      </c>
      <c r="E128" s="60">
        <v>0.33906306382105061</v>
      </c>
      <c r="F128" s="60">
        <v>0.32870769674807754</v>
      </c>
      <c r="G128" s="60">
        <v>0.27927319887554802</v>
      </c>
      <c r="H128" s="60">
        <v>0.2720539966826126</v>
      </c>
      <c r="I128" s="60">
        <v>0.28487726961370158</v>
      </c>
      <c r="J128" s="60">
        <v>0.28128887114936474</v>
      </c>
      <c r="K128" s="60">
        <v>0.28073575692767544</v>
      </c>
      <c r="L128" s="60">
        <v>0.25956613648342125</v>
      </c>
      <c r="M128" s="60">
        <v>0.25105171400674731</v>
      </c>
      <c r="N128" s="60">
        <v>0.23655586426492775</v>
      </c>
    </row>
    <row r="129" spans="1:14" x14ac:dyDescent="0.2">
      <c r="A129" s="20" t="s">
        <v>8</v>
      </c>
      <c r="B129" s="60">
        <v>0.29540634409767558</v>
      </c>
      <c r="C129" s="60">
        <v>0.3402374797864971</v>
      </c>
      <c r="D129" s="60">
        <v>0.34481029262126861</v>
      </c>
      <c r="E129" s="60">
        <v>0.39674730104818201</v>
      </c>
      <c r="F129" s="60">
        <v>0.39618860646073129</v>
      </c>
      <c r="G129" s="60">
        <v>0.3361316589668385</v>
      </c>
      <c r="H129" s="60">
        <v>0.3185775489448599</v>
      </c>
      <c r="I129" s="60">
        <v>0.32830788532763133</v>
      </c>
      <c r="J129" s="60">
        <v>0.29584120046213025</v>
      </c>
      <c r="K129" s="60">
        <v>0.30171574259789657</v>
      </c>
      <c r="L129" s="60">
        <v>0.28599475416222997</v>
      </c>
      <c r="M129" s="60">
        <v>0.28433600011475058</v>
      </c>
      <c r="N129" s="60">
        <v>0.25778172984853809</v>
      </c>
    </row>
    <row r="130" spans="1:14" x14ac:dyDescent="0.2">
      <c r="A130" s="20" t="s">
        <v>9</v>
      </c>
      <c r="B130" s="60">
        <v>0.38158107300283212</v>
      </c>
      <c r="C130" s="60">
        <v>0.40443908692479086</v>
      </c>
      <c r="D130" s="60">
        <v>0.40593826151768475</v>
      </c>
      <c r="E130" s="60">
        <v>0.41516180247512996</v>
      </c>
      <c r="F130" s="60">
        <v>0.4139154499856032</v>
      </c>
      <c r="G130" s="60">
        <v>0.36334470993369405</v>
      </c>
      <c r="H130" s="60">
        <v>0.34931343062711595</v>
      </c>
      <c r="I130" s="60">
        <v>0.35554048788550896</v>
      </c>
      <c r="J130" s="60">
        <v>0.32424459797140648</v>
      </c>
      <c r="K130" s="60">
        <v>0.30663009615377923</v>
      </c>
      <c r="L130" s="60">
        <v>0.27978071682980854</v>
      </c>
      <c r="M130" s="60">
        <v>0.2858763668775724</v>
      </c>
      <c r="N130" s="60">
        <v>0.26392883675063289</v>
      </c>
    </row>
    <row r="131" spans="1:14" x14ac:dyDescent="0.2">
      <c r="A131" s="20" t="s">
        <v>10</v>
      </c>
      <c r="B131" s="60">
        <v>0.32576763057263841</v>
      </c>
      <c r="C131" s="60">
        <v>0.32707560361244525</v>
      </c>
      <c r="D131" s="60">
        <v>0.36932037988609345</v>
      </c>
      <c r="E131" s="60">
        <v>0.4175772233780583</v>
      </c>
      <c r="F131" s="60">
        <v>0.41441864676520668</v>
      </c>
      <c r="G131" s="60">
        <v>0.35599382603714558</v>
      </c>
      <c r="H131" s="60">
        <v>0.34954439461110887</v>
      </c>
      <c r="I131" s="60">
        <v>0.37817345821181847</v>
      </c>
      <c r="J131" s="60">
        <v>0.34779007720610089</v>
      </c>
      <c r="K131" s="60">
        <v>0.33794012573017679</v>
      </c>
      <c r="L131" s="60">
        <v>0.39483830645689283</v>
      </c>
      <c r="M131" s="60">
        <v>0.34097080213138947</v>
      </c>
      <c r="N131" s="60">
        <v>0.33582873908328581</v>
      </c>
    </row>
    <row r="132" spans="1:14" x14ac:dyDescent="0.2">
      <c r="A132" s="20" t="s">
        <v>11</v>
      </c>
      <c r="B132" s="60">
        <v>0.49318401527738254</v>
      </c>
      <c r="C132" s="60">
        <v>0.57510566085587023</v>
      </c>
      <c r="D132" s="60">
        <v>0.62121505289434431</v>
      </c>
      <c r="E132" s="60">
        <v>0.6134869446680673</v>
      </c>
      <c r="F132" s="60">
        <v>0.56918240526843067</v>
      </c>
      <c r="G132" s="60">
        <v>0.53272931835229653</v>
      </c>
      <c r="H132" s="60">
        <v>0.5045494942715375</v>
      </c>
      <c r="I132" s="60">
        <v>0.55432060193581956</v>
      </c>
      <c r="J132" s="60">
        <v>0.51052496905464784</v>
      </c>
      <c r="K132" s="60">
        <v>0.53261258166265002</v>
      </c>
      <c r="L132" s="60">
        <v>0.41245866014472804</v>
      </c>
      <c r="M132" s="60">
        <v>0.39695806147038137</v>
      </c>
      <c r="N132" s="60">
        <v>0.35283900072888735</v>
      </c>
    </row>
    <row r="133" spans="1:14" x14ac:dyDescent="0.2">
      <c r="A133" s="20" t="s">
        <v>12</v>
      </c>
      <c r="B133" s="60">
        <v>0.43769480968507757</v>
      </c>
      <c r="C133" s="60">
        <v>0.49518805615000455</v>
      </c>
      <c r="D133" s="60">
        <v>0.48438202828089083</v>
      </c>
      <c r="E133" s="60">
        <v>0.52764193637162082</v>
      </c>
      <c r="F133" s="60">
        <v>0.54774732619873845</v>
      </c>
      <c r="G133" s="60">
        <v>0.50361815871322813</v>
      </c>
      <c r="H133" s="60">
        <v>0.50647045448687855</v>
      </c>
      <c r="I133" s="60">
        <v>0.4977165163910362</v>
      </c>
      <c r="J133" s="60">
        <v>0.45477060765334376</v>
      </c>
      <c r="K133" s="60">
        <v>0.77788310045239117</v>
      </c>
      <c r="L133" s="60">
        <v>0.76878796183302445</v>
      </c>
      <c r="M133" s="60">
        <v>0.49130774753459688</v>
      </c>
      <c r="N133" s="60">
        <v>0.53142506399106815</v>
      </c>
    </row>
    <row r="134" spans="1:14" x14ac:dyDescent="0.2">
      <c r="A134" s="21" t="s">
        <v>79</v>
      </c>
      <c r="B134" s="29">
        <v>0.35562685988715947</v>
      </c>
      <c r="C134" s="29">
        <v>0.39065325621943114</v>
      </c>
      <c r="D134" s="29">
        <v>0.40247306896188506</v>
      </c>
      <c r="E134" s="29">
        <v>0.43334128004693179</v>
      </c>
      <c r="F134" s="29">
        <v>0.41850268765593757</v>
      </c>
      <c r="G134" s="29">
        <v>0.37347332923203036</v>
      </c>
      <c r="H134" s="29">
        <v>0.36813409323862534</v>
      </c>
      <c r="I134" s="29">
        <v>0.39423035756009217</v>
      </c>
      <c r="J134" s="29">
        <v>0.36822224097938494</v>
      </c>
      <c r="K134" s="29">
        <v>0.3859619330518147</v>
      </c>
      <c r="L134" s="29">
        <v>0.36673096815380118</v>
      </c>
      <c r="M134" s="29">
        <v>0.33582735566803507</v>
      </c>
      <c r="N134" s="29">
        <v>0.30922828192451191</v>
      </c>
    </row>
    <row r="135" spans="1:14" x14ac:dyDescent="0.2">
      <c r="A135" s="17" t="s">
        <v>34</v>
      </c>
      <c r="B135" s="178" t="s">
        <v>173</v>
      </c>
      <c r="C135" s="179"/>
      <c r="D135" s="179"/>
      <c r="E135" s="179"/>
      <c r="F135" s="179"/>
      <c r="G135" s="179"/>
      <c r="H135" s="179"/>
      <c r="I135" s="179"/>
      <c r="J135" s="179"/>
      <c r="K135" s="179"/>
      <c r="L135" s="179"/>
      <c r="M135" s="179"/>
      <c r="N135" s="180"/>
    </row>
    <row r="136" spans="1:14" x14ac:dyDescent="0.2">
      <c r="A136" s="20" t="s">
        <v>4</v>
      </c>
      <c r="B136" s="60">
        <v>0.18474569267387128</v>
      </c>
      <c r="C136" s="60">
        <v>0.19614177402870356</v>
      </c>
      <c r="D136" s="60">
        <v>0.19301442242925648</v>
      </c>
      <c r="E136" s="60">
        <v>0.20485416843700255</v>
      </c>
      <c r="F136" s="60">
        <v>0.19225566123556281</v>
      </c>
      <c r="G136" s="60">
        <v>0.20193692812400055</v>
      </c>
      <c r="H136" s="60">
        <v>0.18977354398725504</v>
      </c>
      <c r="I136" s="60">
        <v>0.18233221411246026</v>
      </c>
      <c r="J136" s="60">
        <v>0.1715667955829564</v>
      </c>
      <c r="K136" s="60">
        <v>0.16949082654068995</v>
      </c>
      <c r="L136" s="60">
        <v>0.16125392093536633</v>
      </c>
      <c r="M136" s="60">
        <v>0.16632106937148547</v>
      </c>
      <c r="N136" s="60">
        <v>0.12565665472552284</v>
      </c>
    </row>
    <row r="137" spans="1:14" x14ac:dyDescent="0.2">
      <c r="A137" s="20" t="s">
        <v>5</v>
      </c>
      <c r="B137" s="60">
        <v>0.27136870826763054</v>
      </c>
      <c r="C137" s="60">
        <v>0.27095641427041323</v>
      </c>
      <c r="D137" s="60">
        <v>0.27157070494274982</v>
      </c>
      <c r="E137" s="60">
        <v>0.28308770191415755</v>
      </c>
      <c r="F137" s="60">
        <v>0.29829673029647213</v>
      </c>
      <c r="G137" s="60">
        <v>0.29930374857838993</v>
      </c>
      <c r="H137" s="60">
        <v>0.2626083228732532</v>
      </c>
      <c r="I137" s="60">
        <v>0.24273737955034219</v>
      </c>
      <c r="J137" s="60">
        <v>0.2302492181964105</v>
      </c>
      <c r="K137" s="60">
        <v>0.24024936317907628</v>
      </c>
      <c r="L137" s="60">
        <v>0.22968323071197894</v>
      </c>
      <c r="M137" s="60">
        <v>0.23185106135218694</v>
      </c>
      <c r="N137" s="60">
        <v>0.19940800730796027</v>
      </c>
    </row>
    <row r="138" spans="1:14" x14ac:dyDescent="0.2">
      <c r="A138" s="20" t="s">
        <v>6</v>
      </c>
      <c r="B138" s="60">
        <v>0</v>
      </c>
      <c r="C138" s="60">
        <v>0</v>
      </c>
      <c r="D138" s="60">
        <v>0</v>
      </c>
      <c r="E138" s="60">
        <v>0</v>
      </c>
      <c r="F138" s="60">
        <v>0</v>
      </c>
      <c r="G138" s="60">
        <v>0</v>
      </c>
      <c r="H138" s="60">
        <v>0</v>
      </c>
      <c r="I138" s="60">
        <v>0</v>
      </c>
      <c r="J138" s="60">
        <v>0</v>
      </c>
      <c r="K138" s="60">
        <v>0</v>
      </c>
      <c r="L138" s="60">
        <v>0</v>
      </c>
      <c r="M138" s="60">
        <v>0</v>
      </c>
      <c r="N138" s="60">
        <v>0</v>
      </c>
    </row>
    <row r="139" spans="1:14" x14ac:dyDescent="0.2">
      <c r="A139" s="20" t="s">
        <v>78</v>
      </c>
      <c r="B139" s="60">
        <v>0.41128090827943758</v>
      </c>
      <c r="C139" s="60">
        <v>0.45262291662199872</v>
      </c>
      <c r="D139" s="60">
        <v>0.49240847744651239</v>
      </c>
      <c r="E139" s="60">
        <v>0.5767798513738478</v>
      </c>
      <c r="F139" s="60">
        <v>0.65860877001598417</v>
      </c>
      <c r="G139" s="60">
        <v>0.64236188884519385</v>
      </c>
      <c r="H139" s="60">
        <v>0.57317083899951959</v>
      </c>
      <c r="I139" s="60">
        <v>0.59779431118512982</v>
      </c>
      <c r="J139" s="60">
        <v>0.47142224529918181</v>
      </c>
      <c r="K139" s="60">
        <v>0.38789436083459233</v>
      </c>
      <c r="L139" s="60">
        <v>0.36399151742477609</v>
      </c>
      <c r="M139" s="60">
        <v>0.39330911892539555</v>
      </c>
      <c r="N139" s="60">
        <v>0.30739392348949307</v>
      </c>
    </row>
    <row r="140" spans="1:14" x14ac:dyDescent="0.2">
      <c r="A140" s="20" t="s">
        <v>7</v>
      </c>
      <c r="B140" s="60">
        <v>0.23838109331881355</v>
      </c>
      <c r="C140" s="60">
        <v>0.25283685708638326</v>
      </c>
      <c r="D140" s="60">
        <v>0.25292120911576249</v>
      </c>
      <c r="E140" s="60">
        <v>0.2592014354651086</v>
      </c>
      <c r="F140" s="60">
        <v>0.2706954940969088</v>
      </c>
      <c r="G140" s="60">
        <v>0.2868581226358034</v>
      </c>
      <c r="H140" s="60">
        <v>0.26726380592919841</v>
      </c>
      <c r="I140" s="60">
        <v>0.25430607977965325</v>
      </c>
      <c r="J140" s="60">
        <v>0.22908559261356196</v>
      </c>
      <c r="K140" s="60">
        <v>0.21333808722875433</v>
      </c>
      <c r="L140" s="60">
        <v>0.19548242890710782</v>
      </c>
      <c r="M140" s="60">
        <v>0.19905650125063859</v>
      </c>
      <c r="N140" s="60">
        <v>0.1687667506373042</v>
      </c>
    </row>
    <row r="141" spans="1:14" x14ac:dyDescent="0.2">
      <c r="A141" s="20" t="s">
        <v>8</v>
      </c>
      <c r="B141" s="60">
        <v>0.27795661869266636</v>
      </c>
      <c r="C141" s="60">
        <v>0.26945844952176168</v>
      </c>
      <c r="D141" s="60">
        <v>0.2733839634855787</v>
      </c>
      <c r="E141" s="60">
        <v>0.31654732087440329</v>
      </c>
      <c r="F141" s="60">
        <v>0.33914632569418302</v>
      </c>
      <c r="G141" s="60">
        <v>0.36809738900593592</v>
      </c>
      <c r="H141" s="60">
        <v>0.3414930135832287</v>
      </c>
      <c r="I141" s="60">
        <v>0.29753147488757969</v>
      </c>
      <c r="J141" s="60">
        <v>0.23440612065186375</v>
      </c>
      <c r="K141" s="60">
        <v>0.22139607288829655</v>
      </c>
      <c r="L141" s="60">
        <v>0.20591367258650378</v>
      </c>
      <c r="M141" s="60">
        <v>0.20807874631139647</v>
      </c>
      <c r="N141" s="60">
        <v>0.17754949827318012</v>
      </c>
    </row>
    <row r="142" spans="1:14" x14ac:dyDescent="0.2">
      <c r="A142" s="20" t="s">
        <v>9</v>
      </c>
      <c r="B142" s="60">
        <v>0.27211589927665303</v>
      </c>
      <c r="C142" s="60">
        <v>0.2892014522821959</v>
      </c>
      <c r="D142" s="60">
        <v>0.3124735872937503</v>
      </c>
      <c r="E142" s="60">
        <v>0.37003771865622254</v>
      </c>
      <c r="F142" s="60">
        <v>0.3837357560160149</v>
      </c>
      <c r="G142" s="60">
        <v>0.38751968473905496</v>
      </c>
      <c r="H142" s="60">
        <v>0.35568924469772334</v>
      </c>
      <c r="I142" s="60">
        <v>0.32388956471817759</v>
      </c>
      <c r="J142" s="60">
        <v>0.28938060205345834</v>
      </c>
      <c r="K142" s="60">
        <v>0.2761447382604027</v>
      </c>
      <c r="L142" s="60">
        <v>0.2478790416503982</v>
      </c>
      <c r="M142" s="60">
        <v>0.24123597487906662</v>
      </c>
      <c r="N142" s="60">
        <v>0.2222582448678167</v>
      </c>
    </row>
    <row r="143" spans="1:14" x14ac:dyDescent="0.2">
      <c r="A143" s="20" t="s">
        <v>10</v>
      </c>
      <c r="B143" s="60">
        <v>0.31020532562461167</v>
      </c>
      <c r="C143" s="60">
        <v>0.30628908472740213</v>
      </c>
      <c r="D143" s="60">
        <v>0.31053524397161553</v>
      </c>
      <c r="E143" s="60">
        <v>0.32484353146582434</v>
      </c>
      <c r="F143" s="60">
        <v>0.28674812052807086</v>
      </c>
      <c r="G143" s="60">
        <v>0.31376305439304952</v>
      </c>
      <c r="H143" s="60">
        <v>0.2818913808643434</v>
      </c>
      <c r="I143" s="60">
        <v>0.28474987275800856</v>
      </c>
      <c r="J143" s="60">
        <v>0.21961352341299786</v>
      </c>
      <c r="K143" s="60">
        <v>0.23175535449438817</v>
      </c>
      <c r="L143" s="60">
        <v>0.22722019316369302</v>
      </c>
      <c r="M143" s="60">
        <v>0.27163541445887007</v>
      </c>
      <c r="N143" s="60">
        <v>0.23900435658265395</v>
      </c>
    </row>
    <row r="144" spans="1:14" x14ac:dyDescent="0.2">
      <c r="A144" s="20" t="s">
        <v>11</v>
      </c>
      <c r="B144" s="60">
        <v>0.38471790815968443</v>
      </c>
      <c r="C144" s="60">
        <v>0.44775855068427511</v>
      </c>
      <c r="D144" s="60">
        <v>0.45878011700354326</v>
      </c>
      <c r="E144" s="60">
        <v>0.50565663440869324</v>
      </c>
      <c r="F144" s="60">
        <v>0.50800507483362478</v>
      </c>
      <c r="G144" s="60">
        <v>0.45310531166389079</v>
      </c>
      <c r="H144" s="60">
        <v>0.39720514822189501</v>
      </c>
      <c r="I144" s="60">
        <v>0.33347225556726146</v>
      </c>
      <c r="J144" s="60">
        <v>0.28256985765703441</v>
      </c>
      <c r="K144" s="60">
        <v>0.29150973157758303</v>
      </c>
      <c r="L144" s="60">
        <v>0.26358910017627568</v>
      </c>
      <c r="M144" s="60">
        <v>0.27340573529447748</v>
      </c>
      <c r="N144" s="60">
        <v>0.19998669434553717</v>
      </c>
    </row>
    <row r="145" spans="1:14" x14ac:dyDescent="0.2">
      <c r="A145" s="20" t="s">
        <v>12</v>
      </c>
      <c r="B145" s="60">
        <v>0.56197250576636715</v>
      </c>
      <c r="C145" s="60">
        <v>0.57865965184554513</v>
      </c>
      <c r="D145" s="60">
        <v>0.55168590670184647</v>
      </c>
      <c r="E145" s="60">
        <v>0.47764701565970807</v>
      </c>
      <c r="F145" s="60">
        <v>0.52043098688473077</v>
      </c>
      <c r="G145" s="60">
        <v>0.51360139470837729</v>
      </c>
      <c r="H145" s="60">
        <v>0.53406945030394537</v>
      </c>
      <c r="I145" s="60">
        <v>0.41537546393390212</v>
      </c>
      <c r="J145" s="60">
        <v>0.33278867237055049</v>
      </c>
      <c r="K145" s="60">
        <v>0.57790646005696567</v>
      </c>
      <c r="L145" s="60">
        <v>0.55871932861009244</v>
      </c>
      <c r="M145" s="60">
        <v>0.54204837469277445</v>
      </c>
      <c r="N145" s="60">
        <v>0.35597456748081802</v>
      </c>
    </row>
    <row r="146" spans="1:14" x14ac:dyDescent="0.2">
      <c r="A146" s="21" t="s">
        <v>79</v>
      </c>
      <c r="B146" s="29">
        <v>0.31957381467630747</v>
      </c>
      <c r="C146" s="29">
        <v>0.33492561534691984</v>
      </c>
      <c r="D146" s="29">
        <v>0.34138551941194806</v>
      </c>
      <c r="E146" s="29">
        <v>0.36659842675533938</v>
      </c>
      <c r="F146" s="29">
        <v>0.38247722252601962</v>
      </c>
      <c r="G146" s="29">
        <v>0.3844311726497785</v>
      </c>
      <c r="H146" s="29">
        <v>0.35207056238703888</v>
      </c>
      <c r="I146" s="29">
        <v>0.32636977915442955</v>
      </c>
      <c r="J146" s="29">
        <v>0.27243668259759801</v>
      </c>
      <c r="K146" s="29">
        <v>0.27971546155136034</v>
      </c>
      <c r="L146" s="29">
        <v>0.26345114043434503</v>
      </c>
      <c r="M146" s="29">
        <v>0.27418410947249328</v>
      </c>
      <c r="N146" s="29">
        <v>0.21858174454296997</v>
      </c>
    </row>
    <row r="147" spans="1:14" x14ac:dyDescent="0.2">
      <c r="A147" s="17" t="s">
        <v>34</v>
      </c>
      <c r="B147" s="181" t="s">
        <v>174</v>
      </c>
      <c r="C147" s="182"/>
      <c r="D147" s="182"/>
      <c r="E147" s="182"/>
      <c r="F147" s="182"/>
      <c r="G147" s="182"/>
      <c r="H147" s="182"/>
      <c r="I147" s="182"/>
      <c r="J147" s="182"/>
      <c r="K147" s="182"/>
      <c r="L147" s="182"/>
      <c r="M147" s="182"/>
      <c r="N147" s="183"/>
    </row>
    <row r="148" spans="1:14" x14ac:dyDescent="0.2">
      <c r="A148" s="20" t="s">
        <v>4</v>
      </c>
      <c r="B148" s="60">
        <v>0.13564209657082099</v>
      </c>
      <c r="C148" s="60">
        <v>0.14380163296215132</v>
      </c>
      <c r="D148" s="60">
        <v>0.15345091688916751</v>
      </c>
      <c r="E148" s="60">
        <v>0.15993154178846389</v>
      </c>
      <c r="F148" s="60">
        <v>0.17823884994484809</v>
      </c>
      <c r="G148" s="60">
        <v>0.18773148920852917</v>
      </c>
      <c r="H148" s="60">
        <v>0.19926299802334771</v>
      </c>
      <c r="I148" s="60">
        <v>0.1596207100815864</v>
      </c>
      <c r="J148" s="60">
        <v>0.15395268691665465</v>
      </c>
      <c r="K148" s="60">
        <v>0.15243751881933695</v>
      </c>
      <c r="L148" s="60">
        <v>0.14446510389664144</v>
      </c>
      <c r="M148" s="60">
        <v>0.13698248188286574</v>
      </c>
      <c r="N148" s="60">
        <v>0.14459519803281198</v>
      </c>
    </row>
    <row r="149" spans="1:14" x14ac:dyDescent="0.2">
      <c r="A149" s="20" t="s">
        <v>5</v>
      </c>
      <c r="B149" s="60">
        <v>0.20759440305599178</v>
      </c>
      <c r="C149" s="60">
        <v>0.20522467690813004</v>
      </c>
      <c r="D149" s="60">
        <v>0.21191317048114208</v>
      </c>
      <c r="E149" s="60">
        <v>0.2166323155170953</v>
      </c>
      <c r="F149" s="60">
        <v>0.22052438584812342</v>
      </c>
      <c r="G149" s="60">
        <v>0.22036719735139956</v>
      </c>
      <c r="H149" s="60">
        <v>0.21081447969933009</v>
      </c>
      <c r="I149" s="60">
        <v>0.20169491682601476</v>
      </c>
      <c r="J149" s="60">
        <v>0.18840874392448578</v>
      </c>
      <c r="K149" s="60">
        <v>0.20288890102565899</v>
      </c>
      <c r="L149" s="60">
        <v>0.18492827929414221</v>
      </c>
      <c r="M149" s="60">
        <v>0.17560837616947558</v>
      </c>
      <c r="N149" s="60">
        <v>0.18420556456374518</v>
      </c>
    </row>
    <row r="150" spans="1:14" x14ac:dyDescent="0.2">
      <c r="A150" s="20" t="s">
        <v>6</v>
      </c>
      <c r="B150" s="60">
        <v>0</v>
      </c>
      <c r="C150" s="60">
        <v>0</v>
      </c>
      <c r="D150" s="60">
        <v>0</v>
      </c>
      <c r="E150" s="60">
        <v>0</v>
      </c>
      <c r="F150" s="60">
        <v>0</v>
      </c>
      <c r="G150" s="60">
        <v>0</v>
      </c>
      <c r="H150" s="60">
        <v>0</v>
      </c>
      <c r="I150" s="60">
        <v>0</v>
      </c>
      <c r="J150" s="60">
        <v>0</v>
      </c>
      <c r="K150" s="60">
        <v>0</v>
      </c>
      <c r="L150" s="60">
        <v>0</v>
      </c>
      <c r="M150" s="60">
        <v>0</v>
      </c>
      <c r="N150" s="60">
        <v>0</v>
      </c>
    </row>
    <row r="151" spans="1:14" x14ac:dyDescent="0.2">
      <c r="A151" s="20" t="s">
        <v>78</v>
      </c>
      <c r="B151" s="60">
        <v>0.39973187355649609</v>
      </c>
      <c r="C151" s="60">
        <v>0.49019039982537127</v>
      </c>
      <c r="D151" s="60">
        <v>0.48814621603255987</v>
      </c>
      <c r="E151" s="60">
        <v>0.46900021662156194</v>
      </c>
      <c r="F151" s="60">
        <v>0.43985435853094629</v>
      </c>
      <c r="G151" s="60">
        <v>0.44439660396248548</v>
      </c>
      <c r="H151" s="60">
        <v>0.4054895250965338</v>
      </c>
      <c r="I151" s="60">
        <v>0.39527401491510167</v>
      </c>
      <c r="J151" s="60">
        <v>0.335888068283279</v>
      </c>
      <c r="K151" s="60">
        <v>0.2876938575764672</v>
      </c>
      <c r="L151" s="60">
        <v>0.27617050195492926</v>
      </c>
      <c r="M151" s="60">
        <v>0.26017014078952949</v>
      </c>
      <c r="N151" s="60">
        <v>0.27470168031879472</v>
      </c>
    </row>
    <row r="152" spans="1:14" x14ac:dyDescent="0.2">
      <c r="A152" s="20" t="s">
        <v>7</v>
      </c>
      <c r="B152" s="60">
        <v>0.19411543232933506</v>
      </c>
      <c r="C152" s="60">
        <v>0.19450578653231404</v>
      </c>
      <c r="D152" s="60">
        <v>0.19968163043544521</v>
      </c>
      <c r="E152" s="60">
        <v>0.20256756206856261</v>
      </c>
      <c r="F152" s="60">
        <v>0.20514650191252268</v>
      </c>
      <c r="G152" s="60">
        <v>0.22450899490210283</v>
      </c>
      <c r="H152" s="60">
        <v>0.20968063905651729</v>
      </c>
      <c r="I152" s="60">
        <v>0.19612631697386146</v>
      </c>
      <c r="J152" s="60">
        <v>0.16766133532516708</v>
      </c>
      <c r="K152" s="60">
        <v>0.1754301473990203</v>
      </c>
      <c r="L152" s="60">
        <v>0.15877254066920687</v>
      </c>
      <c r="M152" s="60">
        <v>0.14758827054000684</v>
      </c>
      <c r="N152" s="60">
        <v>0.14810478742735136</v>
      </c>
    </row>
    <row r="153" spans="1:14" x14ac:dyDescent="0.2">
      <c r="A153" s="20" t="s">
        <v>8</v>
      </c>
      <c r="B153" s="60">
        <v>0.19622819721733004</v>
      </c>
      <c r="C153" s="60">
        <v>0.20927579825513057</v>
      </c>
      <c r="D153" s="60">
        <v>0.23484578495732389</v>
      </c>
      <c r="E153" s="60">
        <v>0.28221154158484241</v>
      </c>
      <c r="F153" s="60">
        <v>0.26996607109023929</v>
      </c>
      <c r="G153" s="60">
        <v>0.27806259311340509</v>
      </c>
      <c r="H153" s="60">
        <v>0.26672780153834158</v>
      </c>
      <c r="I153" s="60">
        <v>0.23815417076981762</v>
      </c>
      <c r="J153" s="60">
        <v>0.20414070431684136</v>
      </c>
      <c r="K153" s="60">
        <v>0.19918632391348565</v>
      </c>
      <c r="L153" s="60">
        <v>0.17100644065049106</v>
      </c>
      <c r="M153" s="60">
        <v>0.16913337906634415</v>
      </c>
      <c r="N153" s="60">
        <v>0.19668526295071134</v>
      </c>
    </row>
    <row r="154" spans="1:14" x14ac:dyDescent="0.2">
      <c r="A154" s="20" t="s">
        <v>9</v>
      </c>
      <c r="B154" s="60">
        <v>0.22264284354964525</v>
      </c>
      <c r="C154" s="60">
        <v>0.24050420414882984</v>
      </c>
      <c r="D154" s="60">
        <v>0.26219502014583101</v>
      </c>
      <c r="E154" s="60">
        <v>0.26365980302777386</v>
      </c>
      <c r="F154" s="60">
        <v>0.25177944621611847</v>
      </c>
      <c r="G154" s="60">
        <v>0.25404332584343436</v>
      </c>
      <c r="H154" s="60">
        <v>0.2340281434104568</v>
      </c>
      <c r="I154" s="60">
        <v>0.24096262856655115</v>
      </c>
      <c r="J154" s="60">
        <v>0.21769580775040462</v>
      </c>
      <c r="K154" s="60">
        <v>0.20651034916957628</v>
      </c>
      <c r="L154" s="60">
        <v>0.17219762071524283</v>
      </c>
      <c r="M154" s="60">
        <v>0.15272764703707936</v>
      </c>
      <c r="N154" s="60">
        <v>0.15338140088081026</v>
      </c>
    </row>
    <row r="155" spans="1:14" x14ac:dyDescent="0.2">
      <c r="A155" s="20" t="s">
        <v>10</v>
      </c>
      <c r="B155" s="60">
        <v>0.20706857253668742</v>
      </c>
      <c r="C155" s="60">
        <v>0.22394092190005604</v>
      </c>
      <c r="D155" s="60">
        <v>0.22640363582706144</v>
      </c>
      <c r="E155" s="60">
        <v>0.23371949368915973</v>
      </c>
      <c r="F155" s="60">
        <v>0.35767944012042802</v>
      </c>
      <c r="G155" s="60">
        <v>0.37842096807671421</v>
      </c>
      <c r="H155" s="60">
        <v>0.2850657916304335</v>
      </c>
      <c r="I155" s="60">
        <v>0.22623088945714706</v>
      </c>
      <c r="J155" s="60">
        <v>0.20732135626215592</v>
      </c>
      <c r="K155" s="60">
        <v>0.22267398662195809</v>
      </c>
      <c r="L155" s="60">
        <v>0.2008852507219854</v>
      </c>
      <c r="M155" s="60">
        <v>0.20251401930455712</v>
      </c>
      <c r="N155" s="60">
        <v>0.20292723431265675</v>
      </c>
    </row>
    <row r="156" spans="1:14" x14ac:dyDescent="0.2">
      <c r="A156" s="20" t="s">
        <v>11</v>
      </c>
      <c r="B156" s="60">
        <v>0.22794960083727839</v>
      </c>
      <c r="C156" s="60">
        <v>0.24825957180378144</v>
      </c>
      <c r="D156" s="60">
        <v>0.30128870946023367</v>
      </c>
      <c r="E156" s="60">
        <v>0.3060270705393241</v>
      </c>
      <c r="F156" s="60">
        <v>0.326108517297721</v>
      </c>
      <c r="G156" s="60">
        <v>0.32464808313190097</v>
      </c>
      <c r="H156" s="60">
        <v>0.28762746017837248</v>
      </c>
      <c r="I156" s="60">
        <v>0.25877029108828298</v>
      </c>
      <c r="J156" s="60">
        <v>0.22704971253911554</v>
      </c>
      <c r="K156" s="60">
        <v>0.31262861451236812</v>
      </c>
      <c r="L156" s="60">
        <v>0.25182718123998071</v>
      </c>
      <c r="M156" s="60">
        <v>0.21996400994306409</v>
      </c>
      <c r="N156" s="60">
        <v>0.2276442863450705</v>
      </c>
    </row>
    <row r="157" spans="1:14" x14ac:dyDescent="0.2">
      <c r="A157" s="20" t="s">
        <v>12</v>
      </c>
      <c r="B157" s="60">
        <v>0.3820699766171719</v>
      </c>
      <c r="C157" s="60">
        <v>0.33186731363716593</v>
      </c>
      <c r="D157" s="60">
        <v>0.38402126538123355</v>
      </c>
      <c r="E157" s="60">
        <v>0.37343011938166376</v>
      </c>
      <c r="F157" s="60">
        <v>0.56288661559928743</v>
      </c>
      <c r="G157" s="60">
        <v>0.54750676190935565</v>
      </c>
      <c r="H157" s="60">
        <v>0.54399935471991601</v>
      </c>
      <c r="I157" s="60">
        <v>0.41538141867220058</v>
      </c>
      <c r="J157" s="60">
        <v>0.29400584506683131</v>
      </c>
      <c r="K157" s="60">
        <v>0.30475946534374798</v>
      </c>
      <c r="L157" s="60">
        <v>0.32576874998814609</v>
      </c>
      <c r="M157" s="60">
        <v>0.32122769399381979</v>
      </c>
      <c r="N157" s="60">
        <v>0.3251307654813998</v>
      </c>
    </row>
    <row r="158" spans="1:14" x14ac:dyDescent="0.2">
      <c r="A158" s="21" t="s">
        <v>79</v>
      </c>
      <c r="B158" s="29">
        <v>0.23962744399856634</v>
      </c>
      <c r="C158" s="29">
        <v>0.25545661898806798</v>
      </c>
      <c r="D158" s="29">
        <v>0.27270270936071406</v>
      </c>
      <c r="E158" s="29">
        <v>0.27964481303143962</v>
      </c>
      <c r="F158" s="29">
        <v>0.30878834200151994</v>
      </c>
      <c r="G158" s="29">
        <v>0.31501895052756868</v>
      </c>
      <c r="H158" s="29">
        <v>0.28870045343782358</v>
      </c>
      <c r="I158" s="29">
        <v>0.25612984875414307</v>
      </c>
      <c r="J158" s="29">
        <v>0.22115416129128973</v>
      </c>
      <c r="K158" s="29">
        <v>0.22888971714488596</v>
      </c>
      <c r="L158" s="29">
        <v>0.20825309385250829</v>
      </c>
      <c r="M158" s="29">
        <v>0.1979490410183801</v>
      </c>
      <c r="N158" s="29">
        <v>0.2073441458950355</v>
      </c>
    </row>
    <row r="159" spans="1:14" x14ac:dyDescent="0.2">
      <c r="A159" s="17" t="s">
        <v>34</v>
      </c>
      <c r="B159" s="144" t="s">
        <v>187</v>
      </c>
      <c r="C159" s="145"/>
      <c r="D159" s="145"/>
      <c r="E159" s="145"/>
      <c r="F159" s="145"/>
      <c r="G159" s="145"/>
      <c r="H159" s="145"/>
      <c r="I159" s="145"/>
      <c r="J159" s="145"/>
      <c r="K159" s="145"/>
      <c r="L159" s="145"/>
      <c r="M159" s="145"/>
      <c r="N159" s="146"/>
    </row>
    <row r="160" spans="1:14" x14ac:dyDescent="0.2">
      <c r="A160" s="2" t="s">
        <v>4</v>
      </c>
      <c r="B160" s="20">
        <v>0.14250855895708139</v>
      </c>
      <c r="C160" s="60">
        <v>0.13437065098229486</v>
      </c>
      <c r="D160" s="60">
        <v>0.11119724262655292</v>
      </c>
      <c r="E160" s="60">
        <v>8.071737450319616E-2</v>
      </c>
      <c r="F160" s="60">
        <v>8.3243754178558046E-2</v>
      </c>
      <c r="G160" s="60">
        <v>8.1060915660591815E-2</v>
      </c>
      <c r="H160" s="60">
        <v>8.1681270838802153E-2</v>
      </c>
      <c r="I160" s="60">
        <v>7.7503895208628437E-2</v>
      </c>
      <c r="J160" s="60">
        <v>7.2535829841974458E-2</v>
      </c>
      <c r="K160" s="60">
        <v>8.6096677178624542E-2</v>
      </c>
      <c r="L160" s="60">
        <v>8.6207601287628693E-2</v>
      </c>
      <c r="M160" s="60">
        <v>8.2775469481335989E-2</v>
      </c>
      <c r="N160" s="60">
        <v>5.9320044360132745E-2</v>
      </c>
    </row>
    <row r="161" spans="1:14" x14ac:dyDescent="0.2">
      <c r="A161" s="2" t="s">
        <v>5</v>
      </c>
      <c r="B161" s="60">
        <v>0.16003505322012623</v>
      </c>
      <c r="C161" s="60">
        <v>0.15750253984877732</v>
      </c>
      <c r="D161" s="60">
        <v>0.14475637499392191</v>
      </c>
      <c r="E161" s="60">
        <v>0.11782294714441593</v>
      </c>
      <c r="F161" s="60">
        <v>0.12615106244012989</v>
      </c>
      <c r="G161" s="60">
        <v>0.11772257910375333</v>
      </c>
      <c r="H161" s="60">
        <v>9.2571565080922458E-2</v>
      </c>
      <c r="I161" s="60">
        <v>9.4849112796788426E-2</v>
      </c>
      <c r="J161" s="60">
        <v>0.14829635237730732</v>
      </c>
      <c r="K161" s="60">
        <v>0.16419238093828917</v>
      </c>
      <c r="L161" s="60">
        <v>0.15557994432458866</v>
      </c>
      <c r="M161" s="60">
        <v>0.15293494772211794</v>
      </c>
      <c r="N161" s="60">
        <v>0.13606588426114968</v>
      </c>
    </row>
    <row r="162" spans="1:14" x14ac:dyDescent="0.2">
      <c r="A162" s="2" t="s">
        <v>6</v>
      </c>
      <c r="B162" s="60">
        <v>0</v>
      </c>
      <c r="C162" s="60">
        <v>0</v>
      </c>
      <c r="D162" s="60">
        <v>0</v>
      </c>
      <c r="E162" s="60">
        <v>0</v>
      </c>
      <c r="F162" s="60">
        <v>0</v>
      </c>
      <c r="G162" s="60">
        <v>0</v>
      </c>
      <c r="H162" s="60">
        <v>0</v>
      </c>
      <c r="I162" s="60">
        <v>0</v>
      </c>
      <c r="J162" s="60">
        <v>0</v>
      </c>
      <c r="K162" s="60">
        <v>0</v>
      </c>
      <c r="L162" s="60">
        <v>0</v>
      </c>
      <c r="M162" s="60">
        <v>0</v>
      </c>
      <c r="N162" s="60">
        <v>0</v>
      </c>
    </row>
    <row r="163" spans="1:14" x14ac:dyDescent="0.2">
      <c r="A163" s="2" t="s">
        <v>78</v>
      </c>
      <c r="B163" s="60">
        <v>0.2204125280664691</v>
      </c>
      <c r="C163" s="60">
        <v>0.24280160396917178</v>
      </c>
      <c r="D163" s="60">
        <v>0.21424594111266609</v>
      </c>
      <c r="E163" s="60">
        <v>0.26374469832610059</v>
      </c>
      <c r="F163" s="60">
        <v>0.262125391380721</v>
      </c>
      <c r="G163" s="60">
        <v>0.24609389326062753</v>
      </c>
      <c r="H163" s="60">
        <v>0.20342197021040284</v>
      </c>
      <c r="I163" s="60">
        <v>0.22214094029368911</v>
      </c>
      <c r="J163" s="60">
        <v>0.15404525680190473</v>
      </c>
      <c r="K163" s="60">
        <v>0.15410541952999959</v>
      </c>
      <c r="L163" s="60">
        <v>0.13418846163047787</v>
      </c>
      <c r="M163" s="60">
        <v>0.13204563270304503</v>
      </c>
      <c r="N163" s="60">
        <v>0.16225291642632234</v>
      </c>
    </row>
    <row r="164" spans="1:14" x14ac:dyDescent="0.2">
      <c r="A164" s="2" t="s">
        <v>7</v>
      </c>
      <c r="B164" s="60">
        <v>0.15106187983700245</v>
      </c>
      <c r="C164" s="60">
        <v>0.15258212244464509</v>
      </c>
      <c r="D164" s="60">
        <v>0.135728533370025</v>
      </c>
      <c r="E164" s="60">
        <v>0.10481953447227785</v>
      </c>
      <c r="F164" s="60">
        <v>0.1029157046069038</v>
      </c>
      <c r="G164" s="60">
        <v>0.1044500496039559</v>
      </c>
      <c r="H164" s="60">
        <v>0.1013923459395408</v>
      </c>
      <c r="I164" s="60">
        <v>9.6934161653320333E-2</v>
      </c>
      <c r="J164" s="60">
        <v>0.11821843740070383</v>
      </c>
      <c r="K164" s="60">
        <v>0.12255130366214455</v>
      </c>
      <c r="L164" s="60">
        <v>0.11342897754941976</v>
      </c>
      <c r="M164" s="60">
        <v>0.11699946126643362</v>
      </c>
      <c r="N164" s="60">
        <v>0.10560380225453751</v>
      </c>
    </row>
    <row r="165" spans="1:14" x14ac:dyDescent="0.2">
      <c r="A165" s="2" t="s">
        <v>8</v>
      </c>
      <c r="B165" s="60">
        <v>0.1728782022689275</v>
      </c>
      <c r="C165" s="60">
        <v>0.19383561830918772</v>
      </c>
      <c r="D165" s="60">
        <v>0.16998103827922065</v>
      </c>
      <c r="E165" s="60">
        <v>0.14666077688178542</v>
      </c>
      <c r="F165" s="60">
        <v>0.12731081667721736</v>
      </c>
      <c r="G165" s="60">
        <v>0.10337263080521869</v>
      </c>
      <c r="H165" s="60">
        <v>8.4039870920072701E-2</v>
      </c>
      <c r="I165" s="60">
        <v>0.11681531286039268</v>
      </c>
      <c r="J165" s="60">
        <v>0.11206052000795871</v>
      </c>
      <c r="K165" s="60">
        <v>0.1205426442903762</v>
      </c>
      <c r="L165" s="60">
        <v>0.10719917359465446</v>
      </c>
      <c r="M165" s="60">
        <v>0.10249140112212241</v>
      </c>
      <c r="N165" s="60">
        <v>9.0268292432814409E-2</v>
      </c>
    </row>
    <row r="166" spans="1:14" x14ac:dyDescent="0.2">
      <c r="A166" s="2" t="s">
        <v>9</v>
      </c>
      <c r="B166" s="60">
        <v>0.18447850921648237</v>
      </c>
      <c r="C166" s="60">
        <v>0.19748535864556799</v>
      </c>
      <c r="D166" s="60">
        <v>0.17089081078071375</v>
      </c>
      <c r="E166" s="60">
        <v>0.13794443900174749</v>
      </c>
      <c r="F166" s="60">
        <v>0.12081420449383215</v>
      </c>
      <c r="G166" s="60">
        <v>0.11432353064100761</v>
      </c>
      <c r="H166" s="60">
        <v>9.3758558458273189E-2</v>
      </c>
      <c r="I166" s="60">
        <v>0.16635189418396396</v>
      </c>
      <c r="J166" s="60">
        <v>0.18645912631173409</v>
      </c>
      <c r="K166" s="60">
        <v>0.17955173130433141</v>
      </c>
      <c r="L166" s="60">
        <v>0.1703892405448468</v>
      </c>
      <c r="M166" s="60">
        <v>0.15862934666228848</v>
      </c>
      <c r="N166" s="60">
        <v>0.15090050695447449</v>
      </c>
    </row>
    <row r="167" spans="1:14" x14ac:dyDescent="0.2">
      <c r="A167" s="2" t="s">
        <v>10</v>
      </c>
      <c r="B167" s="60">
        <v>0.20790139150389378</v>
      </c>
      <c r="C167" s="60">
        <v>0.20463436895880543</v>
      </c>
      <c r="D167" s="60">
        <v>0.18592611002312645</v>
      </c>
      <c r="E167" s="60">
        <v>0.18190637197933748</v>
      </c>
      <c r="F167" s="60">
        <v>0.19622223297325031</v>
      </c>
      <c r="G167" s="60">
        <v>0.22492429879779841</v>
      </c>
      <c r="H167" s="60">
        <v>0.212552443737376</v>
      </c>
      <c r="I167" s="60">
        <v>0.22028554678666087</v>
      </c>
      <c r="J167" s="60">
        <v>0.22883024739810917</v>
      </c>
      <c r="K167" s="60">
        <v>0.23918770379288479</v>
      </c>
      <c r="L167" s="60">
        <v>0.23698812335291461</v>
      </c>
      <c r="M167" s="60">
        <v>0.24261328845144861</v>
      </c>
      <c r="N167" s="60">
        <v>0.22109090827067215</v>
      </c>
    </row>
    <row r="168" spans="1:14" x14ac:dyDescent="0.2">
      <c r="A168" s="2" t="s">
        <v>11</v>
      </c>
      <c r="B168" s="60">
        <v>0.24182728407194359</v>
      </c>
      <c r="C168" s="60">
        <v>0.26740681431069879</v>
      </c>
      <c r="D168" s="60">
        <v>0.25075823170784012</v>
      </c>
      <c r="E168" s="60">
        <v>0.25240893988699903</v>
      </c>
      <c r="F168" s="60">
        <v>0.26350120295215468</v>
      </c>
      <c r="G168" s="60">
        <v>0.26325427376043053</v>
      </c>
      <c r="H168" s="60">
        <v>0.22428936742128835</v>
      </c>
      <c r="I168" s="60">
        <v>0.22823632287656748</v>
      </c>
      <c r="J168" s="60">
        <v>0.15536165941663216</v>
      </c>
      <c r="K168" s="60">
        <v>0.17769996256954551</v>
      </c>
      <c r="L168" s="60">
        <v>0.1674545657293344</v>
      </c>
      <c r="M168" s="60">
        <v>0.16416421443049939</v>
      </c>
      <c r="N168" s="60">
        <v>0.13677367524671469</v>
      </c>
    </row>
    <row r="169" spans="1:14" x14ac:dyDescent="0.2">
      <c r="A169" s="2" t="s">
        <v>12</v>
      </c>
      <c r="B169" s="60">
        <v>0.30772689311932555</v>
      </c>
      <c r="C169" s="60">
        <v>0.26323013673074569</v>
      </c>
      <c r="D169" s="60">
        <v>0.28112910266350122</v>
      </c>
      <c r="E169" s="60">
        <v>0.22067892004973144</v>
      </c>
      <c r="F169" s="60">
        <v>0.34258590414455814</v>
      </c>
      <c r="G169" s="60">
        <v>0.35367484150286932</v>
      </c>
      <c r="H169" s="60">
        <v>0.29625856758173252</v>
      </c>
      <c r="I169" s="60">
        <v>0.3472466057387722</v>
      </c>
      <c r="J169" s="60">
        <v>0.38320332816906577</v>
      </c>
      <c r="K169" s="60">
        <v>0.38141621532440034</v>
      </c>
      <c r="L169" s="60">
        <v>0.22423902878307153</v>
      </c>
      <c r="M169" s="60">
        <v>0.21989870923215038</v>
      </c>
      <c r="N169" s="60">
        <v>0.1798499328733337</v>
      </c>
    </row>
    <row r="170" spans="1:14" x14ac:dyDescent="0.2">
      <c r="A170" s="7" t="s">
        <v>79</v>
      </c>
      <c r="B170" s="29">
        <v>0.19520671615490096</v>
      </c>
      <c r="C170" s="29">
        <v>0.19998091276419622</v>
      </c>
      <c r="D170" s="29">
        <v>0.18258157081765977</v>
      </c>
      <c r="E170" s="29">
        <v>0.16893931805258822</v>
      </c>
      <c r="F170" s="29">
        <v>0.1787886555809412</v>
      </c>
      <c r="G170" s="29">
        <v>0.1759684783511192</v>
      </c>
      <c r="H170" s="29">
        <v>0.15198498563717722</v>
      </c>
      <c r="I170" s="29">
        <v>0.16739858369750493</v>
      </c>
      <c r="J170" s="29">
        <v>0.16425313350906248</v>
      </c>
      <c r="K170" s="29">
        <v>0.17311858157601462</v>
      </c>
      <c r="L170" s="29">
        <v>0.15232969621752521</v>
      </c>
      <c r="M170" s="29">
        <v>0.15053678453341227</v>
      </c>
      <c r="N170" s="29">
        <v>0.13748503468455514</v>
      </c>
    </row>
    <row r="171" spans="1:14" x14ac:dyDescent="0.2">
      <c r="A171" s="17" t="s">
        <v>34</v>
      </c>
      <c r="B171" s="144" t="s">
        <v>232</v>
      </c>
      <c r="C171" s="145"/>
      <c r="D171" s="145"/>
      <c r="E171" s="145"/>
      <c r="F171" s="145"/>
      <c r="G171" s="145"/>
      <c r="H171" s="145"/>
      <c r="I171" s="145"/>
      <c r="J171" s="145"/>
      <c r="K171" s="145"/>
      <c r="L171" s="145"/>
      <c r="M171" s="145"/>
      <c r="N171" s="146"/>
    </row>
    <row r="172" spans="1:14" x14ac:dyDescent="0.2">
      <c r="A172" s="2" t="s">
        <v>4</v>
      </c>
      <c r="B172" s="20">
        <v>6.9457179676558706E-2</v>
      </c>
      <c r="C172" s="60">
        <v>9.0647116235617553E-2</v>
      </c>
      <c r="D172" s="60">
        <v>9.8110168979581747E-2</v>
      </c>
      <c r="E172" s="60">
        <v>0.10296238143166173</v>
      </c>
      <c r="F172" s="60">
        <v>0.10970450712563205</v>
      </c>
      <c r="G172" s="60">
        <v>0.11015667738337645</v>
      </c>
      <c r="H172" s="60">
        <v>9.2587998677922778E-2</v>
      </c>
      <c r="I172" s="60">
        <v>8.8314461212706669E-2</v>
      </c>
      <c r="J172" s="60">
        <v>8.2527503437964819E-2</v>
      </c>
      <c r="K172" s="60">
        <v>9.3242024553880823E-2</v>
      </c>
      <c r="L172" s="60">
        <v>7.4725027087950605E-2</v>
      </c>
      <c r="M172" s="60">
        <v>6.7408021929014003E-2</v>
      </c>
      <c r="N172" s="60">
        <v>6.8008372105686235E-2</v>
      </c>
    </row>
    <row r="173" spans="1:14" x14ac:dyDescent="0.2">
      <c r="A173" s="2" t="s">
        <v>5</v>
      </c>
      <c r="B173" s="60">
        <v>0.16905935146230591</v>
      </c>
      <c r="C173" s="60">
        <v>0.17150673357445179</v>
      </c>
      <c r="D173" s="60">
        <v>0.18014004021821042</v>
      </c>
      <c r="E173" s="60">
        <v>0.19090728955969113</v>
      </c>
      <c r="F173" s="60">
        <v>0.18988924395058346</v>
      </c>
      <c r="G173" s="60">
        <v>0.195030061154816</v>
      </c>
      <c r="H173" s="60">
        <v>0.18996068922771583</v>
      </c>
      <c r="I173" s="60">
        <v>0.17978736448839444</v>
      </c>
      <c r="J173" s="60">
        <v>0.17192618858924064</v>
      </c>
      <c r="K173" s="60">
        <v>0.18409870427497299</v>
      </c>
      <c r="L173" s="60">
        <v>0.16883283310032271</v>
      </c>
      <c r="M173" s="60">
        <v>0.15654938025766438</v>
      </c>
      <c r="N173" s="60">
        <v>0.13604721582299084</v>
      </c>
    </row>
    <row r="174" spans="1:14" x14ac:dyDescent="0.2">
      <c r="A174" s="2" t="s">
        <v>6</v>
      </c>
      <c r="B174" s="60">
        <v>0</v>
      </c>
      <c r="C174" s="60">
        <v>0</v>
      </c>
      <c r="D174" s="60">
        <v>0</v>
      </c>
      <c r="E174" s="60">
        <v>0</v>
      </c>
      <c r="F174" s="60">
        <v>0</v>
      </c>
      <c r="G174" s="60">
        <v>0</v>
      </c>
      <c r="H174" s="60">
        <v>0</v>
      </c>
      <c r="I174" s="60">
        <v>0</v>
      </c>
      <c r="J174" s="60">
        <v>0</v>
      </c>
      <c r="K174" s="60">
        <v>0</v>
      </c>
      <c r="L174" s="60">
        <v>0</v>
      </c>
      <c r="M174" s="60">
        <v>0</v>
      </c>
      <c r="N174" s="60">
        <v>0</v>
      </c>
    </row>
    <row r="175" spans="1:14" x14ac:dyDescent="0.2">
      <c r="A175" s="2" t="s">
        <v>78</v>
      </c>
      <c r="B175" s="60">
        <v>6.0182682250189232E-2</v>
      </c>
      <c r="C175" s="60">
        <v>6.122217158020811E-2</v>
      </c>
      <c r="D175" s="60">
        <v>5.6235986016728495E-2</v>
      </c>
      <c r="E175" s="60">
        <v>8.4483681000631153E-2</v>
      </c>
      <c r="F175" s="60">
        <v>6.5153194591295732E-2</v>
      </c>
      <c r="G175" s="60">
        <v>7.3221707959463686E-2</v>
      </c>
      <c r="H175" s="60">
        <v>7.0893971166847786E-2</v>
      </c>
      <c r="I175" s="60">
        <v>7.2500985313924404E-2</v>
      </c>
      <c r="J175" s="60">
        <v>6.6489171430458655E-2</v>
      </c>
      <c r="K175" s="60">
        <v>6.41914989402773E-2</v>
      </c>
      <c r="L175" s="60">
        <v>6.3577189336307405E-2</v>
      </c>
      <c r="M175" s="60">
        <v>8.4433102710438357E-2</v>
      </c>
      <c r="N175" s="60">
        <v>5.8272850707707158E-2</v>
      </c>
    </row>
    <row r="176" spans="1:14" x14ac:dyDescent="0.2">
      <c r="A176" s="2" t="s">
        <v>7</v>
      </c>
      <c r="B176" s="60">
        <v>0.13092530680784653</v>
      </c>
      <c r="C176" s="60">
        <v>0.13289382093341728</v>
      </c>
      <c r="D176" s="60">
        <v>0.17259532872547759</v>
      </c>
      <c r="E176" s="60">
        <v>0.18314789000683274</v>
      </c>
      <c r="F176" s="60">
        <v>0.1875081569518848</v>
      </c>
      <c r="G176" s="60">
        <v>0.19434274758219763</v>
      </c>
      <c r="H176" s="60">
        <v>0.19156386790691948</v>
      </c>
      <c r="I176" s="60">
        <v>0.18569177874695297</v>
      </c>
      <c r="J176" s="60">
        <v>0.18881171528047341</v>
      </c>
      <c r="K176" s="60">
        <v>0.19292314365938112</v>
      </c>
      <c r="L176" s="60">
        <v>0.16584529926812941</v>
      </c>
      <c r="M176" s="60">
        <v>0.16563017325554369</v>
      </c>
      <c r="N176" s="60">
        <v>0.13624561391977985</v>
      </c>
    </row>
    <row r="177" spans="1:14" x14ac:dyDescent="0.2">
      <c r="A177" s="2" t="s">
        <v>8</v>
      </c>
      <c r="B177" s="60">
        <v>8.4288107945424684E-2</v>
      </c>
      <c r="C177" s="60">
        <v>9.3987712491537312E-2</v>
      </c>
      <c r="D177" s="60">
        <v>0.10211026239439759</v>
      </c>
      <c r="E177" s="60">
        <v>0.10895212473829317</v>
      </c>
      <c r="F177" s="60">
        <v>0.1198795273657276</v>
      </c>
      <c r="G177" s="60">
        <v>0.1090537125962294</v>
      </c>
      <c r="H177" s="60">
        <v>0.10691067772499016</v>
      </c>
      <c r="I177" s="60">
        <v>9.4635855246320233E-2</v>
      </c>
      <c r="J177" s="60">
        <v>8.5726168560294927E-2</v>
      </c>
      <c r="K177" s="60">
        <v>9.1016614759074105E-2</v>
      </c>
      <c r="L177" s="60">
        <v>8.0238073848361763E-2</v>
      </c>
      <c r="M177" s="60">
        <v>8.1964530643442307E-2</v>
      </c>
      <c r="N177" s="60">
        <v>6.3824010006747312E-2</v>
      </c>
    </row>
    <row r="178" spans="1:14" x14ac:dyDescent="0.2">
      <c r="A178" s="2" t="s">
        <v>9</v>
      </c>
      <c r="B178" s="60">
        <v>0.26102671522187165</v>
      </c>
      <c r="C178" s="60">
        <v>0.31516004263379727</v>
      </c>
      <c r="D178" s="60">
        <v>0.3231116971497574</v>
      </c>
      <c r="E178" s="60">
        <v>0.33480413465321707</v>
      </c>
      <c r="F178" s="60">
        <v>0.34194331643012144</v>
      </c>
      <c r="G178" s="60">
        <v>0.33600051556817373</v>
      </c>
      <c r="H178" s="60">
        <v>0.3399205425082667</v>
      </c>
      <c r="I178" s="60">
        <v>0.32966535271492792</v>
      </c>
      <c r="J178" s="60">
        <v>0.30027685061592974</v>
      </c>
      <c r="K178" s="60">
        <v>0.31239548221140956</v>
      </c>
      <c r="L178" s="60">
        <v>0.36284315081112117</v>
      </c>
      <c r="M178" s="60">
        <v>0.31430018834635981</v>
      </c>
      <c r="N178" s="60">
        <v>0.25719152227360809</v>
      </c>
    </row>
    <row r="179" spans="1:14" x14ac:dyDescent="0.2">
      <c r="A179" s="2" t="s">
        <v>10</v>
      </c>
      <c r="B179" s="60">
        <v>0.16882021367009598</v>
      </c>
      <c r="C179" s="60">
        <v>0.17493334763580135</v>
      </c>
      <c r="D179" s="60">
        <v>0.17895948230631284</v>
      </c>
      <c r="E179" s="60">
        <v>0.18528453424229971</v>
      </c>
      <c r="F179" s="60">
        <v>0.17790928737899794</v>
      </c>
      <c r="G179" s="60">
        <v>0.176494060975905</v>
      </c>
      <c r="H179" s="60">
        <v>0.17408751548106008</v>
      </c>
      <c r="I179" s="60">
        <v>0.18015950423217481</v>
      </c>
      <c r="J179" s="60">
        <v>0.1747520372036985</v>
      </c>
      <c r="K179" s="60">
        <v>0.18136360397720233</v>
      </c>
      <c r="L179" s="60">
        <v>0.18098487097676846</v>
      </c>
      <c r="M179" s="60">
        <v>0.17793218801988409</v>
      </c>
      <c r="N179" s="60">
        <v>0.1539570786031163</v>
      </c>
    </row>
    <row r="180" spans="1:14" x14ac:dyDescent="0.2">
      <c r="A180" s="2" t="s">
        <v>11</v>
      </c>
      <c r="B180" s="60">
        <v>0.23972063435183275</v>
      </c>
      <c r="C180" s="60">
        <v>0.27137279508123091</v>
      </c>
      <c r="D180" s="60">
        <v>0.28731585217942313</v>
      </c>
      <c r="E180" s="60">
        <v>0.30624350516867094</v>
      </c>
      <c r="F180" s="60">
        <v>0.31888540198793247</v>
      </c>
      <c r="G180" s="60">
        <v>0.33046713402181577</v>
      </c>
      <c r="H180" s="60">
        <v>0.30109871474172717</v>
      </c>
      <c r="I180" s="60">
        <v>0.29540673279757257</v>
      </c>
      <c r="J180" s="60">
        <v>0.27274439389570443</v>
      </c>
      <c r="K180" s="60">
        <v>0.29557361321149461</v>
      </c>
      <c r="L180" s="60">
        <v>0.24681125805664728</v>
      </c>
      <c r="M180" s="60">
        <v>0.23245980596028079</v>
      </c>
      <c r="N180" s="60">
        <v>0.22412727177457037</v>
      </c>
    </row>
    <row r="181" spans="1:14" x14ac:dyDescent="0.2">
      <c r="A181" s="2" t="s">
        <v>12</v>
      </c>
      <c r="B181" s="60">
        <v>0.16579169096235202</v>
      </c>
      <c r="C181" s="60">
        <v>0.16561594458658732</v>
      </c>
      <c r="D181" s="60">
        <v>0.17023009666029731</v>
      </c>
      <c r="E181" s="60">
        <v>0.16952629811640949</v>
      </c>
      <c r="F181" s="60">
        <v>0.17989588832771264</v>
      </c>
      <c r="G181" s="60">
        <v>0.18986785747338747</v>
      </c>
      <c r="H181" s="60">
        <v>0.17528069486666323</v>
      </c>
      <c r="I181" s="60">
        <v>0.16358269281658955</v>
      </c>
      <c r="J181" s="60">
        <v>0.15539361595299697</v>
      </c>
      <c r="K181" s="60">
        <v>0.16494479872043036</v>
      </c>
      <c r="L181" s="60">
        <v>0.16358575747184997</v>
      </c>
      <c r="M181" s="60">
        <v>0.16773472496610653</v>
      </c>
      <c r="N181" s="60">
        <v>0.1471933867987632</v>
      </c>
    </row>
    <row r="182" spans="1:14" x14ac:dyDescent="0.2">
      <c r="A182" s="7" t="s">
        <v>79</v>
      </c>
      <c r="B182" s="29">
        <v>0.14289270915889429</v>
      </c>
      <c r="C182" s="29">
        <v>0.15403188641258245</v>
      </c>
      <c r="D182" s="29">
        <v>0.16472680988858501</v>
      </c>
      <c r="E182" s="29">
        <v>0.17492679966258229</v>
      </c>
      <c r="F182" s="29">
        <v>0.17756362471907897</v>
      </c>
      <c r="G182" s="29">
        <v>0.17982152217029737</v>
      </c>
      <c r="H182" s="29">
        <v>0.17257577261477752</v>
      </c>
      <c r="I182" s="29">
        <v>0.16647300740315815</v>
      </c>
      <c r="J182" s="29">
        <v>0.15780854004741621</v>
      </c>
      <c r="K182" s="29">
        <v>0.16615305056248425</v>
      </c>
      <c r="L182" s="29">
        <v>0.15654092935057148</v>
      </c>
      <c r="M182" s="29">
        <v>0.15208147103744427</v>
      </c>
      <c r="N182" s="29">
        <v>0.13007994940720652</v>
      </c>
    </row>
    <row r="183" spans="1:14" x14ac:dyDescent="0.2">
      <c r="A183" s="17" t="s">
        <v>34</v>
      </c>
      <c r="B183" s="144" t="s">
        <v>244</v>
      </c>
      <c r="C183" s="145"/>
      <c r="D183" s="145"/>
      <c r="E183" s="145"/>
      <c r="F183" s="145"/>
      <c r="G183" s="145"/>
      <c r="H183" s="145"/>
      <c r="I183" s="145"/>
      <c r="J183" s="145"/>
      <c r="K183" s="145"/>
      <c r="L183" s="145"/>
      <c r="M183" s="145"/>
      <c r="N183" s="146"/>
    </row>
    <row r="184" spans="1:14" x14ac:dyDescent="0.2">
      <c r="A184" s="2" t="s">
        <v>4</v>
      </c>
      <c r="B184" s="20">
        <v>6.3075231870175774E-2</v>
      </c>
      <c r="C184" s="60">
        <v>6.0616399993129483E-2</v>
      </c>
      <c r="D184" s="60">
        <v>6.5478723310179829E-2</v>
      </c>
      <c r="E184" s="60">
        <v>9.066898756398524E-2</v>
      </c>
      <c r="F184" s="60">
        <v>8.8558451548050712E-2</v>
      </c>
      <c r="G184" s="60">
        <v>8.5704292715562916E-2</v>
      </c>
      <c r="H184" s="60">
        <v>8.101259477954563E-2</v>
      </c>
      <c r="I184" s="60">
        <v>6.2364416370993908E-2</v>
      </c>
      <c r="J184" s="60">
        <v>5.3338527674719347E-2</v>
      </c>
      <c r="K184" s="60">
        <v>6.5271155151265123E-2</v>
      </c>
      <c r="L184" s="60">
        <v>5.4468263369143136E-2</v>
      </c>
      <c r="M184" s="60"/>
      <c r="N184" s="60"/>
    </row>
    <row r="185" spans="1:14" x14ac:dyDescent="0.2">
      <c r="A185" s="2" t="s">
        <v>5</v>
      </c>
      <c r="B185" s="60">
        <v>0.12876992484251867</v>
      </c>
      <c r="C185" s="60">
        <v>0.10659705517951557</v>
      </c>
      <c r="D185" s="60">
        <v>0.11853645659714115</v>
      </c>
      <c r="E185" s="60">
        <v>0.12509825582077072</v>
      </c>
      <c r="F185" s="60">
        <v>0.12309092501814597</v>
      </c>
      <c r="G185" s="60">
        <v>0.12301615705610849</v>
      </c>
      <c r="H185" s="60">
        <v>0.13568714172580496</v>
      </c>
      <c r="I185" s="60">
        <v>0.11704060735388225</v>
      </c>
      <c r="J185" s="60">
        <v>0.10240616218554213</v>
      </c>
      <c r="K185" s="60">
        <v>9.9983006679942546E-2</v>
      </c>
      <c r="L185" s="60">
        <v>0.1031420292927015</v>
      </c>
      <c r="M185" s="60"/>
      <c r="N185" s="60"/>
    </row>
    <row r="186" spans="1:14" x14ac:dyDescent="0.2">
      <c r="A186" s="2" t="s">
        <v>6</v>
      </c>
      <c r="B186" s="60">
        <v>0</v>
      </c>
      <c r="C186" s="60">
        <v>0</v>
      </c>
      <c r="D186" s="60">
        <v>0</v>
      </c>
      <c r="E186" s="60">
        <v>0</v>
      </c>
      <c r="F186" s="60">
        <v>0</v>
      </c>
      <c r="G186" s="60">
        <v>0</v>
      </c>
      <c r="H186" s="60">
        <v>0</v>
      </c>
      <c r="I186" s="60">
        <v>0</v>
      </c>
      <c r="J186" s="60">
        <v>0</v>
      </c>
      <c r="K186" s="60">
        <v>0</v>
      </c>
      <c r="L186" s="60">
        <v>0</v>
      </c>
      <c r="M186" s="60"/>
      <c r="N186" s="60"/>
    </row>
    <row r="187" spans="1:14" x14ac:dyDescent="0.2">
      <c r="A187" s="2" t="s">
        <v>78</v>
      </c>
      <c r="B187" s="60">
        <v>6.9308618437735489E-2</v>
      </c>
      <c r="C187" s="60">
        <v>6.3354530762788991E-2</v>
      </c>
      <c r="D187" s="60">
        <v>5.512421552048824E-2</v>
      </c>
      <c r="E187" s="60">
        <v>9.1284457037924358E-2</v>
      </c>
      <c r="F187" s="60">
        <v>4.9833542312119686E-2</v>
      </c>
      <c r="G187" s="60">
        <v>4.9637718750009621E-2</v>
      </c>
      <c r="H187" s="60">
        <v>4.7103634028445598E-2</v>
      </c>
      <c r="I187" s="60">
        <v>4.2712413449063416E-2</v>
      </c>
      <c r="J187" s="60">
        <v>3.2886224380414844E-2</v>
      </c>
      <c r="K187" s="60">
        <v>2.2433382297084539E-2</v>
      </c>
      <c r="L187" s="60">
        <v>2.6608541059576205E-2</v>
      </c>
      <c r="M187" s="60"/>
      <c r="N187" s="60"/>
    </row>
    <row r="188" spans="1:14" x14ac:dyDescent="0.2">
      <c r="A188" s="2" t="s">
        <v>7</v>
      </c>
      <c r="B188" s="60">
        <v>0.11636855299985653</v>
      </c>
      <c r="C188" s="60">
        <v>0.10356367939433891</v>
      </c>
      <c r="D188" s="60">
        <v>0.14222532495530052</v>
      </c>
      <c r="E188" s="60">
        <v>0.14961238059935114</v>
      </c>
      <c r="F188" s="60">
        <v>0.13998488309718338</v>
      </c>
      <c r="G188" s="60">
        <v>0.14283523953765523</v>
      </c>
      <c r="H188" s="60">
        <v>0.14389682935934986</v>
      </c>
      <c r="I188" s="60">
        <v>0.12760549457419323</v>
      </c>
      <c r="J188" s="60">
        <v>0.13276598576206886</v>
      </c>
      <c r="K188" s="60">
        <v>0.12189032438406205</v>
      </c>
      <c r="L188" s="60">
        <v>0.10463733193401098</v>
      </c>
      <c r="M188" s="60"/>
      <c r="N188" s="60"/>
    </row>
    <row r="189" spans="1:14" x14ac:dyDescent="0.2">
      <c r="A189" s="2" t="s">
        <v>8</v>
      </c>
      <c r="B189" s="60">
        <v>6.413844578911107E-2</v>
      </c>
      <c r="C189" s="60">
        <v>5.6062758253223433E-2</v>
      </c>
      <c r="D189" s="60">
        <v>6.0492387171103723E-2</v>
      </c>
      <c r="E189" s="60">
        <v>6.5466758570288441E-2</v>
      </c>
      <c r="F189" s="60">
        <v>8.967951312309308E-2</v>
      </c>
      <c r="G189" s="60">
        <v>7.6277067619140118E-2</v>
      </c>
      <c r="H189" s="60">
        <v>7.8602488606523788E-2</v>
      </c>
      <c r="I189" s="60">
        <v>6.3453869866998483E-2</v>
      </c>
      <c r="J189" s="60">
        <v>4.7102759189793092E-2</v>
      </c>
      <c r="K189" s="60">
        <v>4.3514575944683886E-2</v>
      </c>
      <c r="L189" s="60">
        <v>1.7569153876138818E-2</v>
      </c>
      <c r="M189" s="60"/>
      <c r="N189" s="60"/>
    </row>
    <row r="190" spans="1:14" x14ac:dyDescent="0.2">
      <c r="A190" s="2" t="s">
        <v>9</v>
      </c>
      <c r="B190" s="60">
        <v>0.17991050077410242</v>
      </c>
      <c r="C190" s="60">
        <v>0.19834140946377579</v>
      </c>
      <c r="D190" s="60">
        <v>0.21110358900983728</v>
      </c>
      <c r="E190" s="60">
        <v>0.23889780606041558</v>
      </c>
      <c r="F190" s="60">
        <v>0.20024800709964183</v>
      </c>
      <c r="G190" s="60">
        <v>0.19708581762658053</v>
      </c>
      <c r="H190" s="60">
        <v>0.2039185494749359</v>
      </c>
      <c r="I190" s="60">
        <v>0.18156240734484039</v>
      </c>
      <c r="J190" s="60">
        <v>0.16707702512417072</v>
      </c>
      <c r="K190" s="60">
        <v>0.16470163814640651</v>
      </c>
      <c r="L190" s="60">
        <v>0.21146777847409901</v>
      </c>
      <c r="M190" s="60"/>
      <c r="N190" s="60"/>
    </row>
    <row r="191" spans="1:14" x14ac:dyDescent="0.2">
      <c r="A191" s="2" t="s">
        <v>10</v>
      </c>
      <c r="B191" s="60">
        <v>0.14509542781108556</v>
      </c>
      <c r="C191" s="60">
        <v>0.13451764654288165</v>
      </c>
      <c r="D191" s="60">
        <v>0.14119858175700389</v>
      </c>
      <c r="E191" s="60">
        <v>0.1466677944050751</v>
      </c>
      <c r="F191" s="60">
        <v>0.15233144547046781</v>
      </c>
      <c r="G191" s="60">
        <v>0.14035681065058955</v>
      </c>
      <c r="H191" s="60">
        <v>0.12084239910341975</v>
      </c>
      <c r="I191" s="60">
        <v>0.12390645491995908</v>
      </c>
      <c r="J191" s="60">
        <v>0.1117135159182108</v>
      </c>
      <c r="K191" s="60">
        <v>0.10679370967229045</v>
      </c>
      <c r="L191" s="60">
        <v>0.10468470283969877</v>
      </c>
      <c r="M191" s="60"/>
      <c r="N191" s="60"/>
    </row>
    <row r="192" spans="1:14" x14ac:dyDescent="0.2">
      <c r="A192" s="2" t="s">
        <v>11</v>
      </c>
      <c r="B192" s="60">
        <v>0.23315150382134109</v>
      </c>
      <c r="C192" s="60">
        <v>0.21996324092202441</v>
      </c>
      <c r="D192" s="60">
        <v>0.23408136941995633</v>
      </c>
      <c r="E192" s="60">
        <v>0.25537661333346218</v>
      </c>
      <c r="F192" s="60">
        <v>0.25463134826405565</v>
      </c>
      <c r="G192" s="60">
        <v>0.253338167786608</v>
      </c>
      <c r="H192" s="60">
        <v>0.24768078976789848</v>
      </c>
      <c r="I192" s="60">
        <v>0.22727586150470105</v>
      </c>
      <c r="J192" s="60">
        <v>0.21904807794844414</v>
      </c>
      <c r="K192" s="60">
        <v>0.22783074873602049</v>
      </c>
      <c r="L192" s="60">
        <v>0.1676092365078076</v>
      </c>
      <c r="M192" s="60"/>
      <c r="N192" s="60"/>
    </row>
    <row r="193" spans="1:14" x14ac:dyDescent="0.2">
      <c r="A193" s="2" t="s">
        <v>12</v>
      </c>
      <c r="B193" s="60">
        <v>0.14694801070352864</v>
      </c>
      <c r="C193" s="60">
        <v>0.13484753471395242</v>
      </c>
      <c r="D193" s="60">
        <v>0.141495789576468</v>
      </c>
      <c r="E193" s="60">
        <v>0.13859005279877251</v>
      </c>
      <c r="F193" s="60">
        <v>0.14709824136474445</v>
      </c>
      <c r="G193" s="60">
        <v>0.14564710590070087</v>
      </c>
      <c r="H193" s="60">
        <v>0.12724694412435861</v>
      </c>
      <c r="I193" s="60">
        <v>0.11045648495464516</v>
      </c>
      <c r="J193" s="60">
        <v>9.4148333708968079E-2</v>
      </c>
      <c r="K193" s="60">
        <v>9.7851068556586651E-2</v>
      </c>
      <c r="L193" s="60">
        <v>9.1901732101103167E-2</v>
      </c>
      <c r="M193" s="60"/>
      <c r="N193" s="60"/>
    </row>
    <row r="194" spans="1:14" x14ac:dyDescent="0.2">
      <c r="A194" s="7" t="s">
        <v>79</v>
      </c>
      <c r="B194" s="29">
        <v>0.12105377273950385</v>
      </c>
      <c r="C194" s="29">
        <v>0.11157061429723851</v>
      </c>
      <c r="D194" s="29">
        <v>0.12206366690503015</v>
      </c>
      <c r="E194" s="29">
        <v>0.13423916263541932</v>
      </c>
      <c r="F194" s="29">
        <v>0.13177047634854727</v>
      </c>
      <c r="G194" s="29">
        <v>0.12768503187056848</v>
      </c>
      <c r="H194" s="29">
        <v>0.12475218800365814</v>
      </c>
      <c r="I194" s="29">
        <v>0.11085774240453819</v>
      </c>
      <c r="J194" s="29">
        <v>0.10003688317603451</v>
      </c>
      <c r="K194" s="29">
        <v>9.7060236457656698E-2</v>
      </c>
      <c r="L194" s="29">
        <v>8.8528635870064792E-2</v>
      </c>
      <c r="M194" s="29"/>
      <c r="N194" s="29"/>
    </row>
  </sheetData>
  <printOptions horizontalCentered="1"/>
  <pageMargins left="0.70866141732283472" right="0.70866141732283472" top="0.35433070866141736" bottom="0.74803149606299213" header="0.31496062992125984" footer="0.31496062992125984"/>
  <pageSetup paperSize="9" scale="26" orientation="portrait" r:id="rId1"/>
  <headerFooter scaleWithDoc="0">
    <oddFooter>&amp;C&amp;10Page &amp;P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>
    <tabColor rgb="FF00B0F0"/>
    <pageSetUpPr fitToPage="1"/>
  </sheetPr>
  <dimension ref="A1:N194"/>
  <sheetViews>
    <sheetView showGridLines="0" view="pageBreakPreview" zoomScale="75" zoomScaleNormal="100" zoomScaleSheetLayoutView="75" workbookViewId="0">
      <pane xSplit="1" ySplit="14" topLeftCell="B165" activePane="bottomRight" state="frozen"/>
      <selection activeCell="O22" sqref="O22:O23"/>
      <selection pane="topRight" activeCell="O22" sqref="O22:O23"/>
      <selection pane="bottomLeft" activeCell="O22" sqref="O22:O23"/>
      <selection pane="bottomRight" activeCell="B184" sqref="B184:L194"/>
    </sheetView>
  </sheetViews>
  <sheetFormatPr defaultRowHeight="15" x14ac:dyDescent="0.2"/>
  <cols>
    <col min="1" max="1" width="20.33203125" style="4" bestFit="1" customWidth="1"/>
    <col min="2" max="4" width="8.88671875" style="4"/>
    <col min="5" max="5" width="8.88671875" style="36"/>
    <col min="6" max="16384" width="8.88671875" style="4"/>
  </cols>
  <sheetData>
    <row r="1" spans="1:14" ht="29.25" customHeight="1" x14ac:dyDescent="0.2">
      <c r="A1" s="137" t="s">
        <v>183</v>
      </c>
      <c r="B1" s="137"/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</row>
    <row r="2" spans="1:14" x14ac:dyDescent="0.2">
      <c r="A2" s="12" t="s">
        <v>31</v>
      </c>
      <c r="B2" s="10" t="s">
        <v>14</v>
      </c>
      <c r="C2" s="10" t="s">
        <v>15</v>
      </c>
      <c r="D2" s="10" t="s">
        <v>16</v>
      </c>
      <c r="E2" s="10" t="s">
        <v>17</v>
      </c>
      <c r="F2" s="10" t="s">
        <v>18</v>
      </c>
      <c r="G2" s="10" t="s">
        <v>19</v>
      </c>
      <c r="H2" s="10" t="s">
        <v>20</v>
      </c>
      <c r="I2" s="10" t="s">
        <v>21</v>
      </c>
      <c r="J2" s="10" t="s">
        <v>143</v>
      </c>
      <c r="K2" s="10" t="s">
        <v>173</v>
      </c>
      <c r="L2" s="10" t="s">
        <v>174</v>
      </c>
      <c r="M2" s="10" t="s">
        <v>187</v>
      </c>
      <c r="N2" s="10" t="s">
        <v>232</v>
      </c>
    </row>
    <row r="3" spans="1:14" x14ac:dyDescent="0.2">
      <c r="A3" s="2" t="s">
        <v>4</v>
      </c>
      <c r="B3" s="211"/>
      <c r="C3" s="211"/>
      <c r="D3" s="211"/>
      <c r="E3" s="211"/>
      <c r="F3" s="211"/>
      <c r="G3" s="211"/>
      <c r="H3" s="133">
        <v>0.59135631891136131</v>
      </c>
      <c r="I3" s="27">
        <v>0.57597292528519772</v>
      </c>
      <c r="J3" s="27">
        <v>0.81141908545265218</v>
      </c>
      <c r="K3" s="60">
        <v>0.46114113758522424</v>
      </c>
      <c r="L3" s="60">
        <v>0.52697372365978434</v>
      </c>
      <c r="M3" s="60">
        <v>0.56754208350672419</v>
      </c>
      <c r="N3" s="60">
        <f>AVERAGE(B172:N172)</f>
        <v>0.65984379478375099</v>
      </c>
    </row>
    <row r="4" spans="1:14" x14ac:dyDescent="0.2">
      <c r="A4" s="2" t="s">
        <v>5</v>
      </c>
      <c r="B4" s="212"/>
      <c r="C4" s="212"/>
      <c r="D4" s="212"/>
      <c r="E4" s="212"/>
      <c r="F4" s="212"/>
      <c r="G4" s="212"/>
      <c r="H4" s="133">
        <v>0.98886578028519512</v>
      </c>
      <c r="I4" s="27">
        <v>1.0059351416057836</v>
      </c>
      <c r="J4" s="27">
        <v>0.75836470675431922</v>
      </c>
      <c r="K4" s="60">
        <v>0.75644884687542369</v>
      </c>
      <c r="L4" s="60">
        <v>0.7958093981898009</v>
      </c>
      <c r="M4" s="60">
        <v>0.89651880308375564</v>
      </c>
      <c r="N4" s="60">
        <f t="shared" ref="N4:N13" si="0">AVERAGE(B173:N173)</f>
        <v>0.91118411287592793</v>
      </c>
    </row>
    <row r="5" spans="1:14" x14ac:dyDescent="0.2">
      <c r="A5" s="2" t="s">
        <v>6</v>
      </c>
      <c r="B5" s="212"/>
      <c r="C5" s="212"/>
      <c r="D5" s="212"/>
      <c r="E5" s="212"/>
      <c r="F5" s="212"/>
      <c r="G5" s="212"/>
      <c r="H5" s="133">
        <v>1.1227481899783824</v>
      </c>
      <c r="I5" s="27">
        <v>0.89115791814121337</v>
      </c>
      <c r="J5" s="27">
        <v>0.9208666425709604</v>
      </c>
      <c r="K5" s="60">
        <v>0.8097848664728734</v>
      </c>
      <c r="L5" s="60">
        <v>0.8424297069432316</v>
      </c>
      <c r="M5" s="60">
        <v>0.97406885079619632</v>
      </c>
      <c r="N5" s="60">
        <f t="shared" si="0"/>
        <v>1.0799654332116735</v>
      </c>
    </row>
    <row r="6" spans="1:14" x14ac:dyDescent="0.2">
      <c r="A6" s="2" t="s">
        <v>78</v>
      </c>
      <c r="B6" s="212"/>
      <c r="C6" s="212"/>
      <c r="D6" s="212"/>
      <c r="E6" s="212"/>
      <c r="F6" s="212"/>
      <c r="G6" s="212"/>
      <c r="H6" s="133">
        <v>0.98725128476412349</v>
      </c>
      <c r="I6" s="27">
        <v>1.2461446041445496</v>
      </c>
      <c r="J6" s="27">
        <v>1.4183424645373821</v>
      </c>
      <c r="K6" s="60">
        <v>1.5816362266268886</v>
      </c>
      <c r="L6" s="60">
        <v>1.3093033200112247</v>
      </c>
      <c r="M6" s="60">
        <v>1.3590438235685498</v>
      </c>
      <c r="N6" s="60">
        <f t="shared" si="0"/>
        <v>1.6239770383860268</v>
      </c>
    </row>
    <row r="7" spans="1:14" x14ac:dyDescent="0.2">
      <c r="A7" s="2" t="s">
        <v>7</v>
      </c>
      <c r="B7" s="212"/>
      <c r="C7" s="212"/>
      <c r="D7" s="212"/>
      <c r="E7" s="212"/>
      <c r="F7" s="212"/>
      <c r="G7" s="212"/>
      <c r="H7" s="133">
        <v>1.1394242344258994</v>
      </c>
      <c r="I7" s="27">
        <v>1.0918006762599473</v>
      </c>
      <c r="J7" s="27">
        <v>1.1299163391233153</v>
      </c>
      <c r="K7" s="60">
        <v>1.0223182019274164</v>
      </c>
      <c r="L7" s="60">
        <v>1.15897820026694</v>
      </c>
      <c r="M7" s="60">
        <v>1.0287717094009281</v>
      </c>
      <c r="N7" s="60">
        <f t="shared" si="0"/>
        <v>1.0349612961376555</v>
      </c>
    </row>
    <row r="8" spans="1:14" x14ac:dyDescent="0.2">
      <c r="A8" s="2" t="s">
        <v>8</v>
      </c>
      <c r="B8" s="212"/>
      <c r="C8" s="212"/>
      <c r="D8" s="212"/>
      <c r="E8" s="212"/>
      <c r="F8" s="212"/>
      <c r="G8" s="212"/>
      <c r="H8" s="133">
        <v>1.2646881336996878</v>
      </c>
      <c r="I8" s="27">
        <v>0.9547897166700392</v>
      </c>
      <c r="J8" s="27">
        <v>0.65327765796759618</v>
      </c>
      <c r="K8" s="60">
        <v>0.53749505653792395</v>
      </c>
      <c r="L8" s="60">
        <v>0.40858774036614215</v>
      </c>
      <c r="M8" s="60">
        <v>0.3502068662473744</v>
      </c>
      <c r="N8" s="60">
        <f t="shared" si="0"/>
        <v>0.37537934296625985</v>
      </c>
    </row>
    <row r="9" spans="1:14" x14ac:dyDescent="0.2">
      <c r="A9" s="2" t="s">
        <v>9</v>
      </c>
      <c r="B9" s="212"/>
      <c r="C9" s="212"/>
      <c r="D9" s="212"/>
      <c r="E9" s="212"/>
      <c r="F9" s="212"/>
      <c r="G9" s="212"/>
      <c r="H9" s="133">
        <v>1.4989797106973795</v>
      </c>
      <c r="I9" s="27">
        <v>1.1099404266150936</v>
      </c>
      <c r="J9" s="27">
        <v>1.1034780445668519</v>
      </c>
      <c r="K9" s="60">
        <v>0.93659881991639005</v>
      </c>
      <c r="L9" s="60">
        <v>0.76524788477068961</v>
      </c>
      <c r="M9" s="60">
        <v>0.78243199311372114</v>
      </c>
      <c r="N9" s="60">
        <f t="shared" si="0"/>
        <v>0.78260718322414913</v>
      </c>
    </row>
    <row r="10" spans="1:14" x14ac:dyDescent="0.2">
      <c r="A10" s="2" t="s">
        <v>10</v>
      </c>
      <c r="B10" s="212"/>
      <c r="C10" s="212"/>
      <c r="D10" s="212"/>
      <c r="E10" s="212"/>
      <c r="F10" s="212"/>
      <c r="G10" s="212"/>
      <c r="H10" s="133">
        <v>1.0054673315257157</v>
      </c>
      <c r="I10" s="27">
        <v>0.77321102484398074</v>
      </c>
      <c r="J10" s="27">
        <v>0.77180605480557751</v>
      </c>
      <c r="K10" s="60">
        <v>0.80097835443584009</v>
      </c>
      <c r="L10" s="60">
        <v>0.69651915184146851</v>
      </c>
      <c r="M10" s="60">
        <v>0.61390362170598289</v>
      </c>
      <c r="N10" s="60">
        <f t="shared" si="0"/>
        <v>0.64726240984735073</v>
      </c>
    </row>
    <row r="11" spans="1:14" x14ac:dyDescent="0.2">
      <c r="A11" s="2" t="s">
        <v>11</v>
      </c>
      <c r="B11" s="212"/>
      <c r="C11" s="212"/>
      <c r="D11" s="212"/>
      <c r="E11" s="212"/>
      <c r="F11" s="212"/>
      <c r="G11" s="212"/>
      <c r="H11" s="133">
        <v>0.73249239760300588</v>
      </c>
      <c r="I11" s="27">
        <v>0.70307730391157064</v>
      </c>
      <c r="J11" s="27">
        <v>0.60401273544092782</v>
      </c>
      <c r="K11" s="60">
        <v>0.53584957937127697</v>
      </c>
      <c r="L11" s="60">
        <v>0.66042610159675152</v>
      </c>
      <c r="M11" s="60">
        <v>0.71637493788603002</v>
      </c>
      <c r="N11" s="60">
        <f t="shared" si="0"/>
        <v>1.0947042416618207</v>
      </c>
    </row>
    <row r="12" spans="1:14" x14ac:dyDescent="0.2">
      <c r="A12" s="2" t="s">
        <v>12</v>
      </c>
      <c r="B12" s="212"/>
      <c r="C12" s="212"/>
      <c r="D12" s="212"/>
      <c r="E12" s="212"/>
      <c r="F12" s="212"/>
      <c r="G12" s="212"/>
      <c r="H12" s="133">
        <v>1.5158905214523439</v>
      </c>
      <c r="I12" s="27">
        <v>1.2680309469729554</v>
      </c>
      <c r="J12" s="27">
        <v>0.69537859507889432</v>
      </c>
      <c r="K12" s="60">
        <v>0.59527784902536562</v>
      </c>
      <c r="L12" s="60">
        <v>0.46419816981873496</v>
      </c>
      <c r="M12" s="60">
        <v>0.39213170779387024</v>
      </c>
      <c r="N12" s="60">
        <f t="shared" si="0"/>
        <v>0.47041529797750364</v>
      </c>
    </row>
    <row r="13" spans="1:14" x14ac:dyDescent="0.2">
      <c r="A13" s="7" t="s">
        <v>79</v>
      </c>
      <c r="B13" s="134">
        <v>2.2530738872503266</v>
      </c>
      <c r="C13" s="134">
        <v>2.2322558535632933</v>
      </c>
      <c r="D13" s="132">
        <v>2.5252588539504472</v>
      </c>
      <c r="E13" s="134">
        <v>2.2143497325443269</v>
      </c>
      <c r="F13" s="134">
        <v>1.8017964218220732</v>
      </c>
      <c r="G13" s="134">
        <v>1.5718088063317122</v>
      </c>
      <c r="H13" s="134">
        <v>1.4972922023902073</v>
      </c>
      <c r="I13" s="28">
        <v>1.335952938069892</v>
      </c>
      <c r="J13" s="28">
        <v>1.1660195052628413</v>
      </c>
      <c r="K13" s="29">
        <v>1.076344632930506</v>
      </c>
      <c r="L13" s="29">
        <v>1.0347989475107946</v>
      </c>
      <c r="M13" s="29">
        <v>1.0139969408334102</v>
      </c>
      <c r="N13" s="29">
        <f t="shared" si="0"/>
        <v>1.1471814875346469</v>
      </c>
    </row>
    <row r="14" spans="1:14" s="2" customFormat="1" ht="12.75" x14ac:dyDescent="0.2">
      <c r="A14" s="6"/>
      <c r="B14" s="3">
        <v>1</v>
      </c>
      <c r="C14" s="3">
        <v>2</v>
      </c>
      <c r="D14" s="3">
        <v>3</v>
      </c>
      <c r="E14" s="70">
        <v>4</v>
      </c>
      <c r="F14" s="3">
        <v>5</v>
      </c>
      <c r="G14" s="3">
        <v>6</v>
      </c>
      <c r="H14" s="3">
        <v>7</v>
      </c>
      <c r="I14" s="3">
        <v>8</v>
      </c>
      <c r="J14" s="3">
        <v>9</v>
      </c>
      <c r="K14" s="3">
        <v>10</v>
      </c>
      <c r="L14" s="3">
        <v>11</v>
      </c>
      <c r="M14" s="3">
        <v>12</v>
      </c>
      <c r="N14" s="3">
        <v>13</v>
      </c>
    </row>
    <row r="15" spans="1:14" s="2" customFormat="1" ht="12.75" x14ac:dyDescent="0.2">
      <c r="A15" s="12" t="s">
        <v>31</v>
      </c>
      <c r="B15" s="153" t="s">
        <v>3</v>
      </c>
      <c r="C15" s="154"/>
      <c r="D15" s="154"/>
      <c r="E15" s="154"/>
      <c r="F15" s="154"/>
      <c r="G15" s="154"/>
      <c r="H15" s="154"/>
      <c r="I15" s="154"/>
      <c r="J15" s="154"/>
      <c r="K15" s="154"/>
      <c r="L15" s="154"/>
      <c r="M15" s="154"/>
      <c r="N15" s="155"/>
    </row>
    <row r="16" spans="1:14" s="2" customFormat="1" ht="12.75" x14ac:dyDescent="0.2">
      <c r="A16" s="2" t="s">
        <v>4</v>
      </c>
      <c r="B16" s="211" t="s">
        <v>180</v>
      </c>
      <c r="C16" s="211"/>
      <c r="D16" s="211"/>
      <c r="E16" s="211"/>
      <c r="F16" s="211"/>
      <c r="G16" s="211"/>
      <c r="H16" s="211"/>
      <c r="I16" s="211"/>
      <c r="J16" s="211"/>
      <c r="K16" s="211"/>
      <c r="L16" s="211"/>
      <c r="M16" s="211"/>
      <c r="N16" s="211"/>
    </row>
    <row r="17" spans="1:14" s="2" customFormat="1" ht="12.75" x14ac:dyDescent="0.2">
      <c r="A17" s="2" t="s">
        <v>5</v>
      </c>
      <c r="B17" s="212"/>
      <c r="C17" s="212"/>
      <c r="D17" s="212"/>
      <c r="E17" s="212"/>
      <c r="F17" s="212"/>
      <c r="G17" s="212"/>
      <c r="H17" s="212"/>
      <c r="I17" s="212"/>
      <c r="J17" s="212"/>
      <c r="K17" s="212"/>
      <c r="L17" s="212"/>
      <c r="M17" s="212"/>
      <c r="N17" s="212"/>
    </row>
    <row r="18" spans="1:14" s="2" customFormat="1" ht="12.75" x14ac:dyDescent="0.2">
      <c r="A18" s="2" t="s">
        <v>6</v>
      </c>
      <c r="B18" s="212"/>
      <c r="C18" s="212"/>
      <c r="D18" s="212"/>
      <c r="E18" s="212"/>
      <c r="F18" s="212"/>
      <c r="G18" s="212"/>
      <c r="H18" s="212"/>
      <c r="I18" s="212"/>
      <c r="J18" s="212"/>
      <c r="K18" s="212"/>
      <c r="L18" s="212"/>
      <c r="M18" s="212"/>
      <c r="N18" s="212"/>
    </row>
    <row r="19" spans="1:14" s="2" customFormat="1" ht="12.75" x14ac:dyDescent="0.2">
      <c r="A19" s="2" t="s">
        <v>78</v>
      </c>
      <c r="B19" s="212"/>
      <c r="C19" s="212"/>
      <c r="D19" s="212"/>
      <c r="E19" s="212"/>
      <c r="F19" s="212"/>
      <c r="G19" s="212"/>
      <c r="H19" s="212"/>
      <c r="I19" s="212"/>
      <c r="J19" s="212"/>
      <c r="K19" s="212"/>
      <c r="L19" s="212"/>
      <c r="M19" s="212"/>
      <c r="N19" s="212"/>
    </row>
    <row r="20" spans="1:14" s="2" customFormat="1" ht="12.75" x14ac:dyDescent="0.2">
      <c r="A20" s="2" t="s">
        <v>7</v>
      </c>
      <c r="B20" s="212"/>
      <c r="C20" s="212"/>
      <c r="D20" s="212"/>
      <c r="E20" s="212"/>
      <c r="F20" s="212"/>
      <c r="G20" s="212"/>
      <c r="H20" s="212"/>
      <c r="I20" s="212"/>
      <c r="J20" s="212"/>
      <c r="K20" s="212"/>
      <c r="L20" s="212"/>
      <c r="M20" s="212"/>
      <c r="N20" s="212"/>
    </row>
    <row r="21" spans="1:14" s="2" customFormat="1" ht="12.75" x14ac:dyDescent="0.2">
      <c r="A21" s="2" t="s">
        <v>8</v>
      </c>
      <c r="B21" s="212"/>
      <c r="C21" s="212"/>
      <c r="D21" s="212"/>
      <c r="E21" s="212"/>
      <c r="F21" s="212"/>
      <c r="G21" s="212"/>
      <c r="H21" s="212"/>
      <c r="I21" s="212"/>
      <c r="J21" s="212"/>
      <c r="K21" s="212"/>
      <c r="L21" s="212"/>
      <c r="M21" s="212"/>
      <c r="N21" s="212"/>
    </row>
    <row r="22" spans="1:14" s="2" customFormat="1" ht="12.75" x14ac:dyDescent="0.2">
      <c r="A22" s="2" t="s">
        <v>9</v>
      </c>
      <c r="B22" s="212"/>
      <c r="C22" s="212"/>
      <c r="D22" s="212"/>
      <c r="E22" s="212"/>
      <c r="F22" s="212"/>
      <c r="G22" s="212"/>
      <c r="H22" s="212"/>
      <c r="I22" s="212"/>
      <c r="J22" s="212"/>
      <c r="K22" s="212"/>
      <c r="L22" s="212"/>
      <c r="M22" s="212"/>
      <c r="N22" s="212"/>
    </row>
    <row r="23" spans="1:14" s="2" customFormat="1" ht="12.75" x14ac:dyDescent="0.2">
      <c r="A23" s="2" t="s">
        <v>10</v>
      </c>
      <c r="B23" s="212"/>
      <c r="C23" s="212"/>
      <c r="D23" s="212"/>
      <c r="E23" s="212"/>
      <c r="F23" s="212"/>
      <c r="G23" s="212"/>
      <c r="H23" s="212"/>
      <c r="I23" s="212"/>
      <c r="J23" s="212"/>
      <c r="K23" s="212"/>
      <c r="L23" s="212"/>
      <c r="M23" s="212"/>
      <c r="N23" s="212"/>
    </row>
    <row r="24" spans="1:14" s="2" customFormat="1" ht="12.75" x14ac:dyDescent="0.2">
      <c r="A24" s="2" t="s">
        <v>11</v>
      </c>
      <c r="B24" s="212"/>
      <c r="C24" s="212"/>
      <c r="D24" s="212"/>
      <c r="E24" s="212"/>
      <c r="F24" s="212"/>
      <c r="G24" s="212"/>
      <c r="H24" s="212"/>
      <c r="I24" s="212"/>
      <c r="J24" s="212"/>
      <c r="K24" s="212"/>
      <c r="L24" s="212"/>
      <c r="M24" s="212"/>
      <c r="N24" s="212"/>
    </row>
    <row r="25" spans="1:14" s="2" customFormat="1" ht="12.75" x14ac:dyDescent="0.2">
      <c r="A25" s="2" t="s">
        <v>12</v>
      </c>
      <c r="B25" s="212"/>
      <c r="C25" s="212"/>
      <c r="D25" s="212"/>
      <c r="E25" s="212"/>
      <c r="F25" s="212"/>
      <c r="G25" s="212"/>
      <c r="H25" s="212"/>
      <c r="I25" s="212"/>
      <c r="J25" s="212"/>
      <c r="K25" s="212"/>
      <c r="L25" s="212"/>
      <c r="M25" s="212"/>
      <c r="N25" s="212"/>
    </row>
    <row r="26" spans="1:14" s="2" customFormat="1" ht="12.75" x14ac:dyDescent="0.2">
      <c r="A26" s="7" t="s">
        <v>79</v>
      </c>
      <c r="B26" s="132">
        <v>3.1062118385657245</v>
      </c>
      <c r="C26" s="132">
        <v>2.6085445584641747</v>
      </c>
      <c r="D26" s="132">
        <v>2.9037648788796471</v>
      </c>
      <c r="E26" s="132">
        <v>2.7113390967433775</v>
      </c>
      <c r="F26" s="132">
        <v>2.9029458715038388</v>
      </c>
      <c r="G26" s="132">
        <v>2.8165019900796411</v>
      </c>
      <c r="H26" s="132">
        <v>2.6962160534355153</v>
      </c>
      <c r="I26" s="132">
        <v>3.3640229825514698</v>
      </c>
      <c r="J26" s="132">
        <v>2.9825887947722904</v>
      </c>
      <c r="K26" s="132">
        <v>3.3532969978421994</v>
      </c>
      <c r="L26" s="132">
        <v>2.252439405048265</v>
      </c>
      <c r="M26" s="132">
        <v>2.2416992159370013</v>
      </c>
      <c r="N26" s="132">
        <v>2.9034999501353687</v>
      </c>
    </row>
    <row r="27" spans="1:14" x14ac:dyDescent="0.2">
      <c r="A27" s="12" t="s">
        <v>31</v>
      </c>
      <c r="B27" s="156" t="s">
        <v>14</v>
      </c>
      <c r="C27" s="157"/>
      <c r="D27" s="157"/>
      <c r="E27" s="157"/>
      <c r="F27" s="157"/>
      <c r="G27" s="157"/>
      <c r="H27" s="157"/>
      <c r="I27" s="157"/>
      <c r="J27" s="157"/>
      <c r="K27" s="157"/>
      <c r="L27" s="157"/>
      <c r="M27" s="157"/>
      <c r="N27" s="158"/>
    </row>
    <row r="28" spans="1:14" x14ac:dyDescent="0.2">
      <c r="A28" s="2" t="s">
        <v>4</v>
      </c>
      <c r="B28" s="211" t="s">
        <v>180</v>
      </c>
      <c r="C28" s="211"/>
      <c r="D28" s="211"/>
      <c r="E28" s="211"/>
      <c r="F28" s="211"/>
      <c r="G28" s="211"/>
      <c r="H28" s="211"/>
      <c r="I28" s="211"/>
      <c r="J28" s="211"/>
      <c r="K28" s="211"/>
      <c r="L28" s="211"/>
      <c r="M28" s="211"/>
      <c r="N28" s="211"/>
    </row>
    <row r="29" spans="1:14" x14ac:dyDescent="0.2">
      <c r="A29" s="2" t="s">
        <v>5</v>
      </c>
      <c r="B29" s="212"/>
      <c r="C29" s="212"/>
      <c r="D29" s="212"/>
      <c r="E29" s="212"/>
      <c r="F29" s="212"/>
      <c r="G29" s="212"/>
      <c r="H29" s="212"/>
      <c r="I29" s="212"/>
      <c r="J29" s="212"/>
      <c r="K29" s="212"/>
      <c r="L29" s="212"/>
      <c r="M29" s="212"/>
      <c r="N29" s="212"/>
    </row>
    <row r="30" spans="1:14" x14ac:dyDescent="0.2">
      <c r="A30" s="2" t="s">
        <v>6</v>
      </c>
      <c r="B30" s="212"/>
      <c r="C30" s="212"/>
      <c r="D30" s="212"/>
      <c r="E30" s="212"/>
      <c r="F30" s="212"/>
      <c r="G30" s="212"/>
      <c r="H30" s="212"/>
      <c r="I30" s="212"/>
      <c r="J30" s="212"/>
      <c r="K30" s="212"/>
      <c r="L30" s="212"/>
      <c r="M30" s="212"/>
      <c r="N30" s="212"/>
    </row>
    <row r="31" spans="1:14" x14ac:dyDescent="0.2">
      <c r="A31" s="2" t="s">
        <v>78</v>
      </c>
      <c r="B31" s="212"/>
      <c r="C31" s="212"/>
      <c r="D31" s="212"/>
      <c r="E31" s="212"/>
      <c r="F31" s="212"/>
      <c r="G31" s="212"/>
      <c r="H31" s="212"/>
      <c r="I31" s="212"/>
      <c r="J31" s="212"/>
      <c r="K31" s="212"/>
      <c r="L31" s="212"/>
      <c r="M31" s="212"/>
      <c r="N31" s="212"/>
    </row>
    <row r="32" spans="1:14" x14ac:dyDescent="0.2">
      <c r="A32" s="2" t="s">
        <v>7</v>
      </c>
      <c r="B32" s="212"/>
      <c r="C32" s="212"/>
      <c r="D32" s="212"/>
      <c r="E32" s="212"/>
      <c r="F32" s="212"/>
      <c r="G32" s="212"/>
      <c r="H32" s="212"/>
      <c r="I32" s="212"/>
      <c r="J32" s="212"/>
      <c r="K32" s="212"/>
      <c r="L32" s="212"/>
      <c r="M32" s="212"/>
      <c r="N32" s="212"/>
    </row>
    <row r="33" spans="1:14" x14ac:dyDescent="0.2">
      <c r="A33" s="2" t="s">
        <v>8</v>
      </c>
      <c r="B33" s="212"/>
      <c r="C33" s="212"/>
      <c r="D33" s="212"/>
      <c r="E33" s="212"/>
      <c r="F33" s="212"/>
      <c r="G33" s="212"/>
      <c r="H33" s="212"/>
      <c r="I33" s="212"/>
      <c r="J33" s="212"/>
      <c r="K33" s="212"/>
      <c r="L33" s="212"/>
      <c r="M33" s="212"/>
      <c r="N33" s="212"/>
    </row>
    <row r="34" spans="1:14" x14ac:dyDescent="0.2">
      <c r="A34" s="2" t="s">
        <v>9</v>
      </c>
      <c r="B34" s="212"/>
      <c r="C34" s="212"/>
      <c r="D34" s="212"/>
      <c r="E34" s="212"/>
      <c r="F34" s="212"/>
      <c r="G34" s="212"/>
      <c r="H34" s="212"/>
      <c r="I34" s="212"/>
      <c r="J34" s="212"/>
      <c r="K34" s="212"/>
      <c r="L34" s="212"/>
      <c r="M34" s="212"/>
      <c r="N34" s="212"/>
    </row>
    <row r="35" spans="1:14" x14ac:dyDescent="0.2">
      <c r="A35" s="2" t="s">
        <v>10</v>
      </c>
      <c r="B35" s="212"/>
      <c r="C35" s="212"/>
      <c r="D35" s="212"/>
      <c r="E35" s="212"/>
      <c r="F35" s="212"/>
      <c r="G35" s="212"/>
      <c r="H35" s="212"/>
      <c r="I35" s="212"/>
      <c r="J35" s="212"/>
      <c r="K35" s="212"/>
      <c r="L35" s="212"/>
      <c r="M35" s="212"/>
      <c r="N35" s="212"/>
    </row>
    <row r="36" spans="1:14" x14ac:dyDescent="0.2">
      <c r="A36" s="2" t="s">
        <v>11</v>
      </c>
      <c r="B36" s="212"/>
      <c r="C36" s="212"/>
      <c r="D36" s="212"/>
      <c r="E36" s="212"/>
      <c r="F36" s="212"/>
      <c r="G36" s="212"/>
      <c r="H36" s="212"/>
      <c r="I36" s="212"/>
      <c r="J36" s="212"/>
      <c r="K36" s="212"/>
      <c r="L36" s="212"/>
      <c r="M36" s="212"/>
      <c r="N36" s="212"/>
    </row>
    <row r="37" spans="1:14" x14ac:dyDescent="0.2">
      <c r="A37" s="2" t="s">
        <v>12</v>
      </c>
      <c r="B37" s="212"/>
      <c r="C37" s="212"/>
      <c r="D37" s="212"/>
      <c r="E37" s="212"/>
      <c r="F37" s="212"/>
      <c r="G37" s="212"/>
      <c r="H37" s="212"/>
      <c r="I37" s="212"/>
      <c r="J37" s="212"/>
      <c r="K37" s="212"/>
      <c r="L37" s="212"/>
      <c r="M37" s="212"/>
      <c r="N37" s="212"/>
    </row>
    <row r="38" spans="1:14" x14ac:dyDescent="0.2">
      <c r="A38" s="7" t="s">
        <v>79</v>
      </c>
      <c r="B38" s="132">
        <v>2.3777126194507927</v>
      </c>
      <c r="C38" s="132">
        <v>2.2267226116053846</v>
      </c>
      <c r="D38" s="132">
        <v>2.1724895852348389</v>
      </c>
      <c r="E38" s="132">
        <v>2.3895393704110006</v>
      </c>
      <c r="F38" s="132">
        <v>2.5786734501016557</v>
      </c>
      <c r="G38" s="132">
        <v>2.0740947507455587</v>
      </c>
      <c r="H38" s="132">
        <v>2.2005160220309525</v>
      </c>
      <c r="I38" s="132">
        <v>2.2866431635322488</v>
      </c>
      <c r="J38" s="132">
        <v>2.3128814131162896</v>
      </c>
      <c r="K38" s="132">
        <v>2.1216962663395078</v>
      </c>
      <c r="L38" s="132">
        <v>2.0573406406180137</v>
      </c>
      <c r="M38" s="132">
        <v>2.4180620778903981</v>
      </c>
      <c r="N38" s="132">
        <v>2.073588563177597</v>
      </c>
    </row>
    <row r="39" spans="1:14" x14ac:dyDescent="0.2">
      <c r="A39" s="12" t="s">
        <v>31</v>
      </c>
      <c r="B39" s="159" t="s">
        <v>15</v>
      </c>
      <c r="C39" s="160"/>
      <c r="D39" s="160"/>
      <c r="E39" s="160"/>
      <c r="F39" s="160"/>
      <c r="G39" s="160"/>
      <c r="H39" s="160"/>
      <c r="I39" s="160"/>
      <c r="J39" s="160"/>
      <c r="K39" s="160"/>
      <c r="L39" s="160"/>
      <c r="M39" s="160"/>
      <c r="N39" s="161"/>
    </row>
    <row r="40" spans="1:14" x14ac:dyDescent="0.2">
      <c r="A40" s="2" t="s">
        <v>4</v>
      </c>
      <c r="B40" s="211" t="s">
        <v>180</v>
      </c>
      <c r="C40" s="211"/>
      <c r="D40" s="211"/>
      <c r="E40" s="211"/>
      <c r="F40" s="211"/>
      <c r="G40" s="211"/>
      <c r="H40" s="211"/>
      <c r="I40" s="211"/>
      <c r="J40" s="211"/>
      <c r="K40" s="211"/>
      <c r="L40" s="211"/>
      <c r="M40" s="211"/>
      <c r="N40" s="211"/>
    </row>
    <row r="41" spans="1:14" x14ac:dyDescent="0.2">
      <c r="A41" s="2" t="s">
        <v>5</v>
      </c>
      <c r="B41" s="212"/>
      <c r="C41" s="212"/>
      <c r="D41" s="212"/>
      <c r="E41" s="212"/>
      <c r="F41" s="212"/>
      <c r="G41" s="212"/>
      <c r="H41" s="212"/>
      <c r="I41" s="212"/>
      <c r="J41" s="212"/>
      <c r="K41" s="212"/>
      <c r="L41" s="212"/>
      <c r="M41" s="212"/>
      <c r="N41" s="212"/>
    </row>
    <row r="42" spans="1:14" x14ac:dyDescent="0.2">
      <c r="A42" s="2" t="s">
        <v>6</v>
      </c>
      <c r="B42" s="212"/>
      <c r="C42" s="212"/>
      <c r="D42" s="212"/>
      <c r="E42" s="212"/>
      <c r="F42" s="212"/>
      <c r="G42" s="212"/>
      <c r="H42" s="212"/>
      <c r="I42" s="212"/>
      <c r="J42" s="212"/>
      <c r="K42" s="212"/>
      <c r="L42" s="212"/>
      <c r="M42" s="212"/>
      <c r="N42" s="212"/>
    </row>
    <row r="43" spans="1:14" x14ac:dyDescent="0.2">
      <c r="A43" s="2" t="s">
        <v>78</v>
      </c>
      <c r="B43" s="212"/>
      <c r="C43" s="212"/>
      <c r="D43" s="212"/>
      <c r="E43" s="212"/>
      <c r="F43" s="212"/>
      <c r="G43" s="212"/>
      <c r="H43" s="212"/>
      <c r="I43" s="212"/>
      <c r="J43" s="212"/>
      <c r="K43" s="212"/>
      <c r="L43" s="212"/>
      <c r="M43" s="212"/>
      <c r="N43" s="212"/>
    </row>
    <row r="44" spans="1:14" x14ac:dyDescent="0.2">
      <c r="A44" s="2" t="s">
        <v>7</v>
      </c>
      <c r="B44" s="212"/>
      <c r="C44" s="212"/>
      <c r="D44" s="212"/>
      <c r="E44" s="212"/>
      <c r="F44" s="212"/>
      <c r="G44" s="212"/>
      <c r="H44" s="212"/>
      <c r="I44" s="212"/>
      <c r="J44" s="212"/>
      <c r="K44" s="212"/>
      <c r="L44" s="212"/>
      <c r="M44" s="212"/>
      <c r="N44" s="212"/>
    </row>
    <row r="45" spans="1:14" x14ac:dyDescent="0.2">
      <c r="A45" s="2" t="s">
        <v>8</v>
      </c>
      <c r="B45" s="212"/>
      <c r="C45" s="212"/>
      <c r="D45" s="212"/>
      <c r="E45" s="212"/>
      <c r="F45" s="212"/>
      <c r="G45" s="212"/>
      <c r="H45" s="212"/>
      <c r="I45" s="212"/>
      <c r="J45" s="212"/>
      <c r="K45" s="212"/>
      <c r="L45" s="212"/>
      <c r="M45" s="212"/>
      <c r="N45" s="212"/>
    </row>
    <row r="46" spans="1:14" x14ac:dyDescent="0.2">
      <c r="A46" s="2" t="s">
        <v>9</v>
      </c>
      <c r="B46" s="212"/>
      <c r="C46" s="212"/>
      <c r="D46" s="212"/>
      <c r="E46" s="212"/>
      <c r="F46" s="212"/>
      <c r="G46" s="212"/>
      <c r="H46" s="212"/>
      <c r="I46" s="212"/>
      <c r="J46" s="212"/>
      <c r="K46" s="212"/>
      <c r="L46" s="212"/>
      <c r="M46" s="212"/>
      <c r="N46" s="212"/>
    </row>
    <row r="47" spans="1:14" x14ac:dyDescent="0.2">
      <c r="A47" s="2" t="s">
        <v>10</v>
      </c>
      <c r="B47" s="212"/>
      <c r="C47" s="212"/>
      <c r="D47" s="212"/>
      <c r="E47" s="212"/>
      <c r="F47" s="212"/>
      <c r="G47" s="212"/>
      <c r="H47" s="212"/>
      <c r="I47" s="212"/>
      <c r="J47" s="212"/>
      <c r="K47" s="212"/>
      <c r="L47" s="212"/>
      <c r="M47" s="212"/>
      <c r="N47" s="212"/>
    </row>
    <row r="48" spans="1:14" x14ac:dyDescent="0.2">
      <c r="A48" s="2" t="s">
        <v>11</v>
      </c>
      <c r="B48" s="212"/>
      <c r="C48" s="212"/>
      <c r="D48" s="212"/>
      <c r="E48" s="212"/>
      <c r="F48" s="212"/>
      <c r="G48" s="212"/>
      <c r="H48" s="212"/>
      <c r="I48" s="212"/>
      <c r="J48" s="212"/>
      <c r="K48" s="212"/>
      <c r="L48" s="212"/>
      <c r="M48" s="212"/>
      <c r="N48" s="212"/>
    </row>
    <row r="49" spans="1:14" x14ac:dyDescent="0.2">
      <c r="A49" s="2" t="s">
        <v>12</v>
      </c>
      <c r="B49" s="212"/>
      <c r="C49" s="212"/>
      <c r="D49" s="212"/>
      <c r="E49" s="212"/>
      <c r="F49" s="212"/>
      <c r="G49" s="212"/>
      <c r="H49" s="212"/>
      <c r="I49" s="212"/>
      <c r="J49" s="212"/>
      <c r="K49" s="212"/>
      <c r="L49" s="212"/>
      <c r="M49" s="212"/>
      <c r="N49" s="212"/>
    </row>
    <row r="50" spans="1:14" x14ac:dyDescent="0.2">
      <c r="A50" s="7" t="s">
        <v>79</v>
      </c>
      <c r="B50" s="132">
        <v>1.9177792340250228</v>
      </c>
      <c r="C50" s="132">
        <v>1.9020241484772411</v>
      </c>
      <c r="D50" s="132">
        <v>1.9825565238377179</v>
      </c>
      <c r="E50" s="132">
        <v>2.4021751536807914</v>
      </c>
      <c r="F50" s="132">
        <v>2.2532913828634218</v>
      </c>
      <c r="G50" s="132">
        <v>2.2460923389471912</v>
      </c>
      <c r="H50" s="132">
        <v>2.4002379808870948</v>
      </c>
      <c r="I50" s="132">
        <v>2.3584274006673827</v>
      </c>
      <c r="J50" s="132">
        <v>2.5472079018733034</v>
      </c>
      <c r="K50" s="132">
        <v>1.9555922155006407</v>
      </c>
      <c r="L50" s="132">
        <v>2.3626986244737749</v>
      </c>
      <c r="M50" s="132">
        <v>2.3609504201424221</v>
      </c>
      <c r="N50" s="132">
        <v>2.3302927709468042</v>
      </c>
    </row>
    <row r="51" spans="1:14" x14ac:dyDescent="0.2">
      <c r="A51" s="12" t="s">
        <v>31</v>
      </c>
      <c r="B51" s="162" t="s">
        <v>16</v>
      </c>
      <c r="C51" s="163"/>
      <c r="D51" s="163"/>
      <c r="E51" s="163"/>
      <c r="F51" s="163"/>
      <c r="G51" s="163"/>
      <c r="H51" s="163"/>
      <c r="I51" s="163"/>
      <c r="J51" s="163"/>
      <c r="K51" s="163"/>
      <c r="L51" s="163"/>
      <c r="M51" s="163"/>
      <c r="N51" s="164"/>
    </row>
    <row r="52" spans="1:14" x14ac:dyDescent="0.2">
      <c r="A52" s="2" t="s">
        <v>4</v>
      </c>
      <c r="B52" s="211" t="s">
        <v>180</v>
      </c>
      <c r="C52" s="211"/>
      <c r="D52" s="211"/>
      <c r="E52" s="211"/>
      <c r="F52" s="211"/>
      <c r="G52" s="211"/>
      <c r="H52" s="211"/>
      <c r="I52" s="211"/>
      <c r="J52" s="211"/>
      <c r="K52" s="211"/>
      <c r="L52" s="211"/>
      <c r="M52" s="211"/>
      <c r="N52" s="211"/>
    </row>
    <row r="53" spans="1:14" x14ac:dyDescent="0.2">
      <c r="A53" s="2" t="s">
        <v>5</v>
      </c>
      <c r="B53" s="212"/>
      <c r="C53" s="212"/>
      <c r="D53" s="212"/>
      <c r="E53" s="212"/>
      <c r="F53" s="212"/>
      <c r="G53" s="212"/>
      <c r="H53" s="212"/>
      <c r="I53" s="212"/>
      <c r="J53" s="212"/>
      <c r="K53" s="212"/>
      <c r="L53" s="212"/>
      <c r="M53" s="212"/>
      <c r="N53" s="212"/>
    </row>
    <row r="54" spans="1:14" x14ac:dyDescent="0.2">
      <c r="A54" s="2" t="s">
        <v>6</v>
      </c>
      <c r="B54" s="212"/>
      <c r="C54" s="212"/>
      <c r="D54" s="212"/>
      <c r="E54" s="212"/>
      <c r="F54" s="212"/>
      <c r="G54" s="212"/>
      <c r="H54" s="212"/>
      <c r="I54" s="212"/>
      <c r="J54" s="212"/>
      <c r="K54" s="212"/>
      <c r="L54" s="212"/>
      <c r="M54" s="212"/>
      <c r="N54" s="212"/>
    </row>
    <row r="55" spans="1:14" x14ac:dyDescent="0.2">
      <c r="A55" s="2" t="s">
        <v>78</v>
      </c>
      <c r="B55" s="212"/>
      <c r="C55" s="212"/>
      <c r="D55" s="212"/>
      <c r="E55" s="212"/>
      <c r="F55" s="212"/>
      <c r="G55" s="212"/>
      <c r="H55" s="212"/>
      <c r="I55" s="212"/>
      <c r="J55" s="212"/>
      <c r="K55" s="212"/>
      <c r="L55" s="212"/>
      <c r="M55" s="212"/>
      <c r="N55" s="212"/>
    </row>
    <row r="56" spans="1:14" x14ac:dyDescent="0.2">
      <c r="A56" s="2" t="s">
        <v>7</v>
      </c>
      <c r="B56" s="212"/>
      <c r="C56" s="212"/>
      <c r="D56" s="212"/>
      <c r="E56" s="212"/>
      <c r="F56" s="212"/>
      <c r="G56" s="212"/>
      <c r="H56" s="212"/>
      <c r="I56" s="212"/>
      <c r="J56" s="212"/>
      <c r="K56" s="212"/>
      <c r="L56" s="212"/>
      <c r="M56" s="212"/>
      <c r="N56" s="212"/>
    </row>
    <row r="57" spans="1:14" x14ac:dyDescent="0.2">
      <c r="A57" s="2" t="s">
        <v>8</v>
      </c>
      <c r="B57" s="212"/>
      <c r="C57" s="212"/>
      <c r="D57" s="212"/>
      <c r="E57" s="212"/>
      <c r="F57" s="212"/>
      <c r="G57" s="212"/>
      <c r="H57" s="212"/>
      <c r="I57" s="212"/>
      <c r="J57" s="212"/>
      <c r="K57" s="212"/>
      <c r="L57" s="212"/>
      <c r="M57" s="212"/>
      <c r="N57" s="212"/>
    </row>
    <row r="58" spans="1:14" x14ac:dyDescent="0.2">
      <c r="A58" s="2" t="s">
        <v>9</v>
      </c>
      <c r="B58" s="212"/>
      <c r="C58" s="212"/>
      <c r="D58" s="212"/>
      <c r="E58" s="212"/>
      <c r="F58" s="212"/>
      <c r="G58" s="212"/>
      <c r="H58" s="212"/>
      <c r="I58" s="212"/>
      <c r="J58" s="212"/>
      <c r="K58" s="212"/>
      <c r="L58" s="212"/>
      <c r="M58" s="212"/>
      <c r="N58" s="212"/>
    </row>
    <row r="59" spans="1:14" x14ac:dyDescent="0.2">
      <c r="A59" s="2" t="s">
        <v>10</v>
      </c>
      <c r="B59" s="212"/>
      <c r="C59" s="212"/>
      <c r="D59" s="212"/>
      <c r="E59" s="212"/>
      <c r="F59" s="212"/>
      <c r="G59" s="212"/>
      <c r="H59" s="212"/>
      <c r="I59" s="212"/>
      <c r="J59" s="212"/>
      <c r="K59" s="212"/>
      <c r="L59" s="212"/>
      <c r="M59" s="212"/>
      <c r="N59" s="212"/>
    </row>
    <row r="60" spans="1:14" x14ac:dyDescent="0.2">
      <c r="A60" s="2" t="s">
        <v>11</v>
      </c>
      <c r="B60" s="212"/>
      <c r="C60" s="212"/>
      <c r="D60" s="212"/>
      <c r="E60" s="212"/>
      <c r="F60" s="212"/>
      <c r="G60" s="212"/>
      <c r="H60" s="212"/>
      <c r="I60" s="212"/>
      <c r="J60" s="212"/>
      <c r="K60" s="212"/>
      <c r="L60" s="212"/>
      <c r="M60" s="212"/>
      <c r="N60" s="212"/>
    </row>
    <row r="61" spans="1:14" x14ac:dyDescent="0.2">
      <c r="A61" s="2" t="s">
        <v>12</v>
      </c>
      <c r="B61" s="212"/>
      <c r="C61" s="212"/>
      <c r="D61" s="212"/>
      <c r="E61" s="212"/>
      <c r="F61" s="212"/>
      <c r="G61" s="212"/>
      <c r="H61" s="212"/>
      <c r="I61" s="212"/>
      <c r="J61" s="212"/>
      <c r="K61" s="212"/>
      <c r="L61" s="212"/>
      <c r="M61" s="212"/>
      <c r="N61" s="212"/>
    </row>
    <row r="62" spans="1:14" x14ac:dyDescent="0.2">
      <c r="A62" s="7" t="s">
        <v>79</v>
      </c>
      <c r="B62" s="132">
        <v>2.2552536483667556</v>
      </c>
      <c r="C62" s="132">
        <v>2.4688627305762303</v>
      </c>
      <c r="D62" s="132">
        <v>2.4133732114619235</v>
      </c>
      <c r="E62" s="132">
        <v>2.9106818891126212</v>
      </c>
      <c r="F62" s="132">
        <v>2.5016096943644373</v>
      </c>
      <c r="G62" s="132">
        <v>2.211079757264911</v>
      </c>
      <c r="H62" s="132">
        <v>2.3514953419275848</v>
      </c>
      <c r="I62" s="132">
        <v>2.5583306130365902</v>
      </c>
      <c r="J62" s="132">
        <v>3.2199603568250943</v>
      </c>
      <c r="K62" s="132">
        <v>2.283665446869465</v>
      </c>
      <c r="L62" s="132">
        <v>2.6401348548570738</v>
      </c>
      <c r="M62" s="132">
        <v>2.6638501110428354</v>
      </c>
      <c r="N62" s="132">
        <v>2.3500674456502928</v>
      </c>
    </row>
    <row r="63" spans="1:14" x14ac:dyDescent="0.2">
      <c r="A63" s="12" t="s">
        <v>31</v>
      </c>
      <c r="B63" s="159" t="s">
        <v>17</v>
      </c>
      <c r="C63" s="160"/>
      <c r="D63" s="160"/>
      <c r="E63" s="160"/>
      <c r="F63" s="160"/>
      <c r="G63" s="160"/>
      <c r="H63" s="160"/>
      <c r="I63" s="160"/>
      <c r="J63" s="160"/>
      <c r="K63" s="160"/>
      <c r="L63" s="160"/>
      <c r="M63" s="160"/>
      <c r="N63" s="161"/>
    </row>
    <row r="64" spans="1:14" x14ac:dyDescent="0.2">
      <c r="A64" s="2" t="s">
        <v>4</v>
      </c>
      <c r="B64" s="211" t="s">
        <v>180</v>
      </c>
      <c r="C64" s="211"/>
      <c r="D64" s="211"/>
      <c r="E64" s="211"/>
      <c r="F64" s="211"/>
      <c r="G64" s="211"/>
      <c r="H64" s="211"/>
      <c r="I64" s="211"/>
      <c r="J64" s="211"/>
      <c r="K64" s="211"/>
      <c r="L64" s="211"/>
      <c r="M64" s="211"/>
      <c r="N64" s="211"/>
    </row>
    <row r="65" spans="1:14" x14ac:dyDescent="0.2">
      <c r="A65" s="2" t="s">
        <v>5</v>
      </c>
      <c r="B65" s="212"/>
      <c r="C65" s="212"/>
      <c r="D65" s="212"/>
      <c r="E65" s="212"/>
      <c r="F65" s="212"/>
      <c r="G65" s="212"/>
      <c r="H65" s="212"/>
      <c r="I65" s="212"/>
      <c r="J65" s="212"/>
      <c r="K65" s="212"/>
      <c r="L65" s="212"/>
      <c r="M65" s="212"/>
      <c r="N65" s="212"/>
    </row>
    <row r="66" spans="1:14" x14ac:dyDescent="0.2">
      <c r="A66" s="2" t="s">
        <v>6</v>
      </c>
      <c r="B66" s="212"/>
      <c r="C66" s="212"/>
      <c r="D66" s="212"/>
      <c r="E66" s="212"/>
      <c r="F66" s="212"/>
      <c r="G66" s="212"/>
      <c r="H66" s="212"/>
      <c r="I66" s="212"/>
      <c r="J66" s="212"/>
      <c r="K66" s="212"/>
      <c r="L66" s="212"/>
      <c r="M66" s="212"/>
      <c r="N66" s="212"/>
    </row>
    <row r="67" spans="1:14" x14ac:dyDescent="0.2">
      <c r="A67" s="2" t="s">
        <v>78</v>
      </c>
      <c r="B67" s="212"/>
      <c r="C67" s="212"/>
      <c r="D67" s="212"/>
      <c r="E67" s="212"/>
      <c r="F67" s="212"/>
      <c r="G67" s="212"/>
      <c r="H67" s="212"/>
      <c r="I67" s="212"/>
      <c r="J67" s="212"/>
      <c r="K67" s="212"/>
      <c r="L67" s="212"/>
      <c r="M67" s="212"/>
      <c r="N67" s="212"/>
    </row>
    <row r="68" spans="1:14" x14ac:dyDescent="0.2">
      <c r="A68" s="2" t="s">
        <v>7</v>
      </c>
      <c r="B68" s="212"/>
      <c r="C68" s="212"/>
      <c r="D68" s="212"/>
      <c r="E68" s="212"/>
      <c r="F68" s="212"/>
      <c r="G68" s="212"/>
      <c r="H68" s="212"/>
      <c r="I68" s="212"/>
      <c r="J68" s="212"/>
      <c r="K68" s="212"/>
      <c r="L68" s="212"/>
      <c r="M68" s="212"/>
      <c r="N68" s="212"/>
    </row>
    <row r="69" spans="1:14" x14ac:dyDescent="0.2">
      <c r="A69" s="2" t="s">
        <v>8</v>
      </c>
      <c r="B69" s="212"/>
      <c r="C69" s="212"/>
      <c r="D69" s="212"/>
      <c r="E69" s="212"/>
      <c r="F69" s="212"/>
      <c r="G69" s="212"/>
      <c r="H69" s="212"/>
      <c r="I69" s="212"/>
      <c r="J69" s="212"/>
      <c r="K69" s="212"/>
      <c r="L69" s="212"/>
      <c r="M69" s="212"/>
      <c r="N69" s="212"/>
    </row>
    <row r="70" spans="1:14" x14ac:dyDescent="0.2">
      <c r="A70" s="2" t="s">
        <v>9</v>
      </c>
      <c r="B70" s="212"/>
      <c r="C70" s="212"/>
      <c r="D70" s="212"/>
      <c r="E70" s="212"/>
      <c r="F70" s="212"/>
      <c r="G70" s="212"/>
      <c r="H70" s="212"/>
      <c r="I70" s="212"/>
      <c r="J70" s="212"/>
      <c r="K70" s="212"/>
      <c r="L70" s="212"/>
      <c r="M70" s="212"/>
      <c r="N70" s="212"/>
    </row>
    <row r="71" spans="1:14" x14ac:dyDescent="0.2">
      <c r="A71" s="2" t="s">
        <v>10</v>
      </c>
      <c r="B71" s="212"/>
      <c r="C71" s="212"/>
      <c r="D71" s="212"/>
      <c r="E71" s="212"/>
      <c r="F71" s="212"/>
      <c r="G71" s="212"/>
      <c r="H71" s="212"/>
      <c r="I71" s="212"/>
      <c r="J71" s="212"/>
      <c r="K71" s="212"/>
      <c r="L71" s="212"/>
      <c r="M71" s="212"/>
      <c r="N71" s="212"/>
    </row>
    <row r="72" spans="1:14" x14ac:dyDescent="0.2">
      <c r="A72" s="2" t="s">
        <v>11</v>
      </c>
      <c r="B72" s="212"/>
      <c r="C72" s="212"/>
      <c r="D72" s="212"/>
      <c r="E72" s="212"/>
      <c r="F72" s="212"/>
      <c r="G72" s="212"/>
      <c r="H72" s="212"/>
      <c r="I72" s="212"/>
      <c r="J72" s="212"/>
      <c r="K72" s="212"/>
      <c r="L72" s="212"/>
      <c r="M72" s="212"/>
      <c r="N72" s="212"/>
    </row>
    <row r="73" spans="1:14" x14ac:dyDescent="0.2">
      <c r="A73" s="2" t="s">
        <v>12</v>
      </c>
      <c r="B73" s="212"/>
      <c r="C73" s="212"/>
      <c r="D73" s="212"/>
      <c r="E73" s="212"/>
      <c r="F73" s="212"/>
      <c r="G73" s="212"/>
      <c r="H73" s="212"/>
      <c r="I73" s="212"/>
      <c r="J73" s="212"/>
      <c r="K73" s="212"/>
      <c r="L73" s="212"/>
      <c r="M73" s="212"/>
      <c r="N73" s="212"/>
    </row>
    <row r="74" spans="1:14" x14ac:dyDescent="0.2">
      <c r="A74" s="7" t="s">
        <v>79</v>
      </c>
      <c r="B74" s="132">
        <v>2.1875131279157412</v>
      </c>
      <c r="C74" s="132">
        <v>1.9467235978301343</v>
      </c>
      <c r="D74" s="132">
        <v>2.1343299014486501</v>
      </c>
      <c r="E74" s="132">
        <v>2.4601455420552494</v>
      </c>
      <c r="F74" s="132">
        <v>2.391443993494077</v>
      </c>
      <c r="G74" s="132">
        <v>2.0399981465598422</v>
      </c>
      <c r="H74" s="132">
        <v>2.3256154694204572</v>
      </c>
      <c r="I74" s="132">
        <v>2.3613128381712052</v>
      </c>
      <c r="J74" s="132">
        <v>2.657053912268287</v>
      </c>
      <c r="K74" s="132">
        <v>2.2140197330036209</v>
      </c>
      <c r="L74" s="132">
        <v>2.2504794450737675</v>
      </c>
      <c r="M74" s="132">
        <v>1.9741201175690719</v>
      </c>
      <c r="N74" s="132">
        <v>1.8437906982661447</v>
      </c>
    </row>
    <row r="75" spans="1:14" x14ac:dyDescent="0.2">
      <c r="A75" s="12" t="s">
        <v>31</v>
      </c>
      <c r="B75" s="162" t="s">
        <v>18</v>
      </c>
      <c r="C75" s="163"/>
      <c r="D75" s="163"/>
      <c r="E75" s="163"/>
      <c r="F75" s="163"/>
      <c r="G75" s="163"/>
      <c r="H75" s="163"/>
      <c r="I75" s="163"/>
      <c r="J75" s="163"/>
      <c r="K75" s="163"/>
      <c r="L75" s="163"/>
      <c r="M75" s="163"/>
      <c r="N75" s="164"/>
    </row>
    <row r="76" spans="1:14" x14ac:dyDescent="0.2">
      <c r="A76" s="2" t="s">
        <v>4</v>
      </c>
      <c r="B76" s="211" t="s">
        <v>180</v>
      </c>
      <c r="C76" s="211"/>
      <c r="D76" s="211"/>
      <c r="E76" s="211"/>
      <c r="F76" s="211"/>
      <c r="G76" s="211"/>
      <c r="H76" s="211"/>
      <c r="I76" s="211"/>
      <c r="J76" s="211"/>
      <c r="K76" s="211"/>
      <c r="L76" s="211"/>
      <c r="M76" s="211"/>
      <c r="N76" s="211"/>
    </row>
    <row r="77" spans="1:14" x14ac:dyDescent="0.2">
      <c r="A77" s="2" t="s">
        <v>5</v>
      </c>
      <c r="B77" s="212"/>
      <c r="C77" s="212"/>
      <c r="D77" s="212"/>
      <c r="E77" s="212"/>
      <c r="F77" s="212"/>
      <c r="G77" s="212"/>
      <c r="H77" s="212"/>
      <c r="I77" s="212"/>
      <c r="J77" s="212"/>
      <c r="K77" s="212"/>
      <c r="L77" s="212"/>
      <c r="M77" s="212"/>
      <c r="N77" s="212"/>
    </row>
    <row r="78" spans="1:14" x14ac:dyDescent="0.2">
      <c r="A78" s="2" t="s">
        <v>6</v>
      </c>
      <c r="B78" s="212"/>
      <c r="C78" s="212"/>
      <c r="D78" s="212"/>
      <c r="E78" s="212"/>
      <c r="F78" s="212"/>
      <c r="G78" s="212"/>
      <c r="H78" s="212"/>
      <c r="I78" s="212"/>
      <c r="J78" s="212"/>
      <c r="K78" s="212"/>
      <c r="L78" s="212"/>
      <c r="M78" s="212"/>
      <c r="N78" s="212"/>
    </row>
    <row r="79" spans="1:14" x14ac:dyDescent="0.2">
      <c r="A79" s="2" t="s">
        <v>78</v>
      </c>
      <c r="B79" s="212"/>
      <c r="C79" s="212"/>
      <c r="D79" s="212"/>
      <c r="E79" s="212"/>
      <c r="F79" s="212"/>
      <c r="G79" s="212"/>
      <c r="H79" s="212"/>
      <c r="I79" s="212"/>
      <c r="J79" s="212"/>
      <c r="K79" s="212"/>
      <c r="L79" s="212"/>
      <c r="M79" s="212"/>
      <c r="N79" s="212"/>
    </row>
    <row r="80" spans="1:14" x14ac:dyDescent="0.2">
      <c r="A80" s="2" t="s">
        <v>7</v>
      </c>
      <c r="B80" s="212"/>
      <c r="C80" s="212"/>
      <c r="D80" s="212"/>
      <c r="E80" s="212"/>
      <c r="F80" s="212"/>
      <c r="G80" s="212"/>
      <c r="H80" s="212"/>
      <c r="I80" s="212"/>
      <c r="J80" s="212"/>
      <c r="K80" s="212"/>
      <c r="L80" s="212"/>
      <c r="M80" s="212"/>
      <c r="N80" s="212"/>
    </row>
    <row r="81" spans="1:14" x14ac:dyDescent="0.2">
      <c r="A81" s="2" t="s">
        <v>8</v>
      </c>
      <c r="B81" s="212"/>
      <c r="C81" s="212"/>
      <c r="D81" s="212"/>
      <c r="E81" s="212"/>
      <c r="F81" s="212"/>
      <c r="G81" s="212"/>
      <c r="H81" s="212"/>
      <c r="I81" s="212"/>
      <c r="J81" s="212"/>
      <c r="K81" s="212"/>
      <c r="L81" s="212"/>
      <c r="M81" s="212"/>
      <c r="N81" s="212"/>
    </row>
    <row r="82" spans="1:14" x14ac:dyDescent="0.2">
      <c r="A82" s="2" t="s">
        <v>9</v>
      </c>
      <c r="B82" s="212"/>
      <c r="C82" s="212"/>
      <c r="D82" s="212"/>
      <c r="E82" s="212"/>
      <c r="F82" s="212"/>
      <c r="G82" s="212"/>
      <c r="H82" s="212"/>
      <c r="I82" s="212"/>
      <c r="J82" s="212"/>
      <c r="K82" s="212"/>
      <c r="L82" s="212"/>
      <c r="M82" s="212"/>
      <c r="N82" s="212"/>
    </row>
    <row r="83" spans="1:14" x14ac:dyDescent="0.2">
      <c r="A83" s="2" t="s">
        <v>10</v>
      </c>
      <c r="B83" s="212"/>
      <c r="C83" s="212"/>
      <c r="D83" s="212"/>
      <c r="E83" s="212"/>
      <c r="F83" s="212"/>
      <c r="G83" s="212"/>
      <c r="H83" s="212"/>
      <c r="I83" s="212"/>
      <c r="J83" s="212"/>
      <c r="K83" s="212"/>
      <c r="L83" s="212"/>
      <c r="M83" s="212"/>
      <c r="N83" s="212"/>
    </row>
    <row r="84" spans="1:14" x14ac:dyDescent="0.2">
      <c r="A84" s="2" t="s">
        <v>11</v>
      </c>
      <c r="B84" s="212"/>
      <c r="C84" s="212"/>
      <c r="D84" s="212"/>
      <c r="E84" s="212"/>
      <c r="F84" s="212"/>
      <c r="G84" s="212"/>
      <c r="H84" s="212"/>
      <c r="I84" s="212"/>
      <c r="J84" s="212"/>
      <c r="K84" s="212"/>
      <c r="L84" s="212"/>
      <c r="M84" s="212"/>
      <c r="N84" s="212"/>
    </row>
    <row r="85" spans="1:14" x14ac:dyDescent="0.2">
      <c r="A85" s="2" t="s">
        <v>12</v>
      </c>
      <c r="B85" s="212"/>
      <c r="C85" s="212"/>
      <c r="D85" s="212"/>
      <c r="E85" s="212"/>
      <c r="F85" s="212"/>
      <c r="G85" s="212"/>
      <c r="H85" s="212"/>
      <c r="I85" s="212"/>
      <c r="J85" s="212"/>
      <c r="K85" s="212"/>
      <c r="L85" s="212"/>
      <c r="M85" s="212"/>
      <c r="N85" s="212"/>
    </row>
    <row r="86" spans="1:14" x14ac:dyDescent="0.2">
      <c r="A86" s="7" t="s">
        <v>79</v>
      </c>
      <c r="B86" s="132">
        <v>1.6909226020552328</v>
      </c>
      <c r="C86" s="132">
        <v>1.6820240129539918</v>
      </c>
      <c r="D86" s="132">
        <v>1.7467598591305222</v>
      </c>
      <c r="E86" s="132">
        <v>1.8429108733541444</v>
      </c>
      <c r="F86" s="132">
        <v>2.0028852871564791</v>
      </c>
      <c r="G86" s="132">
        <v>1.700502452291369</v>
      </c>
      <c r="H86" s="132">
        <v>1.818007320778305</v>
      </c>
      <c r="I86" s="132">
        <v>1.8942554735052211</v>
      </c>
      <c r="J86" s="132">
        <v>1.8140573606434591</v>
      </c>
      <c r="K86" s="132">
        <v>1.6713607709582083</v>
      </c>
      <c r="L86" s="132">
        <v>1.6096871767917387</v>
      </c>
      <c r="M86" s="132">
        <v>2.2839834851376528</v>
      </c>
      <c r="N86" s="132">
        <v>1.6659968089306245</v>
      </c>
    </row>
    <row r="87" spans="1:14" x14ac:dyDescent="0.2">
      <c r="A87" s="12" t="s">
        <v>31</v>
      </c>
      <c r="B87" s="159" t="s">
        <v>19</v>
      </c>
      <c r="C87" s="160"/>
      <c r="D87" s="160"/>
      <c r="E87" s="160"/>
      <c r="F87" s="160"/>
      <c r="G87" s="160"/>
      <c r="H87" s="160"/>
      <c r="I87" s="160"/>
      <c r="J87" s="160"/>
      <c r="K87" s="160"/>
      <c r="L87" s="160"/>
      <c r="M87" s="160"/>
      <c r="N87" s="161"/>
    </row>
    <row r="88" spans="1:14" x14ac:dyDescent="0.2">
      <c r="A88" s="2" t="s">
        <v>4</v>
      </c>
      <c r="B88" s="211" t="s">
        <v>180</v>
      </c>
      <c r="C88" s="211"/>
      <c r="D88" s="211"/>
      <c r="E88" s="211"/>
      <c r="F88" s="211"/>
      <c r="G88" s="211"/>
      <c r="H88" s="211"/>
      <c r="I88" s="211"/>
      <c r="J88" s="211"/>
      <c r="K88" s="211"/>
      <c r="L88" s="211"/>
      <c r="M88" s="211"/>
      <c r="N88" s="211"/>
    </row>
    <row r="89" spans="1:14" x14ac:dyDescent="0.2">
      <c r="A89" s="2" t="s">
        <v>5</v>
      </c>
      <c r="B89" s="212"/>
      <c r="C89" s="212"/>
      <c r="D89" s="212"/>
      <c r="E89" s="212"/>
      <c r="F89" s="212"/>
      <c r="G89" s="212"/>
      <c r="H89" s="212"/>
      <c r="I89" s="212"/>
      <c r="J89" s="212"/>
      <c r="K89" s="212"/>
      <c r="L89" s="212"/>
      <c r="M89" s="212"/>
      <c r="N89" s="212"/>
    </row>
    <row r="90" spans="1:14" x14ac:dyDescent="0.2">
      <c r="A90" s="2" t="s">
        <v>6</v>
      </c>
      <c r="B90" s="212"/>
      <c r="C90" s="212"/>
      <c r="D90" s="212"/>
      <c r="E90" s="212"/>
      <c r="F90" s="212"/>
      <c r="G90" s="212"/>
      <c r="H90" s="212"/>
      <c r="I90" s="212"/>
      <c r="J90" s="212"/>
      <c r="K90" s="212"/>
      <c r="L90" s="212"/>
      <c r="M90" s="212"/>
      <c r="N90" s="212"/>
    </row>
    <row r="91" spans="1:14" x14ac:dyDescent="0.2">
      <c r="A91" s="2" t="s">
        <v>78</v>
      </c>
      <c r="B91" s="212"/>
      <c r="C91" s="212"/>
      <c r="D91" s="212"/>
      <c r="E91" s="212"/>
      <c r="F91" s="212"/>
      <c r="G91" s="212"/>
      <c r="H91" s="212"/>
      <c r="I91" s="212"/>
      <c r="J91" s="212"/>
      <c r="K91" s="212"/>
      <c r="L91" s="212"/>
      <c r="M91" s="212"/>
      <c r="N91" s="212"/>
    </row>
    <row r="92" spans="1:14" x14ac:dyDescent="0.2">
      <c r="A92" s="2" t="s">
        <v>7</v>
      </c>
      <c r="B92" s="212"/>
      <c r="C92" s="212"/>
      <c r="D92" s="212"/>
      <c r="E92" s="212"/>
      <c r="F92" s="212"/>
      <c r="G92" s="212"/>
      <c r="H92" s="212"/>
      <c r="I92" s="212"/>
      <c r="J92" s="212"/>
      <c r="K92" s="212"/>
      <c r="L92" s="212"/>
      <c r="M92" s="212"/>
      <c r="N92" s="212"/>
    </row>
    <row r="93" spans="1:14" x14ac:dyDescent="0.2">
      <c r="A93" s="2" t="s">
        <v>8</v>
      </c>
      <c r="B93" s="212"/>
      <c r="C93" s="212"/>
      <c r="D93" s="212"/>
      <c r="E93" s="212"/>
      <c r="F93" s="212"/>
      <c r="G93" s="212"/>
      <c r="H93" s="212"/>
      <c r="I93" s="212"/>
      <c r="J93" s="212"/>
      <c r="K93" s="212"/>
      <c r="L93" s="212"/>
      <c r="M93" s="212"/>
      <c r="N93" s="212"/>
    </row>
    <row r="94" spans="1:14" x14ac:dyDescent="0.2">
      <c r="A94" s="2" t="s">
        <v>9</v>
      </c>
      <c r="B94" s="212"/>
      <c r="C94" s="212"/>
      <c r="D94" s="212"/>
      <c r="E94" s="212"/>
      <c r="F94" s="212"/>
      <c r="G94" s="212"/>
      <c r="H94" s="212"/>
      <c r="I94" s="212"/>
      <c r="J94" s="212"/>
      <c r="K94" s="212"/>
      <c r="L94" s="212"/>
      <c r="M94" s="212"/>
      <c r="N94" s="212"/>
    </row>
    <row r="95" spans="1:14" x14ac:dyDescent="0.2">
      <c r="A95" s="2" t="s">
        <v>10</v>
      </c>
      <c r="B95" s="212"/>
      <c r="C95" s="212"/>
      <c r="D95" s="212"/>
      <c r="E95" s="212"/>
      <c r="F95" s="212"/>
      <c r="G95" s="212"/>
      <c r="H95" s="212"/>
      <c r="I95" s="212"/>
      <c r="J95" s="212"/>
      <c r="K95" s="212"/>
      <c r="L95" s="212"/>
      <c r="M95" s="212"/>
      <c r="N95" s="212"/>
    </row>
    <row r="96" spans="1:14" x14ac:dyDescent="0.2">
      <c r="A96" s="2" t="s">
        <v>11</v>
      </c>
      <c r="B96" s="212"/>
      <c r="C96" s="212"/>
      <c r="D96" s="212"/>
      <c r="E96" s="212"/>
      <c r="F96" s="212"/>
      <c r="G96" s="212"/>
      <c r="H96" s="212"/>
      <c r="I96" s="212"/>
      <c r="J96" s="212"/>
      <c r="K96" s="212"/>
      <c r="L96" s="212"/>
      <c r="M96" s="212"/>
      <c r="N96" s="212"/>
    </row>
    <row r="97" spans="1:14" x14ac:dyDescent="0.2">
      <c r="A97" s="2" t="s">
        <v>12</v>
      </c>
      <c r="B97" s="212"/>
      <c r="C97" s="212"/>
      <c r="D97" s="212"/>
      <c r="E97" s="212"/>
      <c r="F97" s="212"/>
      <c r="G97" s="212"/>
      <c r="H97" s="212"/>
      <c r="I97" s="212"/>
      <c r="J97" s="212"/>
      <c r="K97" s="212"/>
      <c r="L97" s="212"/>
      <c r="M97" s="212"/>
      <c r="N97" s="212"/>
    </row>
    <row r="98" spans="1:14" x14ac:dyDescent="0.2">
      <c r="A98" s="7" t="s">
        <v>79</v>
      </c>
      <c r="B98" s="132">
        <v>1.4886565874160125</v>
      </c>
      <c r="C98" s="132">
        <v>1.401721090594557</v>
      </c>
      <c r="D98" s="132">
        <v>1.7740714962208628</v>
      </c>
      <c r="E98" s="132">
        <v>1.6457705293831495</v>
      </c>
      <c r="F98" s="132">
        <v>1.7353438598346917</v>
      </c>
      <c r="G98" s="132">
        <v>1.5336617380117916</v>
      </c>
      <c r="H98" s="132">
        <v>1.5968419907505522</v>
      </c>
      <c r="I98" s="132">
        <v>1.5634272511716807</v>
      </c>
      <c r="J98" s="132">
        <v>1.7963402839895801</v>
      </c>
      <c r="K98" s="132">
        <v>1.5873479431158373</v>
      </c>
      <c r="L98" s="132">
        <v>1.5389971658725514</v>
      </c>
      <c r="M98" s="132">
        <v>1.4089594883632568</v>
      </c>
      <c r="N98" s="132">
        <v>1.3623750575877365</v>
      </c>
    </row>
    <row r="99" spans="1:14" x14ac:dyDescent="0.2">
      <c r="A99" s="12" t="s">
        <v>31</v>
      </c>
      <c r="B99" s="162" t="s">
        <v>20</v>
      </c>
      <c r="C99" s="163"/>
      <c r="D99" s="163"/>
      <c r="E99" s="163"/>
      <c r="F99" s="163"/>
      <c r="G99" s="163"/>
      <c r="H99" s="163"/>
      <c r="I99" s="163"/>
      <c r="J99" s="163"/>
      <c r="K99" s="163"/>
      <c r="L99" s="163"/>
      <c r="M99" s="163"/>
      <c r="N99" s="164"/>
    </row>
    <row r="100" spans="1:14" x14ac:dyDescent="0.2">
      <c r="A100" s="2" t="s">
        <v>4</v>
      </c>
      <c r="B100" s="130">
        <v>0.36768607082473098</v>
      </c>
      <c r="C100" s="130">
        <v>0.49369352295932317</v>
      </c>
      <c r="D100" s="130">
        <v>0.60058197529801283</v>
      </c>
      <c r="E100" s="130">
        <v>0.50165511114047168</v>
      </c>
      <c r="F100" s="130">
        <v>0.54958522754210881</v>
      </c>
      <c r="G100" s="130">
        <v>0.58581612720921894</v>
      </c>
      <c r="H100" s="130">
        <v>0.69464748210248217</v>
      </c>
      <c r="I100" s="130">
        <v>0.75821628624313175</v>
      </c>
      <c r="J100" s="130">
        <v>0.77811659119768473</v>
      </c>
      <c r="K100" s="130">
        <v>0.70485545362015312</v>
      </c>
      <c r="L100" s="130">
        <v>0.44210209635994335</v>
      </c>
      <c r="M100" s="130">
        <v>0.65745525311982744</v>
      </c>
      <c r="N100" s="130">
        <v>0.55322094823060819</v>
      </c>
    </row>
    <row r="101" spans="1:14" x14ac:dyDescent="0.2">
      <c r="A101" s="2" t="s">
        <v>5</v>
      </c>
      <c r="B101" s="130">
        <v>0.85681899562647668</v>
      </c>
      <c r="C101" s="130">
        <v>0.95002913533785605</v>
      </c>
      <c r="D101" s="130">
        <v>0.91914784629516333</v>
      </c>
      <c r="E101" s="130">
        <v>0.96279392200381531</v>
      </c>
      <c r="F101" s="130">
        <v>0.80750333491452897</v>
      </c>
      <c r="G101" s="130">
        <v>0.86041881099492368</v>
      </c>
      <c r="H101" s="130">
        <v>1.2743931868162424</v>
      </c>
      <c r="I101" s="130">
        <v>1.1279461906104555</v>
      </c>
      <c r="J101" s="130">
        <v>1.3919582301784943</v>
      </c>
      <c r="K101" s="130">
        <v>1.2273755202385315</v>
      </c>
      <c r="L101" s="130">
        <v>0.97721669585585047</v>
      </c>
      <c r="M101" s="130">
        <v>0.81880480140344714</v>
      </c>
      <c r="N101" s="130">
        <v>0.68084847343175248</v>
      </c>
    </row>
    <row r="102" spans="1:14" x14ac:dyDescent="0.2">
      <c r="A102" s="2" t="s">
        <v>6</v>
      </c>
      <c r="B102" s="130">
        <v>1.1999343551438797</v>
      </c>
      <c r="C102" s="130">
        <v>0.80278152153911231</v>
      </c>
      <c r="D102" s="130">
        <v>1.2842571226101747</v>
      </c>
      <c r="E102" s="130">
        <v>1.2209998948852134</v>
      </c>
      <c r="F102" s="130">
        <v>0.91786388038185041</v>
      </c>
      <c r="G102" s="130">
        <v>1.7252774409457536</v>
      </c>
      <c r="H102" s="130">
        <v>0.91959357889579207</v>
      </c>
      <c r="I102" s="130">
        <v>1.0304639424869659</v>
      </c>
      <c r="J102" s="130">
        <v>1.8648390394071466</v>
      </c>
      <c r="K102" s="130">
        <v>1.2338774749803469</v>
      </c>
      <c r="L102" s="130">
        <v>0.70417434632000719</v>
      </c>
      <c r="M102" s="130">
        <v>0.82957111828828389</v>
      </c>
      <c r="N102" s="130">
        <v>0.86209275383444528</v>
      </c>
    </row>
    <row r="103" spans="1:14" x14ac:dyDescent="0.2">
      <c r="A103" s="2" t="s">
        <v>78</v>
      </c>
      <c r="B103" s="130">
        <v>1.3541986288850372</v>
      </c>
      <c r="C103" s="130">
        <v>0.70290321993485338</v>
      </c>
      <c r="D103" s="130">
        <v>0.87614578244163943</v>
      </c>
      <c r="E103" s="130">
        <v>0.97069376405467667</v>
      </c>
      <c r="F103" s="130">
        <v>0.85647724693162108</v>
      </c>
      <c r="G103" s="130">
        <v>0.92375485104804411</v>
      </c>
      <c r="H103" s="130">
        <v>1.0748412444731079</v>
      </c>
      <c r="I103" s="130">
        <v>0.84640537964595297</v>
      </c>
      <c r="J103" s="130">
        <v>0.94519052750733557</v>
      </c>
      <c r="K103" s="130">
        <v>0.9504414982210696</v>
      </c>
      <c r="L103" s="130">
        <v>1.4244000360942299</v>
      </c>
      <c r="M103" s="130">
        <v>0.78422048706676017</v>
      </c>
      <c r="N103" s="130">
        <v>1.1245940356292785</v>
      </c>
    </row>
    <row r="104" spans="1:14" x14ac:dyDescent="0.2">
      <c r="A104" s="2" t="s">
        <v>7</v>
      </c>
      <c r="B104" s="130">
        <v>1.2423220303724505</v>
      </c>
      <c r="C104" s="130">
        <v>1.066493805068379</v>
      </c>
      <c r="D104" s="130">
        <v>1.3198143038291423</v>
      </c>
      <c r="E104" s="130">
        <v>0.91686867778030312</v>
      </c>
      <c r="F104" s="130">
        <v>1.0557986515967197</v>
      </c>
      <c r="G104" s="130">
        <v>0.78923310513576006</v>
      </c>
      <c r="H104" s="130">
        <v>1.4074097512572088</v>
      </c>
      <c r="I104" s="130">
        <v>1.0195617505332246</v>
      </c>
      <c r="J104" s="130">
        <v>0.91042411847312477</v>
      </c>
      <c r="K104" s="130">
        <v>1.5269588468557278</v>
      </c>
      <c r="L104" s="130">
        <v>1.4158557313540068</v>
      </c>
      <c r="M104" s="130">
        <v>1.0267202987257686</v>
      </c>
      <c r="N104" s="130">
        <v>1.1150539765548748</v>
      </c>
    </row>
    <row r="105" spans="1:14" x14ac:dyDescent="0.2">
      <c r="A105" s="2" t="s">
        <v>8</v>
      </c>
      <c r="B105" s="130">
        <v>0.94009460791302102</v>
      </c>
      <c r="C105" s="130">
        <v>1.0472865865029015</v>
      </c>
      <c r="D105" s="130">
        <v>1.0517545476179788</v>
      </c>
      <c r="E105" s="130">
        <v>1.1455428635174936</v>
      </c>
      <c r="F105" s="130">
        <v>0.74362835272528738</v>
      </c>
      <c r="G105" s="130">
        <v>0.94252349902496046</v>
      </c>
      <c r="H105" s="130">
        <v>1.121966032041771</v>
      </c>
      <c r="I105" s="130">
        <v>1.5803192628561216</v>
      </c>
      <c r="J105" s="130">
        <v>1.646467723208592</v>
      </c>
      <c r="K105" s="130">
        <v>2.1625838797541457</v>
      </c>
      <c r="L105" s="130">
        <v>1.9129343089664272</v>
      </c>
      <c r="M105" s="130">
        <v>1.2150019294947259</v>
      </c>
      <c r="N105" s="130">
        <v>0.9308421444725149</v>
      </c>
    </row>
    <row r="106" spans="1:14" x14ac:dyDescent="0.2">
      <c r="A106" s="2" t="s">
        <v>9</v>
      </c>
      <c r="B106" s="130">
        <v>1.1593418333589232</v>
      </c>
      <c r="C106" s="130">
        <v>0.6445189229566648</v>
      </c>
      <c r="D106" s="130">
        <v>1.1307577238585949</v>
      </c>
      <c r="E106" s="130">
        <v>1.630605749719791</v>
      </c>
      <c r="F106" s="130">
        <v>1.853340483460477</v>
      </c>
      <c r="G106" s="130">
        <v>1.29038705438472</v>
      </c>
      <c r="H106" s="130">
        <v>1.9371488983521405</v>
      </c>
      <c r="I106" s="130">
        <v>1.920691589610027</v>
      </c>
      <c r="J106" s="130">
        <v>1.9595656539268351</v>
      </c>
      <c r="K106" s="130">
        <v>2.0680107711613931</v>
      </c>
      <c r="L106" s="130">
        <v>1.543488484066718</v>
      </c>
      <c r="M106" s="130">
        <v>1.4562898589170179</v>
      </c>
      <c r="N106" s="130">
        <v>0.89258921529263269</v>
      </c>
    </row>
    <row r="107" spans="1:14" x14ac:dyDescent="0.2">
      <c r="A107" s="2" t="s">
        <v>10</v>
      </c>
      <c r="B107" s="130">
        <v>0.66819169078410778</v>
      </c>
      <c r="C107" s="130">
        <v>0.7780047378535544</v>
      </c>
      <c r="D107" s="130">
        <v>0.83670674636296116</v>
      </c>
      <c r="E107" s="130">
        <v>0.90677939620902648</v>
      </c>
      <c r="F107" s="130">
        <v>0.84628402220041099</v>
      </c>
      <c r="G107" s="130">
        <v>1.2101440392074929</v>
      </c>
      <c r="H107" s="130">
        <v>1.3790970562856075</v>
      </c>
      <c r="I107" s="130">
        <v>1.3290577210168231</v>
      </c>
      <c r="J107" s="130">
        <v>1.4779644528155869</v>
      </c>
      <c r="K107" s="130">
        <v>1.1622343902215333</v>
      </c>
      <c r="L107" s="130">
        <v>0.89354345451542216</v>
      </c>
      <c r="M107" s="130">
        <v>0.83478265632059179</v>
      </c>
      <c r="N107" s="130">
        <v>0.74828494604118667</v>
      </c>
    </row>
    <row r="108" spans="1:14" x14ac:dyDescent="0.2">
      <c r="A108" s="2" t="s">
        <v>11</v>
      </c>
      <c r="B108" s="130">
        <v>0.59324871055185613</v>
      </c>
      <c r="C108" s="130">
        <v>0.65148251533525736</v>
      </c>
      <c r="D108" s="130">
        <v>0.8219920264359627</v>
      </c>
      <c r="E108" s="130">
        <v>0.68464883494324014</v>
      </c>
      <c r="F108" s="130">
        <v>0.60297189150390385</v>
      </c>
      <c r="G108" s="130">
        <v>0.49178869255730845</v>
      </c>
      <c r="H108" s="130">
        <v>0.83407623851932633</v>
      </c>
      <c r="I108" s="130">
        <v>1.0889414329724609</v>
      </c>
      <c r="J108" s="130">
        <v>0.90017897668238067</v>
      </c>
      <c r="K108" s="130">
        <v>1.1606950521000101</v>
      </c>
      <c r="L108" s="130">
        <v>0.53994930588485091</v>
      </c>
      <c r="M108" s="130">
        <v>0.64693625914230235</v>
      </c>
      <c r="N108" s="130">
        <v>0.5054912322102173</v>
      </c>
    </row>
    <row r="109" spans="1:14" x14ac:dyDescent="0.2">
      <c r="A109" s="2" t="s">
        <v>12</v>
      </c>
      <c r="B109" s="130">
        <v>1.2219665728182565</v>
      </c>
      <c r="C109" s="130">
        <v>1.1587455488986689</v>
      </c>
      <c r="D109" s="130">
        <v>1.1038765839307823</v>
      </c>
      <c r="E109" s="130">
        <v>1.8800468945600275</v>
      </c>
      <c r="F109" s="130">
        <v>1.4593683952237766</v>
      </c>
      <c r="G109" s="130">
        <v>1.8820228190911554</v>
      </c>
      <c r="H109" s="130">
        <v>1.6240013529975281</v>
      </c>
      <c r="I109" s="130">
        <v>1.7146026180127321</v>
      </c>
      <c r="J109" s="130">
        <v>1.8591282134359255</v>
      </c>
      <c r="K109" s="130">
        <v>1.4860651198767838</v>
      </c>
      <c r="L109" s="130">
        <v>1.4750453933237453</v>
      </c>
      <c r="M109" s="130">
        <v>1.4546241120138923</v>
      </c>
      <c r="N109" s="130">
        <v>1.3870831546971978</v>
      </c>
    </row>
    <row r="110" spans="1:14" x14ac:dyDescent="0.2">
      <c r="A110" s="7" t="s">
        <v>79</v>
      </c>
      <c r="B110" s="131">
        <v>1.280637676597393</v>
      </c>
      <c r="C110" s="131">
        <v>1.2221991003214681</v>
      </c>
      <c r="D110" s="131">
        <v>1.3589807621498797</v>
      </c>
      <c r="E110" s="131">
        <v>1.4599028686358912</v>
      </c>
      <c r="F110" s="131">
        <v>1.2895404660892273</v>
      </c>
      <c r="G110" s="131">
        <v>1.4019536142849303</v>
      </c>
      <c r="H110" s="131">
        <v>1.7455739850649581</v>
      </c>
      <c r="I110" s="131">
        <v>1.7531616286996283</v>
      </c>
      <c r="J110" s="131">
        <v>1.8471405075809555</v>
      </c>
      <c r="K110" s="131">
        <v>1.9188521422946854</v>
      </c>
      <c r="L110" s="131">
        <v>1.6156524813644002</v>
      </c>
      <c r="M110" s="131">
        <v>1.3485535406160487</v>
      </c>
      <c r="N110" s="131">
        <v>1.2226498573732318</v>
      </c>
    </row>
    <row r="111" spans="1:14" x14ac:dyDescent="0.2">
      <c r="A111" s="12" t="s">
        <v>31</v>
      </c>
      <c r="B111" s="144" t="s">
        <v>21</v>
      </c>
      <c r="C111" s="145"/>
      <c r="D111" s="145"/>
      <c r="E111" s="145"/>
      <c r="F111" s="145"/>
      <c r="G111" s="145"/>
      <c r="H111" s="145"/>
      <c r="I111" s="145"/>
      <c r="J111" s="145"/>
      <c r="K111" s="145"/>
      <c r="L111" s="145"/>
      <c r="M111" s="145"/>
      <c r="N111" s="146"/>
    </row>
    <row r="112" spans="1:14" x14ac:dyDescent="0.2">
      <c r="A112" s="2" t="s">
        <v>4</v>
      </c>
      <c r="B112" s="27">
        <v>0.57519266715885542</v>
      </c>
      <c r="C112" s="27">
        <v>0.59384929432196254</v>
      </c>
      <c r="D112" s="27">
        <v>0.59133273623127758</v>
      </c>
      <c r="E112" s="60">
        <v>0.62729805129612537</v>
      </c>
      <c r="F112" s="27">
        <v>0.6131825015605491</v>
      </c>
      <c r="G112" s="27">
        <v>0.56361182784087815</v>
      </c>
      <c r="H112" s="60">
        <v>0.64338845041215376</v>
      </c>
      <c r="I112" s="60">
        <v>0.72088632776568717</v>
      </c>
      <c r="J112" s="60">
        <v>0.67010723178427511</v>
      </c>
      <c r="K112" s="60">
        <v>0.65106470589786325</v>
      </c>
      <c r="L112" s="60">
        <v>0.42131498148538377</v>
      </c>
      <c r="M112" s="60">
        <v>0.44664185104862097</v>
      </c>
      <c r="N112" s="60">
        <v>0.3697774019039381</v>
      </c>
    </row>
    <row r="113" spans="1:14" x14ac:dyDescent="0.2">
      <c r="A113" s="2" t="s">
        <v>5</v>
      </c>
      <c r="B113" s="27">
        <v>0.82287249210771629</v>
      </c>
      <c r="C113" s="27">
        <v>0.81699152188473689</v>
      </c>
      <c r="D113" s="27">
        <v>0.93689021564343045</v>
      </c>
      <c r="E113" s="60">
        <v>0.90508540234031942</v>
      </c>
      <c r="F113" s="27">
        <v>1.1051586403336575</v>
      </c>
      <c r="G113" s="27">
        <v>1.0605982513950161</v>
      </c>
      <c r="H113" s="60">
        <v>1.3115787826911471</v>
      </c>
      <c r="I113" s="60">
        <v>0.99938425320190916</v>
      </c>
      <c r="J113" s="60">
        <v>0.91364783944768524</v>
      </c>
      <c r="K113" s="60">
        <v>1.2959548415200943</v>
      </c>
      <c r="L113" s="60">
        <v>0.89553336637068137</v>
      </c>
      <c r="M113" s="60">
        <v>1.1916890977810508</v>
      </c>
      <c r="N113" s="60">
        <v>0.82177213615773903</v>
      </c>
    </row>
    <row r="114" spans="1:14" x14ac:dyDescent="0.2">
      <c r="A114" s="2" t="s">
        <v>6</v>
      </c>
      <c r="B114" s="27">
        <v>0.69040142209902844</v>
      </c>
      <c r="C114" s="27">
        <v>0.76220444240632301</v>
      </c>
      <c r="D114" s="27">
        <v>0.89179737684227933</v>
      </c>
      <c r="E114" s="60">
        <v>0.73520893895421369</v>
      </c>
      <c r="F114" s="27">
        <v>0.71126900207209709</v>
      </c>
      <c r="G114" s="27">
        <v>0.74206594649706115</v>
      </c>
      <c r="H114" s="60">
        <v>0.92232144716287934</v>
      </c>
      <c r="I114" s="60">
        <v>0.97236998577667622</v>
      </c>
      <c r="J114" s="60">
        <v>0.95113527543671594</v>
      </c>
      <c r="K114" s="60">
        <v>0.83660738696604353</v>
      </c>
      <c r="L114" s="60">
        <v>1.0677123195747034</v>
      </c>
      <c r="M114" s="60">
        <v>1.2214345325655156</v>
      </c>
      <c r="N114" s="60">
        <v>1.0805248594822381</v>
      </c>
    </row>
    <row r="115" spans="1:14" x14ac:dyDescent="0.2">
      <c r="A115" s="2" t="s">
        <v>78</v>
      </c>
      <c r="B115" s="27">
        <v>1.0537664602420753</v>
      </c>
      <c r="C115" s="27">
        <v>1.0713984650534978</v>
      </c>
      <c r="D115" s="27">
        <v>1.1194332612774234</v>
      </c>
      <c r="E115" s="60">
        <v>1.3259027302408355</v>
      </c>
      <c r="F115" s="27">
        <v>0.82321475290532842</v>
      </c>
      <c r="G115" s="27">
        <v>1.2587818539874478</v>
      </c>
      <c r="H115" s="60">
        <v>1.3319624044457099</v>
      </c>
      <c r="I115" s="60">
        <v>1.0588693992376508</v>
      </c>
      <c r="J115" s="60">
        <v>0.80358191959566128</v>
      </c>
      <c r="K115" s="60">
        <v>1.382131615858825</v>
      </c>
      <c r="L115" s="60">
        <v>1.5728829411562415</v>
      </c>
      <c r="M115" s="60">
        <v>1.7666572584547586</v>
      </c>
      <c r="N115" s="60">
        <v>1.6312967914236927</v>
      </c>
    </row>
    <row r="116" spans="1:14" x14ac:dyDescent="0.2">
      <c r="A116" s="2" t="s">
        <v>7</v>
      </c>
      <c r="B116" s="27">
        <v>1.5233747734579337</v>
      </c>
      <c r="C116" s="27">
        <v>1.100916463457507</v>
      </c>
      <c r="D116" s="27">
        <v>1.1226678852966001</v>
      </c>
      <c r="E116" s="60">
        <v>1.0354069253918583</v>
      </c>
      <c r="F116" s="27">
        <v>0.9142876316181473</v>
      </c>
      <c r="G116" s="27">
        <v>1.0792903654517165</v>
      </c>
      <c r="H116" s="60">
        <v>1.4105901200027069</v>
      </c>
      <c r="I116" s="60">
        <v>0.96125860285673459</v>
      </c>
      <c r="J116" s="60">
        <v>0.78490916316370518</v>
      </c>
      <c r="K116" s="60">
        <v>1.1613367380893711</v>
      </c>
      <c r="L116" s="60">
        <v>1.1167716487420671</v>
      </c>
      <c r="M116" s="60">
        <v>1.2743865869999127</v>
      </c>
      <c r="N116" s="60">
        <v>0.70821188685105241</v>
      </c>
    </row>
    <row r="117" spans="1:14" x14ac:dyDescent="0.2">
      <c r="A117" s="2" t="s">
        <v>8</v>
      </c>
      <c r="B117" s="27">
        <v>1.1537131375024392</v>
      </c>
      <c r="C117" s="27">
        <v>0.98204037284497392</v>
      </c>
      <c r="D117" s="27">
        <v>0.66388164102785008</v>
      </c>
      <c r="E117" s="60">
        <v>1.0128864458039386</v>
      </c>
      <c r="F117" s="27">
        <v>1.1059535495597856</v>
      </c>
      <c r="G117" s="27">
        <v>1.3127825183471595</v>
      </c>
      <c r="H117" s="60">
        <v>0.78869519343132155</v>
      </c>
      <c r="I117" s="60">
        <v>0.83228231678042186</v>
      </c>
      <c r="J117" s="60">
        <v>0.91643001659322776</v>
      </c>
      <c r="K117" s="60">
        <v>0.71681438119332941</v>
      </c>
      <c r="L117" s="60">
        <v>0.71797272304554438</v>
      </c>
      <c r="M117" s="60">
        <v>1.1717928381355822</v>
      </c>
      <c r="N117" s="60">
        <v>1.0370211824449369</v>
      </c>
    </row>
    <row r="118" spans="1:14" x14ac:dyDescent="0.2">
      <c r="A118" s="2" t="s">
        <v>9</v>
      </c>
      <c r="B118" s="27">
        <v>0.63809125815462664</v>
      </c>
      <c r="C118" s="27">
        <v>0.88719868781740308</v>
      </c>
      <c r="D118" s="27">
        <v>1.1519845795912773</v>
      </c>
      <c r="E118" s="60">
        <v>1.5346695701831643</v>
      </c>
      <c r="F118" s="27">
        <v>1.0712955597828948</v>
      </c>
      <c r="G118" s="27">
        <v>0.84231377028083632</v>
      </c>
      <c r="H118" s="60">
        <v>0.94221726470784051</v>
      </c>
      <c r="I118" s="60">
        <v>1.1875378517138031</v>
      </c>
      <c r="J118" s="60">
        <v>1.0456542423697146</v>
      </c>
      <c r="K118" s="60">
        <v>1.1353383943081312</v>
      </c>
      <c r="L118" s="60">
        <v>1.2981476340234377</v>
      </c>
      <c r="M118" s="60">
        <v>1.506146373939437</v>
      </c>
      <c r="N118" s="60">
        <v>1.18863035912365</v>
      </c>
    </row>
    <row r="119" spans="1:14" x14ac:dyDescent="0.2">
      <c r="A119" s="2" t="s">
        <v>10</v>
      </c>
      <c r="B119" s="27">
        <v>0.85011417094919683</v>
      </c>
      <c r="C119" s="27">
        <v>0.77348255944428801</v>
      </c>
      <c r="D119" s="27">
        <v>0.82292595696301762</v>
      </c>
      <c r="E119" s="60">
        <v>0.82648216243055805</v>
      </c>
      <c r="F119" s="27">
        <v>0.83156285941914687</v>
      </c>
      <c r="G119" s="27">
        <v>0.69866629900544597</v>
      </c>
      <c r="H119" s="60">
        <v>0.70211009069841812</v>
      </c>
      <c r="I119" s="60">
        <v>0.79343774064284478</v>
      </c>
      <c r="J119" s="60">
        <v>0.68678676322362153</v>
      </c>
      <c r="K119" s="60">
        <v>0.6600532002134244</v>
      </c>
      <c r="L119" s="60">
        <v>0.70773641932583897</v>
      </c>
      <c r="M119" s="60">
        <v>0.78790908170250717</v>
      </c>
      <c r="N119" s="60">
        <v>0.9104760189534411</v>
      </c>
    </row>
    <row r="120" spans="1:14" x14ac:dyDescent="0.2">
      <c r="A120" s="2" t="s">
        <v>11</v>
      </c>
      <c r="B120" s="27">
        <v>0.64918766250703597</v>
      </c>
      <c r="C120" s="27">
        <v>0.76687179121288507</v>
      </c>
      <c r="D120" s="27">
        <v>0.60991162411825139</v>
      </c>
      <c r="E120" s="60">
        <v>0.78705878579158051</v>
      </c>
      <c r="F120" s="27">
        <v>0.71494637470702127</v>
      </c>
      <c r="G120" s="27">
        <v>0.59221272480297027</v>
      </c>
      <c r="H120" s="60">
        <v>0.67395850299660454</v>
      </c>
      <c r="I120" s="60">
        <v>0.6016863782474744</v>
      </c>
      <c r="J120" s="60">
        <v>0.63176958812321438</v>
      </c>
      <c r="K120" s="60">
        <v>0.72316101771779329</v>
      </c>
      <c r="L120" s="60">
        <v>0.68475059377984859</v>
      </c>
      <c r="M120" s="60">
        <v>0.95087223513660202</v>
      </c>
      <c r="N120" s="60">
        <v>0.75361767170913618</v>
      </c>
    </row>
    <row r="121" spans="1:14" x14ac:dyDescent="0.2">
      <c r="A121" s="2" t="s">
        <v>12</v>
      </c>
      <c r="B121" s="27">
        <v>1.0825624655206649</v>
      </c>
      <c r="C121" s="27">
        <v>1.6014054934265762</v>
      </c>
      <c r="D121" s="27">
        <v>1.3442193263008171</v>
      </c>
      <c r="E121" s="60">
        <v>1.3151602988144577</v>
      </c>
      <c r="F121" s="27">
        <v>1.1465797096454278</v>
      </c>
      <c r="G121" s="27">
        <v>0.9784399877560882</v>
      </c>
      <c r="H121" s="60">
        <v>1.4804567336096208</v>
      </c>
      <c r="I121" s="60">
        <v>1.586017415832802</v>
      </c>
      <c r="J121" s="60">
        <v>1.1842189044752416</v>
      </c>
      <c r="K121" s="60">
        <v>1.4149884237594144</v>
      </c>
      <c r="L121" s="60">
        <v>1.0814607224936315</v>
      </c>
      <c r="M121" s="60">
        <v>1.0927148167918075</v>
      </c>
      <c r="N121" s="60">
        <v>1.1761780122218708</v>
      </c>
    </row>
    <row r="122" spans="1:14" x14ac:dyDescent="0.2">
      <c r="A122" s="7" t="s">
        <v>79</v>
      </c>
      <c r="B122" s="29">
        <v>1.3355715544999232</v>
      </c>
      <c r="C122" s="29">
        <v>1.3381665219143901</v>
      </c>
      <c r="D122" s="29">
        <v>1.2764528475917707</v>
      </c>
      <c r="E122" s="29">
        <v>1.3850094593774347</v>
      </c>
      <c r="F122" s="29">
        <v>1.301802710788305</v>
      </c>
      <c r="G122" s="29">
        <v>1.3032618038827279</v>
      </c>
      <c r="H122" s="29">
        <v>1.4512439957309053</v>
      </c>
      <c r="I122" s="29">
        <v>1.3298633105194451</v>
      </c>
      <c r="J122" s="29">
        <v>1.1694503180319564</v>
      </c>
      <c r="K122" s="29">
        <v>1.395543304746498</v>
      </c>
      <c r="L122" s="29">
        <v>1.2598261798113619</v>
      </c>
      <c r="M122" s="29">
        <v>1.530707779946306</v>
      </c>
      <c r="N122" s="29">
        <v>1.2904884080675707</v>
      </c>
    </row>
    <row r="123" spans="1:14" s="34" customFormat="1" x14ac:dyDescent="0.2">
      <c r="A123" s="12" t="s">
        <v>31</v>
      </c>
      <c r="B123" s="147" t="s">
        <v>143</v>
      </c>
      <c r="C123" s="148"/>
      <c r="D123" s="148"/>
      <c r="E123" s="148"/>
      <c r="F123" s="148"/>
      <c r="G123" s="148"/>
      <c r="H123" s="148"/>
      <c r="I123" s="148"/>
      <c r="J123" s="148"/>
      <c r="K123" s="148"/>
      <c r="L123" s="148"/>
      <c r="M123" s="148"/>
      <c r="N123" s="149"/>
    </row>
    <row r="124" spans="1:14" s="34" customFormat="1" x14ac:dyDescent="0.2">
      <c r="A124" s="2" t="s">
        <v>4</v>
      </c>
      <c r="B124" s="60">
        <v>0.47353432882425955</v>
      </c>
      <c r="C124" s="60">
        <v>0.35465067474578804</v>
      </c>
      <c r="D124" s="60">
        <v>0.40301153677100099</v>
      </c>
      <c r="E124" s="60">
        <v>0.44783784897269019</v>
      </c>
      <c r="F124" s="60">
        <v>0.44954326515742338</v>
      </c>
      <c r="G124" s="60">
        <v>0.33363218378776549</v>
      </c>
      <c r="H124" s="60">
        <v>0.40044171947056978</v>
      </c>
      <c r="I124" s="60">
        <v>0.43957911556834528</v>
      </c>
      <c r="J124" s="60">
        <v>0.34459189682603725</v>
      </c>
      <c r="K124" s="60">
        <v>0.61519226041012232</v>
      </c>
      <c r="L124" s="60">
        <v>2.1917614561053984</v>
      </c>
      <c r="M124" s="60">
        <v>2.5663837289022307</v>
      </c>
      <c r="N124" s="60">
        <v>1.5282880953428482</v>
      </c>
    </row>
    <row r="125" spans="1:14" s="34" customFormat="1" x14ac:dyDescent="0.2">
      <c r="A125" s="2" t="s">
        <v>5</v>
      </c>
      <c r="B125" s="60">
        <v>0.94015065890415861</v>
      </c>
      <c r="C125" s="60">
        <v>0.72951991090597545</v>
      </c>
      <c r="D125" s="60">
        <v>0.888866348767406</v>
      </c>
      <c r="E125" s="60">
        <v>0.73016333914019804</v>
      </c>
      <c r="F125" s="60">
        <v>0.87029291525756536</v>
      </c>
      <c r="G125" s="60">
        <v>0.68966717897488872</v>
      </c>
      <c r="H125" s="60">
        <v>0.66336698378803061</v>
      </c>
      <c r="I125" s="60">
        <v>0.84801855936699644</v>
      </c>
      <c r="J125" s="60">
        <v>0.76628016470200533</v>
      </c>
      <c r="K125" s="60">
        <v>0.66710160187212519</v>
      </c>
      <c r="L125" s="60">
        <v>0.74378345645944077</v>
      </c>
      <c r="M125" s="60">
        <v>0.59651350719579277</v>
      </c>
      <c r="N125" s="60">
        <v>0.72501656247156709</v>
      </c>
    </row>
    <row r="126" spans="1:14" s="34" customFormat="1" x14ac:dyDescent="0.2">
      <c r="A126" s="2" t="s">
        <v>6</v>
      </c>
      <c r="B126" s="60">
        <v>0.99210941504003269</v>
      </c>
      <c r="C126" s="60">
        <v>0.68685647965145358</v>
      </c>
      <c r="D126" s="60">
        <v>0.81833955347920262</v>
      </c>
      <c r="E126" s="60">
        <v>0.85750375937837608</v>
      </c>
      <c r="F126" s="60">
        <v>1.1276668063352071</v>
      </c>
      <c r="G126" s="60">
        <v>1.1588763795191221</v>
      </c>
      <c r="H126" s="60">
        <v>0.93183828877392483</v>
      </c>
      <c r="I126" s="60">
        <v>1.0775469839810479</v>
      </c>
      <c r="J126" s="60">
        <v>0.91734186959156361</v>
      </c>
      <c r="K126" s="60">
        <v>0.73162462678143225</v>
      </c>
      <c r="L126" s="60">
        <v>1.1953961705973164</v>
      </c>
      <c r="M126" s="60">
        <v>0.70998501082358956</v>
      </c>
      <c r="N126" s="60">
        <v>0.76618100947021817</v>
      </c>
    </row>
    <row r="127" spans="1:14" s="34" customFormat="1" x14ac:dyDescent="0.2">
      <c r="A127" s="2" t="s">
        <v>78</v>
      </c>
      <c r="B127" s="60">
        <v>1.1999916993448858</v>
      </c>
      <c r="C127" s="60">
        <v>1.6519227139852599</v>
      </c>
      <c r="D127" s="60">
        <v>1.9888996328198434</v>
      </c>
      <c r="E127" s="60">
        <v>1.7262981538173723</v>
      </c>
      <c r="F127" s="60">
        <v>1.3136455601560026</v>
      </c>
      <c r="G127" s="60">
        <v>1.3474799781787075</v>
      </c>
      <c r="H127" s="60">
        <v>1.1364698221368315</v>
      </c>
      <c r="I127" s="60">
        <v>1.1964946920135113</v>
      </c>
      <c r="J127" s="60">
        <v>1.715223547869855</v>
      </c>
      <c r="K127" s="60">
        <v>1.267776164371184</v>
      </c>
      <c r="L127" s="60">
        <v>1.2879947929884665</v>
      </c>
      <c r="M127" s="60">
        <v>1.0198866077453352</v>
      </c>
      <c r="N127" s="60">
        <v>1.5863686735587135</v>
      </c>
    </row>
    <row r="128" spans="1:14" s="34" customFormat="1" x14ac:dyDescent="0.2">
      <c r="A128" s="2" t="s">
        <v>7</v>
      </c>
      <c r="B128" s="60">
        <v>0.93335857826357138</v>
      </c>
      <c r="C128" s="60">
        <v>1.3877947091220049</v>
      </c>
      <c r="D128" s="60">
        <v>1.4837124429237476</v>
      </c>
      <c r="E128" s="60">
        <v>1.3388860305784633</v>
      </c>
      <c r="F128" s="60">
        <v>1.3081260616680073</v>
      </c>
      <c r="G128" s="60">
        <v>1.1527401683626297</v>
      </c>
      <c r="H128" s="60">
        <v>0.89687651606708074</v>
      </c>
      <c r="I128" s="60">
        <v>0.988237255339947</v>
      </c>
      <c r="J128" s="60">
        <v>1.2084284136524475</v>
      </c>
      <c r="K128" s="60">
        <v>0.83677872651959095</v>
      </c>
      <c r="L128" s="60">
        <v>1.0557244988101953</v>
      </c>
      <c r="M128" s="60">
        <v>1.0005709047652973</v>
      </c>
      <c r="N128" s="60">
        <v>1.0976781025301163</v>
      </c>
    </row>
    <row r="129" spans="1:14" s="34" customFormat="1" x14ac:dyDescent="0.2">
      <c r="A129" s="2" t="s">
        <v>8</v>
      </c>
      <c r="B129" s="60">
        <v>0.94667189448853162</v>
      </c>
      <c r="C129" s="60">
        <v>1.0908585878357191</v>
      </c>
      <c r="D129" s="60">
        <v>0.90264111938287384</v>
      </c>
      <c r="E129" s="60">
        <v>0.7107000104243455</v>
      </c>
      <c r="F129" s="60">
        <v>0.66187321051936965</v>
      </c>
      <c r="G129" s="60">
        <v>0.43837761144994392</v>
      </c>
      <c r="H129" s="60">
        <v>0.40976235826079854</v>
      </c>
      <c r="I129" s="60">
        <v>0.61352350998178107</v>
      </c>
      <c r="J129" s="60">
        <v>0.5675565605269336</v>
      </c>
      <c r="K129" s="60">
        <v>0.48067648196543511</v>
      </c>
      <c r="L129" s="60">
        <v>0.53345562306451955</v>
      </c>
      <c r="M129" s="60">
        <v>0.64407250953320405</v>
      </c>
      <c r="N129" s="60">
        <v>0.49244007614529406</v>
      </c>
    </row>
    <row r="130" spans="1:14" s="34" customFormat="1" x14ac:dyDescent="0.2">
      <c r="A130" s="2" t="s">
        <v>9</v>
      </c>
      <c r="B130" s="60">
        <v>1.1815251418744632</v>
      </c>
      <c r="C130" s="60">
        <v>1.2008881184270972</v>
      </c>
      <c r="D130" s="60">
        <v>1.4356963359582142</v>
      </c>
      <c r="E130" s="60">
        <v>1.0272747048190771</v>
      </c>
      <c r="F130" s="60">
        <v>0.89798509878436694</v>
      </c>
      <c r="G130" s="60">
        <v>0.85653483561161825</v>
      </c>
      <c r="H130" s="60">
        <v>0.82396183874789086</v>
      </c>
      <c r="I130" s="60">
        <v>1.1960725326190225</v>
      </c>
      <c r="J130" s="60">
        <v>1.1504066749593471</v>
      </c>
      <c r="K130" s="60">
        <v>1.1718610722699065</v>
      </c>
      <c r="L130" s="60">
        <v>1.5054217788171627</v>
      </c>
      <c r="M130" s="60">
        <v>0.93339909618426864</v>
      </c>
      <c r="N130" s="60">
        <v>0.96418735029663849</v>
      </c>
    </row>
    <row r="131" spans="1:14" s="34" customFormat="1" x14ac:dyDescent="0.2">
      <c r="A131" s="2" t="s">
        <v>10</v>
      </c>
      <c r="B131" s="60">
        <v>0.85733855924480595</v>
      </c>
      <c r="C131" s="60">
        <v>0.69264360118948232</v>
      </c>
      <c r="D131" s="60">
        <v>0.70641605613889968</v>
      </c>
      <c r="E131" s="60">
        <v>0.76261480365827017</v>
      </c>
      <c r="F131" s="60">
        <v>0.72558956765082594</v>
      </c>
      <c r="G131" s="60">
        <v>0.57892837936516928</v>
      </c>
      <c r="H131" s="60">
        <v>0.67452877033051573</v>
      </c>
      <c r="I131" s="60">
        <v>0.96520038728590452</v>
      </c>
      <c r="J131" s="60">
        <v>0.88822213314622311</v>
      </c>
      <c r="K131" s="60">
        <v>0.69540983608855833</v>
      </c>
      <c r="L131" s="60">
        <v>1.0171983007744265</v>
      </c>
      <c r="M131" s="60">
        <v>0.78845737726340059</v>
      </c>
      <c r="N131" s="60">
        <v>0.6809309403360273</v>
      </c>
    </row>
    <row r="132" spans="1:14" s="34" customFormat="1" x14ac:dyDescent="0.2">
      <c r="A132" s="2" t="s">
        <v>11</v>
      </c>
      <c r="B132" s="60">
        <v>0.65836377324933704</v>
      </c>
      <c r="C132" s="60">
        <v>0.55346461068002306</v>
      </c>
      <c r="D132" s="60">
        <v>0.63493122815932712</v>
      </c>
      <c r="E132" s="60">
        <v>0.68070811098064765</v>
      </c>
      <c r="F132" s="60">
        <v>0.76590189636916162</v>
      </c>
      <c r="G132" s="60">
        <v>0.552126150442103</v>
      </c>
      <c r="H132" s="60">
        <v>0.63265261790544336</v>
      </c>
      <c r="I132" s="60">
        <v>0.50389595615163663</v>
      </c>
      <c r="J132" s="60">
        <v>0.75913973439544213</v>
      </c>
      <c r="K132" s="60">
        <v>0.55235615732887788</v>
      </c>
      <c r="L132" s="60">
        <v>0.53600946131642968</v>
      </c>
      <c r="M132" s="60">
        <v>0.51296423545590986</v>
      </c>
      <c r="N132" s="60">
        <v>0.50965162829772248</v>
      </c>
    </row>
    <row r="133" spans="1:14" s="34" customFormat="1" x14ac:dyDescent="0.2">
      <c r="A133" s="2" t="s">
        <v>12</v>
      </c>
      <c r="B133" s="60">
        <v>0.67965007774347563</v>
      </c>
      <c r="C133" s="60">
        <v>0.95602104951540756</v>
      </c>
      <c r="D133" s="60">
        <v>0.54633661457971572</v>
      </c>
      <c r="E133" s="60">
        <v>0.85781994229185687</v>
      </c>
      <c r="F133" s="60">
        <v>0.64716839732014642</v>
      </c>
      <c r="G133" s="60">
        <v>0.52818477006816589</v>
      </c>
      <c r="H133" s="60">
        <v>0.70542926155617591</v>
      </c>
      <c r="I133" s="60">
        <v>0.5788118235151698</v>
      </c>
      <c r="J133" s="60">
        <v>0.61520667599848833</v>
      </c>
      <c r="K133" s="60">
        <v>0.72435245051464237</v>
      </c>
      <c r="L133" s="60">
        <v>0.91957411592615501</v>
      </c>
      <c r="M133" s="60">
        <v>0.59525735633151811</v>
      </c>
      <c r="N133" s="60">
        <v>0.68610920066470726</v>
      </c>
    </row>
    <row r="134" spans="1:14" s="34" customFormat="1" x14ac:dyDescent="0.2">
      <c r="A134" s="7" t="s">
        <v>79</v>
      </c>
      <c r="B134" s="29">
        <v>1.1955857891452264</v>
      </c>
      <c r="C134" s="29">
        <v>1.2800163776823215</v>
      </c>
      <c r="D134" s="29">
        <v>1.303549976294188</v>
      </c>
      <c r="E134" s="29">
        <v>1.2376060655614336</v>
      </c>
      <c r="F134" s="29">
        <v>1.179773481626109</v>
      </c>
      <c r="G134" s="29">
        <v>0.97532096722250783</v>
      </c>
      <c r="H134" s="29">
        <v>0.96419445667069925</v>
      </c>
      <c r="I134" s="29">
        <v>1.1079164843916358</v>
      </c>
      <c r="J134" s="29">
        <v>1.1963042221146365</v>
      </c>
      <c r="K134" s="29">
        <v>1.0114315963422824</v>
      </c>
      <c r="L134" s="29">
        <v>1.3537257783158585</v>
      </c>
      <c r="M134" s="29">
        <v>1.19</v>
      </c>
      <c r="N134" s="29">
        <v>1.1628283730500355</v>
      </c>
    </row>
    <row r="135" spans="1:14" s="34" customFormat="1" x14ac:dyDescent="0.2">
      <c r="A135" s="12" t="s">
        <v>31</v>
      </c>
      <c r="B135" s="144" t="s">
        <v>173</v>
      </c>
      <c r="C135" s="145"/>
      <c r="D135" s="145"/>
      <c r="E135" s="145"/>
      <c r="F135" s="145"/>
      <c r="G135" s="145"/>
      <c r="H135" s="145"/>
      <c r="I135" s="145"/>
      <c r="J135" s="145"/>
      <c r="K135" s="145"/>
      <c r="L135" s="145"/>
      <c r="M135" s="145"/>
      <c r="N135" s="146"/>
    </row>
    <row r="136" spans="1:14" s="34" customFormat="1" x14ac:dyDescent="0.2">
      <c r="A136" s="2" t="s">
        <v>4</v>
      </c>
      <c r="B136" s="60">
        <v>0.5088904196771824</v>
      </c>
      <c r="C136" s="60">
        <v>0.47226755756128919</v>
      </c>
      <c r="D136" s="60">
        <v>0.4402068910376406</v>
      </c>
      <c r="E136" s="60">
        <v>0.48026147809984454</v>
      </c>
      <c r="F136" s="60">
        <v>0.43056498630449991</v>
      </c>
      <c r="G136" s="60">
        <v>0.33818913897658714</v>
      </c>
      <c r="H136" s="60">
        <v>0.44109892043823701</v>
      </c>
      <c r="I136" s="60">
        <v>0.47194525506968416</v>
      </c>
      <c r="J136" s="60">
        <v>0.60059308480606977</v>
      </c>
      <c r="K136" s="60">
        <v>0.44436410161582396</v>
      </c>
      <c r="L136" s="60">
        <v>0.50078357534941664</v>
      </c>
      <c r="M136" s="60">
        <v>0.40726050012900472</v>
      </c>
      <c r="N136" s="60">
        <v>0.45840887954263437</v>
      </c>
    </row>
    <row r="137" spans="1:14" s="34" customFormat="1" x14ac:dyDescent="0.2">
      <c r="A137" s="2" t="s">
        <v>5</v>
      </c>
      <c r="B137" s="60">
        <v>0.77849109750430057</v>
      </c>
      <c r="C137" s="60">
        <v>0.75398329207457471</v>
      </c>
      <c r="D137" s="60">
        <v>0.64627584210907807</v>
      </c>
      <c r="E137" s="60">
        <v>0.99364667045370636</v>
      </c>
      <c r="F137" s="60">
        <v>0.72652210792153338</v>
      </c>
      <c r="G137" s="60">
        <v>0.62546902611754196</v>
      </c>
      <c r="H137" s="60">
        <v>0.78358631635685416</v>
      </c>
      <c r="I137" s="60">
        <v>0.84128907317016421</v>
      </c>
      <c r="J137" s="60">
        <v>0.75860371803502435</v>
      </c>
      <c r="K137" s="60">
        <v>0.69425181162771876</v>
      </c>
      <c r="L137" s="60">
        <v>0.84603765701231359</v>
      </c>
      <c r="M137" s="60">
        <v>0.67465241349626837</v>
      </c>
      <c r="N137" s="60">
        <v>0.71102598350142965</v>
      </c>
    </row>
    <row r="138" spans="1:14" s="34" customFormat="1" x14ac:dyDescent="0.2">
      <c r="A138" s="2" t="s">
        <v>6</v>
      </c>
      <c r="B138" s="60">
        <v>0.74904274397387316</v>
      </c>
      <c r="C138" s="60">
        <v>0.85227607680156026</v>
      </c>
      <c r="D138" s="60">
        <v>0.81222011964632013</v>
      </c>
      <c r="E138" s="60">
        <v>0.97709233558047248</v>
      </c>
      <c r="F138" s="60">
        <v>0.40622822120565383</v>
      </c>
      <c r="G138" s="60">
        <v>0.62620627049820066</v>
      </c>
      <c r="H138" s="60">
        <v>0.6741365308587457</v>
      </c>
      <c r="I138" s="60">
        <v>0.8243610015803573</v>
      </c>
      <c r="J138" s="60">
        <v>0.84896356542007478</v>
      </c>
      <c r="K138" s="60">
        <v>0.78687548427735399</v>
      </c>
      <c r="L138" s="60">
        <v>0.91984826862568958</v>
      </c>
      <c r="M138" s="60">
        <v>1.0683110777371743</v>
      </c>
      <c r="N138" s="60">
        <v>0.98164156794187762</v>
      </c>
    </row>
    <row r="139" spans="1:14" s="34" customFormat="1" x14ac:dyDescent="0.2">
      <c r="A139" s="2" t="s">
        <v>78</v>
      </c>
      <c r="B139" s="60">
        <v>1.4254217134172982</v>
      </c>
      <c r="C139" s="60">
        <v>1.3486569609649903</v>
      </c>
      <c r="D139" s="60">
        <v>1.6196232460497049</v>
      </c>
      <c r="E139" s="60">
        <v>1.6019689880967922</v>
      </c>
      <c r="F139" s="60">
        <v>1.389505064106112</v>
      </c>
      <c r="G139" s="60">
        <v>1.2610826356200875</v>
      </c>
      <c r="H139" s="60">
        <v>1.7079957071256846</v>
      </c>
      <c r="I139" s="60">
        <v>1.9879661739501611</v>
      </c>
      <c r="J139" s="60">
        <v>1.8745176181672409</v>
      </c>
      <c r="K139" s="60">
        <v>2.0664472733430634</v>
      </c>
      <c r="L139" s="60">
        <v>1.2705482000743287</v>
      </c>
      <c r="M139" s="60">
        <v>1.4334789308554885</v>
      </c>
      <c r="N139" s="60">
        <v>1.5740584343785955</v>
      </c>
    </row>
    <row r="140" spans="1:14" s="34" customFormat="1" x14ac:dyDescent="0.2">
      <c r="A140" s="2" t="s">
        <v>7</v>
      </c>
      <c r="B140" s="60">
        <v>1.189762454941182</v>
      </c>
      <c r="C140" s="60">
        <v>0.96177395012700362</v>
      </c>
      <c r="D140" s="60">
        <v>0.81542293035723989</v>
      </c>
      <c r="E140" s="60">
        <v>1.048741745146246</v>
      </c>
      <c r="F140" s="60">
        <v>1.0037821562899794</v>
      </c>
      <c r="G140" s="60">
        <v>0.81038351075320847</v>
      </c>
      <c r="H140" s="60">
        <v>0.87916758161243258</v>
      </c>
      <c r="I140" s="60">
        <v>1.2261630425959857</v>
      </c>
      <c r="J140" s="60">
        <v>1.0116653953979338</v>
      </c>
      <c r="K140" s="60">
        <v>0.8715262260989507</v>
      </c>
      <c r="L140" s="60">
        <v>1.1552155756735893</v>
      </c>
      <c r="M140" s="60">
        <v>1.1416044240302881</v>
      </c>
      <c r="N140" s="60">
        <v>1.1749276320323756</v>
      </c>
    </row>
    <row r="141" spans="1:14" s="34" customFormat="1" x14ac:dyDescent="0.2">
      <c r="A141" s="2" t="s">
        <v>8</v>
      </c>
      <c r="B141" s="60">
        <v>0.36363931268460348</v>
      </c>
      <c r="C141" s="60">
        <v>0.42352076918887027</v>
      </c>
      <c r="D141" s="60">
        <v>0.57843484706609882</v>
      </c>
      <c r="E141" s="60">
        <v>0.56091318154808656</v>
      </c>
      <c r="F141" s="60">
        <v>0.50809460735326994</v>
      </c>
      <c r="G141" s="60">
        <v>0.49623765302802919</v>
      </c>
      <c r="H141" s="60">
        <v>0.49098417835385555</v>
      </c>
      <c r="I141" s="60">
        <v>0.71613937158191709</v>
      </c>
      <c r="J141" s="60">
        <v>0.77835142003367486</v>
      </c>
      <c r="K141" s="60">
        <v>0.498099213100827</v>
      </c>
      <c r="L141" s="60">
        <v>0.47407001262435933</v>
      </c>
      <c r="M141" s="60">
        <v>0.62534657778413638</v>
      </c>
      <c r="N141" s="60">
        <v>0.47360459064528171</v>
      </c>
    </row>
    <row r="142" spans="1:14" s="34" customFormat="1" x14ac:dyDescent="0.2">
      <c r="A142" s="2" t="s">
        <v>9</v>
      </c>
      <c r="B142" s="60">
        <v>0.74312988883896647</v>
      </c>
      <c r="C142" s="60">
        <v>0.82871229003597036</v>
      </c>
      <c r="D142" s="60">
        <v>0.96905982784784561</v>
      </c>
      <c r="E142" s="60">
        <v>0.96899557391855595</v>
      </c>
      <c r="F142" s="60">
        <v>0.99407295411493402</v>
      </c>
      <c r="G142" s="60">
        <v>0.8157008713054682</v>
      </c>
      <c r="H142" s="60">
        <v>0.93229944829386069</v>
      </c>
      <c r="I142" s="60">
        <v>1.0526674320828207</v>
      </c>
      <c r="J142" s="60">
        <v>1.0981124357051382</v>
      </c>
      <c r="K142" s="60">
        <v>1.2559375875546632</v>
      </c>
      <c r="L142" s="60">
        <v>0.90528323428976121</v>
      </c>
      <c r="M142" s="60">
        <v>0.92059876019879294</v>
      </c>
      <c r="N142" s="60">
        <v>0.69121435472629145</v>
      </c>
    </row>
    <row r="143" spans="1:14" s="34" customFormat="1" x14ac:dyDescent="0.2">
      <c r="A143" s="2" t="s">
        <v>10</v>
      </c>
      <c r="B143" s="60">
        <v>0.80073654396554739</v>
      </c>
      <c r="C143" s="60">
        <v>0.77027697017815866</v>
      </c>
      <c r="D143" s="60">
        <v>0.7430109004797808</v>
      </c>
      <c r="E143" s="60">
        <v>0.85626349974959359</v>
      </c>
      <c r="F143" s="60">
        <v>0.94711970218082708</v>
      </c>
      <c r="G143" s="60">
        <v>0.74867949643694731</v>
      </c>
      <c r="H143" s="60">
        <v>0.70733709848998205</v>
      </c>
      <c r="I143" s="60">
        <v>0.88521410322559979</v>
      </c>
      <c r="J143" s="60">
        <v>0.90036687284975137</v>
      </c>
      <c r="K143" s="60">
        <v>0.72238566752975675</v>
      </c>
      <c r="L143" s="60">
        <v>0.76151765607164701</v>
      </c>
      <c r="M143" s="60">
        <v>0.87952358255022445</v>
      </c>
      <c r="N143" s="60">
        <v>0.69028651395810536</v>
      </c>
    </row>
    <row r="144" spans="1:14" s="34" customFormat="1" x14ac:dyDescent="0.2">
      <c r="A144" s="2" t="s">
        <v>11</v>
      </c>
      <c r="B144" s="60">
        <v>0.7956586207555475</v>
      </c>
      <c r="C144" s="60">
        <v>0.43358364078088429</v>
      </c>
      <c r="D144" s="60">
        <v>0.42931659667360272</v>
      </c>
      <c r="E144" s="60">
        <v>0.51867931038156523</v>
      </c>
      <c r="F144" s="60">
        <v>0.40978933993080968</v>
      </c>
      <c r="G144" s="60">
        <v>0.33216298193324079</v>
      </c>
      <c r="H144" s="60">
        <v>0.49865307786710761</v>
      </c>
      <c r="I144" s="60">
        <v>0.54339495105482749</v>
      </c>
      <c r="J144" s="60">
        <v>0.65511862493092476</v>
      </c>
      <c r="K144" s="60">
        <v>0.81696321564198282</v>
      </c>
      <c r="L144" s="60">
        <v>0.6065265484330904</v>
      </c>
      <c r="M144" s="60">
        <v>0.51970657788091812</v>
      </c>
      <c r="N144" s="60">
        <v>0.40649104556209931</v>
      </c>
    </row>
    <row r="145" spans="1:14" s="34" customFormat="1" x14ac:dyDescent="0.2">
      <c r="A145" s="2" t="s">
        <v>12</v>
      </c>
      <c r="B145" s="60">
        <v>0.59349229310969831</v>
      </c>
      <c r="C145" s="60">
        <v>0.54662172059951619</v>
      </c>
      <c r="D145" s="60">
        <v>0.49991276330431289</v>
      </c>
      <c r="E145" s="60">
        <v>0.71133113028943673</v>
      </c>
      <c r="F145" s="60">
        <v>0.71729035108104999</v>
      </c>
      <c r="G145" s="60">
        <v>0.46561427741660233</v>
      </c>
      <c r="H145" s="60">
        <v>0.52803197801607527</v>
      </c>
      <c r="I145" s="60">
        <v>0.6423308767571928</v>
      </c>
      <c r="J145" s="60">
        <v>0.79567599801359523</v>
      </c>
      <c r="K145" s="60">
        <v>0.47447253391106325</v>
      </c>
      <c r="L145" s="60">
        <v>0.55073571555577461</v>
      </c>
      <c r="M145" s="60">
        <v>0.55241024790569515</v>
      </c>
      <c r="N145" s="60">
        <v>0.66069215136973947</v>
      </c>
    </row>
    <row r="146" spans="1:14" s="34" customFormat="1" x14ac:dyDescent="0.2">
      <c r="A146" s="7" t="s">
        <v>79</v>
      </c>
      <c r="B146" s="29">
        <v>1.1052490533739945</v>
      </c>
      <c r="C146" s="29">
        <v>0.98410451215174466</v>
      </c>
      <c r="D146" s="29">
        <v>0.97782550917094191</v>
      </c>
      <c r="E146" s="29">
        <v>1.1714626351235611</v>
      </c>
      <c r="F146" s="29">
        <v>1.0683923964862008</v>
      </c>
      <c r="G146" s="29">
        <v>0.88010885708268638</v>
      </c>
      <c r="H146" s="29">
        <v>1.0189797918047876</v>
      </c>
      <c r="I146" s="29">
        <v>1.2381920625133818</v>
      </c>
      <c r="J146" s="29">
        <v>1.2445090974489614</v>
      </c>
      <c r="K146" s="29">
        <v>1.1079771070535658</v>
      </c>
      <c r="L146" s="29">
        <v>1.0776462922054331</v>
      </c>
      <c r="M146" s="29">
        <v>1.0846584172733533</v>
      </c>
      <c r="N146" s="29">
        <v>1.0333744964079679</v>
      </c>
    </row>
    <row r="147" spans="1:14" x14ac:dyDescent="0.2">
      <c r="A147" s="12" t="s">
        <v>31</v>
      </c>
      <c r="B147" s="147" t="s">
        <v>174</v>
      </c>
      <c r="C147" s="148"/>
      <c r="D147" s="148"/>
      <c r="E147" s="148"/>
      <c r="F147" s="148"/>
      <c r="G147" s="148"/>
      <c r="H147" s="148"/>
      <c r="I147" s="148"/>
      <c r="J147" s="148"/>
      <c r="K147" s="148"/>
      <c r="L147" s="148"/>
      <c r="M147" s="148"/>
      <c r="N147" s="149"/>
    </row>
    <row r="148" spans="1:14" x14ac:dyDescent="0.2">
      <c r="A148" s="2" t="s">
        <v>4</v>
      </c>
      <c r="B148" s="60">
        <v>0.33196513818805967</v>
      </c>
      <c r="C148" s="60">
        <v>0.5223404497858215</v>
      </c>
      <c r="D148" s="60">
        <v>0.48095619979960791</v>
      </c>
      <c r="E148" s="60">
        <v>0.41361965380823518</v>
      </c>
      <c r="F148" s="60">
        <v>0.79916659416342639</v>
      </c>
      <c r="G148" s="60">
        <v>0.41011132375081721</v>
      </c>
      <c r="H148" s="60">
        <v>0.73285675539650064</v>
      </c>
      <c r="I148" s="60">
        <v>0.40960525602875025</v>
      </c>
      <c r="J148" s="60">
        <v>0.73005946670260924</v>
      </c>
      <c r="K148" s="60">
        <v>0.56508873203487719</v>
      </c>
      <c r="L148" s="60">
        <v>0.44484068216573175</v>
      </c>
      <c r="M148" s="60">
        <v>0.46915806410268407</v>
      </c>
      <c r="N148" s="60">
        <v>0.54089009165007362</v>
      </c>
    </row>
    <row r="149" spans="1:14" x14ac:dyDescent="0.2">
      <c r="A149" s="2" t="s">
        <v>5</v>
      </c>
      <c r="B149" s="60">
        <v>0.72370133465582354</v>
      </c>
      <c r="C149" s="60">
        <v>0.77540029567212232</v>
      </c>
      <c r="D149" s="60">
        <v>0.83425299119910612</v>
      </c>
      <c r="E149" s="60">
        <v>0.87171109057866325</v>
      </c>
      <c r="F149" s="60">
        <v>0.91501924026680825</v>
      </c>
      <c r="G149" s="60">
        <v>0.75716662592549111</v>
      </c>
      <c r="H149" s="60">
        <v>1.2087115937259227</v>
      </c>
      <c r="I149" s="60">
        <v>0.80705484034485053</v>
      </c>
      <c r="J149" s="60">
        <v>0.70927979242846428</v>
      </c>
      <c r="K149" s="60">
        <v>0.8488475372237505</v>
      </c>
      <c r="L149" s="60">
        <v>0.64574558863551135</v>
      </c>
      <c r="M149" s="60">
        <v>0.65645236425252906</v>
      </c>
      <c r="N149" s="60">
        <v>0.59217888155836984</v>
      </c>
    </row>
    <row r="150" spans="1:14" x14ac:dyDescent="0.2">
      <c r="A150" s="2" t="s">
        <v>6</v>
      </c>
      <c r="B150" s="60">
        <v>0.95817151298727166</v>
      </c>
      <c r="C150" s="60">
        <v>0.72678434225551414</v>
      </c>
      <c r="D150" s="60">
        <v>0.81194591552690176</v>
      </c>
      <c r="E150" s="60">
        <v>0.89787197933135043</v>
      </c>
      <c r="F150" s="60">
        <v>0.77642786902819416</v>
      </c>
      <c r="G150" s="60">
        <v>0.80893170081543775</v>
      </c>
      <c r="H150" s="60">
        <v>0.94658143782495086</v>
      </c>
      <c r="I150" s="60">
        <v>0.74623871366296268</v>
      </c>
      <c r="J150" s="60">
        <v>0.88278630183939066</v>
      </c>
      <c r="K150" s="60">
        <v>0.60609549133294327</v>
      </c>
      <c r="L150" s="60">
        <v>1.0447796510685352</v>
      </c>
      <c r="M150" s="60">
        <v>0.96031099512875051</v>
      </c>
      <c r="N150" s="60">
        <v>0.78466027945980932</v>
      </c>
    </row>
    <row r="151" spans="1:14" x14ac:dyDescent="0.2">
      <c r="A151" s="2" t="s">
        <v>78</v>
      </c>
      <c r="B151" s="60">
        <v>1.3602010975551768</v>
      </c>
      <c r="C151" s="60">
        <v>0.98145615329752445</v>
      </c>
      <c r="D151" s="60">
        <v>1.1415217096987516</v>
      </c>
      <c r="E151" s="60">
        <v>1.1833933182849892</v>
      </c>
      <c r="F151" s="60">
        <v>1.5009814239036721</v>
      </c>
      <c r="G151" s="60">
        <v>1.3354579997177416</v>
      </c>
      <c r="H151" s="60">
        <v>1.4373985902186688</v>
      </c>
      <c r="I151" s="60">
        <v>1.2188251470443239</v>
      </c>
      <c r="J151" s="60">
        <v>1.4647285361641778</v>
      </c>
      <c r="K151" s="60">
        <v>1.2516219834519449</v>
      </c>
      <c r="L151" s="60">
        <v>1.5768179724558182</v>
      </c>
      <c r="M151" s="60">
        <v>1.3123470817338327</v>
      </c>
      <c r="N151" s="60">
        <v>1.2561921466193027</v>
      </c>
    </row>
    <row r="152" spans="1:14" x14ac:dyDescent="0.2">
      <c r="A152" s="2" t="s">
        <v>7</v>
      </c>
      <c r="B152" s="60">
        <v>1.0243209025488447</v>
      </c>
      <c r="C152" s="60">
        <v>1.0392382734974046</v>
      </c>
      <c r="D152" s="60">
        <v>1.2114096061842397</v>
      </c>
      <c r="E152" s="60">
        <v>1.1827620168571087</v>
      </c>
      <c r="F152" s="60">
        <v>1.2561416227605278</v>
      </c>
      <c r="G152" s="60">
        <v>1.1209600002075581</v>
      </c>
      <c r="H152" s="60">
        <v>1.1094400632621801</v>
      </c>
      <c r="I152" s="60">
        <v>0.96978381775238764</v>
      </c>
      <c r="J152" s="60">
        <v>1.2609184073216981</v>
      </c>
      <c r="K152" s="60">
        <v>1.0381670044767726</v>
      </c>
      <c r="L152" s="60">
        <v>1.4869725215163219</v>
      </c>
      <c r="M152" s="60">
        <v>1.3301714109772806</v>
      </c>
      <c r="N152" s="60">
        <v>1.0364309561078942</v>
      </c>
    </row>
    <row r="153" spans="1:14" x14ac:dyDescent="0.2">
      <c r="A153" s="2" t="s">
        <v>8</v>
      </c>
      <c r="B153" s="60">
        <v>0.40726440665701502</v>
      </c>
      <c r="C153" s="60">
        <v>0.5788181441335204</v>
      </c>
      <c r="D153" s="60">
        <v>0.3894032924817451</v>
      </c>
      <c r="E153" s="60">
        <v>0.35504596809385752</v>
      </c>
      <c r="F153" s="60">
        <v>0.43291154809786092</v>
      </c>
      <c r="G153" s="60">
        <v>0.38003661836232111</v>
      </c>
      <c r="H153" s="60">
        <v>0.31759816614013925</v>
      </c>
      <c r="I153" s="60">
        <v>0.38375140952586895</v>
      </c>
      <c r="J153" s="60">
        <v>0.50289557441080945</v>
      </c>
      <c r="K153" s="60">
        <v>0.39087099805086478</v>
      </c>
      <c r="L153" s="60">
        <v>0.40005346743308512</v>
      </c>
      <c r="M153" s="60">
        <v>0.3619535745943997</v>
      </c>
      <c r="N153" s="60">
        <v>0.4110374567783609</v>
      </c>
    </row>
    <row r="154" spans="1:14" x14ac:dyDescent="0.2">
      <c r="A154" s="2" t="s">
        <v>9</v>
      </c>
      <c r="B154" s="60">
        <v>0.64006575432797785</v>
      </c>
      <c r="C154" s="60">
        <v>0.71920754022427436</v>
      </c>
      <c r="D154" s="60">
        <v>0.71411199475058695</v>
      </c>
      <c r="E154" s="60">
        <v>0.81630256599881013</v>
      </c>
      <c r="F154" s="60">
        <v>0.65961934351365381</v>
      </c>
      <c r="G154" s="60">
        <v>0.67402433805525619</v>
      </c>
      <c r="H154" s="60">
        <v>0.79391070535268271</v>
      </c>
      <c r="I154" s="60">
        <v>0.80576816643784754</v>
      </c>
      <c r="J154" s="60">
        <v>0.67538264910983947</v>
      </c>
      <c r="K154" s="60">
        <v>1.013619623873564</v>
      </c>
      <c r="L154" s="60">
        <v>0.91980923411270255</v>
      </c>
      <c r="M154" s="60">
        <v>0.77131313328472972</v>
      </c>
      <c r="N154" s="60">
        <v>0.74508745297703849</v>
      </c>
    </row>
    <row r="155" spans="1:14" x14ac:dyDescent="0.2">
      <c r="A155" s="2" t="s">
        <v>10</v>
      </c>
      <c r="B155" s="60">
        <v>0.55285535411105513</v>
      </c>
      <c r="C155" s="60">
        <v>0.53908306520829374</v>
      </c>
      <c r="D155" s="60">
        <v>0.3928107082273648</v>
      </c>
      <c r="E155" s="60">
        <v>0.80577505018038864</v>
      </c>
      <c r="F155" s="60">
        <v>0.73875546287536753</v>
      </c>
      <c r="G155" s="60">
        <v>0.78998608374454604</v>
      </c>
      <c r="H155" s="60">
        <v>0.87703812052396879</v>
      </c>
      <c r="I155" s="60">
        <v>0.74634597017867588</v>
      </c>
      <c r="J155" s="60">
        <v>0.90692709207961686</v>
      </c>
      <c r="K155" s="60">
        <v>0.77263619614326784</v>
      </c>
      <c r="L155" s="60">
        <v>0.90121439770685507</v>
      </c>
      <c r="M155" s="60">
        <v>0.54212524424001063</v>
      </c>
      <c r="N155" s="60">
        <v>0.48919622871968171</v>
      </c>
    </row>
    <row r="156" spans="1:14" x14ac:dyDescent="0.2">
      <c r="A156" s="2" t="s">
        <v>11</v>
      </c>
      <c r="B156" s="60">
        <v>0.49363435542148826</v>
      </c>
      <c r="C156" s="60">
        <v>0.51260731297575957</v>
      </c>
      <c r="D156" s="60">
        <v>0.59310453416655606</v>
      </c>
      <c r="E156" s="60">
        <v>0.78691863451472865</v>
      </c>
      <c r="F156" s="60">
        <v>0.68910424955225014</v>
      </c>
      <c r="G156" s="60">
        <v>0.43942750740409164</v>
      </c>
      <c r="H156" s="60">
        <v>0.70090699133948531</v>
      </c>
      <c r="I156" s="60">
        <v>0.63992631521230547</v>
      </c>
      <c r="J156" s="60">
        <v>0.99464400784738427</v>
      </c>
      <c r="K156" s="60">
        <v>0.8945090371071831</v>
      </c>
      <c r="L156" s="60">
        <v>0.7802289844000786</v>
      </c>
      <c r="M156" s="60">
        <v>0.65974875023543778</v>
      </c>
      <c r="N156" s="60">
        <v>0.40077864058102269</v>
      </c>
    </row>
    <row r="157" spans="1:14" x14ac:dyDescent="0.2">
      <c r="A157" s="2" t="s">
        <v>12</v>
      </c>
      <c r="B157" s="60">
        <v>0.5339485631517964</v>
      </c>
      <c r="C157" s="60">
        <v>0.43751468970631202</v>
      </c>
      <c r="D157" s="60">
        <v>0.42719981190210082</v>
      </c>
      <c r="E157" s="60">
        <v>0.58413874916289776</v>
      </c>
      <c r="F157" s="60">
        <v>0.34546836391266933</v>
      </c>
      <c r="G157" s="60">
        <v>0.4643713493259366</v>
      </c>
      <c r="H157" s="60">
        <v>0.38053862599359589</v>
      </c>
      <c r="I157" s="60">
        <v>0.47863662485065628</v>
      </c>
      <c r="J157" s="60">
        <v>0.51436788296373614</v>
      </c>
      <c r="K157" s="60">
        <v>0.65242801134031925</v>
      </c>
      <c r="L157" s="60">
        <v>0.43876233390304709</v>
      </c>
      <c r="M157" s="60">
        <v>0.37121279879648739</v>
      </c>
      <c r="N157" s="60">
        <v>0.40598840263399949</v>
      </c>
    </row>
    <row r="158" spans="1:14" x14ac:dyDescent="0.2">
      <c r="A158" s="7" t="s">
        <v>79</v>
      </c>
      <c r="B158" s="29">
        <v>0.92500842372537162</v>
      </c>
      <c r="C158" s="29">
        <v>0.933927665506468</v>
      </c>
      <c r="D158" s="29">
        <v>0.93935838162194152</v>
      </c>
      <c r="E158" s="29">
        <v>1.0933813875578069</v>
      </c>
      <c r="F158" s="29">
        <v>1.1148710616613691</v>
      </c>
      <c r="G158" s="29">
        <v>0.98169980388893952</v>
      </c>
      <c r="H158" s="29">
        <v>1.1673750837749182</v>
      </c>
      <c r="I158" s="29">
        <v>0.98949347742155946</v>
      </c>
      <c r="J158" s="29">
        <v>1.1953684740945048</v>
      </c>
      <c r="K158" s="29">
        <v>1.1211976550792082</v>
      </c>
      <c r="L158" s="29">
        <v>1.1540165434386167</v>
      </c>
      <c r="M158" s="29">
        <v>0.97517007888369989</v>
      </c>
      <c r="N158" s="29">
        <v>0.86151828098592531</v>
      </c>
    </row>
    <row r="159" spans="1:14" x14ac:dyDescent="0.2">
      <c r="A159" s="12" t="s">
        <v>31</v>
      </c>
      <c r="B159" s="144" t="s">
        <v>187</v>
      </c>
      <c r="C159" s="145"/>
      <c r="D159" s="145"/>
      <c r="E159" s="145"/>
      <c r="F159" s="145"/>
      <c r="G159" s="145"/>
      <c r="H159" s="145"/>
      <c r="I159" s="145"/>
      <c r="J159" s="145"/>
      <c r="K159" s="145"/>
      <c r="L159" s="145"/>
      <c r="M159" s="145"/>
      <c r="N159" s="146"/>
    </row>
    <row r="160" spans="1:14" x14ac:dyDescent="0.2">
      <c r="A160" s="2" t="s">
        <v>4</v>
      </c>
      <c r="B160" s="60">
        <v>0.46460961745980095</v>
      </c>
      <c r="C160" s="60">
        <v>0.54516197431916613</v>
      </c>
      <c r="D160" s="60">
        <v>0.58544855050992894</v>
      </c>
      <c r="E160" s="60">
        <v>0.45198565036781557</v>
      </c>
      <c r="F160" s="60">
        <v>0.36142267949360884</v>
      </c>
      <c r="G160" s="60">
        <v>0.50345369560698683</v>
      </c>
      <c r="H160" s="60">
        <v>0.49804418967554642</v>
      </c>
      <c r="I160" s="60">
        <v>0.65773275402782216</v>
      </c>
      <c r="J160" s="60">
        <v>0.61681876465366403</v>
      </c>
      <c r="K160" s="60">
        <v>0.48929543851866764</v>
      </c>
      <c r="L160" s="60">
        <v>0.66137436592928622</v>
      </c>
      <c r="M160" s="60">
        <v>0.8737310202462405</v>
      </c>
      <c r="N160" s="60">
        <v>0.66896838477887954</v>
      </c>
    </row>
    <row r="161" spans="1:14" x14ac:dyDescent="0.2">
      <c r="A161" s="2" t="s">
        <v>5</v>
      </c>
      <c r="B161" s="60">
        <v>0.69360904376091126</v>
      </c>
      <c r="C161" s="60">
        <v>0.66698512725114645</v>
      </c>
      <c r="D161" s="60">
        <v>0.8931055201776863</v>
      </c>
      <c r="E161" s="60">
        <v>0.87338639076027935</v>
      </c>
      <c r="F161" s="60">
        <v>1.0474818591439754</v>
      </c>
      <c r="G161" s="60">
        <v>0.99447594179368071</v>
      </c>
      <c r="H161" s="60">
        <v>1.3232571152905956</v>
      </c>
      <c r="I161" s="60">
        <v>0.99456883631816684</v>
      </c>
      <c r="J161" s="60">
        <v>0.85013207809455604</v>
      </c>
      <c r="K161" s="60">
        <v>0.66580497584462384</v>
      </c>
      <c r="L161" s="60">
        <v>0.87868985217674123</v>
      </c>
      <c r="M161" s="60">
        <v>0.77606340625306558</v>
      </c>
      <c r="N161" s="60">
        <v>0.99718429322339208</v>
      </c>
    </row>
    <row r="162" spans="1:14" x14ac:dyDescent="0.2">
      <c r="A162" s="2" t="s">
        <v>6</v>
      </c>
      <c r="B162" s="60">
        <v>0.86071391005253883</v>
      </c>
      <c r="C162" s="60">
        <v>0.97248659043485053</v>
      </c>
      <c r="D162" s="60">
        <v>0.74881131068889273</v>
      </c>
      <c r="E162" s="60">
        <v>1.1037627385573665</v>
      </c>
      <c r="F162" s="60">
        <v>1.0081383494102178</v>
      </c>
      <c r="G162" s="60">
        <v>1.020945723646498</v>
      </c>
      <c r="H162" s="60">
        <v>1.6283817253630537</v>
      </c>
      <c r="I162" s="60">
        <v>0.93441888551095276</v>
      </c>
      <c r="J162" s="60">
        <v>0.96036922503739008</v>
      </c>
      <c r="K162" s="60">
        <v>0.57460207616287851</v>
      </c>
      <c r="L162" s="60">
        <v>1.0814736382190939</v>
      </c>
      <c r="M162" s="60">
        <v>0.88609740083719235</v>
      </c>
      <c r="N162" s="60">
        <v>0.88269348642962542</v>
      </c>
    </row>
    <row r="163" spans="1:14" x14ac:dyDescent="0.2">
      <c r="A163" s="2" t="s">
        <v>78</v>
      </c>
      <c r="B163" s="60">
        <v>1.4622757813589058</v>
      </c>
      <c r="C163" s="60">
        <v>1.0133412428463491</v>
      </c>
      <c r="D163" s="60">
        <v>1.4642343286270498</v>
      </c>
      <c r="E163" s="60">
        <v>1.5264329748342957</v>
      </c>
      <c r="F163" s="60">
        <v>1.5072129810486148</v>
      </c>
      <c r="G163" s="60">
        <v>1.193203793155029</v>
      </c>
      <c r="H163" s="60">
        <v>1.0962010887601663</v>
      </c>
      <c r="I163" s="60">
        <v>1.2400809301569329</v>
      </c>
      <c r="J163" s="60">
        <v>1.5663081060566586</v>
      </c>
      <c r="K163" s="60">
        <v>0.98284596312731332</v>
      </c>
      <c r="L163" s="60">
        <v>1.5369572977212114</v>
      </c>
      <c r="M163" s="60">
        <v>1.8631233499189539</v>
      </c>
      <c r="N163" s="60">
        <v>1.2153518687796663</v>
      </c>
    </row>
    <row r="164" spans="1:14" x14ac:dyDescent="0.2">
      <c r="A164" s="2" t="s">
        <v>7</v>
      </c>
      <c r="B164" s="60">
        <v>1.331046984808967</v>
      </c>
      <c r="C164" s="60">
        <v>0.86140146192729816</v>
      </c>
      <c r="D164" s="60">
        <v>1.0890659327906755</v>
      </c>
      <c r="E164" s="60">
        <v>0.92142786485137607</v>
      </c>
      <c r="F164" s="60">
        <v>1.383749961519309</v>
      </c>
      <c r="G164" s="60">
        <v>1.2634626117580703</v>
      </c>
      <c r="H164" s="60">
        <v>0.99360192756413745</v>
      </c>
      <c r="I164" s="60">
        <v>0.98445900690598798</v>
      </c>
      <c r="J164" s="60">
        <v>0.92827087464594371</v>
      </c>
      <c r="K164" s="60">
        <v>0.7709228403336239</v>
      </c>
      <c r="L164" s="60">
        <v>1.0612411731768561</v>
      </c>
      <c r="M164" s="60">
        <v>1.0074011256762581</v>
      </c>
      <c r="N164" s="60">
        <v>0.77798045625356105</v>
      </c>
    </row>
    <row r="165" spans="1:14" x14ac:dyDescent="0.2">
      <c r="A165" s="2" t="s">
        <v>8</v>
      </c>
      <c r="B165" s="60">
        <v>0.39369887435781264</v>
      </c>
      <c r="C165" s="60">
        <v>0.29311905733659149</v>
      </c>
      <c r="D165" s="60">
        <v>0.29478128499124623</v>
      </c>
      <c r="E165" s="60">
        <v>0.31575498100491006</v>
      </c>
      <c r="F165" s="60">
        <v>0.45629444933108732</v>
      </c>
      <c r="G165" s="60">
        <v>0.34174743873235702</v>
      </c>
      <c r="H165" s="60">
        <v>0.39214229636768005</v>
      </c>
      <c r="I165" s="60">
        <v>0.31791254704761385</v>
      </c>
      <c r="J165" s="60">
        <v>0.37622265047157816</v>
      </c>
      <c r="K165" s="60">
        <v>0.21253647069663159</v>
      </c>
      <c r="L165" s="60">
        <v>0.31063480680886424</v>
      </c>
      <c r="M165" s="60">
        <v>0.46818100785638866</v>
      </c>
      <c r="N165" s="60">
        <v>0.37966339621310696</v>
      </c>
    </row>
    <row r="166" spans="1:14" x14ac:dyDescent="0.2">
      <c r="A166" s="2" t="s">
        <v>9</v>
      </c>
      <c r="B166" s="60">
        <v>0.62578963846002866</v>
      </c>
      <c r="C166" s="60">
        <v>0.62172308575554447</v>
      </c>
      <c r="D166" s="60">
        <v>0.7392051753703609</v>
      </c>
      <c r="E166" s="60">
        <v>1.1063200294370437</v>
      </c>
      <c r="F166" s="60">
        <v>0.54182967026865336</v>
      </c>
      <c r="G166" s="60">
        <v>0.79111926455665582</v>
      </c>
      <c r="H166" s="60">
        <v>0.84526328407211127</v>
      </c>
      <c r="I166" s="60">
        <v>0.9650026950674998</v>
      </c>
      <c r="J166" s="60">
        <v>0.89929826483491793</v>
      </c>
      <c r="K166" s="60">
        <v>0.65843980803238467</v>
      </c>
      <c r="L166" s="60">
        <v>0.87129913437970719</v>
      </c>
      <c r="M166" s="60">
        <v>0.9979603694968705</v>
      </c>
      <c r="N166" s="60">
        <v>0.50836549074659709</v>
      </c>
    </row>
    <row r="167" spans="1:14" x14ac:dyDescent="0.2">
      <c r="A167" s="2" t="s">
        <v>10</v>
      </c>
      <c r="B167" s="60">
        <v>0.59518595805548191</v>
      </c>
      <c r="C167" s="60">
        <v>0.57377923307985812</v>
      </c>
      <c r="D167" s="60">
        <v>0.44982349822267165</v>
      </c>
      <c r="E167" s="60">
        <v>0.58009185310672817</v>
      </c>
      <c r="F167" s="60">
        <v>0.57856341065355765</v>
      </c>
      <c r="G167" s="60">
        <v>0.54098953331249378</v>
      </c>
      <c r="H167" s="60">
        <v>0.69873885992405593</v>
      </c>
      <c r="I167" s="60">
        <v>0.67609002693398623</v>
      </c>
      <c r="J167" s="60">
        <v>0.65432428291988243</v>
      </c>
      <c r="K167" s="60">
        <v>0.58047586854858368</v>
      </c>
      <c r="L167" s="60">
        <v>0.72322374685267221</v>
      </c>
      <c r="M167" s="60">
        <v>0.6975188429266207</v>
      </c>
      <c r="N167" s="60">
        <v>0.6319419676411856</v>
      </c>
    </row>
    <row r="168" spans="1:14" x14ac:dyDescent="0.2">
      <c r="A168" s="2" t="s">
        <v>11</v>
      </c>
      <c r="B168" s="60">
        <v>0.76696954536496087</v>
      </c>
      <c r="C168" s="60">
        <v>0.47330874867759321</v>
      </c>
      <c r="D168" s="60">
        <v>0.5378717693218541</v>
      </c>
      <c r="E168" s="60">
        <v>0.71926110230279283</v>
      </c>
      <c r="F168" s="60">
        <v>0.53815229129880093</v>
      </c>
      <c r="G168" s="60">
        <v>0.68788126871381627</v>
      </c>
      <c r="H168" s="60">
        <v>0.65924538524108467</v>
      </c>
      <c r="I168" s="60">
        <v>0.65059429036436223</v>
      </c>
      <c r="J168" s="60">
        <v>1.2524946828651442</v>
      </c>
      <c r="K168" s="60">
        <v>0.82444714755661308</v>
      </c>
      <c r="L168" s="60">
        <v>0.84419626355604982</v>
      </c>
      <c r="M168" s="60">
        <v>0.63014833904191603</v>
      </c>
      <c r="N168" s="60">
        <v>0.7283033582134012</v>
      </c>
    </row>
    <row r="169" spans="1:14" x14ac:dyDescent="0.2">
      <c r="A169" s="2" t="s">
        <v>12</v>
      </c>
      <c r="B169" s="60">
        <v>0.47376355798191105</v>
      </c>
      <c r="C169" s="60">
        <v>0.3372116333438111</v>
      </c>
      <c r="D169" s="60">
        <v>0.30889319911798907</v>
      </c>
      <c r="E169" s="60">
        <v>0.44469969241483598</v>
      </c>
      <c r="F169" s="60">
        <v>0.33332711674005217</v>
      </c>
      <c r="G169" s="60">
        <v>0.33051154361318141</v>
      </c>
      <c r="H169" s="60">
        <v>0.42431066794701133</v>
      </c>
      <c r="I169" s="60">
        <v>0.40207512949266855</v>
      </c>
      <c r="J169" s="60">
        <v>0.44351752277132339</v>
      </c>
      <c r="K169" s="60">
        <v>0.34421280263740461</v>
      </c>
      <c r="L169" s="60">
        <v>0.41439074041392282</v>
      </c>
      <c r="M169" s="60">
        <v>0.3911864728186234</v>
      </c>
      <c r="N169" s="60">
        <v>0.44961212202757739</v>
      </c>
    </row>
    <row r="170" spans="1:14" x14ac:dyDescent="0.2">
      <c r="A170" s="7" t="s">
        <v>79</v>
      </c>
      <c r="B170" s="29">
        <v>1.041406709110583</v>
      </c>
      <c r="C170" s="29">
        <v>0.81703485143670651</v>
      </c>
      <c r="D170" s="29">
        <v>0.94009663849465075</v>
      </c>
      <c r="E170" s="29">
        <v>1.0120625218642127</v>
      </c>
      <c r="F170" s="29">
        <v>1.0603773014979943</v>
      </c>
      <c r="G170" s="29">
        <v>1.0230323031652633</v>
      </c>
      <c r="H170" s="29">
        <v>1.0975703088311792</v>
      </c>
      <c r="I170" s="29">
        <v>1.032141371381387</v>
      </c>
      <c r="J170" s="29">
        <v>1.1359862539620769</v>
      </c>
      <c r="K170" s="29">
        <v>0.84186699674427423</v>
      </c>
      <c r="L170" s="29">
        <v>1.0935294868000094</v>
      </c>
      <c r="M170" s="29">
        <v>1.0985017273901483</v>
      </c>
      <c r="N170" s="29">
        <v>0.98835376015584653</v>
      </c>
    </row>
    <row r="171" spans="1:14" x14ac:dyDescent="0.2">
      <c r="A171" s="12" t="s">
        <v>31</v>
      </c>
      <c r="B171" s="144" t="s">
        <v>232</v>
      </c>
      <c r="C171" s="145"/>
      <c r="D171" s="145"/>
      <c r="E171" s="145"/>
      <c r="F171" s="145"/>
      <c r="G171" s="145"/>
      <c r="H171" s="145"/>
      <c r="I171" s="145"/>
      <c r="J171" s="145"/>
      <c r="K171" s="145"/>
      <c r="L171" s="145"/>
      <c r="M171" s="145"/>
      <c r="N171" s="146"/>
    </row>
    <row r="172" spans="1:14" x14ac:dyDescent="0.2">
      <c r="A172" s="2" t="s">
        <v>4</v>
      </c>
      <c r="B172" s="60">
        <v>0.61191878727638527</v>
      </c>
      <c r="C172" s="60">
        <v>0.49829293132271529</v>
      </c>
      <c r="D172" s="60">
        <v>0.58126524502484833</v>
      </c>
      <c r="E172" s="60">
        <v>0.53818303922248645</v>
      </c>
      <c r="F172" s="60">
        <v>0.55546972118447469</v>
      </c>
      <c r="G172" s="60">
        <v>0.71196143633000308</v>
      </c>
      <c r="H172" s="60">
        <v>0.78928056199053476</v>
      </c>
      <c r="I172" s="60">
        <v>0.70632003494980666</v>
      </c>
      <c r="J172" s="60">
        <v>0.69230407863900911</v>
      </c>
      <c r="K172" s="60">
        <v>0.52360648737477011</v>
      </c>
      <c r="L172" s="60">
        <v>0.8881943346722232</v>
      </c>
      <c r="M172" s="60">
        <v>0.6453129260355347</v>
      </c>
      <c r="N172" s="60">
        <v>0.83585974816597097</v>
      </c>
    </row>
    <row r="173" spans="1:14" x14ac:dyDescent="0.2">
      <c r="A173" s="2" t="s">
        <v>5</v>
      </c>
      <c r="B173" s="60">
        <v>0.75048948616829136</v>
      </c>
      <c r="C173" s="60">
        <v>0.82216748696934205</v>
      </c>
      <c r="D173" s="60">
        <v>0.9258373982223207</v>
      </c>
      <c r="E173" s="60">
        <v>1.0234454089195948</v>
      </c>
      <c r="F173" s="60">
        <v>0.72804844190148932</v>
      </c>
      <c r="G173" s="60">
        <v>0.89538266552026624</v>
      </c>
      <c r="H173" s="60">
        <v>0.93585596333174292</v>
      </c>
      <c r="I173" s="60">
        <v>1.0104221922981762</v>
      </c>
      <c r="J173" s="60">
        <v>1.1900745225279148</v>
      </c>
      <c r="K173" s="60">
        <v>0.90580017804267121</v>
      </c>
      <c r="L173" s="60">
        <v>0.843707299393889</v>
      </c>
      <c r="M173" s="60">
        <v>0.84437065428342939</v>
      </c>
      <c r="N173" s="60">
        <v>0.96979176980793491</v>
      </c>
    </row>
    <row r="174" spans="1:14" x14ac:dyDescent="0.2">
      <c r="A174" s="2" t="s">
        <v>6</v>
      </c>
      <c r="B174" s="60">
        <v>0.97380788429641296</v>
      </c>
      <c r="C174" s="60">
        <v>1.0040333539526447</v>
      </c>
      <c r="D174" s="60">
        <v>1.0526951479215523</v>
      </c>
      <c r="E174" s="60">
        <v>1.1595953447826728</v>
      </c>
      <c r="F174" s="60">
        <v>1.029633917671896</v>
      </c>
      <c r="G174" s="60">
        <v>0.84286383977073731</v>
      </c>
      <c r="H174" s="60">
        <v>1.1828020509961958</v>
      </c>
      <c r="I174" s="60">
        <v>1.3715437771779113</v>
      </c>
      <c r="J174" s="60">
        <v>1.3597901782387989</v>
      </c>
      <c r="K174" s="60">
        <v>0.76622777225803995</v>
      </c>
      <c r="L174" s="60">
        <v>1.0796281787570705</v>
      </c>
      <c r="M174" s="60">
        <v>1.0237901083931553</v>
      </c>
      <c r="N174" s="60">
        <v>1.1931390775346677</v>
      </c>
    </row>
    <row r="175" spans="1:14" x14ac:dyDescent="0.2">
      <c r="A175" s="2" t="s">
        <v>78</v>
      </c>
      <c r="B175" s="60">
        <v>1.3084801264886707</v>
      </c>
      <c r="C175" s="60">
        <v>1.3813235743729471</v>
      </c>
      <c r="D175" s="60">
        <v>1.7739831275792295</v>
      </c>
      <c r="E175" s="60">
        <v>1.8167519050092082</v>
      </c>
      <c r="F175" s="60">
        <v>1.5937406713752729</v>
      </c>
      <c r="G175" s="60">
        <v>1.8237344618607438</v>
      </c>
      <c r="H175" s="60">
        <v>1.2987316809141032</v>
      </c>
      <c r="I175" s="60">
        <v>1.7879384690818372</v>
      </c>
      <c r="J175" s="60">
        <v>1.8675708557484758</v>
      </c>
      <c r="K175" s="60">
        <v>1.5305585880582313</v>
      </c>
      <c r="L175" s="60">
        <v>2.0354407512186321</v>
      </c>
      <c r="M175" s="60">
        <v>1.5652539925101845</v>
      </c>
      <c r="N175" s="60">
        <v>1.3281932948008082</v>
      </c>
    </row>
    <row r="176" spans="1:14" x14ac:dyDescent="0.2">
      <c r="A176" s="2" t="s">
        <v>7</v>
      </c>
      <c r="B176" s="60">
        <v>0.92308993258573202</v>
      </c>
      <c r="C176" s="60">
        <v>0.86165386572870195</v>
      </c>
      <c r="D176" s="60">
        <v>1.0890827341679297</v>
      </c>
      <c r="E176" s="60">
        <v>0.9540806746413304</v>
      </c>
      <c r="F176" s="60">
        <v>0.9108399510341989</v>
      </c>
      <c r="G176" s="60">
        <v>0.93676727451811959</v>
      </c>
      <c r="H176" s="60">
        <v>0.92722757610028095</v>
      </c>
      <c r="I176" s="60">
        <v>1.2179146755941248</v>
      </c>
      <c r="J176" s="60">
        <v>1.175328531820895</v>
      </c>
      <c r="K176" s="60">
        <v>1.0571059409231762</v>
      </c>
      <c r="L176" s="60">
        <v>1.0587133701157672</v>
      </c>
      <c r="M176" s="60">
        <v>1.3237431650279612</v>
      </c>
      <c r="N176" s="60">
        <v>1.0189491575313046</v>
      </c>
    </row>
    <row r="177" spans="1:14" x14ac:dyDescent="0.2">
      <c r="A177" s="2" t="s">
        <v>8</v>
      </c>
      <c r="B177" s="60">
        <v>0.43841042235862149</v>
      </c>
      <c r="C177" s="60">
        <v>0.37596745007762367</v>
      </c>
      <c r="D177" s="60">
        <v>0.39887746680143715</v>
      </c>
      <c r="E177" s="60">
        <v>0.36757128998194705</v>
      </c>
      <c r="F177" s="60">
        <v>0.37959452888541767</v>
      </c>
      <c r="G177" s="60">
        <v>0.43868174076293198</v>
      </c>
      <c r="H177" s="60">
        <v>0.29780580333584156</v>
      </c>
      <c r="I177" s="60">
        <v>0.44154931932062336</v>
      </c>
      <c r="J177" s="60">
        <v>0.3745423609681599</v>
      </c>
      <c r="K177" s="60">
        <v>0.24004510279930713</v>
      </c>
      <c r="L177" s="60">
        <v>0.39630106814360483</v>
      </c>
      <c r="M177" s="60">
        <v>0.45478853167557487</v>
      </c>
      <c r="N177" s="60">
        <v>0.27579637345028696</v>
      </c>
    </row>
    <row r="178" spans="1:14" x14ac:dyDescent="0.2">
      <c r="A178" s="2" t="s">
        <v>9</v>
      </c>
      <c r="B178" s="60">
        <v>0.58064835169900331</v>
      </c>
      <c r="C178" s="60">
        <v>0.82511936892778359</v>
      </c>
      <c r="D178" s="60">
        <v>0.83757993424890309</v>
      </c>
      <c r="E178" s="60">
        <v>0.96588676827733011</v>
      </c>
      <c r="F178" s="60">
        <v>0.65300193169048582</v>
      </c>
      <c r="G178" s="60">
        <v>0.82671274188883392</v>
      </c>
      <c r="H178" s="60">
        <v>0.64964963244642338</v>
      </c>
      <c r="I178" s="60">
        <v>0.82870288126539715</v>
      </c>
      <c r="J178" s="60">
        <v>0.90201810807430161</v>
      </c>
      <c r="K178" s="60">
        <v>0.84640158618626127</v>
      </c>
      <c r="L178" s="60">
        <v>0.7236187960842464</v>
      </c>
      <c r="M178" s="60">
        <v>0.90525290586053186</v>
      </c>
      <c r="N178" s="60">
        <v>0.62930037526443749</v>
      </c>
    </row>
    <row r="179" spans="1:14" x14ac:dyDescent="0.2">
      <c r="A179" s="2" t="s">
        <v>10</v>
      </c>
      <c r="B179" s="60">
        <v>0.63353617099430326</v>
      </c>
      <c r="C179" s="60">
        <v>0.74629308101163361</v>
      </c>
      <c r="D179" s="60">
        <v>0.62208496793359369</v>
      </c>
      <c r="E179" s="60">
        <v>0.64241215416722741</v>
      </c>
      <c r="F179" s="60">
        <v>0.53384804436644173</v>
      </c>
      <c r="G179" s="60">
        <v>0.50078667651572695</v>
      </c>
      <c r="H179" s="60">
        <v>0.6376206838698053</v>
      </c>
      <c r="I179" s="60">
        <v>0.69646085365141341</v>
      </c>
      <c r="J179" s="60">
        <v>0.96425045246696151</v>
      </c>
      <c r="K179" s="60">
        <v>0.60002783514278579</v>
      </c>
      <c r="L179" s="60">
        <v>0.71115638844555196</v>
      </c>
      <c r="M179" s="60">
        <v>0.58834377233829882</v>
      </c>
      <c r="N179" s="60">
        <v>0.53759024711181469</v>
      </c>
    </row>
    <row r="180" spans="1:14" x14ac:dyDescent="0.2">
      <c r="A180" s="2" t="s">
        <v>11</v>
      </c>
      <c r="B180" s="60">
        <v>0.49996186100399403</v>
      </c>
      <c r="C180" s="60">
        <v>0.60707096820248507</v>
      </c>
      <c r="D180" s="60">
        <v>0.58301557454094022</v>
      </c>
      <c r="E180" s="60">
        <v>0.67325715558459143</v>
      </c>
      <c r="F180" s="60">
        <v>0.74759365822145374</v>
      </c>
      <c r="G180" s="60">
        <v>0.87894143006042147</v>
      </c>
      <c r="H180" s="60">
        <v>0.78017001507146266</v>
      </c>
      <c r="I180" s="60">
        <v>0.99871942732303576</v>
      </c>
      <c r="J180" s="60">
        <v>3.548442764022528</v>
      </c>
      <c r="K180" s="60">
        <v>2.0263250341921744</v>
      </c>
      <c r="L180" s="60">
        <v>1.0773011092878622</v>
      </c>
      <c r="M180" s="60">
        <v>0.99932216518451922</v>
      </c>
      <c r="N180" s="60">
        <v>0.8110339789082015</v>
      </c>
    </row>
    <row r="181" spans="1:14" x14ac:dyDescent="0.2">
      <c r="A181" s="2" t="s">
        <v>12</v>
      </c>
      <c r="B181" s="60">
        <v>0.2566316802684393</v>
      </c>
      <c r="C181" s="60">
        <v>0.40672077945417306</v>
      </c>
      <c r="D181" s="60">
        <v>0.35475003744440892</v>
      </c>
      <c r="E181" s="60">
        <v>0.56454576342297202</v>
      </c>
      <c r="F181" s="60">
        <v>0.29084748580422271</v>
      </c>
      <c r="G181" s="60">
        <v>0.41141928462137978</v>
      </c>
      <c r="H181" s="60">
        <v>0.45902659256186673</v>
      </c>
      <c r="I181" s="60">
        <v>0.52170515890442093</v>
      </c>
      <c r="J181" s="60">
        <v>0.5791970172722396</v>
      </c>
      <c r="K181" s="60">
        <v>0.57773095860307211</v>
      </c>
      <c r="L181" s="60">
        <v>0.74232309270274899</v>
      </c>
      <c r="M181" s="60">
        <v>0.43900628259989272</v>
      </c>
      <c r="N181" s="60">
        <v>0.51149474004770945</v>
      </c>
    </row>
    <row r="182" spans="1:14" x14ac:dyDescent="0.2">
      <c r="A182" s="7" t="s">
        <v>79</v>
      </c>
      <c r="B182" s="29">
        <v>0.90851022125433556</v>
      </c>
      <c r="C182" s="29">
        <v>0.98266016090525887</v>
      </c>
      <c r="D182" s="29">
        <v>1.0581812996732223</v>
      </c>
      <c r="E182" s="29">
        <v>1.1137402094784763</v>
      </c>
      <c r="F182" s="29">
        <v>0.94788503495216292</v>
      </c>
      <c r="G182" s="29">
        <v>1.0806573684549072</v>
      </c>
      <c r="H182" s="29">
        <v>1.0323814863969594</v>
      </c>
      <c r="I182" s="29">
        <v>1.2417362875012659</v>
      </c>
      <c r="J182" s="29">
        <v>1.797793018960026</v>
      </c>
      <c r="K182" s="29">
        <v>1.2798011314470614</v>
      </c>
      <c r="L182" s="29">
        <v>1.2562234160352048</v>
      </c>
      <c r="M182" s="29">
        <v>1.162748551174843</v>
      </c>
      <c r="N182" s="29">
        <v>1.0510411517166844</v>
      </c>
    </row>
    <row r="183" spans="1:14" x14ac:dyDescent="0.2">
      <c r="A183" s="12" t="s">
        <v>31</v>
      </c>
      <c r="B183" s="144" t="s">
        <v>244</v>
      </c>
      <c r="C183" s="145"/>
      <c r="D183" s="145"/>
      <c r="E183" s="145"/>
      <c r="F183" s="145"/>
      <c r="G183" s="145"/>
      <c r="H183" s="145"/>
      <c r="I183" s="145"/>
      <c r="J183" s="145"/>
      <c r="K183" s="145"/>
      <c r="L183" s="145"/>
      <c r="M183" s="145"/>
      <c r="N183" s="146"/>
    </row>
    <row r="184" spans="1:14" x14ac:dyDescent="0.2">
      <c r="A184" s="2" t="s">
        <v>4</v>
      </c>
      <c r="B184" s="60">
        <v>0.78526460723896518</v>
      </c>
      <c r="C184" s="60">
        <v>0.55746906238891514</v>
      </c>
      <c r="D184" s="60">
        <v>0.58321359591296096</v>
      </c>
      <c r="E184" s="60">
        <v>0.60576194343168011</v>
      </c>
      <c r="F184" s="60">
        <v>0.9852417689444688</v>
      </c>
      <c r="G184" s="60">
        <v>0.76258988528552996</v>
      </c>
      <c r="H184" s="60">
        <v>1.0237514819100482</v>
      </c>
      <c r="I184" s="60">
        <v>0.83164743722928713</v>
      </c>
      <c r="J184" s="60">
        <v>0.76987203007603744</v>
      </c>
      <c r="K184" s="60">
        <v>0.64469228526529487</v>
      </c>
      <c r="L184" s="60">
        <v>0.62425398386027786</v>
      </c>
      <c r="M184" s="60"/>
      <c r="N184" s="60"/>
    </row>
    <row r="185" spans="1:14" x14ac:dyDescent="0.2">
      <c r="A185" s="2" t="s">
        <v>5</v>
      </c>
      <c r="B185" s="60">
        <v>0.78230278590637237</v>
      </c>
      <c r="C185" s="60">
        <v>0.96308809345367397</v>
      </c>
      <c r="D185" s="60">
        <v>1.0333438181727062</v>
      </c>
      <c r="E185" s="60">
        <v>0.99672054675527533</v>
      </c>
      <c r="F185" s="60">
        <v>0.96190395440491205</v>
      </c>
      <c r="G185" s="60">
        <v>0.88076866626464256</v>
      </c>
      <c r="H185" s="60">
        <v>0.97246325929957789</v>
      </c>
      <c r="I185" s="60">
        <v>0.99299878863908153</v>
      </c>
      <c r="J185" s="60">
        <v>1.5011205100743064</v>
      </c>
      <c r="K185" s="60">
        <v>1.3254438816356067</v>
      </c>
      <c r="L185" s="60">
        <v>1.0861886426528571</v>
      </c>
      <c r="M185" s="60"/>
      <c r="N185" s="60"/>
    </row>
    <row r="186" spans="1:14" x14ac:dyDescent="0.2">
      <c r="A186" s="2" t="s">
        <v>6</v>
      </c>
      <c r="B186" s="60">
        <v>1.3730639001208462</v>
      </c>
      <c r="C186" s="60">
        <v>0.92253486875207302</v>
      </c>
      <c r="D186" s="60">
        <v>1.1727991565074993</v>
      </c>
      <c r="E186" s="60">
        <v>1.0786986207229874</v>
      </c>
      <c r="F186" s="60">
        <v>0.83510621262811369</v>
      </c>
      <c r="G186" s="60">
        <v>0.97547966457080215</v>
      </c>
      <c r="H186" s="60">
        <v>1.4038792218822307</v>
      </c>
      <c r="I186" s="60">
        <v>1.189580546264805</v>
      </c>
      <c r="J186" s="60">
        <v>1.1707690322656803</v>
      </c>
      <c r="K186" s="60">
        <v>0.8575806590259144</v>
      </c>
      <c r="L186" s="60">
        <v>1.3863905618819896</v>
      </c>
      <c r="M186" s="60"/>
      <c r="N186" s="60"/>
    </row>
    <row r="187" spans="1:14" x14ac:dyDescent="0.2">
      <c r="A187" s="2" t="s">
        <v>78</v>
      </c>
      <c r="B187" s="60">
        <v>0.99502947358916594</v>
      </c>
      <c r="C187" s="60">
        <v>1.5787571014346578</v>
      </c>
      <c r="D187" s="60">
        <v>0.99278146501864761</v>
      </c>
      <c r="E187" s="60">
        <v>1.8112090696739502</v>
      </c>
      <c r="F187" s="60">
        <v>1.5685089244392285</v>
      </c>
      <c r="G187" s="60">
        <v>1.4522646872547751</v>
      </c>
      <c r="H187" s="60">
        <v>1.5801624165865054</v>
      </c>
      <c r="I187" s="60">
        <v>1.8961706725331384</v>
      </c>
      <c r="J187" s="60">
        <v>2.1045809562178404</v>
      </c>
      <c r="K187" s="60">
        <v>1.7581711375947757</v>
      </c>
      <c r="L187" s="60">
        <v>1.7998201189555667</v>
      </c>
      <c r="M187" s="60"/>
      <c r="N187" s="60"/>
    </row>
    <row r="188" spans="1:14" x14ac:dyDescent="0.2">
      <c r="A188" s="2" t="s">
        <v>7</v>
      </c>
      <c r="B188" s="60">
        <v>0.75913823149392834</v>
      </c>
      <c r="C188" s="60">
        <v>0.92569841174778311</v>
      </c>
      <c r="D188" s="60">
        <v>1.1340385856345698</v>
      </c>
      <c r="E188" s="60">
        <v>1.0535095548462894</v>
      </c>
      <c r="F188" s="60">
        <v>1.1609748348401667</v>
      </c>
      <c r="G188" s="60">
        <v>0.95451783126135348</v>
      </c>
      <c r="H188" s="60">
        <v>1.0254201196167674</v>
      </c>
      <c r="I188" s="60">
        <v>1.0707085826778546</v>
      </c>
      <c r="J188" s="60">
        <v>1.270102164832358</v>
      </c>
      <c r="K188" s="60">
        <v>1.0775218617764899</v>
      </c>
      <c r="L188" s="60">
        <v>1.1245812089198155</v>
      </c>
      <c r="M188" s="60"/>
      <c r="N188" s="60"/>
    </row>
    <row r="189" spans="1:14" x14ac:dyDescent="0.2">
      <c r="A189" s="2" t="s">
        <v>8</v>
      </c>
      <c r="B189" s="60">
        <v>0.50805479580329482</v>
      </c>
      <c r="C189" s="60">
        <v>0.29146886511158088</v>
      </c>
      <c r="D189" s="60">
        <v>0.31605062462000066</v>
      </c>
      <c r="E189" s="60">
        <v>0.49199043324094921</v>
      </c>
      <c r="F189" s="60">
        <v>0.37696379648165484</v>
      </c>
      <c r="G189" s="60">
        <v>0.39120619863211958</v>
      </c>
      <c r="H189" s="60">
        <v>0.39138183461490422</v>
      </c>
      <c r="I189" s="60">
        <v>0.41854665872140251</v>
      </c>
      <c r="J189" s="60">
        <v>0.4934531148015483</v>
      </c>
      <c r="K189" s="60">
        <v>0.44059580056205044</v>
      </c>
      <c r="L189" s="60">
        <v>0.3977541688165766</v>
      </c>
      <c r="M189" s="60"/>
      <c r="N189" s="60"/>
    </row>
    <row r="190" spans="1:14" x14ac:dyDescent="0.2">
      <c r="A190" s="2" t="s">
        <v>9</v>
      </c>
      <c r="B190" s="60">
        <v>0.62087472387302345</v>
      </c>
      <c r="C190" s="60">
        <v>0.76863067013881359</v>
      </c>
      <c r="D190" s="60">
        <v>0.80770022303682121</v>
      </c>
      <c r="E190" s="60">
        <v>0.61988897946999633</v>
      </c>
      <c r="F190" s="60">
        <v>0.62634889583712716</v>
      </c>
      <c r="G190" s="60">
        <v>0.56234355557375171</v>
      </c>
      <c r="H190" s="60">
        <v>0.75532291920871808</v>
      </c>
      <c r="I190" s="60">
        <v>0.95091294230482259</v>
      </c>
      <c r="J190" s="60">
        <v>0.91747942812348759</v>
      </c>
      <c r="K190" s="60">
        <v>0.96995153972312564</v>
      </c>
      <c r="L190" s="60">
        <v>0.81796340554926239</v>
      </c>
      <c r="M190" s="60"/>
      <c r="N190" s="60"/>
    </row>
    <row r="191" spans="1:14" x14ac:dyDescent="0.2">
      <c r="A191" s="2" t="s">
        <v>10</v>
      </c>
      <c r="B191" s="60">
        <v>0.48363549569883685</v>
      </c>
      <c r="C191" s="60">
        <v>0.52459745125024992</v>
      </c>
      <c r="D191" s="60">
        <v>0.67577473539725696</v>
      </c>
      <c r="E191" s="60">
        <v>0.65872319728772666</v>
      </c>
      <c r="F191" s="60">
        <v>0.73473319229229372</v>
      </c>
      <c r="G191" s="60">
        <v>0.79307771919187575</v>
      </c>
      <c r="H191" s="60">
        <v>0.68248679892883701</v>
      </c>
      <c r="I191" s="60">
        <v>0.90194040719666535</v>
      </c>
      <c r="J191" s="60">
        <v>1.0112601375090409</v>
      </c>
      <c r="K191" s="60">
        <v>0.91526414169588444</v>
      </c>
      <c r="L191" s="60">
        <v>0.71597157581931303</v>
      </c>
      <c r="M191" s="60"/>
      <c r="N191" s="60"/>
    </row>
    <row r="192" spans="1:14" x14ac:dyDescent="0.2">
      <c r="A192" s="2" t="s">
        <v>11</v>
      </c>
      <c r="B192" s="60">
        <v>0.89068090878953898</v>
      </c>
      <c r="C192" s="60">
        <v>1.0192009876699852</v>
      </c>
      <c r="D192" s="60">
        <v>1.3055442353087883</v>
      </c>
      <c r="E192" s="60">
        <v>1.3168770615452652</v>
      </c>
      <c r="F192" s="60">
        <v>1.0958253195348757</v>
      </c>
      <c r="G192" s="60">
        <v>1.1623209385355018</v>
      </c>
      <c r="H192" s="60">
        <v>1.5578403215193992</v>
      </c>
      <c r="I192" s="60">
        <v>1.0097330325981326</v>
      </c>
      <c r="J192" s="60">
        <v>1.2246682232738288</v>
      </c>
      <c r="K192" s="60">
        <v>1.2313281264954654</v>
      </c>
      <c r="L192" s="60">
        <v>1.1649034216932697</v>
      </c>
      <c r="M192" s="60"/>
      <c r="N192" s="60"/>
    </row>
    <row r="193" spans="1:14" x14ac:dyDescent="0.2">
      <c r="A193" s="2" t="s">
        <v>12</v>
      </c>
      <c r="B193" s="60">
        <v>0.4681270168166129</v>
      </c>
      <c r="C193" s="60">
        <v>0.39867671044278596</v>
      </c>
      <c r="D193" s="60">
        <v>0.58218226381452776</v>
      </c>
      <c r="E193" s="60">
        <v>0.47454110017962636</v>
      </c>
      <c r="F193" s="60">
        <v>0.54300303182878906</v>
      </c>
      <c r="G193" s="60">
        <v>0.52079767812567834</v>
      </c>
      <c r="H193" s="60">
        <v>0.71945819270025224</v>
      </c>
      <c r="I193" s="60">
        <v>0.58448505447873567</v>
      </c>
      <c r="J193" s="60">
        <v>0.65046339678683629</v>
      </c>
      <c r="K193" s="60">
        <v>0.54362726323382449</v>
      </c>
      <c r="L193" s="60">
        <v>0.51478277611773238</v>
      </c>
      <c r="M193" s="60"/>
      <c r="N193" s="60"/>
    </row>
    <row r="194" spans="1:14" x14ac:dyDescent="0.2">
      <c r="A194" s="7" t="s">
        <v>79</v>
      </c>
      <c r="B194" s="29">
        <v>0.96049498959676971</v>
      </c>
      <c r="C194" s="29">
        <v>1.0543320959069304</v>
      </c>
      <c r="D194" s="29">
        <v>1.1756392310578183</v>
      </c>
      <c r="E194" s="29">
        <v>1.2347824172996789</v>
      </c>
      <c r="F194" s="29">
        <v>1.2253474275808598</v>
      </c>
      <c r="G194" s="29">
        <v>1.1592686773466441</v>
      </c>
      <c r="H194" s="29">
        <v>1.325036995721468</v>
      </c>
      <c r="I194" s="29">
        <v>1.2923988761633893</v>
      </c>
      <c r="J194" s="29">
        <v>1.5363996742949937</v>
      </c>
      <c r="K194" s="29">
        <v>1.3704652488111977</v>
      </c>
      <c r="L194" s="29">
        <v>1.2587919016509332</v>
      </c>
      <c r="M194" s="29"/>
      <c r="N194" s="29"/>
    </row>
  </sheetData>
  <printOptions horizontalCentered="1"/>
  <pageMargins left="0.70866141732283472" right="0.70866141732283472" top="0.35433070866141736" bottom="0.74803149606299213" header="0.31496062992125984" footer="0.31496062992125984"/>
  <pageSetup paperSize="9" scale="26" orientation="portrait" r:id="rId1"/>
  <headerFooter scaleWithDoc="0">
    <oddFooter>&amp;C&amp;10Page 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>
    <tabColor rgb="FF00B0F0"/>
    <pageSetUpPr fitToPage="1"/>
  </sheetPr>
  <dimension ref="A1:N194"/>
  <sheetViews>
    <sheetView showGridLines="0" view="pageBreakPreview" zoomScale="75" zoomScaleNormal="100" zoomScaleSheetLayoutView="75" workbookViewId="0">
      <pane xSplit="1" ySplit="14" topLeftCell="B176" activePane="bottomRight" state="frozen"/>
      <selection activeCell="O22" sqref="O22:O23"/>
      <selection pane="topRight" activeCell="O22" sqref="O22:O23"/>
      <selection pane="bottomLeft" activeCell="O22" sqref="O22:O23"/>
      <selection pane="bottomRight" activeCell="B184" sqref="B184:L194"/>
    </sheetView>
  </sheetViews>
  <sheetFormatPr defaultRowHeight="15" x14ac:dyDescent="0.2"/>
  <cols>
    <col min="1" max="1" width="20.33203125" style="4" bestFit="1" customWidth="1"/>
    <col min="2" max="4" width="8.88671875" style="4"/>
    <col min="5" max="5" width="8.88671875" style="36"/>
    <col min="6" max="106" width="8.88671875" style="4"/>
    <col min="107" max="107" width="15.21875" style="4" bestFit="1" customWidth="1"/>
    <col min="108" max="249" width="8.88671875" style="4"/>
    <col min="250" max="250" width="15.21875" style="4" bestFit="1" customWidth="1"/>
    <col min="251" max="362" width="8.88671875" style="4"/>
    <col min="363" max="363" width="15.21875" style="4" bestFit="1" customWidth="1"/>
    <col min="364" max="505" width="8.88671875" style="4"/>
    <col min="506" max="506" width="15.21875" style="4" bestFit="1" customWidth="1"/>
    <col min="507" max="618" width="8.88671875" style="4"/>
    <col min="619" max="619" width="15.21875" style="4" bestFit="1" customWidth="1"/>
    <col min="620" max="761" width="8.88671875" style="4"/>
    <col min="762" max="762" width="15.21875" style="4" bestFit="1" customWidth="1"/>
    <col min="763" max="874" width="8.88671875" style="4"/>
    <col min="875" max="875" width="15.21875" style="4" bestFit="1" customWidth="1"/>
    <col min="876" max="1017" width="8.88671875" style="4"/>
    <col min="1018" max="1018" width="15.21875" style="4" bestFit="1" customWidth="1"/>
    <col min="1019" max="1130" width="8.88671875" style="4"/>
    <col min="1131" max="1131" width="15.21875" style="4" bestFit="1" customWidth="1"/>
    <col min="1132" max="1273" width="8.88671875" style="4"/>
    <col min="1274" max="1274" width="15.21875" style="4" bestFit="1" customWidth="1"/>
    <col min="1275" max="1386" width="8.88671875" style="4"/>
    <col min="1387" max="1387" width="15.21875" style="4" bestFit="1" customWidth="1"/>
    <col min="1388" max="1529" width="8.88671875" style="4"/>
    <col min="1530" max="1530" width="15.21875" style="4" bestFit="1" customWidth="1"/>
    <col min="1531" max="1642" width="8.88671875" style="4"/>
    <col min="1643" max="1643" width="15.21875" style="4" bestFit="1" customWidth="1"/>
    <col min="1644" max="1785" width="8.88671875" style="4"/>
    <col min="1786" max="1786" width="15.21875" style="4" bestFit="1" customWidth="1"/>
    <col min="1787" max="1898" width="8.88671875" style="4"/>
    <col min="1899" max="1899" width="15.21875" style="4" bestFit="1" customWidth="1"/>
    <col min="1900" max="2041" width="8.88671875" style="4"/>
    <col min="2042" max="2042" width="15.21875" style="4" bestFit="1" customWidth="1"/>
    <col min="2043" max="2154" width="8.88671875" style="4"/>
    <col min="2155" max="2155" width="15.21875" style="4" bestFit="1" customWidth="1"/>
    <col min="2156" max="2297" width="8.88671875" style="4"/>
    <col min="2298" max="2298" width="15.21875" style="4" bestFit="1" customWidth="1"/>
    <col min="2299" max="2410" width="8.88671875" style="4"/>
    <col min="2411" max="2411" width="15.21875" style="4" bestFit="1" customWidth="1"/>
    <col min="2412" max="2553" width="8.88671875" style="4"/>
    <col min="2554" max="2554" width="15.21875" style="4" bestFit="1" customWidth="1"/>
    <col min="2555" max="2666" width="8.88671875" style="4"/>
    <col min="2667" max="2667" width="15.21875" style="4" bestFit="1" customWidth="1"/>
    <col min="2668" max="2809" width="8.88671875" style="4"/>
    <col min="2810" max="2810" width="15.21875" style="4" bestFit="1" customWidth="1"/>
    <col min="2811" max="2922" width="8.88671875" style="4"/>
    <col min="2923" max="2923" width="15.21875" style="4" bestFit="1" customWidth="1"/>
    <col min="2924" max="3065" width="8.88671875" style="4"/>
    <col min="3066" max="3066" width="15.21875" style="4" bestFit="1" customWidth="1"/>
    <col min="3067" max="3178" width="8.88671875" style="4"/>
    <col min="3179" max="3179" width="15.21875" style="4" bestFit="1" customWidth="1"/>
    <col min="3180" max="3321" width="8.88671875" style="4"/>
    <col min="3322" max="3322" width="15.21875" style="4" bestFit="1" customWidth="1"/>
    <col min="3323" max="3434" width="8.88671875" style="4"/>
    <col min="3435" max="3435" width="15.21875" style="4" bestFit="1" customWidth="1"/>
    <col min="3436" max="3577" width="8.88671875" style="4"/>
    <col min="3578" max="3578" width="15.21875" style="4" bestFit="1" customWidth="1"/>
    <col min="3579" max="3690" width="8.88671875" style="4"/>
    <col min="3691" max="3691" width="15.21875" style="4" bestFit="1" customWidth="1"/>
    <col min="3692" max="3833" width="8.88671875" style="4"/>
    <col min="3834" max="3834" width="15.21875" style="4" bestFit="1" customWidth="1"/>
    <col min="3835" max="3946" width="8.88671875" style="4"/>
    <col min="3947" max="3947" width="15.21875" style="4" bestFit="1" customWidth="1"/>
    <col min="3948" max="4089" width="8.88671875" style="4"/>
    <col min="4090" max="4090" width="15.21875" style="4" bestFit="1" customWidth="1"/>
    <col min="4091" max="4202" width="8.88671875" style="4"/>
    <col min="4203" max="4203" width="15.21875" style="4" bestFit="1" customWidth="1"/>
    <col min="4204" max="4345" width="8.88671875" style="4"/>
    <col min="4346" max="4346" width="15.21875" style="4" bestFit="1" customWidth="1"/>
    <col min="4347" max="4458" width="8.88671875" style="4"/>
    <col min="4459" max="4459" width="15.21875" style="4" bestFit="1" customWidth="1"/>
    <col min="4460" max="4601" width="8.88671875" style="4"/>
    <col min="4602" max="4602" width="15.21875" style="4" bestFit="1" customWidth="1"/>
    <col min="4603" max="4714" width="8.88671875" style="4"/>
    <col min="4715" max="4715" width="15.21875" style="4" bestFit="1" customWidth="1"/>
    <col min="4716" max="4857" width="8.88671875" style="4"/>
    <col min="4858" max="4858" width="15.21875" style="4" bestFit="1" customWidth="1"/>
    <col min="4859" max="4970" width="8.88671875" style="4"/>
    <col min="4971" max="4971" width="15.21875" style="4" bestFit="1" customWidth="1"/>
    <col min="4972" max="5113" width="8.88671875" style="4"/>
    <col min="5114" max="5114" width="15.21875" style="4" bestFit="1" customWidth="1"/>
    <col min="5115" max="5226" width="8.88671875" style="4"/>
    <col min="5227" max="5227" width="15.21875" style="4" bestFit="1" customWidth="1"/>
    <col min="5228" max="5369" width="8.88671875" style="4"/>
    <col min="5370" max="5370" width="15.21875" style="4" bestFit="1" customWidth="1"/>
    <col min="5371" max="5482" width="8.88671875" style="4"/>
    <col min="5483" max="5483" width="15.21875" style="4" bestFit="1" customWidth="1"/>
    <col min="5484" max="5625" width="8.88671875" style="4"/>
    <col min="5626" max="5626" width="15.21875" style="4" bestFit="1" customWidth="1"/>
    <col min="5627" max="5738" width="8.88671875" style="4"/>
    <col min="5739" max="5739" width="15.21875" style="4" bestFit="1" customWidth="1"/>
    <col min="5740" max="5881" width="8.88671875" style="4"/>
    <col min="5882" max="5882" width="15.21875" style="4" bestFit="1" customWidth="1"/>
    <col min="5883" max="5994" width="8.88671875" style="4"/>
    <col min="5995" max="5995" width="15.21875" style="4" bestFit="1" customWidth="1"/>
    <col min="5996" max="6137" width="8.88671875" style="4"/>
    <col min="6138" max="6138" width="15.21875" style="4" bestFit="1" customWidth="1"/>
    <col min="6139" max="6250" width="8.88671875" style="4"/>
    <col min="6251" max="6251" width="15.21875" style="4" bestFit="1" customWidth="1"/>
    <col min="6252" max="6393" width="8.88671875" style="4"/>
    <col min="6394" max="6394" width="15.21875" style="4" bestFit="1" customWidth="1"/>
    <col min="6395" max="6506" width="8.88671875" style="4"/>
    <col min="6507" max="6507" width="15.21875" style="4" bestFit="1" customWidth="1"/>
    <col min="6508" max="6649" width="8.88671875" style="4"/>
    <col min="6650" max="6650" width="15.21875" style="4" bestFit="1" customWidth="1"/>
    <col min="6651" max="6762" width="8.88671875" style="4"/>
    <col min="6763" max="6763" width="15.21875" style="4" bestFit="1" customWidth="1"/>
    <col min="6764" max="6905" width="8.88671875" style="4"/>
    <col min="6906" max="6906" width="15.21875" style="4" bestFit="1" customWidth="1"/>
    <col min="6907" max="7018" width="8.88671875" style="4"/>
    <col min="7019" max="7019" width="15.21875" style="4" bestFit="1" customWidth="1"/>
    <col min="7020" max="7161" width="8.88671875" style="4"/>
    <col min="7162" max="7162" width="15.21875" style="4" bestFit="1" customWidth="1"/>
    <col min="7163" max="7274" width="8.88671875" style="4"/>
    <col min="7275" max="7275" width="15.21875" style="4" bestFit="1" customWidth="1"/>
    <col min="7276" max="7417" width="8.88671875" style="4"/>
    <col min="7418" max="7418" width="15.21875" style="4" bestFit="1" customWidth="1"/>
    <col min="7419" max="7530" width="8.88671875" style="4"/>
    <col min="7531" max="7531" width="15.21875" style="4" bestFit="1" customWidth="1"/>
    <col min="7532" max="7673" width="8.88671875" style="4"/>
    <col min="7674" max="7674" width="15.21875" style="4" bestFit="1" customWidth="1"/>
    <col min="7675" max="7786" width="8.88671875" style="4"/>
    <col min="7787" max="7787" width="15.21875" style="4" bestFit="1" customWidth="1"/>
    <col min="7788" max="7929" width="8.88671875" style="4"/>
    <col min="7930" max="7930" width="15.21875" style="4" bestFit="1" customWidth="1"/>
    <col min="7931" max="8042" width="8.88671875" style="4"/>
    <col min="8043" max="8043" width="15.21875" style="4" bestFit="1" customWidth="1"/>
    <col min="8044" max="8185" width="8.88671875" style="4"/>
    <col min="8186" max="8186" width="15.21875" style="4" bestFit="1" customWidth="1"/>
    <col min="8187" max="8298" width="8.88671875" style="4"/>
    <col min="8299" max="8299" width="15.21875" style="4" bestFit="1" customWidth="1"/>
    <col min="8300" max="8441" width="8.88671875" style="4"/>
    <col min="8442" max="8442" width="15.21875" style="4" bestFit="1" customWidth="1"/>
    <col min="8443" max="8554" width="8.88671875" style="4"/>
    <col min="8555" max="8555" width="15.21875" style="4" bestFit="1" customWidth="1"/>
    <col min="8556" max="8697" width="8.88671875" style="4"/>
    <col min="8698" max="8698" width="15.21875" style="4" bestFit="1" customWidth="1"/>
    <col min="8699" max="8810" width="8.88671875" style="4"/>
    <col min="8811" max="8811" width="15.21875" style="4" bestFit="1" customWidth="1"/>
    <col min="8812" max="8953" width="8.88671875" style="4"/>
    <col min="8954" max="8954" width="15.21875" style="4" bestFit="1" customWidth="1"/>
    <col min="8955" max="9066" width="8.88671875" style="4"/>
    <col min="9067" max="9067" width="15.21875" style="4" bestFit="1" customWidth="1"/>
    <col min="9068" max="9209" width="8.88671875" style="4"/>
    <col min="9210" max="9210" width="15.21875" style="4" bestFit="1" customWidth="1"/>
    <col min="9211" max="9322" width="8.88671875" style="4"/>
    <col min="9323" max="9323" width="15.21875" style="4" bestFit="1" customWidth="1"/>
    <col min="9324" max="9465" width="8.88671875" style="4"/>
    <col min="9466" max="9466" width="15.21875" style="4" bestFit="1" customWidth="1"/>
    <col min="9467" max="9578" width="8.88671875" style="4"/>
    <col min="9579" max="9579" width="15.21875" style="4" bestFit="1" customWidth="1"/>
    <col min="9580" max="9721" width="8.88671875" style="4"/>
    <col min="9722" max="9722" width="15.21875" style="4" bestFit="1" customWidth="1"/>
    <col min="9723" max="9834" width="8.88671875" style="4"/>
    <col min="9835" max="9835" width="15.21875" style="4" bestFit="1" customWidth="1"/>
    <col min="9836" max="9977" width="8.88671875" style="4"/>
    <col min="9978" max="9978" width="15.21875" style="4" bestFit="1" customWidth="1"/>
    <col min="9979" max="10090" width="8.88671875" style="4"/>
    <col min="10091" max="10091" width="15.21875" style="4" bestFit="1" customWidth="1"/>
    <col min="10092" max="10233" width="8.88671875" style="4"/>
    <col min="10234" max="10234" width="15.21875" style="4" bestFit="1" customWidth="1"/>
    <col min="10235" max="10346" width="8.88671875" style="4"/>
    <col min="10347" max="10347" width="15.21875" style="4" bestFit="1" customWidth="1"/>
    <col min="10348" max="10489" width="8.88671875" style="4"/>
    <col min="10490" max="10490" width="15.21875" style="4" bestFit="1" customWidth="1"/>
    <col min="10491" max="10602" width="8.88671875" style="4"/>
    <col min="10603" max="10603" width="15.21875" style="4" bestFit="1" customWidth="1"/>
    <col min="10604" max="10745" width="8.88671875" style="4"/>
    <col min="10746" max="10746" width="15.21875" style="4" bestFit="1" customWidth="1"/>
    <col min="10747" max="10858" width="8.88671875" style="4"/>
    <col min="10859" max="10859" width="15.21875" style="4" bestFit="1" customWidth="1"/>
    <col min="10860" max="11001" width="8.88671875" style="4"/>
    <col min="11002" max="11002" width="15.21875" style="4" bestFit="1" customWidth="1"/>
    <col min="11003" max="11114" width="8.88671875" style="4"/>
    <col min="11115" max="11115" width="15.21875" style="4" bestFit="1" customWidth="1"/>
    <col min="11116" max="11257" width="8.88671875" style="4"/>
    <col min="11258" max="11258" width="15.21875" style="4" bestFit="1" customWidth="1"/>
    <col min="11259" max="11370" width="8.88671875" style="4"/>
    <col min="11371" max="11371" width="15.21875" style="4" bestFit="1" customWidth="1"/>
    <col min="11372" max="11513" width="8.88671875" style="4"/>
    <col min="11514" max="11514" width="15.21875" style="4" bestFit="1" customWidth="1"/>
    <col min="11515" max="11626" width="8.88671875" style="4"/>
    <col min="11627" max="11627" width="15.21875" style="4" bestFit="1" customWidth="1"/>
    <col min="11628" max="11769" width="8.88671875" style="4"/>
    <col min="11770" max="11770" width="15.21875" style="4" bestFit="1" customWidth="1"/>
    <col min="11771" max="11882" width="8.88671875" style="4"/>
    <col min="11883" max="11883" width="15.21875" style="4" bestFit="1" customWidth="1"/>
    <col min="11884" max="12025" width="8.88671875" style="4"/>
    <col min="12026" max="12026" width="15.21875" style="4" bestFit="1" customWidth="1"/>
    <col min="12027" max="12138" width="8.88671875" style="4"/>
    <col min="12139" max="12139" width="15.21875" style="4" bestFit="1" customWidth="1"/>
    <col min="12140" max="12281" width="8.88671875" style="4"/>
    <col min="12282" max="12282" width="15.21875" style="4" bestFit="1" customWidth="1"/>
    <col min="12283" max="12394" width="8.88671875" style="4"/>
    <col min="12395" max="12395" width="15.21875" style="4" bestFit="1" customWidth="1"/>
    <col min="12396" max="12537" width="8.88671875" style="4"/>
    <col min="12538" max="12538" width="15.21875" style="4" bestFit="1" customWidth="1"/>
    <col min="12539" max="12650" width="8.88671875" style="4"/>
    <col min="12651" max="12651" width="15.21875" style="4" bestFit="1" customWidth="1"/>
    <col min="12652" max="12793" width="8.88671875" style="4"/>
    <col min="12794" max="12794" width="15.21875" style="4" bestFit="1" customWidth="1"/>
    <col min="12795" max="12906" width="8.88671875" style="4"/>
    <col min="12907" max="12907" width="15.21875" style="4" bestFit="1" customWidth="1"/>
    <col min="12908" max="13049" width="8.88671875" style="4"/>
    <col min="13050" max="13050" width="15.21875" style="4" bestFit="1" customWidth="1"/>
    <col min="13051" max="13162" width="8.88671875" style="4"/>
    <col min="13163" max="13163" width="15.21875" style="4" bestFit="1" customWidth="1"/>
    <col min="13164" max="13305" width="8.88671875" style="4"/>
    <col min="13306" max="13306" width="15.21875" style="4" bestFit="1" customWidth="1"/>
    <col min="13307" max="13418" width="8.88671875" style="4"/>
    <col min="13419" max="13419" width="15.21875" style="4" bestFit="1" customWidth="1"/>
    <col min="13420" max="13561" width="8.88671875" style="4"/>
    <col min="13562" max="13562" width="15.21875" style="4" bestFit="1" customWidth="1"/>
    <col min="13563" max="13674" width="8.88671875" style="4"/>
    <col min="13675" max="13675" width="15.21875" style="4" bestFit="1" customWidth="1"/>
    <col min="13676" max="13817" width="8.88671875" style="4"/>
    <col min="13818" max="13818" width="15.21875" style="4" bestFit="1" customWidth="1"/>
    <col min="13819" max="13930" width="8.88671875" style="4"/>
    <col min="13931" max="13931" width="15.21875" style="4" bestFit="1" customWidth="1"/>
    <col min="13932" max="14073" width="8.88671875" style="4"/>
    <col min="14074" max="14074" width="15.21875" style="4" bestFit="1" customWidth="1"/>
    <col min="14075" max="14186" width="8.88671875" style="4"/>
    <col min="14187" max="14187" width="15.21875" style="4" bestFit="1" customWidth="1"/>
    <col min="14188" max="14329" width="8.88671875" style="4"/>
    <col min="14330" max="14330" width="15.21875" style="4" bestFit="1" customWidth="1"/>
    <col min="14331" max="14442" width="8.88671875" style="4"/>
    <col min="14443" max="14443" width="15.21875" style="4" bestFit="1" customWidth="1"/>
    <col min="14444" max="14585" width="8.88671875" style="4"/>
    <col min="14586" max="14586" width="15.21875" style="4" bestFit="1" customWidth="1"/>
    <col min="14587" max="14698" width="8.88671875" style="4"/>
    <col min="14699" max="14699" width="15.21875" style="4" bestFit="1" customWidth="1"/>
    <col min="14700" max="14841" width="8.88671875" style="4"/>
    <col min="14842" max="14842" width="15.21875" style="4" bestFit="1" customWidth="1"/>
    <col min="14843" max="14954" width="8.88671875" style="4"/>
    <col min="14955" max="14955" width="15.21875" style="4" bestFit="1" customWidth="1"/>
    <col min="14956" max="15097" width="8.88671875" style="4"/>
    <col min="15098" max="15098" width="15.21875" style="4" bestFit="1" customWidth="1"/>
    <col min="15099" max="15210" width="8.88671875" style="4"/>
    <col min="15211" max="15211" width="15.21875" style="4" bestFit="1" customWidth="1"/>
    <col min="15212" max="15353" width="8.88671875" style="4"/>
    <col min="15354" max="15354" width="15.21875" style="4" bestFit="1" customWidth="1"/>
    <col min="15355" max="15466" width="8.88671875" style="4"/>
    <col min="15467" max="15467" width="15.21875" style="4" bestFit="1" customWidth="1"/>
    <col min="15468" max="15609" width="8.88671875" style="4"/>
    <col min="15610" max="15610" width="15.21875" style="4" bestFit="1" customWidth="1"/>
    <col min="15611" max="15722" width="8.88671875" style="4"/>
    <col min="15723" max="15723" width="15.21875" style="4" bestFit="1" customWidth="1"/>
    <col min="15724" max="15865" width="8.88671875" style="4"/>
    <col min="15866" max="15866" width="15.21875" style="4" bestFit="1" customWidth="1"/>
    <col min="15867" max="15978" width="8.88671875" style="4"/>
    <col min="15979" max="15979" width="15.21875" style="4" bestFit="1" customWidth="1"/>
    <col min="15980" max="16121" width="8.88671875" style="4"/>
    <col min="16122" max="16122" width="15.21875" style="4" bestFit="1" customWidth="1"/>
    <col min="16123" max="16234" width="8.88671875" style="4"/>
    <col min="16235" max="16235" width="15.21875" style="4" bestFit="1" customWidth="1"/>
    <col min="16236" max="16384" width="8.88671875" style="4"/>
  </cols>
  <sheetData>
    <row r="1" spans="1:14" ht="29.25" customHeight="1" x14ac:dyDescent="0.2">
      <c r="A1" s="137" t="s">
        <v>185</v>
      </c>
      <c r="B1" s="137"/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</row>
    <row r="2" spans="1:14" x14ac:dyDescent="0.2">
      <c r="A2" s="12" t="s">
        <v>32</v>
      </c>
      <c r="B2" s="10" t="s">
        <v>14</v>
      </c>
      <c r="C2" s="10" t="s">
        <v>15</v>
      </c>
      <c r="D2" s="10" t="s">
        <v>16</v>
      </c>
      <c r="E2" s="10" t="s">
        <v>17</v>
      </c>
      <c r="F2" s="10" t="s">
        <v>18</v>
      </c>
      <c r="G2" s="10" t="s">
        <v>19</v>
      </c>
      <c r="H2" s="10" t="s">
        <v>20</v>
      </c>
      <c r="I2" s="10" t="s">
        <v>21</v>
      </c>
      <c r="J2" s="10" t="s">
        <v>143</v>
      </c>
      <c r="K2" s="10" t="s">
        <v>173</v>
      </c>
      <c r="L2" s="10" t="s">
        <v>174</v>
      </c>
      <c r="M2" s="10" t="s">
        <v>187</v>
      </c>
      <c r="N2" s="10" t="s">
        <v>232</v>
      </c>
    </row>
    <row r="3" spans="1:14" x14ac:dyDescent="0.2">
      <c r="A3" s="2" t="s">
        <v>4</v>
      </c>
      <c r="B3" s="211"/>
      <c r="C3" s="211"/>
      <c r="D3" s="211"/>
      <c r="E3" s="211"/>
      <c r="F3" s="211"/>
      <c r="G3" s="211"/>
      <c r="H3" s="133">
        <v>0.7408625617675213</v>
      </c>
      <c r="I3" s="27">
        <v>0.7928866531680151</v>
      </c>
      <c r="J3" s="27">
        <v>1.0443827838121353</v>
      </c>
      <c r="K3" s="60">
        <v>0.8968362475415419</v>
      </c>
      <c r="L3" s="60">
        <v>0.88102592017349446</v>
      </c>
      <c r="M3" s="60">
        <v>0.91735848006289777</v>
      </c>
      <c r="N3" s="60">
        <f>AVERAGE(B172:N172)</f>
        <v>0.91167397829951702</v>
      </c>
    </row>
    <row r="4" spans="1:14" x14ac:dyDescent="0.2">
      <c r="A4" s="2" t="s">
        <v>5</v>
      </c>
      <c r="B4" s="212"/>
      <c r="C4" s="212"/>
      <c r="D4" s="212"/>
      <c r="E4" s="212"/>
      <c r="F4" s="212"/>
      <c r="G4" s="212"/>
      <c r="H4" s="133">
        <v>1.7308664542799665</v>
      </c>
      <c r="I4" s="27">
        <v>1.9322413910238392</v>
      </c>
      <c r="J4" s="27">
        <v>1.7611880130341997</v>
      </c>
      <c r="K4" s="60">
        <v>1.825759417727796</v>
      </c>
      <c r="L4" s="60">
        <v>1.4436407932891429</v>
      </c>
      <c r="M4" s="60">
        <v>1.5208031853271216</v>
      </c>
      <c r="N4" s="60">
        <f t="shared" ref="N4:N13" si="0">AVERAGE(B173:N173)</f>
        <v>1.670972174721133</v>
      </c>
    </row>
    <row r="5" spans="1:14" x14ac:dyDescent="0.2">
      <c r="A5" s="2" t="s">
        <v>6</v>
      </c>
      <c r="B5" s="212"/>
      <c r="C5" s="212"/>
      <c r="D5" s="212"/>
      <c r="E5" s="212"/>
      <c r="F5" s="212"/>
      <c r="G5" s="212"/>
      <c r="H5" s="133">
        <v>0.56833171091166179</v>
      </c>
      <c r="I5" s="27">
        <v>0.61620637339958151</v>
      </c>
      <c r="J5" s="27">
        <v>0.6347310265690228</v>
      </c>
      <c r="K5" s="60">
        <v>0.69737397800028533</v>
      </c>
      <c r="L5" s="60">
        <v>0.67415713245651432</v>
      </c>
      <c r="M5" s="60">
        <v>0.63363784242317334</v>
      </c>
      <c r="N5" s="60">
        <f t="shared" si="0"/>
        <v>0.53819470147196657</v>
      </c>
    </row>
    <row r="6" spans="1:14" x14ac:dyDescent="0.2">
      <c r="A6" s="2" t="s">
        <v>78</v>
      </c>
      <c r="B6" s="212"/>
      <c r="C6" s="212"/>
      <c r="D6" s="212"/>
      <c r="E6" s="212"/>
      <c r="F6" s="212"/>
      <c r="G6" s="212"/>
      <c r="H6" s="133">
        <v>0.62304364322776773</v>
      </c>
      <c r="I6" s="27">
        <v>1.0447238023643164</v>
      </c>
      <c r="J6" s="27">
        <v>1.2528354263489305</v>
      </c>
      <c r="K6" s="60">
        <v>1.5457999620040075</v>
      </c>
      <c r="L6" s="60">
        <v>1.2256156013490245</v>
      </c>
      <c r="M6" s="60">
        <v>1.3822996909371055</v>
      </c>
      <c r="N6" s="60">
        <f t="shared" si="0"/>
        <v>1.4428854469236116</v>
      </c>
    </row>
    <row r="7" spans="1:14" x14ac:dyDescent="0.2">
      <c r="A7" s="2" t="s">
        <v>7</v>
      </c>
      <c r="B7" s="212"/>
      <c r="C7" s="212"/>
      <c r="D7" s="212"/>
      <c r="E7" s="212"/>
      <c r="F7" s="212"/>
      <c r="G7" s="212"/>
      <c r="H7" s="133">
        <v>1.7018048330754969</v>
      </c>
      <c r="I7" s="27">
        <v>1.866104701874054</v>
      </c>
      <c r="J7" s="27">
        <v>1.8833453536674216</v>
      </c>
      <c r="K7" s="60">
        <v>1.7942587608728222</v>
      </c>
      <c r="L7" s="60">
        <v>1.7415703183746805</v>
      </c>
      <c r="M7" s="60">
        <v>1.7232162640902959</v>
      </c>
      <c r="N7" s="60">
        <f t="shared" si="0"/>
        <v>2.0113741785975474</v>
      </c>
    </row>
    <row r="8" spans="1:14" x14ac:dyDescent="0.2">
      <c r="A8" s="2" t="s">
        <v>8</v>
      </c>
      <c r="B8" s="212"/>
      <c r="C8" s="212"/>
      <c r="D8" s="212"/>
      <c r="E8" s="212"/>
      <c r="F8" s="212"/>
      <c r="G8" s="212"/>
      <c r="H8" s="133">
        <v>1.6563031212489732</v>
      </c>
      <c r="I8" s="27">
        <v>1.059883436511925</v>
      </c>
      <c r="J8" s="27">
        <v>1.1787753477474954</v>
      </c>
      <c r="K8" s="60">
        <v>1.0809175673273228</v>
      </c>
      <c r="L8" s="60">
        <v>0.68327659324971657</v>
      </c>
      <c r="M8" s="60">
        <v>0.68649653189669635</v>
      </c>
      <c r="N8" s="60">
        <f t="shared" si="0"/>
        <v>0.77151249939678557</v>
      </c>
    </row>
    <row r="9" spans="1:14" x14ac:dyDescent="0.2">
      <c r="A9" s="2" t="s">
        <v>9</v>
      </c>
      <c r="B9" s="212"/>
      <c r="C9" s="212"/>
      <c r="D9" s="212"/>
      <c r="E9" s="212"/>
      <c r="F9" s="212"/>
      <c r="G9" s="212"/>
      <c r="H9" s="133">
        <v>1.8059723693983476</v>
      </c>
      <c r="I9" s="27">
        <v>1.9118808157797567</v>
      </c>
      <c r="J9" s="27">
        <v>1.6912949783393039</v>
      </c>
      <c r="K9" s="60">
        <v>1.650146654101037</v>
      </c>
      <c r="L9" s="60">
        <v>0.9229002240423938</v>
      </c>
      <c r="M9" s="60">
        <v>1.0287056741667395</v>
      </c>
      <c r="N9" s="60">
        <f t="shared" si="0"/>
        <v>1.0541622326598759</v>
      </c>
    </row>
    <row r="10" spans="1:14" x14ac:dyDescent="0.2">
      <c r="A10" s="2" t="s">
        <v>10</v>
      </c>
      <c r="B10" s="212"/>
      <c r="C10" s="212"/>
      <c r="D10" s="212"/>
      <c r="E10" s="212"/>
      <c r="F10" s="212"/>
      <c r="G10" s="212"/>
      <c r="H10" s="133">
        <v>1.0619113687828086</v>
      </c>
      <c r="I10" s="27">
        <v>1.0917244984037409</v>
      </c>
      <c r="J10" s="27">
        <v>1.0885527005591977</v>
      </c>
      <c r="K10" s="60">
        <v>1.1577506500141377</v>
      </c>
      <c r="L10" s="60">
        <v>0.64638470513461377</v>
      </c>
      <c r="M10" s="60">
        <v>0.55370314545591204</v>
      </c>
      <c r="N10" s="60">
        <f t="shared" si="0"/>
        <v>0.57636417931004391</v>
      </c>
    </row>
    <row r="11" spans="1:14" x14ac:dyDescent="0.2">
      <c r="A11" s="2" t="s">
        <v>11</v>
      </c>
      <c r="B11" s="212"/>
      <c r="C11" s="212"/>
      <c r="D11" s="212"/>
      <c r="E11" s="212"/>
      <c r="F11" s="212"/>
      <c r="G11" s="212"/>
      <c r="H11" s="133">
        <v>1.5314919918763967</v>
      </c>
      <c r="I11" s="27">
        <v>1.6807598116651827</v>
      </c>
      <c r="J11" s="27">
        <v>1.4293480300291468</v>
      </c>
      <c r="K11" s="60">
        <v>1.2550617006466527</v>
      </c>
      <c r="L11" s="60">
        <v>1.3547271178285851</v>
      </c>
      <c r="M11" s="60">
        <v>1.5713734808159012</v>
      </c>
      <c r="N11" s="60">
        <f t="shared" si="0"/>
        <v>2.0174484117444127</v>
      </c>
    </row>
    <row r="12" spans="1:14" x14ac:dyDescent="0.2">
      <c r="A12" s="2" t="s">
        <v>12</v>
      </c>
      <c r="B12" s="212"/>
      <c r="C12" s="212"/>
      <c r="D12" s="212"/>
      <c r="E12" s="212"/>
      <c r="F12" s="212"/>
      <c r="G12" s="212"/>
      <c r="H12" s="133">
        <v>1.6477154431394636</v>
      </c>
      <c r="I12" s="27">
        <v>1.3090636051435507</v>
      </c>
      <c r="J12" s="27">
        <v>1.0806751645362278</v>
      </c>
      <c r="K12" s="60">
        <v>1.0387995078391479</v>
      </c>
      <c r="L12" s="60">
        <v>0.84455714083097655</v>
      </c>
      <c r="M12" s="60">
        <v>0.74335417210250487</v>
      </c>
      <c r="N12" s="60">
        <f t="shared" si="0"/>
        <v>0.61182440268941707</v>
      </c>
    </row>
    <row r="13" spans="1:14" x14ac:dyDescent="0.2">
      <c r="A13" s="7" t="s">
        <v>79</v>
      </c>
      <c r="B13" s="134">
        <v>2.0260614979646165</v>
      </c>
      <c r="C13" s="134">
        <v>1.9415405023672963</v>
      </c>
      <c r="D13" s="132">
        <v>2.4738647102277307</v>
      </c>
      <c r="E13" s="134">
        <v>2.6362818583686565</v>
      </c>
      <c r="F13" s="134">
        <v>2.3230712520395094</v>
      </c>
      <c r="G13" s="134">
        <v>2.0239024171628097</v>
      </c>
      <c r="H13" s="134">
        <v>1.9930715678374502</v>
      </c>
      <c r="I13" s="28">
        <v>1.9900540937494453</v>
      </c>
      <c r="J13" s="28">
        <v>1.9259925861302127</v>
      </c>
      <c r="K13" s="29">
        <v>1.8963176237574895</v>
      </c>
      <c r="L13" s="29">
        <v>1.5341666604522604</v>
      </c>
      <c r="M13" s="29">
        <v>1.5744020457806269</v>
      </c>
      <c r="N13" s="29">
        <f t="shared" si="0"/>
        <v>1.7422120432778812</v>
      </c>
    </row>
    <row r="14" spans="1:14" s="2" customFormat="1" ht="12.75" x14ac:dyDescent="0.2">
      <c r="A14" s="6"/>
      <c r="B14" s="3">
        <v>1</v>
      </c>
      <c r="C14" s="3">
        <v>2</v>
      </c>
      <c r="D14" s="3">
        <v>3</v>
      </c>
      <c r="E14" s="70">
        <v>4</v>
      </c>
      <c r="F14" s="3">
        <v>5</v>
      </c>
      <c r="G14" s="3">
        <v>6</v>
      </c>
      <c r="H14" s="3">
        <v>7</v>
      </c>
      <c r="I14" s="3">
        <v>8</v>
      </c>
      <c r="J14" s="3">
        <v>9</v>
      </c>
      <c r="K14" s="3">
        <v>10</v>
      </c>
      <c r="L14" s="3">
        <v>11</v>
      </c>
      <c r="M14" s="3">
        <v>12</v>
      </c>
      <c r="N14" s="3">
        <v>13</v>
      </c>
    </row>
    <row r="15" spans="1:14" s="2" customFormat="1" ht="12.75" x14ac:dyDescent="0.2">
      <c r="A15" s="12" t="s">
        <v>32</v>
      </c>
      <c r="B15" s="153" t="s">
        <v>3</v>
      </c>
      <c r="C15" s="154"/>
      <c r="D15" s="154"/>
      <c r="E15" s="154"/>
      <c r="F15" s="154"/>
      <c r="G15" s="154"/>
      <c r="H15" s="154"/>
      <c r="I15" s="154"/>
      <c r="J15" s="154"/>
      <c r="K15" s="154"/>
      <c r="L15" s="154"/>
      <c r="M15" s="154"/>
      <c r="N15" s="155"/>
    </row>
    <row r="16" spans="1:14" s="2" customFormat="1" ht="12.75" x14ac:dyDescent="0.2">
      <c r="A16" s="2" t="s">
        <v>4</v>
      </c>
      <c r="B16" s="211" t="s">
        <v>180</v>
      </c>
      <c r="C16" s="211"/>
      <c r="D16" s="211"/>
      <c r="E16" s="211"/>
      <c r="F16" s="211"/>
      <c r="G16" s="211"/>
      <c r="H16" s="211"/>
      <c r="I16" s="211"/>
      <c r="J16" s="211"/>
      <c r="K16" s="211"/>
      <c r="L16" s="211"/>
      <c r="M16" s="211"/>
      <c r="N16" s="211"/>
    </row>
    <row r="17" spans="1:14" s="2" customFormat="1" ht="12.75" x14ac:dyDescent="0.2">
      <c r="A17" s="2" t="s">
        <v>5</v>
      </c>
      <c r="B17" s="212"/>
      <c r="C17" s="212"/>
      <c r="D17" s="212"/>
      <c r="E17" s="212"/>
      <c r="F17" s="212"/>
      <c r="G17" s="212"/>
      <c r="H17" s="212"/>
      <c r="I17" s="212"/>
      <c r="J17" s="212"/>
      <c r="K17" s="212"/>
      <c r="L17" s="212"/>
      <c r="M17" s="212"/>
      <c r="N17" s="212"/>
    </row>
    <row r="18" spans="1:14" s="2" customFormat="1" ht="12.75" x14ac:dyDescent="0.2">
      <c r="A18" s="2" t="s">
        <v>6</v>
      </c>
      <c r="B18" s="212"/>
      <c r="C18" s="212"/>
      <c r="D18" s="212"/>
      <c r="E18" s="212"/>
      <c r="F18" s="212"/>
      <c r="G18" s="212"/>
      <c r="H18" s="212"/>
      <c r="I18" s="212"/>
      <c r="J18" s="212"/>
      <c r="K18" s="212"/>
      <c r="L18" s="212"/>
      <c r="M18" s="212"/>
      <c r="N18" s="212"/>
    </row>
    <row r="19" spans="1:14" s="2" customFormat="1" ht="12.75" x14ac:dyDescent="0.2">
      <c r="A19" s="2" t="s">
        <v>78</v>
      </c>
      <c r="B19" s="212"/>
      <c r="C19" s="212"/>
      <c r="D19" s="212"/>
      <c r="E19" s="212"/>
      <c r="F19" s="212"/>
      <c r="G19" s="212"/>
      <c r="H19" s="212"/>
      <c r="I19" s="212"/>
      <c r="J19" s="212"/>
      <c r="K19" s="212"/>
      <c r="L19" s="212"/>
      <c r="M19" s="212"/>
      <c r="N19" s="212"/>
    </row>
    <row r="20" spans="1:14" s="2" customFormat="1" ht="12.75" x14ac:dyDescent="0.2">
      <c r="A20" s="2" t="s">
        <v>7</v>
      </c>
      <c r="B20" s="212"/>
      <c r="C20" s="212"/>
      <c r="D20" s="212"/>
      <c r="E20" s="212"/>
      <c r="F20" s="212"/>
      <c r="G20" s="212"/>
      <c r="H20" s="212"/>
      <c r="I20" s="212"/>
      <c r="J20" s="212"/>
      <c r="K20" s="212"/>
      <c r="L20" s="212"/>
      <c r="M20" s="212"/>
      <c r="N20" s="212"/>
    </row>
    <row r="21" spans="1:14" s="2" customFormat="1" ht="12.75" x14ac:dyDescent="0.2">
      <c r="A21" s="2" t="s">
        <v>8</v>
      </c>
      <c r="B21" s="212"/>
      <c r="C21" s="212"/>
      <c r="D21" s="212"/>
      <c r="E21" s="212"/>
      <c r="F21" s="212"/>
      <c r="G21" s="212"/>
      <c r="H21" s="212"/>
      <c r="I21" s="212"/>
      <c r="J21" s="212"/>
      <c r="K21" s="212"/>
      <c r="L21" s="212"/>
      <c r="M21" s="212"/>
      <c r="N21" s="212"/>
    </row>
    <row r="22" spans="1:14" s="2" customFormat="1" ht="12.75" x14ac:dyDescent="0.2">
      <c r="A22" s="2" t="s">
        <v>9</v>
      </c>
      <c r="B22" s="212"/>
      <c r="C22" s="212"/>
      <c r="D22" s="212"/>
      <c r="E22" s="212"/>
      <c r="F22" s="212"/>
      <c r="G22" s="212"/>
      <c r="H22" s="212"/>
      <c r="I22" s="212"/>
      <c r="J22" s="212"/>
      <c r="K22" s="212"/>
      <c r="L22" s="212"/>
      <c r="M22" s="212"/>
      <c r="N22" s="212"/>
    </row>
    <row r="23" spans="1:14" s="2" customFormat="1" ht="12.75" x14ac:dyDescent="0.2">
      <c r="A23" s="2" t="s">
        <v>10</v>
      </c>
      <c r="B23" s="212"/>
      <c r="C23" s="212"/>
      <c r="D23" s="212"/>
      <c r="E23" s="212"/>
      <c r="F23" s="212"/>
      <c r="G23" s="212"/>
      <c r="H23" s="212"/>
      <c r="I23" s="212"/>
      <c r="J23" s="212"/>
      <c r="K23" s="212"/>
      <c r="L23" s="212"/>
      <c r="M23" s="212"/>
      <c r="N23" s="212"/>
    </row>
    <row r="24" spans="1:14" s="2" customFormat="1" ht="12.75" x14ac:dyDescent="0.2">
      <c r="A24" s="2" t="s">
        <v>11</v>
      </c>
      <c r="B24" s="212"/>
      <c r="C24" s="212"/>
      <c r="D24" s="212"/>
      <c r="E24" s="212"/>
      <c r="F24" s="212"/>
      <c r="G24" s="212"/>
      <c r="H24" s="212"/>
      <c r="I24" s="212"/>
      <c r="J24" s="212"/>
      <c r="K24" s="212"/>
      <c r="L24" s="212"/>
      <c r="M24" s="212"/>
      <c r="N24" s="212"/>
    </row>
    <row r="25" spans="1:14" s="2" customFormat="1" ht="12.75" x14ac:dyDescent="0.2">
      <c r="A25" s="2" t="s">
        <v>12</v>
      </c>
      <c r="B25" s="212"/>
      <c r="C25" s="212"/>
      <c r="D25" s="212"/>
      <c r="E25" s="212"/>
      <c r="F25" s="212"/>
      <c r="G25" s="212"/>
      <c r="H25" s="212"/>
      <c r="I25" s="212"/>
      <c r="J25" s="212"/>
      <c r="K25" s="212"/>
      <c r="L25" s="212"/>
      <c r="M25" s="212"/>
      <c r="N25" s="212"/>
    </row>
    <row r="26" spans="1:14" s="2" customFormat="1" ht="12.75" x14ac:dyDescent="0.2">
      <c r="A26" s="7" t="s">
        <v>79</v>
      </c>
      <c r="B26" s="132">
        <v>1.7448655965488129</v>
      </c>
      <c r="C26" s="132">
        <v>1.6851559040560851</v>
      </c>
      <c r="D26" s="132">
        <v>1.657164782203953</v>
      </c>
      <c r="E26" s="132">
        <v>1.8383646513388037</v>
      </c>
      <c r="F26" s="132">
        <v>1.7430953467952399</v>
      </c>
      <c r="G26" s="132">
        <v>1.6021436212270679</v>
      </c>
      <c r="H26" s="132">
        <v>2.0047193791459215</v>
      </c>
      <c r="I26" s="132">
        <v>2.3562820272449265</v>
      </c>
      <c r="J26" s="132">
        <v>2.2982801270219291</v>
      </c>
      <c r="K26" s="132">
        <v>1.7207833179090279</v>
      </c>
      <c r="L26" s="132">
        <v>2.0139244456962366</v>
      </c>
      <c r="M26" s="132">
        <v>2.0531589402406709</v>
      </c>
      <c r="N26" s="132">
        <v>2.3582562000107394</v>
      </c>
    </row>
    <row r="27" spans="1:14" x14ac:dyDescent="0.2">
      <c r="A27" s="12" t="s">
        <v>32</v>
      </c>
      <c r="B27" s="156" t="s">
        <v>14</v>
      </c>
      <c r="C27" s="157"/>
      <c r="D27" s="157"/>
      <c r="E27" s="157"/>
      <c r="F27" s="157"/>
      <c r="G27" s="157"/>
      <c r="H27" s="157"/>
      <c r="I27" s="157"/>
      <c r="J27" s="157"/>
      <c r="K27" s="157"/>
      <c r="L27" s="157"/>
      <c r="M27" s="157"/>
      <c r="N27" s="158"/>
    </row>
    <row r="28" spans="1:14" x14ac:dyDescent="0.2">
      <c r="A28" s="2" t="s">
        <v>4</v>
      </c>
      <c r="B28" s="211" t="s">
        <v>180</v>
      </c>
      <c r="C28" s="211"/>
      <c r="D28" s="211"/>
      <c r="E28" s="211"/>
      <c r="F28" s="211"/>
      <c r="G28" s="211"/>
      <c r="H28" s="211"/>
      <c r="I28" s="211"/>
      <c r="J28" s="211"/>
      <c r="K28" s="211"/>
      <c r="L28" s="211"/>
      <c r="M28" s="211"/>
      <c r="N28" s="211"/>
    </row>
    <row r="29" spans="1:14" x14ac:dyDescent="0.2">
      <c r="A29" s="2" t="s">
        <v>5</v>
      </c>
      <c r="B29" s="212"/>
      <c r="C29" s="212"/>
      <c r="D29" s="212"/>
      <c r="E29" s="212"/>
      <c r="F29" s="212"/>
      <c r="G29" s="212"/>
      <c r="H29" s="212"/>
      <c r="I29" s="212"/>
      <c r="J29" s="212"/>
      <c r="K29" s="212"/>
      <c r="L29" s="212"/>
      <c r="M29" s="212"/>
      <c r="N29" s="212"/>
    </row>
    <row r="30" spans="1:14" x14ac:dyDescent="0.2">
      <c r="A30" s="2" t="s">
        <v>6</v>
      </c>
      <c r="B30" s="212"/>
      <c r="C30" s="212"/>
      <c r="D30" s="212"/>
      <c r="E30" s="212"/>
      <c r="F30" s="212"/>
      <c r="G30" s="212"/>
      <c r="H30" s="212"/>
      <c r="I30" s="212"/>
      <c r="J30" s="212"/>
      <c r="K30" s="212"/>
      <c r="L30" s="212"/>
      <c r="M30" s="212"/>
      <c r="N30" s="212"/>
    </row>
    <row r="31" spans="1:14" x14ac:dyDescent="0.2">
      <c r="A31" s="2" t="s">
        <v>78</v>
      </c>
      <c r="B31" s="212"/>
      <c r="C31" s="212"/>
      <c r="D31" s="212"/>
      <c r="E31" s="212"/>
      <c r="F31" s="212"/>
      <c r="G31" s="212"/>
      <c r="H31" s="212"/>
      <c r="I31" s="212"/>
      <c r="J31" s="212"/>
      <c r="K31" s="212"/>
      <c r="L31" s="212"/>
      <c r="M31" s="212"/>
      <c r="N31" s="212"/>
    </row>
    <row r="32" spans="1:14" x14ac:dyDescent="0.2">
      <c r="A32" s="2" t="s">
        <v>7</v>
      </c>
      <c r="B32" s="212"/>
      <c r="C32" s="212"/>
      <c r="D32" s="212"/>
      <c r="E32" s="212"/>
      <c r="F32" s="212"/>
      <c r="G32" s="212"/>
      <c r="H32" s="212"/>
      <c r="I32" s="212"/>
      <c r="J32" s="212"/>
      <c r="K32" s="212"/>
      <c r="L32" s="212"/>
      <c r="M32" s="212"/>
      <c r="N32" s="212"/>
    </row>
    <row r="33" spans="1:14" x14ac:dyDescent="0.2">
      <c r="A33" s="2" t="s">
        <v>8</v>
      </c>
      <c r="B33" s="212"/>
      <c r="C33" s="212"/>
      <c r="D33" s="212"/>
      <c r="E33" s="212"/>
      <c r="F33" s="212"/>
      <c r="G33" s="212"/>
      <c r="H33" s="212"/>
      <c r="I33" s="212"/>
      <c r="J33" s="212"/>
      <c r="K33" s="212"/>
      <c r="L33" s="212"/>
      <c r="M33" s="212"/>
      <c r="N33" s="212"/>
    </row>
    <row r="34" spans="1:14" x14ac:dyDescent="0.2">
      <c r="A34" s="2" t="s">
        <v>9</v>
      </c>
      <c r="B34" s="212"/>
      <c r="C34" s="212"/>
      <c r="D34" s="212"/>
      <c r="E34" s="212"/>
      <c r="F34" s="212"/>
      <c r="G34" s="212"/>
      <c r="H34" s="212"/>
      <c r="I34" s="212"/>
      <c r="J34" s="212"/>
      <c r="K34" s="212"/>
      <c r="L34" s="212"/>
      <c r="M34" s="212"/>
      <c r="N34" s="212"/>
    </row>
    <row r="35" spans="1:14" x14ac:dyDescent="0.2">
      <c r="A35" s="2" t="s">
        <v>10</v>
      </c>
      <c r="B35" s="212"/>
      <c r="C35" s="212"/>
      <c r="D35" s="212"/>
      <c r="E35" s="212"/>
      <c r="F35" s="212"/>
      <c r="G35" s="212"/>
      <c r="H35" s="212"/>
      <c r="I35" s="212"/>
      <c r="J35" s="212"/>
      <c r="K35" s="212"/>
      <c r="L35" s="212"/>
      <c r="M35" s="212"/>
      <c r="N35" s="212"/>
    </row>
    <row r="36" spans="1:14" x14ac:dyDescent="0.2">
      <c r="A36" s="2" t="s">
        <v>11</v>
      </c>
      <c r="B36" s="212"/>
      <c r="C36" s="212"/>
      <c r="D36" s="212"/>
      <c r="E36" s="212"/>
      <c r="F36" s="212"/>
      <c r="G36" s="212"/>
      <c r="H36" s="212"/>
      <c r="I36" s="212"/>
      <c r="J36" s="212"/>
      <c r="K36" s="212"/>
      <c r="L36" s="212"/>
      <c r="M36" s="212"/>
      <c r="N36" s="212"/>
    </row>
    <row r="37" spans="1:14" x14ac:dyDescent="0.2">
      <c r="A37" s="2" t="s">
        <v>12</v>
      </c>
      <c r="B37" s="212"/>
      <c r="C37" s="212"/>
      <c r="D37" s="212"/>
      <c r="E37" s="212"/>
      <c r="F37" s="212"/>
      <c r="G37" s="212"/>
      <c r="H37" s="212"/>
      <c r="I37" s="212"/>
      <c r="J37" s="212"/>
      <c r="K37" s="212"/>
      <c r="L37" s="212"/>
      <c r="M37" s="212"/>
      <c r="N37" s="212"/>
    </row>
    <row r="38" spans="1:14" x14ac:dyDescent="0.2">
      <c r="A38" s="7" t="s">
        <v>79</v>
      </c>
      <c r="B38" s="132">
        <v>2.1572411142691976</v>
      </c>
      <c r="C38" s="132">
        <v>1.8917263479270119</v>
      </c>
      <c r="D38" s="132">
        <v>1.7815519981576244</v>
      </c>
      <c r="E38" s="132">
        <v>1.9977871895821764</v>
      </c>
      <c r="F38" s="132">
        <v>1.9120507274242229</v>
      </c>
      <c r="G38" s="132">
        <v>1.5256084187917764</v>
      </c>
      <c r="H38" s="132">
        <v>2.0813328269602387</v>
      </c>
      <c r="I38" s="132">
        <v>2.4114148377466549</v>
      </c>
      <c r="J38" s="132">
        <v>2.5492963092503444</v>
      </c>
      <c r="K38" s="132">
        <v>1.6518217201581358</v>
      </c>
      <c r="L38" s="132">
        <v>2.0074316753939314</v>
      </c>
      <c r="M38" s="132">
        <v>2.5116194232309788</v>
      </c>
      <c r="N38" s="132">
        <v>1.8599168846477205</v>
      </c>
    </row>
    <row r="39" spans="1:14" x14ac:dyDescent="0.2">
      <c r="A39" s="12" t="s">
        <v>32</v>
      </c>
      <c r="B39" s="159" t="s">
        <v>15</v>
      </c>
      <c r="C39" s="160"/>
      <c r="D39" s="160"/>
      <c r="E39" s="160"/>
      <c r="F39" s="160"/>
      <c r="G39" s="160"/>
      <c r="H39" s="160"/>
      <c r="I39" s="160"/>
      <c r="J39" s="160"/>
      <c r="K39" s="160"/>
      <c r="L39" s="160"/>
      <c r="M39" s="160"/>
      <c r="N39" s="161"/>
    </row>
    <row r="40" spans="1:14" x14ac:dyDescent="0.2">
      <c r="A40" s="2" t="s">
        <v>4</v>
      </c>
      <c r="B40" s="211" t="s">
        <v>180</v>
      </c>
      <c r="C40" s="211"/>
      <c r="D40" s="211"/>
      <c r="E40" s="211"/>
      <c r="F40" s="211"/>
      <c r="G40" s="211"/>
      <c r="H40" s="211"/>
      <c r="I40" s="211"/>
      <c r="J40" s="211"/>
      <c r="K40" s="211"/>
      <c r="L40" s="211"/>
      <c r="M40" s="211"/>
      <c r="N40" s="211"/>
    </row>
    <row r="41" spans="1:14" x14ac:dyDescent="0.2">
      <c r="A41" s="2" t="s">
        <v>5</v>
      </c>
      <c r="B41" s="212"/>
      <c r="C41" s="212"/>
      <c r="D41" s="212"/>
      <c r="E41" s="212"/>
      <c r="F41" s="212"/>
      <c r="G41" s="212"/>
      <c r="H41" s="212"/>
      <c r="I41" s="212"/>
      <c r="J41" s="212"/>
      <c r="K41" s="212"/>
      <c r="L41" s="212"/>
      <c r="M41" s="212"/>
      <c r="N41" s="212"/>
    </row>
    <row r="42" spans="1:14" x14ac:dyDescent="0.2">
      <c r="A42" s="2" t="s">
        <v>6</v>
      </c>
      <c r="B42" s="212"/>
      <c r="C42" s="212"/>
      <c r="D42" s="212"/>
      <c r="E42" s="212"/>
      <c r="F42" s="212"/>
      <c r="G42" s="212"/>
      <c r="H42" s="212"/>
      <c r="I42" s="212"/>
      <c r="J42" s="212"/>
      <c r="K42" s="212"/>
      <c r="L42" s="212"/>
      <c r="M42" s="212"/>
      <c r="N42" s="212"/>
    </row>
    <row r="43" spans="1:14" x14ac:dyDescent="0.2">
      <c r="A43" s="2" t="s">
        <v>78</v>
      </c>
      <c r="B43" s="212"/>
      <c r="C43" s="212"/>
      <c r="D43" s="212"/>
      <c r="E43" s="212"/>
      <c r="F43" s="212"/>
      <c r="G43" s="212"/>
      <c r="H43" s="212"/>
      <c r="I43" s="212"/>
      <c r="J43" s="212"/>
      <c r="K43" s="212"/>
      <c r="L43" s="212"/>
      <c r="M43" s="212"/>
      <c r="N43" s="212"/>
    </row>
    <row r="44" spans="1:14" x14ac:dyDescent="0.2">
      <c r="A44" s="2" t="s">
        <v>7</v>
      </c>
      <c r="B44" s="212"/>
      <c r="C44" s="212"/>
      <c r="D44" s="212"/>
      <c r="E44" s="212"/>
      <c r="F44" s="212"/>
      <c r="G44" s="212"/>
      <c r="H44" s="212"/>
      <c r="I44" s="212"/>
      <c r="J44" s="212"/>
      <c r="K44" s="212"/>
      <c r="L44" s="212"/>
      <c r="M44" s="212"/>
      <c r="N44" s="212"/>
    </row>
    <row r="45" spans="1:14" x14ac:dyDescent="0.2">
      <c r="A45" s="2" t="s">
        <v>8</v>
      </c>
      <c r="B45" s="212"/>
      <c r="C45" s="212"/>
      <c r="D45" s="212"/>
      <c r="E45" s="212"/>
      <c r="F45" s="212"/>
      <c r="G45" s="212"/>
      <c r="H45" s="212"/>
      <c r="I45" s="212"/>
      <c r="J45" s="212"/>
      <c r="K45" s="212"/>
      <c r="L45" s="212"/>
      <c r="M45" s="212"/>
      <c r="N45" s="212"/>
    </row>
    <row r="46" spans="1:14" x14ac:dyDescent="0.2">
      <c r="A46" s="2" t="s">
        <v>9</v>
      </c>
      <c r="B46" s="212"/>
      <c r="C46" s="212"/>
      <c r="D46" s="212"/>
      <c r="E46" s="212"/>
      <c r="F46" s="212"/>
      <c r="G46" s="212"/>
      <c r="H46" s="212"/>
      <c r="I46" s="212"/>
      <c r="J46" s="212"/>
      <c r="K46" s="212"/>
      <c r="L46" s="212"/>
      <c r="M46" s="212"/>
      <c r="N46" s="212"/>
    </row>
    <row r="47" spans="1:14" x14ac:dyDescent="0.2">
      <c r="A47" s="2" t="s">
        <v>10</v>
      </c>
      <c r="B47" s="212"/>
      <c r="C47" s="212"/>
      <c r="D47" s="212"/>
      <c r="E47" s="212"/>
      <c r="F47" s="212"/>
      <c r="G47" s="212"/>
      <c r="H47" s="212"/>
      <c r="I47" s="212"/>
      <c r="J47" s="212"/>
      <c r="K47" s="212"/>
      <c r="L47" s="212"/>
      <c r="M47" s="212"/>
      <c r="N47" s="212"/>
    </row>
    <row r="48" spans="1:14" x14ac:dyDescent="0.2">
      <c r="A48" s="2" t="s">
        <v>11</v>
      </c>
      <c r="B48" s="212"/>
      <c r="C48" s="212"/>
      <c r="D48" s="212"/>
      <c r="E48" s="212"/>
      <c r="F48" s="212"/>
      <c r="G48" s="212"/>
      <c r="H48" s="212"/>
      <c r="I48" s="212"/>
      <c r="J48" s="212"/>
      <c r="K48" s="212"/>
      <c r="L48" s="212"/>
      <c r="M48" s="212"/>
      <c r="N48" s="212"/>
    </row>
    <row r="49" spans="1:14" x14ac:dyDescent="0.2">
      <c r="A49" s="2" t="s">
        <v>12</v>
      </c>
      <c r="B49" s="212"/>
      <c r="C49" s="212"/>
      <c r="D49" s="212"/>
      <c r="E49" s="212"/>
      <c r="F49" s="212"/>
      <c r="G49" s="212"/>
      <c r="H49" s="212"/>
      <c r="I49" s="212"/>
      <c r="J49" s="212"/>
      <c r="K49" s="212"/>
      <c r="L49" s="212"/>
      <c r="M49" s="212"/>
      <c r="N49" s="212"/>
    </row>
    <row r="50" spans="1:14" x14ac:dyDescent="0.2">
      <c r="A50" s="7" t="s">
        <v>79</v>
      </c>
      <c r="B50" s="132">
        <v>1.8807952979146627</v>
      </c>
      <c r="C50" s="132">
        <v>1.9064451826771496</v>
      </c>
      <c r="D50" s="132">
        <v>1.9348617291578165</v>
      </c>
      <c r="E50" s="132">
        <v>2.0415752789829043</v>
      </c>
      <c r="F50" s="132">
        <v>1.3775752636387182</v>
      </c>
      <c r="G50" s="132">
        <v>1.4095840225317851</v>
      </c>
      <c r="H50" s="132">
        <v>1.8303016233955063</v>
      </c>
      <c r="I50" s="132">
        <v>2.1588394350225535</v>
      </c>
      <c r="J50" s="132">
        <v>2.5135575217748212</v>
      </c>
      <c r="K50" s="132">
        <v>1.7656631041631385</v>
      </c>
      <c r="L50" s="132">
        <v>2.0867382960503456</v>
      </c>
      <c r="M50" s="132">
        <v>2.1884936979965914</v>
      </c>
      <c r="N50" s="132">
        <v>2.1455960774688592</v>
      </c>
    </row>
    <row r="51" spans="1:14" x14ac:dyDescent="0.2">
      <c r="A51" s="12" t="s">
        <v>32</v>
      </c>
      <c r="B51" s="162" t="s">
        <v>16</v>
      </c>
      <c r="C51" s="163"/>
      <c r="D51" s="163"/>
      <c r="E51" s="163"/>
      <c r="F51" s="163"/>
      <c r="G51" s="163"/>
      <c r="H51" s="163"/>
      <c r="I51" s="163"/>
      <c r="J51" s="163"/>
      <c r="K51" s="163"/>
      <c r="L51" s="163"/>
      <c r="M51" s="163"/>
      <c r="N51" s="164"/>
    </row>
    <row r="52" spans="1:14" x14ac:dyDescent="0.2">
      <c r="A52" s="2" t="s">
        <v>4</v>
      </c>
      <c r="B52" s="211" t="s">
        <v>180</v>
      </c>
      <c r="C52" s="211"/>
      <c r="D52" s="211"/>
      <c r="E52" s="211"/>
      <c r="F52" s="211"/>
      <c r="G52" s="211"/>
      <c r="H52" s="211"/>
      <c r="I52" s="211"/>
      <c r="J52" s="211"/>
      <c r="K52" s="211"/>
      <c r="L52" s="211"/>
      <c r="M52" s="211"/>
      <c r="N52" s="211"/>
    </row>
    <row r="53" spans="1:14" x14ac:dyDescent="0.2">
      <c r="A53" s="2" t="s">
        <v>5</v>
      </c>
      <c r="B53" s="212"/>
      <c r="C53" s="212"/>
      <c r="D53" s="212"/>
      <c r="E53" s="212"/>
      <c r="F53" s="212"/>
      <c r="G53" s="212"/>
      <c r="H53" s="212"/>
      <c r="I53" s="212"/>
      <c r="J53" s="212"/>
      <c r="K53" s="212"/>
      <c r="L53" s="212"/>
      <c r="M53" s="212"/>
      <c r="N53" s="212"/>
    </row>
    <row r="54" spans="1:14" x14ac:dyDescent="0.2">
      <c r="A54" s="2" t="s">
        <v>6</v>
      </c>
      <c r="B54" s="212"/>
      <c r="C54" s="212"/>
      <c r="D54" s="212"/>
      <c r="E54" s="212"/>
      <c r="F54" s="212"/>
      <c r="G54" s="212"/>
      <c r="H54" s="212"/>
      <c r="I54" s="212"/>
      <c r="J54" s="212"/>
      <c r="K54" s="212"/>
      <c r="L54" s="212"/>
      <c r="M54" s="212"/>
      <c r="N54" s="212"/>
    </row>
    <row r="55" spans="1:14" x14ac:dyDescent="0.2">
      <c r="A55" s="2" t="s">
        <v>78</v>
      </c>
      <c r="B55" s="212"/>
      <c r="C55" s="212"/>
      <c r="D55" s="212"/>
      <c r="E55" s="212"/>
      <c r="F55" s="212"/>
      <c r="G55" s="212"/>
      <c r="H55" s="212"/>
      <c r="I55" s="212"/>
      <c r="J55" s="212"/>
      <c r="K55" s="212"/>
      <c r="L55" s="212"/>
      <c r="M55" s="212"/>
      <c r="N55" s="212"/>
    </row>
    <row r="56" spans="1:14" x14ac:dyDescent="0.2">
      <c r="A56" s="2" t="s">
        <v>7</v>
      </c>
      <c r="B56" s="212"/>
      <c r="C56" s="212"/>
      <c r="D56" s="212"/>
      <c r="E56" s="212"/>
      <c r="F56" s="212"/>
      <c r="G56" s="212"/>
      <c r="H56" s="212"/>
      <c r="I56" s="212"/>
      <c r="J56" s="212"/>
      <c r="K56" s="212"/>
      <c r="L56" s="212"/>
      <c r="M56" s="212"/>
      <c r="N56" s="212"/>
    </row>
    <row r="57" spans="1:14" x14ac:dyDescent="0.2">
      <c r="A57" s="2" t="s">
        <v>8</v>
      </c>
      <c r="B57" s="212"/>
      <c r="C57" s="212"/>
      <c r="D57" s="212"/>
      <c r="E57" s="212"/>
      <c r="F57" s="212"/>
      <c r="G57" s="212"/>
      <c r="H57" s="212"/>
      <c r="I57" s="212"/>
      <c r="J57" s="212"/>
      <c r="K57" s="212"/>
      <c r="L57" s="212"/>
      <c r="M57" s="212"/>
      <c r="N57" s="212"/>
    </row>
    <row r="58" spans="1:14" x14ac:dyDescent="0.2">
      <c r="A58" s="2" t="s">
        <v>9</v>
      </c>
      <c r="B58" s="212"/>
      <c r="C58" s="212"/>
      <c r="D58" s="212"/>
      <c r="E58" s="212"/>
      <c r="F58" s="212"/>
      <c r="G58" s="212"/>
      <c r="H58" s="212"/>
      <c r="I58" s="212"/>
      <c r="J58" s="212"/>
      <c r="K58" s="212"/>
      <c r="L58" s="212"/>
      <c r="M58" s="212"/>
      <c r="N58" s="212"/>
    </row>
    <row r="59" spans="1:14" x14ac:dyDescent="0.2">
      <c r="A59" s="2" t="s">
        <v>10</v>
      </c>
      <c r="B59" s="212"/>
      <c r="C59" s="212"/>
      <c r="D59" s="212"/>
      <c r="E59" s="212"/>
      <c r="F59" s="212"/>
      <c r="G59" s="212"/>
      <c r="H59" s="212"/>
      <c r="I59" s="212"/>
      <c r="J59" s="212"/>
      <c r="K59" s="212"/>
      <c r="L59" s="212"/>
      <c r="M59" s="212"/>
      <c r="N59" s="212"/>
    </row>
    <row r="60" spans="1:14" x14ac:dyDescent="0.2">
      <c r="A60" s="2" t="s">
        <v>11</v>
      </c>
      <c r="B60" s="212"/>
      <c r="C60" s="212"/>
      <c r="D60" s="212"/>
      <c r="E60" s="212"/>
      <c r="F60" s="212"/>
      <c r="G60" s="212"/>
      <c r="H60" s="212"/>
      <c r="I60" s="212"/>
      <c r="J60" s="212"/>
      <c r="K60" s="212"/>
      <c r="L60" s="212"/>
      <c r="M60" s="212"/>
      <c r="N60" s="212"/>
    </row>
    <row r="61" spans="1:14" x14ac:dyDescent="0.2">
      <c r="A61" s="2" t="s">
        <v>12</v>
      </c>
      <c r="B61" s="212"/>
      <c r="C61" s="212"/>
      <c r="D61" s="212"/>
      <c r="E61" s="212"/>
      <c r="F61" s="212"/>
      <c r="G61" s="212"/>
      <c r="H61" s="212"/>
      <c r="I61" s="212"/>
      <c r="J61" s="212"/>
      <c r="K61" s="212"/>
      <c r="L61" s="212"/>
      <c r="M61" s="212"/>
      <c r="N61" s="212"/>
    </row>
    <row r="62" spans="1:14" x14ac:dyDescent="0.2">
      <c r="A62" s="7" t="s">
        <v>79</v>
      </c>
      <c r="B62" s="132">
        <v>1.9648551702432506</v>
      </c>
      <c r="C62" s="132">
        <v>2.5575323280854043</v>
      </c>
      <c r="D62" s="132">
        <v>2.1037183129163139</v>
      </c>
      <c r="E62" s="132">
        <v>2.8430720303582184</v>
      </c>
      <c r="F62" s="132">
        <v>2.0918339294202752</v>
      </c>
      <c r="G62" s="132">
        <v>1.9443167775945263</v>
      </c>
      <c r="H62" s="132">
        <v>2.45275990798417</v>
      </c>
      <c r="I62" s="132">
        <v>2.8629767854892521</v>
      </c>
      <c r="J62" s="132">
        <v>3.3644812962468968</v>
      </c>
      <c r="K62" s="132">
        <v>1.782696952653513</v>
      </c>
      <c r="L62" s="132">
        <v>2.7217945458323953</v>
      </c>
      <c r="M62" s="132">
        <v>2.7904234664787637</v>
      </c>
      <c r="N62" s="132">
        <v>2.6797797296575219</v>
      </c>
    </row>
    <row r="63" spans="1:14" x14ac:dyDescent="0.2">
      <c r="A63" s="12" t="s">
        <v>32</v>
      </c>
      <c r="B63" s="159" t="s">
        <v>17</v>
      </c>
      <c r="C63" s="160"/>
      <c r="D63" s="160"/>
      <c r="E63" s="160"/>
      <c r="F63" s="160"/>
      <c r="G63" s="160"/>
      <c r="H63" s="160"/>
      <c r="I63" s="160"/>
      <c r="J63" s="160"/>
      <c r="K63" s="160"/>
      <c r="L63" s="160"/>
      <c r="M63" s="160"/>
      <c r="N63" s="161"/>
    </row>
    <row r="64" spans="1:14" x14ac:dyDescent="0.2">
      <c r="A64" s="2" t="s">
        <v>4</v>
      </c>
      <c r="B64" s="211" t="s">
        <v>180</v>
      </c>
      <c r="C64" s="211"/>
      <c r="D64" s="211"/>
      <c r="E64" s="211"/>
      <c r="F64" s="211"/>
      <c r="G64" s="211"/>
      <c r="H64" s="211"/>
      <c r="I64" s="211"/>
      <c r="J64" s="211"/>
      <c r="K64" s="211"/>
      <c r="L64" s="211"/>
      <c r="M64" s="211"/>
      <c r="N64" s="211"/>
    </row>
    <row r="65" spans="1:14" x14ac:dyDescent="0.2">
      <c r="A65" s="2" t="s">
        <v>5</v>
      </c>
      <c r="B65" s="212"/>
      <c r="C65" s="212"/>
      <c r="D65" s="212"/>
      <c r="E65" s="212"/>
      <c r="F65" s="212"/>
      <c r="G65" s="212"/>
      <c r="H65" s="212"/>
      <c r="I65" s="212"/>
      <c r="J65" s="212"/>
      <c r="K65" s="212"/>
      <c r="L65" s="212"/>
      <c r="M65" s="212"/>
      <c r="N65" s="212"/>
    </row>
    <row r="66" spans="1:14" x14ac:dyDescent="0.2">
      <c r="A66" s="2" t="s">
        <v>6</v>
      </c>
      <c r="B66" s="212"/>
      <c r="C66" s="212"/>
      <c r="D66" s="212"/>
      <c r="E66" s="212"/>
      <c r="F66" s="212"/>
      <c r="G66" s="212"/>
      <c r="H66" s="212"/>
      <c r="I66" s="212"/>
      <c r="J66" s="212"/>
      <c r="K66" s="212"/>
      <c r="L66" s="212"/>
      <c r="M66" s="212"/>
      <c r="N66" s="212"/>
    </row>
    <row r="67" spans="1:14" x14ac:dyDescent="0.2">
      <c r="A67" s="2" t="s">
        <v>78</v>
      </c>
      <c r="B67" s="212"/>
      <c r="C67" s="212"/>
      <c r="D67" s="212"/>
      <c r="E67" s="212"/>
      <c r="F67" s="212"/>
      <c r="G67" s="212"/>
      <c r="H67" s="212"/>
      <c r="I67" s="212"/>
      <c r="J67" s="212"/>
      <c r="K67" s="212"/>
      <c r="L67" s="212"/>
      <c r="M67" s="212"/>
      <c r="N67" s="212"/>
    </row>
    <row r="68" spans="1:14" x14ac:dyDescent="0.2">
      <c r="A68" s="2" t="s">
        <v>7</v>
      </c>
      <c r="B68" s="212"/>
      <c r="C68" s="212"/>
      <c r="D68" s="212"/>
      <c r="E68" s="212"/>
      <c r="F68" s="212"/>
      <c r="G68" s="212"/>
      <c r="H68" s="212"/>
      <c r="I68" s="212"/>
      <c r="J68" s="212"/>
      <c r="K68" s="212"/>
      <c r="L68" s="212"/>
      <c r="M68" s="212"/>
      <c r="N68" s="212"/>
    </row>
    <row r="69" spans="1:14" x14ac:dyDescent="0.2">
      <c r="A69" s="2" t="s">
        <v>8</v>
      </c>
      <c r="B69" s="212"/>
      <c r="C69" s="212"/>
      <c r="D69" s="212"/>
      <c r="E69" s="212"/>
      <c r="F69" s="212"/>
      <c r="G69" s="212"/>
      <c r="H69" s="212"/>
      <c r="I69" s="212"/>
      <c r="J69" s="212"/>
      <c r="K69" s="212"/>
      <c r="L69" s="212"/>
      <c r="M69" s="212"/>
      <c r="N69" s="212"/>
    </row>
    <row r="70" spans="1:14" x14ac:dyDescent="0.2">
      <c r="A70" s="2" t="s">
        <v>9</v>
      </c>
      <c r="B70" s="212"/>
      <c r="C70" s="212"/>
      <c r="D70" s="212"/>
      <c r="E70" s="212"/>
      <c r="F70" s="212"/>
      <c r="G70" s="212"/>
      <c r="H70" s="212"/>
      <c r="I70" s="212"/>
      <c r="J70" s="212"/>
      <c r="K70" s="212"/>
      <c r="L70" s="212"/>
      <c r="M70" s="212"/>
      <c r="N70" s="212"/>
    </row>
    <row r="71" spans="1:14" x14ac:dyDescent="0.2">
      <c r="A71" s="2" t="s">
        <v>10</v>
      </c>
      <c r="B71" s="212"/>
      <c r="C71" s="212"/>
      <c r="D71" s="212"/>
      <c r="E71" s="212"/>
      <c r="F71" s="212"/>
      <c r="G71" s="212"/>
      <c r="H71" s="212"/>
      <c r="I71" s="212"/>
      <c r="J71" s="212"/>
      <c r="K71" s="212"/>
      <c r="L71" s="212"/>
      <c r="M71" s="212"/>
      <c r="N71" s="212"/>
    </row>
    <row r="72" spans="1:14" x14ac:dyDescent="0.2">
      <c r="A72" s="2" t="s">
        <v>11</v>
      </c>
      <c r="B72" s="212"/>
      <c r="C72" s="212"/>
      <c r="D72" s="212"/>
      <c r="E72" s="212"/>
      <c r="F72" s="212"/>
      <c r="G72" s="212"/>
      <c r="H72" s="212"/>
      <c r="I72" s="212"/>
      <c r="J72" s="212"/>
      <c r="K72" s="212"/>
      <c r="L72" s="212"/>
      <c r="M72" s="212"/>
      <c r="N72" s="212"/>
    </row>
    <row r="73" spans="1:14" x14ac:dyDescent="0.2">
      <c r="A73" s="2" t="s">
        <v>12</v>
      </c>
      <c r="B73" s="212"/>
      <c r="C73" s="212"/>
      <c r="D73" s="212"/>
      <c r="E73" s="212"/>
      <c r="F73" s="212"/>
      <c r="G73" s="212"/>
      <c r="H73" s="212"/>
      <c r="I73" s="212"/>
      <c r="J73" s="212"/>
      <c r="K73" s="212"/>
      <c r="L73" s="212"/>
      <c r="M73" s="212"/>
      <c r="N73" s="212"/>
    </row>
    <row r="74" spans="1:14" x14ac:dyDescent="0.2">
      <c r="A74" s="7" t="s">
        <v>79</v>
      </c>
      <c r="B74" s="132">
        <v>2.2236180976549207</v>
      </c>
      <c r="C74" s="132">
        <v>2.2758911638107762</v>
      </c>
      <c r="D74" s="132">
        <v>2.4409818123530655</v>
      </c>
      <c r="E74" s="132">
        <v>2.891394736616693</v>
      </c>
      <c r="F74" s="132">
        <v>2.5525374220490811</v>
      </c>
      <c r="G74" s="132">
        <v>2.0136489729908398</v>
      </c>
      <c r="H74" s="132">
        <v>3.0347726329345122</v>
      </c>
      <c r="I74" s="132">
        <v>3.1222263611979422</v>
      </c>
      <c r="J74" s="132">
        <v>3.400441113646238</v>
      </c>
      <c r="K74" s="132">
        <v>1.9487912794738307</v>
      </c>
      <c r="L74" s="132">
        <v>3.0264937723909036</v>
      </c>
      <c r="M74" s="132">
        <v>2.8559566995698198</v>
      </c>
      <c r="N74" s="132">
        <v>2.4849100941039097</v>
      </c>
    </row>
    <row r="75" spans="1:14" x14ac:dyDescent="0.2">
      <c r="A75" s="12" t="s">
        <v>32</v>
      </c>
      <c r="B75" s="162" t="s">
        <v>18</v>
      </c>
      <c r="C75" s="163"/>
      <c r="D75" s="163"/>
      <c r="E75" s="163"/>
      <c r="F75" s="163"/>
      <c r="G75" s="163"/>
      <c r="H75" s="163"/>
      <c r="I75" s="163"/>
      <c r="J75" s="163"/>
      <c r="K75" s="163"/>
      <c r="L75" s="163"/>
      <c r="M75" s="163"/>
      <c r="N75" s="164"/>
    </row>
    <row r="76" spans="1:14" x14ac:dyDescent="0.2">
      <c r="A76" s="2" t="s">
        <v>4</v>
      </c>
      <c r="B76" s="211" t="s">
        <v>180</v>
      </c>
      <c r="C76" s="211"/>
      <c r="D76" s="211"/>
      <c r="E76" s="211"/>
      <c r="F76" s="211"/>
      <c r="G76" s="211"/>
      <c r="H76" s="211"/>
      <c r="I76" s="211"/>
      <c r="J76" s="211"/>
      <c r="K76" s="211"/>
      <c r="L76" s="211"/>
      <c r="M76" s="211"/>
      <c r="N76" s="211"/>
    </row>
    <row r="77" spans="1:14" x14ac:dyDescent="0.2">
      <c r="A77" s="2" t="s">
        <v>5</v>
      </c>
      <c r="B77" s="212"/>
      <c r="C77" s="212"/>
      <c r="D77" s="212"/>
      <c r="E77" s="212"/>
      <c r="F77" s="212"/>
      <c r="G77" s="212"/>
      <c r="H77" s="212"/>
      <c r="I77" s="212"/>
      <c r="J77" s="212"/>
      <c r="K77" s="212"/>
      <c r="L77" s="212"/>
      <c r="M77" s="212"/>
      <c r="N77" s="212"/>
    </row>
    <row r="78" spans="1:14" x14ac:dyDescent="0.2">
      <c r="A78" s="2" t="s">
        <v>6</v>
      </c>
      <c r="B78" s="212"/>
      <c r="C78" s="212"/>
      <c r="D78" s="212"/>
      <c r="E78" s="212"/>
      <c r="F78" s="212"/>
      <c r="G78" s="212"/>
      <c r="H78" s="212"/>
      <c r="I78" s="212"/>
      <c r="J78" s="212"/>
      <c r="K78" s="212"/>
      <c r="L78" s="212"/>
      <c r="M78" s="212"/>
      <c r="N78" s="212"/>
    </row>
    <row r="79" spans="1:14" x14ac:dyDescent="0.2">
      <c r="A79" s="2" t="s">
        <v>78</v>
      </c>
      <c r="B79" s="212"/>
      <c r="C79" s="212"/>
      <c r="D79" s="212"/>
      <c r="E79" s="212"/>
      <c r="F79" s="212"/>
      <c r="G79" s="212"/>
      <c r="H79" s="212"/>
      <c r="I79" s="212"/>
      <c r="J79" s="212"/>
      <c r="K79" s="212"/>
      <c r="L79" s="212"/>
      <c r="M79" s="212"/>
      <c r="N79" s="212"/>
    </row>
    <row r="80" spans="1:14" x14ac:dyDescent="0.2">
      <c r="A80" s="2" t="s">
        <v>7</v>
      </c>
      <c r="B80" s="212"/>
      <c r="C80" s="212"/>
      <c r="D80" s="212"/>
      <c r="E80" s="212"/>
      <c r="F80" s="212"/>
      <c r="G80" s="212"/>
      <c r="H80" s="212"/>
      <c r="I80" s="212"/>
      <c r="J80" s="212"/>
      <c r="K80" s="212"/>
      <c r="L80" s="212"/>
      <c r="M80" s="212"/>
      <c r="N80" s="212"/>
    </row>
    <row r="81" spans="1:14" x14ac:dyDescent="0.2">
      <c r="A81" s="2" t="s">
        <v>8</v>
      </c>
      <c r="B81" s="212"/>
      <c r="C81" s="212"/>
      <c r="D81" s="212"/>
      <c r="E81" s="212"/>
      <c r="F81" s="212"/>
      <c r="G81" s="212"/>
      <c r="H81" s="212"/>
      <c r="I81" s="212"/>
      <c r="J81" s="212"/>
      <c r="K81" s="212"/>
      <c r="L81" s="212"/>
      <c r="M81" s="212"/>
      <c r="N81" s="212"/>
    </row>
    <row r="82" spans="1:14" x14ac:dyDescent="0.2">
      <c r="A82" s="2" t="s">
        <v>9</v>
      </c>
      <c r="B82" s="212"/>
      <c r="C82" s="212"/>
      <c r="D82" s="212"/>
      <c r="E82" s="212"/>
      <c r="F82" s="212"/>
      <c r="G82" s="212"/>
      <c r="H82" s="212"/>
      <c r="I82" s="212"/>
      <c r="J82" s="212"/>
      <c r="K82" s="212"/>
      <c r="L82" s="212"/>
      <c r="M82" s="212"/>
      <c r="N82" s="212"/>
    </row>
    <row r="83" spans="1:14" x14ac:dyDescent="0.2">
      <c r="A83" s="2" t="s">
        <v>10</v>
      </c>
      <c r="B83" s="212"/>
      <c r="C83" s="212"/>
      <c r="D83" s="212"/>
      <c r="E83" s="212"/>
      <c r="F83" s="212"/>
      <c r="G83" s="212"/>
      <c r="H83" s="212"/>
      <c r="I83" s="212"/>
      <c r="J83" s="212"/>
      <c r="K83" s="212"/>
      <c r="L83" s="212"/>
      <c r="M83" s="212"/>
      <c r="N83" s="212"/>
    </row>
    <row r="84" spans="1:14" x14ac:dyDescent="0.2">
      <c r="A84" s="2" t="s">
        <v>11</v>
      </c>
      <c r="B84" s="212"/>
      <c r="C84" s="212"/>
      <c r="D84" s="212"/>
      <c r="E84" s="212"/>
      <c r="F84" s="212"/>
      <c r="G84" s="212"/>
      <c r="H84" s="212"/>
      <c r="I84" s="212"/>
      <c r="J84" s="212"/>
      <c r="K84" s="212"/>
      <c r="L84" s="212"/>
      <c r="M84" s="212"/>
      <c r="N84" s="212"/>
    </row>
    <row r="85" spans="1:14" x14ac:dyDescent="0.2">
      <c r="A85" s="2" t="s">
        <v>12</v>
      </c>
      <c r="B85" s="212"/>
      <c r="C85" s="212"/>
      <c r="D85" s="212"/>
      <c r="E85" s="212"/>
      <c r="F85" s="212"/>
      <c r="G85" s="212"/>
      <c r="H85" s="212"/>
      <c r="I85" s="212"/>
      <c r="J85" s="212"/>
      <c r="K85" s="212"/>
      <c r="L85" s="212"/>
      <c r="M85" s="212"/>
      <c r="N85" s="212"/>
    </row>
    <row r="86" spans="1:14" x14ac:dyDescent="0.2">
      <c r="A86" s="7" t="s">
        <v>79</v>
      </c>
      <c r="B86" s="132">
        <v>2.2189832740934214</v>
      </c>
      <c r="C86" s="132">
        <v>2.3059099574240705</v>
      </c>
      <c r="D86" s="132">
        <v>2.191878827299</v>
      </c>
      <c r="E86" s="132">
        <v>2.4456351750617955</v>
      </c>
      <c r="F86" s="132">
        <v>2.2583769608053608</v>
      </c>
      <c r="G86" s="132">
        <v>1.8367982165763195</v>
      </c>
      <c r="H86" s="132">
        <v>2.4207497872966535</v>
      </c>
      <c r="I86" s="132">
        <v>2.8237730486573795</v>
      </c>
      <c r="J86" s="132">
        <v>2.8634679820181006</v>
      </c>
      <c r="K86" s="132">
        <v>1.5868263655458961</v>
      </c>
      <c r="L86" s="132">
        <v>2.2950227073396796</v>
      </c>
      <c r="M86" s="132">
        <v>2.7311764187614465</v>
      </c>
      <c r="N86" s="132">
        <v>2.2213275556344989</v>
      </c>
    </row>
    <row r="87" spans="1:14" x14ac:dyDescent="0.2">
      <c r="A87" s="12" t="s">
        <v>32</v>
      </c>
      <c r="B87" s="159" t="s">
        <v>19</v>
      </c>
      <c r="C87" s="160"/>
      <c r="D87" s="160"/>
      <c r="E87" s="160"/>
      <c r="F87" s="160"/>
      <c r="G87" s="160"/>
      <c r="H87" s="160"/>
      <c r="I87" s="160"/>
      <c r="J87" s="160"/>
      <c r="K87" s="160"/>
      <c r="L87" s="160"/>
      <c r="M87" s="160"/>
      <c r="N87" s="161"/>
    </row>
    <row r="88" spans="1:14" x14ac:dyDescent="0.2">
      <c r="A88" s="2" t="s">
        <v>4</v>
      </c>
      <c r="B88" s="211" t="s">
        <v>180</v>
      </c>
      <c r="C88" s="211"/>
      <c r="D88" s="211"/>
      <c r="E88" s="211"/>
      <c r="F88" s="211"/>
      <c r="G88" s="211"/>
      <c r="H88" s="211"/>
      <c r="I88" s="211"/>
      <c r="J88" s="211"/>
      <c r="K88" s="211"/>
      <c r="L88" s="211"/>
      <c r="M88" s="211"/>
      <c r="N88" s="211"/>
    </row>
    <row r="89" spans="1:14" x14ac:dyDescent="0.2">
      <c r="A89" s="2" t="s">
        <v>5</v>
      </c>
      <c r="B89" s="212"/>
      <c r="C89" s="212"/>
      <c r="D89" s="212"/>
      <c r="E89" s="212"/>
      <c r="F89" s="212"/>
      <c r="G89" s="212"/>
      <c r="H89" s="212"/>
      <c r="I89" s="212"/>
      <c r="J89" s="212"/>
      <c r="K89" s="212"/>
      <c r="L89" s="212"/>
      <c r="M89" s="212"/>
      <c r="N89" s="212"/>
    </row>
    <row r="90" spans="1:14" x14ac:dyDescent="0.2">
      <c r="A90" s="2" t="s">
        <v>6</v>
      </c>
      <c r="B90" s="212"/>
      <c r="C90" s="212"/>
      <c r="D90" s="212"/>
      <c r="E90" s="212"/>
      <c r="F90" s="212"/>
      <c r="G90" s="212"/>
      <c r="H90" s="212"/>
      <c r="I90" s="212"/>
      <c r="J90" s="212"/>
      <c r="K90" s="212"/>
      <c r="L90" s="212"/>
      <c r="M90" s="212"/>
      <c r="N90" s="212"/>
    </row>
    <row r="91" spans="1:14" x14ac:dyDescent="0.2">
      <c r="A91" s="2" t="s">
        <v>78</v>
      </c>
      <c r="B91" s="212"/>
      <c r="C91" s="212"/>
      <c r="D91" s="212"/>
      <c r="E91" s="212"/>
      <c r="F91" s="212"/>
      <c r="G91" s="212"/>
      <c r="H91" s="212"/>
      <c r="I91" s="212"/>
      <c r="J91" s="212"/>
      <c r="K91" s="212"/>
      <c r="L91" s="212"/>
      <c r="M91" s="212"/>
      <c r="N91" s="212"/>
    </row>
    <row r="92" spans="1:14" x14ac:dyDescent="0.2">
      <c r="A92" s="2" t="s">
        <v>7</v>
      </c>
      <c r="B92" s="212"/>
      <c r="C92" s="212"/>
      <c r="D92" s="212"/>
      <c r="E92" s="212"/>
      <c r="F92" s="212"/>
      <c r="G92" s="212"/>
      <c r="H92" s="212"/>
      <c r="I92" s="212"/>
      <c r="J92" s="212"/>
      <c r="K92" s="212"/>
      <c r="L92" s="212"/>
      <c r="M92" s="212"/>
      <c r="N92" s="212"/>
    </row>
    <row r="93" spans="1:14" x14ac:dyDescent="0.2">
      <c r="A93" s="2" t="s">
        <v>8</v>
      </c>
      <c r="B93" s="212"/>
      <c r="C93" s="212"/>
      <c r="D93" s="212"/>
      <c r="E93" s="212"/>
      <c r="F93" s="212"/>
      <c r="G93" s="212"/>
      <c r="H93" s="212"/>
      <c r="I93" s="212"/>
      <c r="J93" s="212"/>
      <c r="K93" s="212"/>
      <c r="L93" s="212"/>
      <c r="M93" s="212"/>
      <c r="N93" s="212"/>
    </row>
    <row r="94" spans="1:14" x14ac:dyDescent="0.2">
      <c r="A94" s="2" t="s">
        <v>9</v>
      </c>
      <c r="B94" s="212"/>
      <c r="C94" s="212"/>
      <c r="D94" s="212"/>
      <c r="E94" s="212"/>
      <c r="F94" s="212"/>
      <c r="G94" s="212"/>
      <c r="H94" s="212"/>
      <c r="I94" s="212"/>
      <c r="J94" s="212"/>
      <c r="K94" s="212"/>
      <c r="L94" s="212"/>
      <c r="M94" s="212"/>
      <c r="N94" s="212"/>
    </row>
    <row r="95" spans="1:14" x14ac:dyDescent="0.2">
      <c r="A95" s="2" t="s">
        <v>10</v>
      </c>
      <c r="B95" s="212"/>
      <c r="C95" s="212"/>
      <c r="D95" s="212"/>
      <c r="E95" s="212"/>
      <c r="F95" s="212"/>
      <c r="G95" s="212"/>
      <c r="H95" s="212"/>
      <c r="I95" s="212"/>
      <c r="J95" s="212"/>
      <c r="K95" s="212"/>
      <c r="L95" s="212"/>
      <c r="M95" s="212"/>
      <c r="N95" s="212"/>
    </row>
    <row r="96" spans="1:14" x14ac:dyDescent="0.2">
      <c r="A96" s="2" t="s">
        <v>11</v>
      </c>
      <c r="B96" s="212"/>
      <c r="C96" s="212"/>
      <c r="D96" s="212"/>
      <c r="E96" s="212"/>
      <c r="F96" s="212"/>
      <c r="G96" s="212"/>
      <c r="H96" s="212"/>
      <c r="I96" s="212"/>
      <c r="J96" s="212"/>
      <c r="K96" s="212"/>
      <c r="L96" s="212"/>
      <c r="M96" s="212"/>
      <c r="N96" s="212"/>
    </row>
    <row r="97" spans="1:14" x14ac:dyDescent="0.2">
      <c r="A97" s="2" t="s">
        <v>12</v>
      </c>
      <c r="B97" s="212"/>
      <c r="C97" s="212"/>
      <c r="D97" s="212"/>
      <c r="E97" s="212"/>
      <c r="F97" s="212"/>
      <c r="G97" s="212"/>
      <c r="H97" s="212"/>
      <c r="I97" s="212"/>
      <c r="J97" s="212"/>
      <c r="K97" s="212"/>
      <c r="L97" s="212"/>
      <c r="M97" s="212"/>
      <c r="N97" s="212"/>
    </row>
    <row r="98" spans="1:14" x14ac:dyDescent="0.2">
      <c r="A98" s="7" t="s">
        <v>79</v>
      </c>
      <c r="B98" s="132">
        <v>1.8234936012609353</v>
      </c>
      <c r="C98" s="132">
        <v>1.8706859301443757</v>
      </c>
      <c r="D98" s="132">
        <v>2.0172572015207635</v>
      </c>
      <c r="E98" s="132">
        <v>2.0416727263512868</v>
      </c>
      <c r="F98" s="132">
        <v>1.8607956977964051</v>
      </c>
      <c r="G98" s="132">
        <v>1.6031239182117147</v>
      </c>
      <c r="H98" s="132">
        <v>2.1286265424469057</v>
      </c>
      <c r="I98" s="132">
        <v>2.3181189851711537</v>
      </c>
      <c r="J98" s="132">
        <v>2.7021160080659854</v>
      </c>
      <c r="K98" s="132">
        <v>1.5359475475376918</v>
      </c>
      <c r="L98" s="132">
        <v>2.1746842890596554</v>
      </c>
      <c r="M98" s="132">
        <v>2.1581860601841178</v>
      </c>
      <c r="N98" s="132">
        <v>2.0760229153655381</v>
      </c>
    </row>
    <row r="99" spans="1:14" x14ac:dyDescent="0.2">
      <c r="A99" s="12" t="s">
        <v>32</v>
      </c>
      <c r="B99" s="162" t="s">
        <v>20</v>
      </c>
      <c r="C99" s="163"/>
      <c r="D99" s="163"/>
      <c r="E99" s="163"/>
      <c r="F99" s="163"/>
      <c r="G99" s="163"/>
      <c r="H99" s="163"/>
      <c r="I99" s="163"/>
      <c r="J99" s="163"/>
      <c r="K99" s="163"/>
      <c r="L99" s="163"/>
      <c r="M99" s="163"/>
      <c r="N99" s="164"/>
    </row>
    <row r="100" spans="1:14" x14ac:dyDescent="0.2">
      <c r="A100" s="2" t="s">
        <v>4</v>
      </c>
      <c r="B100" s="130">
        <v>0.47886591089195818</v>
      </c>
      <c r="C100" s="130">
        <v>0.6292054971208465</v>
      </c>
      <c r="D100" s="130">
        <v>0.67135654729390914</v>
      </c>
      <c r="E100" s="130">
        <v>0.65307198649487397</v>
      </c>
      <c r="F100" s="130">
        <v>0.67101293416908447</v>
      </c>
      <c r="G100" s="130">
        <v>0.66598300856351322</v>
      </c>
      <c r="H100" s="130">
        <v>0.74682561688125659</v>
      </c>
      <c r="I100" s="130">
        <v>0.90300015777208742</v>
      </c>
      <c r="J100" s="130">
        <v>1.0514418946764632</v>
      </c>
      <c r="K100" s="130">
        <v>0.5664061772612925</v>
      </c>
      <c r="L100" s="130">
        <v>0.7996921417746492</v>
      </c>
      <c r="M100" s="130">
        <v>1.0138209034301049</v>
      </c>
      <c r="N100" s="130">
        <v>0.78053052664773759</v>
      </c>
    </row>
    <row r="101" spans="1:14" x14ac:dyDescent="0.2">
      <c r="A101" s="2" t="s">
        <v>5</v>
      </c>
      <c r="B101" s="130">
        <v>1.3761803508879638</v>
      </c>
      <c r="C101" s="130">
        <v>1.5999805241695277</v>
      </c>
      <c r="D101" s="130">
        <v>1.4938569343957901</v>
      </c>
      <c r="E101" s="130">
        <v>1.8260478622584735</v>
      </c>
      <c r="F101" s="130">
        <v>1.3695929187476352</v>
      </c>
      <c r="G101" s="130">
        <v>1.6780068993319368</v>
      </c>
      <c r="H101" s="130">
        <v>1.9046200491255476</v>
      </c>
      <c r="I101" s="130">
        <v>1.8754206726289055</v>
      </c>
      <c r="J101" s="130">
        <v>2.4302636961653796</v>
      </c>
      <c r="K101" s="130">
        <v>1.2631785318780793</v>
      </c>
      <c r="L101" s="130">
        <v>1.9595136866738549</v>
      </c>
      <c r="M101" s="130">
        <v>1.9207337778957907</v>
      </c>
      <c r="N101" s="130">
        <v>1.8038680014806801</v>
      </c>
    </row>
    <row r="102" spans="1:14" x14ac:dyDescent="0.2">
      <c r="A102" s="2" t="s">
        <v>6</v>
      </c>
      <c r="B102" s="130">
        <v>0.56277552172092271</v>
      </c>
      <c r="C102" s="130">
        <v>0.4407232307035418</v>
      </c>
      <c r="D102" s="130">
        <v>0.62706313554395887</v>
      </c>
      <c r="E102" s="130">
        <v>0.64726312370286099</v>
      </c>
      <c r="F102" s="130">
        <v>0.51081192190808355</v>
      </c>
      <c r="G102" s="130">
        <v>0.47852733390226643</v>
      </c>
      <c r="H102" s="130">
        <v>0.40190744012265522</v>
      </c>
      <c r="I102" s="130">
        <v>0.6272245643793628</v>
      </c>
      <c r="J102" s="130">
        <v>0.86538504573817132</v>
      </c>
      <c r="K102" s="130">
        <v>0.28950772779684186</v>
      </c>
      <c r="L102" s="130">
        <v>0.59166236379484172</v>
      </c>
      <c r="M102" s="130">
        <v>0.62180142986496456</v>
      </c>
      <c r="N102" s="130">
        <v>0.72365940267313178</v>
      </c>
    </row>
    <row r="103" spans="1:14" x14ac:dyDescent="0.2">
      <c r="A103" s="2" t="s">
        <v>78</v>
      </c>
      <c r="B103" s="130">
        <v>0.850909470250091</v>
      </c>
      <c r="C103" s="130">
        <v>0.65751104132548477</v>
      </c>
      <c r="D103" s="130">
        <v>0.7559231388592913</v>
      </c>
      <c r="E103" s="130">
        <v>0.83238910983263992</v>
      </c>
      <c r="F103" s="130">
        <v>0.52930489728451136</v>
      </c>
      <c r="G103" s="130">
        <v>0.64200675448403643</v>
      </c>
      <c r="H103" s="130">
        <v>0.54854503925452391</v>
      </c>
      <c r="I103" s="130">
        <v>0.67475234854557442</v>
      </c>
      <c r="J103" s="130">
        <v>0.73903586761155715</v>
      </c>
      <c r="K103" s="130">
        <v>0.16180324931799461</v>
      </c>
      <c r="L103" s="130">
        <v>0.46941004783776563</v>
      </c>
      <c r="M103" s="130">
        <v>0.43746461949812243</v>
      </c>
      <c r="N103" s="130">
        <v>0.80051177785938776</v>
      </c>
    </row>
    <row r="104" spans="1:14" x14ac:dyDescent="0.2">
      <c r="A104" s="2" t="s">
        <v>7</v>
      </c>
      <c r="B104" s="130">
        <v>1.5445138294466254</v>
      </c>
      <c r="C104" s="130">
        <v>1.5947341022114543</v>
      </c>
      <c r="D104" s="130">
        <v>1.646827070516153</v>
      </c>
      <c r="E104" s="130">
        <v>1.4096812517157318</v>
      </c>
      <c r="F104" s="130">
        <v>1.3524689850689988</v>
      </c>
      <c r="G104" s="130">
        <v>1.6324187428210202</v>
      </c>
      <c r="H104" s="130">
        <v>2.0207604515118192</v>
      </c>
      <c r="I104" s="130">
        <v>2.0398260063851374</v>
      </c>
      <c r="J104" s="130">
        <v>1.9425801166182346</v>
      </c>
      <c r="K104" s="130">
        <v>1.2928912496692853</v>
      </c>
      <c r="L104" s="130">
        <v>2.0830414691370471</v>
      </c>
      <c r="M104" s="130">
        <v>1.9727947324186061</v>
      </c>
      <c r="N104" s="130">
        <v>1.5909248224613464</v>
      </c>
    </row>
    <row r="105" spans="1:14" x14ac:dyDescent="0.2">
      <c r="A105" s="2" t="s">
        <v>8</v>
      </c>
      <c r="B105" s="130">
        <v>1.3675721445422511</v>
      </c>
      <c r="C105" s="130">
        <v>1.6648431029918385</v>
      </c>
      <c r="D105" s="130">
        <v>1.6163351997101039</v>
      </c>
      <c r="E105" s="130">
        <v>1.7735723632884213</v>
      </c>
      <c r="F105" s="130">
        <v>0.9403340246431906</v>
      </c>
      <c r="G105" s="130">
        <v>1.3805497897065084</v>
      </c>
      <c r="H105" s="130">
        <v>1.6918816606334577</v>
      </c>
      <c r="I105" s="130">
        <v>2.2529350426885593</v>
      </c>
      <c r="J105" s="130">
        <v>2.3975439264212675</v>
      </c>
      <c r="K105" s="130">
        <v>2.0158548283633309</v>
      </c>
      <c r="L105" s="130">
        <v>1.9414030885148037</v>
      </c>
      <c r="M105" s="130">
        <v>1.5369659838331771</v>
      </c>
      <c r="N105" s="130">
        <v>0.95214942089974208</v>
      </c>
    </row>
    <row r="106" spans="1:14" x14ac:dyDescent="0.2">
      <c r="A106" s="2" t="s">
        <v>9</v>
      </c>
      <c r="B106" s="130">
        <v>1.3555008871334699</v>
      </c>
      <c r="C106" s="130">
        <v>1.2152801602896837</v>
      </c>
      <c r="D106" s="130">
        <v>1.7548443420971331</v>
      </c>
      <c r="E106" s="130">
        <v>1.8114035909207011</v>
      </c>
      <c r="F106" s="130">
        <v>0.84131420416024838</v>
      </c>
      <c r="G106" s="130">
        <v>1.2952000916713367</v>
      </c>
      <c r="H106" s="130">
        <v>2.1118679893530903</v>
      </c>
      <c r="I106" s="130">
        <v>2.5604661416683285</v>
      </c>
      <c r="J106" s="130">
        <v>2.6116341145322508</v>
      </c>
      <c r="K106" s="130">
        <v>1.8334781257080515</v>
      </c>
      <c r="L106" s="130">
        <v>2.3797494038016751</v>
      </c>
      <c r="M106" s="130">
        <v>2.2728888023095521</v>
      </c>
      <c r="N106" s="130">
        <v>1.4340129485329989</v>
      </c>
    </row>
    <row r="107" spans="1:14" x14ac:dyDescent="0.2">
      <c r="A107" s="2" t="s">
        <v>10</v>
      </c>
      <c r="B107" s="130">
        <v>0.62675550651363032</v>
      </c>
      <c r="C107" s="130">
        <v>0.90002571295027778</v>
      </c>
      <c r="D107" s="130">
        <v>0.85057363429684152</v>
      </c>
      <c r="E107" s="130">
        <v>0.96945065136472053</v>
      </c>
      <c r="F107" s="130">
        <v>0.64655699584810478</v>
      </c>
      <c r="G107" s="130">
        <v>0.74349048011968044</v>
      </c>
      <c r="H107" s="130">
        <v>1.456234032104339</v>
      </c>
      <c r="I107" s="130">
        <v>1.5251415290248875</v>
      </c>
      <c r="J107" s="130">
        <v>1.71895198809713</v>
      </c>
      <c r="K107" s="130">
        <v>0.69159345769529601</v>
      </c>
      <c r="L107" s="130">
        <v>1.3573296937560837</v>
      </c>
      <c r="M107" s="130">
        <v>1.393058477495126</v>
      </c>
      <c r="N107" s="130">
        <v>0.92568563491039235</v>
      </c>
    </row>
    <row r="108" spans="1:14" x14ac:dyDescent="0.2">
      <c r="A108" s="2" t="s">
        <v>11</v>
      </c>
      <c r="B108" s="130">
        <v>0.99270224753364644</v>
      </c>
      <c r="C108" s="130">
        <v>1.2951451838722932</v>
      </c>
      <c r="D108" s="130">
        <v>1.5886845575686266</v>
      </c>
      <c r="E108" s="130">
        <v>1.4598034928632693</v>
      </c>
      <c r="F108" s="130">
        <v>1.0885692820448405</v>
      </c>
      <c r="G108" s="130">
        <v>0.94555416185734842</v>
      </c>
      <c r="H108" s="130">
        <v>1.5130941512739859</v>
      </c>
      <c r="I108" s="130">
        <v>2.2722148719337945</v>
      </c>
      <c r="J108" s="130">
        <v>1.8727675885961332</v>
      </c>
      <c r="K108" s="130">
        <v>1.7595186713952238</v>
      </c>
      <c r="L108" s="130">
        <v>1.7414984213468649</v>
      </c>
      <c r="M108" s="130">
        <v>2.0631394638072287</v>
      </c>
      <c r="N108" s="130">
        <v>1.3167038002999014</v>
      </c>
    </row>
    <row r="109" spans="1:14" x14ac:dyDescent="0.2">
      <c r="A109" s="2" t="s">
        <v>12</v>
      </c>
      <c r="B109" s="130">
        <v>1.4517420623176225</v>
      </c>
      <c r="C109" s="130">
        <v>1.3096119998068563</v>
      </c>
      <c r="D109" s="130">
        <v>1.1836049949226695</v>
      </c>
      <c r="E109" s="130">
        <v>2.0715298871661556</v>
      </c>
      <c r="F109" s="130">
        <v>1.4746050711651861</v>
      </c>
      <c r="G109" s="130">
        <v>1.1924890941898667</v>
      </c>
      <c r="H109" s="130">
        <v>1.6617731764257488</v>
      </c>
      <c r="I109" s="130">
        <v>1.9558202019001651</v>
      </c>
      <c r="J109" s="130">
        <v>2.2282101898843401</v>
      </c>
      <c r="K109" s="130">
        <v>1.2177197647673239</v>
      </c>
      <c r="L109" s="130">
        <v>2.0425254701886342</v>
      </c>
      <c r="M109" s="130">
        <v>1.9532182445878536</v>
      </c>
      <c r="N109" s="130">
        <v>1.6774506034906054</v>
      </c>
    </row>
    <row r="110" spans="1:14" x14ac:dyDescent="0.2">
      <c r="A110" s="7" t="s">
        <v>79</v>
      </c>
      <c r="B110" s="131">
        <v>1.5846371142527467</v>
      </c>
      <c r="C110" s="131">
        <v>1.7682394625564193</v>
      </c>
      <c r="D110" s="131">
        <v>1.8158406900588488</v>
      </c>
      <c r="E110" s="131">
        <v>2.0308477502295652</v>
      </c>
      <c r="F110" s="131">
        <v>1.4566722945977588</v>
      </c>
      <c r="G110" s="131">
        <v>1.6341384284131806</v>
      </c>
      <c r="H110" s="131">
        <v>2.1907552684470772</v>
      </c>
      <c r="I110" s="131">
        <v>2.5396885089405359</v>
      </c>
      <c r="J110" s="131">
        <v>2.7079309946681356</v>
      </c>
      <c r="K110" s="131">
        <v>1.7009359222389726</v>
      </c>
      <c r="L110" s="131">
        <v>2.3533565039761086</v>
      </c>
      <c r="M110" s="131">
        <v>2.3192242351920029</v>
      </c>
      <c r="N110" s="131">
        <v>1.8076632083154998</v>
      </c>
    </row>
    <row r="111" spans="1:14" x14ac:dyDescent="0.2">
      <c r="A111" s="12" t="s">
        <v>32</v>
      </c>
      <c r="B111" s="144" t="s">
        <v>21</v>
      </c>
      <c r="C111" s="145"/>
      <c r="D111" s="145"/>
      <c r="E111" s="145"/>
      <c r="F111" s="145"/>
      <c r="G111" s="145"/>
      <c r="H111" s="145"/>
      <c r="I111" s="145"/>
      <c r="J111" s="145"/>
      <c r="K111" s="145"/>
      <c r="L111" s="145"/>
      <c r="M111" s="145"/>
      <c r="N111" s="146"/>
    </row>
    <row r="112" spans="1:14" x14ac:dyDescent="0.2">
      <c r="A112" s="2" t="s">
        <v>4</v>
      </c>
      <c r="B112" s="60">
        <v>0.68929871036679558</v>
      </c>
      <c r="C112" s="60">
        <v>0.75993824761654061</v>
      </c>
      <c r="D112" s="60">
        <v>0.75311210622798264</v>
      </c>
      <c r="E112" s="60">
        <v>1.013409221013978</v>
      </c>
      <c r="F112" s="60">
        <v>0.78517989353763085</v>
      </c>
      <c r="G112" s="60">
        <v>0.71047950137675642</v>
      </c>
      <c r="H112" s="60">
        <v>0.89375376713510768</v>
      </c>
      <c r="I112" s="60">
        <v>0.94968454249462475</v>
      </c>
      <c r="J112" s="60">
        <v>0.99073937278535951</v>
      </c>
      <c r="K112" s="60">
        <v>0.57854935266765928</v>
      </c>
      <c r="L112" s="60">
        <v>0.74043657678689279</v>
      </c>
      <c r="M112" s="60">
        <v>0.73676641586181901</v>
      </c>
      <c r="N112" s="60">
        <v>0.70617878331304951</v>
      </c>
    </row>
    <row r="113" spans="1:14" x14ac:dyDescent="0.2">
      <c r="A113" s="2" t="s">
        <v>5</v>
      </c>
      <c r="B113" s="60">
        <v>1.4825272119179083</v>
      </c>
      <c r="C113" s="60">
        <v>1.7768774357010457</v>
      </c>
      <c r="D113" s="60">
        <v>1.8648679343274992</v>
      </c>
      <c r="E113" s="60">
        <v>1.9125844540112098</v>
      </c>
      <c r="F113" s="60">
        <v>1.703801728086578</v>
      </c>
      <c r="G113" s="60">
        <v>1.8480095081769292</v>
      </c>
      <c r="H113" s="60">
        <v>2.4619591628597099</v>
      </c>
      <c r="I113" s="60">
        <v>2.1408096553807958</v>
      </c>
      <c r="J113" s="60">
        <v>1.9528975308436358</v>
      </c>
      <c r="K113" s="60">
        <v>1.4908622017583824</v>
      </c>
      <c r="L113" s="60">
        <v>1.9158564414939931</v>
      </c>
      <c r="M113" s="60">
        <v>2.4691959617917369</v>
      </c>
      <c r="N113" s="60">
        <v>2.0988888569604853</v>
      </c>
    </row>
    <row r="114" spans="1:14" x14ac:dyDescent="0.2">
      <c r="A114" s="2" t="s">
        <v>6</v>
      </c>
      <c r="B114" s="60">
        <v>0.49450741562717493</v>
      </c>
      <c r="C114" s="60">
        <v>0.56653688526763624</v>
      </c>
      <c r="D114" s="60">
        <v>0.6035610403054319</v>
      </c>
      <c r="E114" s="60">
        <v>0.57827263603296597</v>
      </c>
      <c r="F114" s="60">
        <v>0.39948259446512058</v>
      </c>
      <c r="G114" s="60">
        <v>0.53922064566673988</v>
      </c>
      <c r="H114" s="60">
        <v>0.58038786083075422</v>
      </c>
      <c r="I114" s="60">
        <v>0.66692419203751285</v>
      </c>
      <c r="J114" s="60">
        <v>0.74589063028531832</v>
      </c>
      <c r="K114" s="60">
        <v>0.44881992073147625</v>
      </c>
      <c r="L114" s="60">
        <v>0.73230931707143743</v>
      </c>
      <c r="M114" s="60">
        <v>0.92380475527886663</v>
      </c>
      <c r="N114" s="60">
        <v>0.73096496059412353</v>
      </c>
    </row>
    <row r="115" spans="1:14" x14ac:dyDescent="0.2">
      <c r="A115" s="2" t="s">
        <v>78</v>
      </c>
      <c r="B115" s="60">
        <v>0.64277175201420533</v>
      </c>
      <c r="C115" s="60">
        <v>0.83138763807949445</v>
      </c>
      <c r="D115" s="60">
        <v>1.1130182696053783</v>
      </c>
      <c r="E115" s="60">
        <v>1.1891964282342666</v>
      </c>
      <c r="F115" s="60">
        <v>0.42641465011936397</v>
      </c>
      <c r="G115" s="60">
        <v>0.78360886422684572</v>
      </c>
      <c r="H115" s="60">
        <v>1.2673984710172252</v>
      </c>
      <c r="I115" s="60">
        <v>1.2068537182614492</v>
      </c>
      <c r="J115" s="60">
        <v>0.88900494482265557</v>
      </c>
      <c r="K115" s="60">
        <v>0.79428447594148821</v>
      </c>
      <c r="L115" s="60">
        <v>1.3960934835244245</v>
      </c>
      <c r="M115" s="60">
        <v>1.5939816773245656</v>
      </c>
      <c r="N115" s="60">
        <v>1.4473950575647514</v>
      </c>
    </row>
    <row r="116" spans="1:14" x14ac:dyDescent="0.2">
      <c r="A116" s="2" t="s">
        <v>7</v>
      </c>
      <c r="B116" s="60">
        <v>2.0490939972241051</v>
      </c>
      <c r="C116" s="60">
        <v>1.9770762222944711</v>
      </c>
      <c r="D116" s="60">
        <v>1.9656835516875404</v>
      </c>
      <c r="E116" s="60">
        <v>1.9747934113438106</v>
      </c>
      <c r="F116" s="60">
        <v>1.5724082940210451</v>
      </c>
      <c r="G116" s="60">
        <v>1.5977597251189302</v>
      </c>
      <c r="H116" s="60">
        <v>2.4327530559747927</v>
      </c>
      <c r="I116" s="60">
        <v>1.9388726377355709</v>
      </c>
      <c r="J116" s="60">
        <v>1.5670175262769845</v>
      </c>
      <c r="K116" s="60">
        <v>1.4482460177720391</v>
      </c>
      <c r="L116" s="60">
        <v>1.8729138666072913</v>
      </c>
      <c r="M116" s="60">
        <v>2.1862123572238943</v>
      </c>
      <c r="N116" s="60">
        <v>1.6765304610822263</v>
      </c>
    </row>
    <row r="117" spans="1:14" x14ac:dyDescent="0.2">
      <c r="A117" s="2" t="s">
        <v>8</v>
      </c>
      <c r="B117" s="60">
        <v>1.0463823707556088</v>
      </c>
      <c r="C117" s="60">
        <v>1.04445651191776</v>
      </c>
      <c r="D117" s="60">
        <v>0.73070859712812641</v>
      </c>
      <c r="E117" s="60">
        <v>0.72609150693141622</v>
      </c>
      <c r="F117" s="60">
        <v>0.84576283425006338</v>
      </c>
      <c r="G117" s="60">
        <v>1.4965870383403477</v>
      </c>
      <c r="H117" s="60">
        <v>1.2513125745319709</v>
      </c>
      <c r="I117" s="60">
        <v>1.1202600428813216</v>
      </c>
      <c r="J117" s="60">
        <v>1.2295949799397601</v>
      </c>
      <c r="K117" s="60">
        <v>0.68018233979873344</v>
      </c>
      <c r="L117" s="60">
        <v>0.91850795860323764</v>
      </c>
      <c r="M117" s="60">
        <v>1.4166605779718768</v>
      </c>
      <c r="N117" s="60">
        <v>1.271977341604801</v>
      </c>
    </row>
    <row r="118" spans="1:14" x14ac:dyDescent="0.2">
      <c r="A118" s="2" t="s">
        <v>9</v>
      </c>
      <c r="B118" s="60">
        <v>1.1998178979058451</v>
      </c>
      <c r="C118" s="60">
        <v>1.6491297417850141</v>
      </c>
      <c r="D118" s="60">
        <v>2.0733848227734732</v>
      </c>
      <c r="E118" s="60">
        <v>2.2865394979263769</v>
      </c>
      <c r="F118" s="60">
        <v>1.6170414647048226</v>
      </c>
      <c r="G118" s="60">
        <v>1.5640051143163696</v>
      </c>
      <c r="H118" s="60">
        <v>2.0373276817479038</v>
      </c>
      <c r="I118" s="60">
        <v>2.0970860945501038</v>
      </c>
      <c r="J118" s="60">
        <v>2.0668543583418248</v>
      </c>
      <c r="K118" s="60">
        <v>1.1265166882888167</v>
      </c>
      <c r="L118" s="60">
        <v>2.5103864347656746</v>
      </c>
      <c r="M118" s="60">
        <v>2.4540732816780881</v>
      </c>
      <c r="N118" s="60">
        <v>2.1722875263525232</v>
      </c>
    </row>
    <row r="119" spans="1:14" x14ac:dyDescent="0.2">
      <c r="A119" s="2" t="s">
        <v>10</v>
      </c>
      <c r="B119" s="60">
        <v>1.0064298877995856</v>
      </c>
      <c r="C119" s="60">
        <v>1.1810583836573638</v>
      </c>
      <c r="D119" s="60">
        <v>1.2360800352603736</v>
      </c>
      <c r="E119" s="60">
        <v>1.2585467768029606</v>
      </c>
      <c r="F119" s="60">
        <v>0.93618497497551267</v>
      </c>
      <c r="G119" s="60">
        <v>0.79232568913146473</v>
      </c>
      <c r="H119" s="60">
        <v>1.089993262422448</v>
      </c>
      <c r="I119" s="60">
        <v>1.2940999852305897</v>
      </c>
      <c r="J119" s="60">
        <v>1.0678453539912116</v>
      </c>
      <c r="K119" s="60">
        <v>0.53604715842769757</v>
      </c>
      <c r="L119" s="60">
        <v>1.1284103717736613</v>
      </c>
      <c r="M119" s="60">
        <v>1.2177824827579915</v>
      </c>
      <c r="N119" s="60">
        <v>1.4476141170177694</v>
      </c>
    </row>
    <row r="120" spans="1:14" x14ac:dyDescent="0.2">
      <c r="A120" s="2" t="s">
        <v>11</v>
      </c>
      <c r="B120" s="60">
        <v>1.3481666193727904</v>
      </c>
      <c r="C120" s="60">
        <v>1.5211475953698574</v>
      </c>
      <c r="D120" s="60">
        <v>1.4496482135168804</v>
      </c>
      <c r="E120" s="60">
        <v>2.2279423956287019</v>
      </c>
      <c r="F120" s="60">
        <v>1.7051941324873994</v>
      </c>
      <c r="G120" s="60">
        <v>1.1255830994076348</v>
      </c>
      <c r="H120" s="60">
        <v>1.7740633175071068</v>
      </c>
      <c r="I120" s="60">
        <v>1.7054170867339664</v>
      </c>
      <c r="J120" s="60">
        <v>1.7393042019512954</v>
      </c>
      <c r="K120" s="60">
        <v>1.3553853521294101</v>
      </c>
      <c r="L120" s="60">
        <v>1.5964763200082324</v>
      </c>
      <c r="M120" s="60">
        <v>2.4155415292837077</v>
      </c>
      <c r="N120" s="60">
        <v>1.8860076882503911</v>
      </c>
    </row>
    <row r="121" spans="1:14" x14ac:dyDescent="0.2">
      <c r="A121" s="2" t="s">
        <v>12</v>
      </c>
      <c r="B121" s="60">
        <v>1.1972074485406043</v>
      </c>
      <c r="C121" s="60">
        <v>1.6286411720871339</v>
      </c>
      <c r="D121" s="60">
        <v>1.6564377315804393</v>
      </c>
      <c r="E121" s="60">
        <v>1.3050688794675622</v>
      </c>
      <c r="F121" s="60">
        <v>0.85240874367340247</v>
      </c>
      <c r="G121" s="60">
        <v>0.83636428579049849</v>
      </c>
      <c r="H121" s="60">
        <v>1.4303841036728251</v>
      </c>
      <c r="I121" s="60">
        <v>1.6159105473675996</v>
      </c>
      <c r="J121" s="60">
        <v>1.4408139178256683</v>
      </c>
      <c r="K121" s="60">
        <v>0.79407785612264625</v>
      </c>
      <c r="L121" s="60">
        <v>1.4176811901074995</v>
      </c>
      <c r="M121" s="60">
        <v>1.306568709902038</v>
      </c>
      <c r="N121" s="60">
        <v>1.5362622807282396</v>
      </c>
    </row>
    <row r="122" spans="1:14" x14ac:dyDescent="0.2">
      <c r="A122" s="7" t="s">
        <v>79</v>
      </c>
      <c r="B122" s="29">
        <v>1.7340957361436971</v>
      </c>
      <c r="C122" s="29">
        <v>1.9779748894782472</v>
      </c>
      <c r="D122" s="29">
        <v>1.9995785274734779</v>
      </c>
      <c r="E122" s="29">
        <v>2.1416286882928439</v>
      </c>
      <c r="F122" s="29">
        <v>1.6635428644520758</v>
      </c>
      <c r="G122" s="29">
        <v>1.6962812538592935</v>
      </c>
      <c r="H122" s="29">
        <v>2.3138247941220023</v>
      </c>
      <c r="I122" s="29">
        <v>2.2008159865118984</v>
      </c>
      <c r="J122" s="29">
        <v>2.0091806148714113</v>
      </c>
      <c r="K122" s="29">
        <v>1.3955469217530592</v>
      </c>
      <c r="L122" s="29">
        <v>2.0423718316673067</v>
      </c>
      <c r="M122" s="29">
        <v>2.4671235520353321</v>
      </c>
      <c r="N122" s="29">
        <v>2.2287375580821447</v>
      </c>
    </row>
    <row r="123" spans="1:14" s="34" customFormat="1" x14ac:dyDescent="0.2">
      <c r="A123" s="12" t="s">
        <v>32</v>
      </c>
      <c r="B123" s="181" t="s">
        <v>143</v>
      </c>
      <c r="C123" s="182"/>
      <c r="D123" s="182"/>
      <c r="E123" s="182"/>
      <c r="F123" s="182"/>
      <c r="G123" s="182"/>
      <c r="H123" s="182"/>
      <c r="I123" s="182"/>
      <c r="J123" s="182"/>
      <c r="K123" s="182"/>
      <c r="L123" s="182"/>
      <c r="M123" s="182"/>
      <c r="N123" s="183"/>
    </row>
    <row r="124" spans="1:14" s="34" customFormat="1" x14ac:dyDescent="0.2">
      <c r="A124" s="2" t="s">
        <v>4</v>
      </c>
      <c r="B124" s="60">
        <v>0.72316192093373211</v>
      </c>
      <c r="C124" s="60">
        <v>0.68821616863247392</v>
      </c>
      <c r="D124" s="60">
        <v>0.65603480446316276</v>
      </c>
      <c r="E124" s="60">
        <v>0.89488846863455507</v>
      </c>
      <c r="F124" s="60">
        <v>1.0201640700815044</v>
      </c>
      <c r="G124" s="60">
        <v>0.652036971218795</v>
      </c>
      <c r="H124" s="60">
        <v>0.8944588082528071</v>
      </c>
      <c r="I124" s="60">
        <v>0.91134947451307724</v>
      </c>
      <c r="J124" s="60">
        <v>0.83489681030549079</v>
      </c>
      <c r="K124" s="60">
        <v>0.8199290241688324</v>
      </c>
      <c r="L124" s="60">
        <v>1.8482127169691243</v>
      </c>
      <c r="M124" s="60">
        <v>1.9909015284915377</v>
      </c>
      <c r="N124" s="60">
        <v>1.6427254228926653</v>
      </c>
    </row>
    <row r="125" spans="1:14" s="34" customFormat="1" x14ac:dyDescent="0.2">
      <c r="A125" s="2" t="s">
        <v>5</v>
      </c>
      <c r="B125" s="60">
        <v>1.9213963166646835</v>
      </c>
      <c r="C125" s="60">
        <v>1.7926961426429422</v>
      </c>
      <c r="D125" s="60">
        <v>1.7434358192247785</v>
      </c>
      <c r="E125" s="60">
        <v>1.8701431853085388</v>
      </c>
      <c r="F125" s="60">
        <v>2.0372736914075524</v>
      </c>
      <c r="G125" s="60">
        <v>1.5595318430925005</v>
      </c>
      <c r="H125" s="60">
        <v>1.7912767619011731</v>
      </c>
      <c r="I125" s="60">
        <v>2.1271923291416996</v>
      </c>
      <c r="J125" s="60">
        <v>2.0382657282316643</v>
      </c>
      <c r="K125" s="60">
        <v>1.153899119155156</v>
      </c>
      <c r="L125" s="60">
        <v>1.6589221319303071</v>
      </c>
      <c r="M125" s="60">
        <v>1.3833775378665543</v>
      </c>
      <c r="N125" s="60">
        <v>1.8180335628770443</v>
      </c>
    </row>
    <row r="126" spans="1:14" s="34" customFormat="1" x14ac:dyDescent="0.2">
      <c r="A126" s="2" t="s">
        <v>6</v>
      </c>
      <c r="B126" s="60">
        <v>0.68969860237926017</v>
      </c>
      <c r="C126" s="60">
        <v>0.656307458807877</v>
      </c>
      <c r="D126" s="60">
        <v>0.64165349973528851</v>
      </c>
      <c r="E126" s="60">
        <v>0.61934668492045564</v>
      </c>
      <c r="F126" s="60">
        <v>0.45309672218647723</v>
      </c>
      <c r="G126" s="60">
        <v>0.48565929937397367</v>
      </c>
      <c r="H126" s="60">
        <v>0.65866066878381346</v>
      </c>
      <c r="I126" s="60">
        <v>0.75363033746981767</v>
      </c>
      <c r="J126" s="60">
        <v>0.82536602930880676</v>
      </c>
      <c r="K126" s="60">
        <v>0.49447506552347953</v>
      </c>
      <c r="L126" s="60">
        <v>0.69609448228097826</v>
      </c>
      <c r="M126" s="60">
        <v>0.62892228075014334</v>
      </c>
      <c r="N126" s="60">
        <v>0.64859221387692401</v>
      </c>
    </row>
    <row r="127" spans="1:14" s="34" customFormat="1" x14ac:dyDescent="0.2">
      <c r="A127" s="2" t="s">
        <v>78</v>
      </c>
      <c r="B127" s="60">
        <v>1.0480899882028716</v>
      </c>
      <c r="C127" s="60">
        <v>1.4955467386545394</v>
      </c>
      <c r="D127" s="60">
        <v>1.4273653752582192</v>
      </c>
      <c r="E127" s="60">
        <v>1.6710435872164275</v>
      </c>
      <c r="F127" s="60">
        <v>1.2967945707908459</v>
      </c>
      <c r="G127" s="60">
        <v>1.0852308896871889</v>
      </c>
      <c r="H127" s="60">
        <v>1.2970446888449896</v>
      </c>
      <c r="I127" s="60">
        <v>1.460863591699928</v>
      </c>
      <c r="J127" s="60">
        <v>1.4048075336944947</v>
      </c>
      <c r="K127" s="60">
        <v>0.63994276272710593</v>
      </c>
      <c r="L127" s="60">
        <v>1.0514687424725846</v>
      </c>
      <c r="M127" s="60">
        <v>0.98445912511268574</v>
      </c>
      <c r="N127" s="60">
        <v>1.424202948174214</v>
      </c>
    </row>
    <row r="128" spans="1:14" s="34" customFormat="1" x14ac:dyDescent="0.2">
      <c r="A128" s="2" t="s">
        <v>7</v>
      </c>
      <c r="B128" s="60">
        <v>1.5864728406098223</v>
      </c>
      <c r="C128" s="60">
        <v>2.0037592611136112</v>
      </c>
      <c r="D128" s="60">
        <v>1.9851584030012468</v>
      </c>
      <c r="E128" s="60">
        <v>2.3167383972772662</v>
      </c>
      <c r="F128" s="60">
        <v>2.4278031089018306</v>
      </c>
      <c r="G128" s="60">
        <v>1.8842110242614361</v>
      </c>
      <c r="H128" s="60">
        <v>1.7795524685519162</v>
      </c>
      <c r="I128" s="60">
        <v>1.9643566756677266</v>
      </c>
      <c r="J128" s="60">
        <v>2.1976542267786492</v>
      </c>
      <c r="K128" s="60">
        <v>1.0126344621859644</v>
      </c>
      <c r="L128" s="60">
        <v>1.957556377296104</v>
      </c>
      <c r="M128" s="60">
        <v>1.5847462300989825</v>
      </c>
      <c r="N128" s="60">
        <v>1.7828461219319252</v>
      </c>
    </row>
    <row r="129" spans="1:14" s="34" customFormat="1" x14ac:dyDescent="0.2">
      <c r="A129" s="2" t="s">
        <v>8</v>
      </c>
      <c r="B129" s="60">
        <v>1.5336994062377602</v>
      </c>
      <c r="C129" s="60">
        <v>1.8971254304740999</v>
      </c>
      <c r="D129" s="60">
        <v>1.4878514997039645</v>
      </c>
      <c r="E129" s="60">
        <v>1.2390861858727682</v>
      </c>
      <c r="F129" s="60">
        <v>1.4010582390798092</v>
      </c>
      <c r="G129" s="60">
        <v>0.7558909231015889</v>
      </c>
      <c r="H129" s="60">
        <v>0.8802978274822113</v>
      </c>
      <c r="I129" s="60">
        <v>1.318780555686228</v>
      </c>
      <c r="J129" s="60">
        <v>1.1810173327432114</v>
      </c>
      <c r="K129" s="60">
        <v>0.51293715746245461</v>
      </c>
      <c r="L129" s="60">
        <v>1.017322022307809</v>
      </c>
      <c r="M129" s="60">
        <v>1.1500364710448547</v>
      </c>
      <c r="N129" s="60">
        <v>0.94897646952068015</v>
      </c>
    </row>
    <row r="130" spans="1:14" s="34" customFormat="1" x14ac:dyDescent="0.2">
      <c r="A130" s="2" t="s">
        <v>9</v>
      </c>
      <c r="B130" s="60">
        <v>1.9497417100741181</v>
      </c>
      <c r="C130" s="60">
        <v>2.3871670440442223</v>
      </c>
      <c r="D130" s="60">
        <v>1.983685813525522</v>
      </c>
      <c r="E130" s="60">
        <v>1.8125771717805996</v>
      </c>
      <c r="F130" s="60">
        <v>1.2097702739842724</v>
      </c>
      <c r="G130" s="60">
        <v>1.1788390178600636</v>
      </c>
      <c r="H130" s="60">
        <v>1.5944977928655035</v>
      </c>
      <c r="I130" s="60">
        <v>2.1694943123843125</v>
      </c>
      <c r="J130" s="60">
        <v>2.1246448389800321</v>
      </c>
      <c r="K130" s="60">
        <v>0.96228452399195419</v>
      </c>
      <c r="L130" s="60">
        <v>1.7963461932341538</v>
      </c>
      <c r="M130" s="60">
        <v>1.3322847240126094</v>
      </c>
      <c r="N130" s="60">
        <v>1.4855013016735867</v>
      </c>
    </row>
    <row r="131" spans="1:14" s="34" customFormat="1" x14ac:dyDescent="0.2">
      <c r="A131" s="2" t="s">
        <v>10</v>
      </c>
      <c r="B131" s="60">
        <v>1.1365225199006712</v>
      </c>
      <c r="C131" s="60">
        <v>1.1943111365812964</v>
      </c>
      <c r="D131" s="60">
        <v>0.92146923278467163</v>
      </c>
      <c r="E131" s="60">
        <v>1.1229572281531173</v>
      </c>
      <c r="F131" s="60">
        <v>0.9986138856962512</v>
      </c>
      <c r="G131" s="60">
        <v>0.59319975004056147</v>
      </c>
      <c r="H131" s="60">
        <v>1.0847659190517298</v>
      </c>
      <c r="I131" s="60">
        <v>1.5638308205125693</v>
      </c>
      <c r="J131" s="60">
        <v>1.4664402683588751</v>
      </c>
      <c r="K131" s="60">
        <v>0.5653546653803847</v>
      </c>
      <c r="L131" s="60">
        <v>1.4393819412340232</v>
      </c>
      <c r="M131" s="60">
        <v>1.0756109391442354</v>
      </c>
      <c r="N131" s="60">
        <v>0.98872680043118244</v>
      </c>
    </row>
    <row r="132" spans="1:14" s="34" customFormat="1" x14ac:dyDescent="0.2">
      <c r="A132" s="2" t="s">
        <v>11</v>
      </c>
      <c r="B132" s="60">
        <v>1.3616393522860015</v>
      </c>
      <c r="C132" s="60">
        <v>1.4138914998507026</v>
      </c>
      <c r="D132" s="60">
        <v>1.4104398434716359</v>
      </c>
      <c r="E132" s="60">
        <v>1.6955699902856018</v>
      </c>
      <c r="F132" s="60">
        <v>1.4327980612484268</v>
      </c>
      <c r="G132" s="60">
        <v>1.1820506507775583</v>
      </c>
      <c r="H132" s="60">
        <v>1.5861166068443104</v>
      </c>
      <c r="I132" s="60">
        <v>1.5560613966906054</v>
      </c>
      <c r="J132" s="60">
        <v>2.1458590302461324</v>
      </c>
      <c r="K132" s="60">
        <v>1.0527927054477004</v>
      </c>
      <c r="L132" s="60">
        <v>1.4342724037545374</v>
      </c>
      <c r="M132" s="60">
        <v>1.0598685707033617</v>
      </c>
      <c r="N132" s="60">
        <v>1.2501642787723348</v>
      </c>
    </row>
    <row r="133" spans="1:14" s="34" customFormat="1" x14ac:dyDescent="0.2">
      <c r="A133" s="2" t="s">
        <v>12</v>
      </c>
      <c r="B133" s="60">
        <v>0.88230706838498207</v>
      </c>
      <c r="C133" s="60">
        <v>1.6378220852818419</v>
      </c>
      <c r="D133" s="60">
        <v>0.77281493597324058</v>
      </c>
      <c r="E133" s="60">
        <v>1.3087280269912984</v>
      </c>
      <c r="F133" s="60">
        <v>1.0383968507258476</v>
      </c>
      <c r="G133" s="60">
        <v>0.69761389447505273</v>
      </c>
      <c r="H133" s="60">
        <v>1.05229829138786</v>
      </c>
      <c r="I133" s="60">
        <v>1.0248334832649224</v>
      </c>
      <c r="J133" s="60">
        <v>1.1419049448683189</v>
      </c>
      <c r="K133" s="60">
        <v>0.74117367002979861</v>
      </c>
      <c r="L133" s="60">
        <v>1.5087473146509591</v>
      </c>
      <c r="M133" s="60">
        <v>1.0368238216441839</v>
      </c>
      <c r="N133" s="60">
        <v>1.2053127512926558</v>
      </c>
    </row>
    <row r="134" spans="1:14" s="34" customFormat="1" x14ac:dyDescent="0.2">
      <c r="A134" s="7" t="s">
        <v>79</v>
      </c>
      <c r="B134" s="29">
        <v>1.8945197854823341</v>
      </c>
      <c r="C134" s="29">
        <v>2.2184873819297835</v>
      </c>
      <c r="D134" s="29">
        <v>1.8976230679772073</v>
      </c>
      <c r="E134" s="29">
        <v>2.164961665039975</v>
      </c>
      <c r="F134" s="29">
        <v>2.0699999999999998</v>
      </c>
      <c r="G134" s="29">
        <v>1.507468631913639</v>
      </c>
      <c r="H134" s="29">
        <v>1.8740000000000001</v>
      </c>
      <c r="I134" s="29">
        <v>2.2040000000000002</v>
      </c>
      <c r="J134" s="29">
        <v>2.2868455128651988</v>
      </c>
      <c r="K134" s="29">
        <v>1.1579656842873618</v>
      </c>
      <c r="L134" s="29">
        <v>2.1020236894188749</v>
      </c>
      <c r="M134" s="29">
        <v>1.7500082007783924</v>
      </c>
      <c r="N134" s="29">
        <v>1.91</v>
      </c>
    </row>
    <row r="135" spans="1:14" s="34" customFormat="1" x14ac:dyDescent="0.2">
      <c r="A135" s="12" t="s">
        <v>32</v>
      </c>
      <c r="B135" s="144" t="s">
        <v>173</v>
      </c>
      <c r="C135" s="145"/>
      <c r="D135" s="145"/>
      <c r="E135" s="145"/>
      <c r="F135" s="145"/>
      <c r="G135" s="145"/>
      <c r="H135" s="145"/>
      <c r="I135" s="145"/>
      <c r="J135" s="145"/>
      <c r="K135" s="145"/>
      <c r="L135" s="145"/>
      <c r="M135" s="145"/>
      <c r="N135" s="146"/>
    </row>
    <row r="136" spans="1:14" s="34" customFormat="1" x14ac:dyDescent="0.2">
      <c r="A136" s="2" t="s">
        <v>4</v>
      </c>
      <c r="B136" s="60">
        <v>0.84206003855803324</v>
      </c>
      <c r="C136" s="60">
        <v>0.90755459272670969</v>
      </c>
      <c r="D136" s="60">
        <v>0.92560500815610069</v>
      </c>
      <c r="E136" s="60">
        <v>0.97778122900324327</v>
      </c>
      <c r="F136" s="60">
        <v>0.75469372535696699</v>
      </c>
      <c r="G136" s="60">
        <v>0.53350099729012612</v>
      </c>
      <c r="H136" s="60">
        <v>0.94649239080809622</v>
      </c>
      <c r="I136" s="60">
        <v>0.99462276391075477</v>
      </c>
      <c r="J136" s="60">
        <v>1.1649184787573077</v>
      </c>
      <c r="K136" s="60">
        <v>0.74651550741917028</v>
      </c>
      <c r="L136" s="60">
        <v>1.0013955067280698</v>
      </c>
      <c r="M136" s="60">
        <v>0.91230112584472067</v>
      </c>
      <c r="N136" s="60">
        <v>0.95142985348074482</v>
      </c>
    </row>
    <row r="137" spans="1:14" s="34" customFormat="1" x14ac:dyDescent="0.2">
      <c r="A137" s="2" t="s">
        <v>5</v>
      </c>
      <c r="B137" s="60">
        <v>1.7926235826372832</v>
      </c>
      <c r="C137" s="60">
        <v>1.6977548747849447</v>
      </c>
      <c r="D137" s="60">
        <v>1.5572301876502443</v>
      </c>
      <c r="E137" s="60">
        <v>2.4323637028735625</v>
      </c>
      <c r="F137" s="60">
        <v>1.5377900893948819</v>
      </c>
      <c r="G137" s="60">
        <v>1.2239086049444907</v>
      </c>
      <c r="H137" s="60">
        <v>2.1115258113877857</v>
      </c>
      <c r="I137" s="60">
        <v>2.1273138352789793</v>
      </c>
      <c r="J137" s="60">
        <v>2.1288924295106142</v>
      </c>
      <c r="K137" s="60">
        <v>1.2404642129493944</v>
      </c>
      <c r="L137" s="60">
        <v>2.1415950966094925</v>
      </c>
      <c r="M137" s="60">
        <v>1.7927365947194964</v>
      </c>
      <c r="N137" s="60">
        <v>1.9506734077201777</v>
      </c>
    </row>
    <row r="138" spans="1:14" s="34" customFormat="1" x14ac:dyDescent="0.2">
      <c r="A138" s="2" t="s">
        <v>6</v>
      </c>
      <c r="B138" s="60">
        <v>0.68124198504280908</v>
      </c>
      <c r="C138" s="60">
        <v>0.75052713262934567</v>
      </c>
      <c r="D138" s="60">
        <v>0.74039087202568421</v>
      </c>
      <c r="E138" s="60">
        <v>0.80994808744628344</v>
      </c>
      <c r="F138" s="60">
        <v>0.43322200886444051</v>
      </c>
      <c r="G138" s="60">
        <v>0.61001495072379974</v>
      </c>
      <c r="H138" s="60">
        <v>0.65860874301549366</v>
      </c>
      <c r="I138" s="60">
        <v>0.67406732664664393</v>
      </c>
      <c r="J138" s="60">
        <v>0.71435469159086562</v>
      </c>
      <c r="K138" s="60">
        <v>0.425712351677908</v>
      </c>
      <c r="L138" s="60">
        <v>0.88593665064400096</v>
      </c>
      <c r="M138" s="60">
        <v>0.8768398829167916</v>
      </c>
      <c r="N138" s="60">
        <v>0.80499703077964302</v>
      </c>
    </row>
    <row r="139" spans="1:14" s="34" customFormat="1" x14ac:dyDescent="0.2">
      <c r="A139" s="2" t="s">
        <v>78</v>
      </c>
      <c r="B139" s="60">
        <v>1.1435006472581772</v>
      </c>
      <c r="C139" s="60">
        <v>1.2598345806929636</v>
      </c>
      <c r="D139" s="60">
        <v>1.3892006835707047</v>
      </c>
      <c r="E139" s="60">
        <v>1.5112340286451325</v>
      </c>
      <c r="F139" s="60">
        <v>1.1418086884024188</v>
      </c>
      <c r="G139" s="60">
        <v>0.97983502565084812</v>
      </c>
      <c r="H139" s="60">
        <v>1.7514451591962317</v>
      </c>
      <c r="I139" s="60">
        <v>2.0350838311780421</v>
      </c>
      <c r="J139" s="60">
        <v>2.1604534502645709</v>
      </c>
      <c r="K139" s="60">
        <v>1.0953376215525559</v>
      </c>
      <c r="L139" s="60">
        <v>1.69277275033809</v>
      </c>
      <c r="M139" s="60">
        <v>1.947547307819848</v>
      </c>
      <c r="N139" s="60">
        <v>1.9873457314825114</v>
      </c>
    </row>
    <row r="140" spans="1:14" s="34" customFormat="1" x14ac:dyDescent="0.2">
      <c r="A140" s="2" t="s">
        <v>7</v>
      </c>
      <c r="B140" s="60">
        <v>1.8882252885570274</v>
      </c>
      <c r="C140" s="60">
        <v>1.7474200442746479</v>
      </c>
      <c r="D140" s="60">
        <v>1.4604915248384298</v>
      </c>
      <c r="E140" s="60">
        <v>1.7648644666225888</v>
      </c>
      <c r="F140" s="60">
        <v>1.4541976159364491</v>
      </c>
      <c r="G140" s="60">
        <v>1.25282621096318</v>
      </c>
      <c r="H140" s="60">
        <v>1.9019200792293685</v>
      </c>
      <c r="I140" s="60">
        <v>2.2821526575490214</v>
      </c>
      <c r="J140" s="60">
        <v>2.1999766051289225</v>
      </c>
      <c r="K140" s="60">
        <v>1.322040767568863</v>
      </c>
      <c r="L140" s="60">
        <v>1.9179422644566291</v>
      </c>
      <c r="M140" s="60">
        <v>1.9828951638164458</v>
      </c>
      <c r="N140" s="60">
        <v>2.1504112024051185</v>
      </c>
    </row>
    <row r="141" spans="1:14" s="34" customFormat="1" x14ac:dyDescent="0.2">
      <c r="A141" s="2" t="s">
        <v>8</v>
      </c>
      <c r="B141" s="60">
        <v>0.65719914351009123</v>
      </c>
      <c r="C141" s="60">
        <v>0.82209730232174039</v>
      </c>
      <c r="D141" s="60">
        <v>1.1488105948060667</v>
      </c>
      <c r="E141" s="60">
        <v>1.1215851728278086</v>
      </c>
      <c r="F141" s="60">
        <v>0.83414277953029448</v>
      </c>
      <c r="G141" s="60">
        <v>0.83863060468721251</v>
      </c>
      <c r="H141" s="60">
        <v>1.1605877948479879</v>
      </c>
      <c r="I141" s="60">
        <v>1.5603755224129046</v>
      </c>
      <c r="J141" s="60">
        <v>1.6702379965771694</v>
      </c>
      <c r="K141" s="60">
        <v>0.69147483490867856</v>
      </c>
      <c r="L141" s="60">
        <v>1.107535153288806</v>
      </c>
      <c r="M141" s="60">
        <v>1.3484716120848965</v>
      </c>
      <c r="N141" s="60">
        <v>1.0907798634515391</v>
      </c>
    </row>
    <row r="142" spans="1:14" s="34" customFormat="1" x14ac:dyDescent="0.2">
      <c r="A142" s="2" t="s">
        <v>9</v>
      </c>
      <c r="B142" s="60">
        <v>1.1720074292910851</v>
      </c>
      <c r="C142" s="60">
        <v>1.2059607544680198</v>
      </c>
      <c r="D142" s="60">
        <v>1.3503844958044375</v>
      </c>
      <c r="E142" s="60">
        <v>1.456737188217577</v>
      </c>
      <c r="F142" s="60">
        <v>1.033797442476093</v>
      </c>
      <c r="G142" s="60">
        <v>1.06281417861873</v>
      </c>
      <c r="H142" s="60">
        <v>2.0383332850502285</v>
      </c>
      <c r="I142" s="60">
        <v>2.3108270970658999</v>
      </c>
      <c r="J142" s="60">
        <v>2.3881037513836283</v>
      </c>
      <c r="K142" s="60">
        <v>1.5579206565342787</v>
      </c>
      <c r="L142" s="60">
        <v>2.2918515817576655</v>
      </c>
      <c r="M142" s="60">
        <v>2.1203139270393869</v>
      </c>
      <c r="N142" s="60">
        <v>1.4628547156064506</v>
      </c>
    </row>
    <row r="143" spans="1:14" s="34" customFormat="1" x14ac:dyDescent="0.2">
      <c r="A143" s="2" t="s">
        <v>10</v>
      </c>
      <c r="B143" s="60">
        <v>1.2822274493684329</v>
      </c>
      <c r="C143" s="60">
        <v>1.1480417684806152</v>
      </c>
      <c r="D143" s="60">
        <v>1.0781679902032817</v>
      </c>
      <c r="E143" s="60">
        <v>1.2697642265168358</v>
      </c>
      <c r="F143" s="60">
        <v>1.0918463157711855</v>
      </c>
      <c r="G143" s="60">
        <v>0.82459676654129765</v>
      </c>
      <c r="H143" s="60">
        <v>1.1887181474381574</v>
      </c>
      <c r="I143" s="60">
        <v>1.5054751983801591</v>
      </c>
      <c r="J143" s="60">
        <v>1.6378277375966537</v>
      </c>
      <c r="K143" s="60">
        <v>0.5613099505814958</v>
      </c>
      <c r="L143" s="60">
        <v>1.168116159751813</v>
      </c>
      <c r="M143" s="60">
        <v>1.0389776887210527</v>
      </c>
      <c r="N143" s="60">
        <v>1.2556890508328085</v>
      </c>
    </row>
    <row r="144" spans="1:14" s="34" customFormat="1" x14ac:dyDescent="0.2">
      <c r="A144" s="2" t="s">
        <v>11</v>
      </c>
      <c r="B144" s="60">
        <v>1.8567657643724971</v>
      </c>
      <c r="C144" s="60">
        <v>0.83123415201973572</v>
      </c>
      <c r="D144" s="60">
        <v>0.91881653567600807</v>
      </c>
      <c r="E144" s="60">
        <v>1.3152259895016876</v>
      </c>
      <c r="F144" s="60">
        <v>0.77430266721365371</v>
      </c>
      <c r="G144" s="60">
        <v>0.49600700700599276</v>
      </c>
      <c r="H144" s="60">
        <v>1.2538296253412717</v>
      </c>
      <c r="I144" s="60">
        <v>1.5562631461113234</v>
      </c>
      <c r="J144" s="60">
        <v>1.8668191756259382</v>
      </c>
      <c r="K144" s="60">
        <v>1.5466168267248968</v>
      </c>
      <c r="L144" s="60">
        <v>1.4600040512506425</v>
      </c>
      <c r="M144" s="60">
        <v>1.3587631174394339</v>
      </c>
      <c r="N144" s="60">
        <v>1.081154050123402</v>
      </c>
    </row>
    <row r="145" spans="1:14" s="34" customFormat="1" x14ac:dyDescent="0.2">
      <c r="A145" s="2" t="s">
        <v>12</v>
      </c>
      <c r="B145" s="60">
        <v>0.98635178160995807</v>
      </c>
      <c r="C145" s="60">
        <v>0.93761006629396526</v>
      </c>
      <c r="D145" s="60">
        <v>0.79792275959267656</v>
      </c>
      <c r="E145" s="60">
        <v>1.0943750728884432</v>
      </c>
      <c r="F145" s="60">
        <v>1.0034365989506462</v>
      </c>
      <c r="G145" s="60">
        <v>0.64854460318963447</v>
      </c>
      <c r="H145" s="60">
        <v>1.0202643998637928</v>
      </c>
      <c r="I145" s="60">
        <v>1.3449387850437056</v>
      </c>
      <c r="J145" s="60">
        <v>1.6280598673230173</v>
      </c>
      <c r="K145" s="60">
        <v>0.7417871246809824</v>
      </c>
      <c r="L145" s="60">
        <v>1.0914959336535759</v>
      </c>
      <c r="M145" s="60">
        <v>1.0200281664904711</v>
      </c>
      <c r="N145" s="60">
        <v>1.1895784423280524</v>
      </c>
    </row>
    <row r="146" spans="1:14" s="34" customFormat="1" x14ac:dyDescent="0.2">
      <c r="A146" s="7" t="s">
        <v>79</v>
      </c>
      <c r="B146" s="29">
        <v>1.888056490278089</v>
      </c>
      <c r="C146" s="29">
        <v>1.6688295656382088</v>
      </c>
      <c r="D146" s="29">
        <v>1.6413489045190772</v>
      </c>
      <c r="E146" s="29">
        <v>2.0659950136164404</v>
      </c>
      <c r="F146" s="29">
        <v>1.5315787006455146</v>
      </c>
      <c r="G146" s="29">
        <v>1.2270999649415124</v>
      </c>
      <c r="H146" s="29">
        <v>2.0418267340462997</v>
      </c>
      <c r="I146" s="29">
        <v>2.4086466857225197</v>
      </c>
      <c r="J146" s="29">
        <v>2.5780847532642142</v>
      </c>
      <c r="K146" s="29">
        <v>1.4234746843389026</v>
      </c>
      <c r="L146" s="29">
        <v>2.1034293481495929</v>
      </c>
      <c r="M146" s="29">
        <v>2.0291888779323166</v>
      </c>
      <c r="N146" s="29">
        <v>2.0445693857546736</v>
      </c>
    </row>
    <row r="147" spans="1:14" x14ac:dyDescent="0.2">
      <c r="A147" s="12" t="s">
        <v>32</v>
      </c>
      <c r="B147" s="181" t="s">
        <v>174</v>
      </c>
      <c r="C147" s="182"/>
      <c r="D147" s="182"/>
      <c r="E147" s="182"/>
      <c r="F147" s="182"/>
      <c r="G147" s="182"/>
      <c r="H147" s="182"/>
      <c r="I147" s="182"/>
      <c r="J147" s="182"/>
      <c r="K147" s="182"/>
      <c r="L147" s="182"/>
      <c r="M147" s="182"/>
      <c r="N147" s="183"/>
    </row>
    <row r="148" spans="1:14" x14ac:dyDescent="0.2">
      <c r="A148" s="2" t="s">
        <v>4</v>
      </c>
      <c r="B148" s="60">
        <v>0.64011789372622019</v>
      </c>
      <c r="C148" s="60">
        <v>0.87255915665840256</v>
      </c>
      <c r="D148" s="60">
        <v>0.83289012195918843</v>
      </c>
      <c r="E148" s="60">
        <v>0.82675332376448196</v>
      </c>
      <c r="F148" s="60">
        <v>1.1668289313411488</v>
      </c>
      <c r="G148" s="60">
        <v>0.65318567075157574</v>
      </c>
      <c r="H148" s="60">
        <v>1.1193329009362376</v>
      </c>
      <c r="I148" s="60">
        <v>0.85781716225710625</v>
      </c>
      <c r="J148" s="60">
        <v>1.2371044658423802</v>
      </c>
      <c r="K148" s="60">
        <v>0.70939471797705167</v>
      </c>
      <c r="L148" s="60">
        <v>0.71245527825810129</v>
      </c>
      <c r="M148" s="60">
        <v>0.84965434687071451</v>
      </c>
      <c r="N148" s="60">
        <v>0.97524299191281827</v>
      </c>
    </row>
    <row r="149" spans="1:14" x14ac:dyDescent="0.2">
      <c r="A149" s="2" t="s">
        <v>5</v>
      </c>
      <c r="B149" s="60">
        <v>1.5475452684145559</v>
      </c>
      <c r="C149" s="60">
        <v>1.5041641342408774</v>
      </c>
      <c r="D149" s="60">
        <v>1.513469185737037</v>
      </c>
      <c r="E149" s="60">
        <v>1.8036817624896777</v>
      </c>
      <c r="F149" s="60">
        <v>1.4708857678313478</v>
      </c>
      <c r="G149" s="60">
        <v>1.1373893199808229</v>
      </c>
      <c r="H149" s="60">
        <v>1.9918186914181994</v>
      </c>
      <c r="I149" s="60">
        <v>1.6803081419268509</v>
      </c>
      <c r="J149" s="60">
        <v>1.5603587816901836</v>
      </c>
      <c r="K149" s="60">
        <v>1.1844094119258521</v>
      </c>
      <c r="L149" s="60">
        <v>1.126789428337208</v>
      </c>
      <c r="M149" s="60">
        <v>1.1441666441325538</v>
      </c>
      <c r="N149" s="60">
        <v>1.1023437746336917</v>
      </c>
    </row>
    <row r="150" spans="1:14" x14ac:dyDescent="0.2">
      <c r="A150" s="2" t="s">
        <v>6</v>
      </c>
      <c r="B150" s="60">
        <v>0.64318022318232959</v>
      </c>
      <c r="C150" s="60">
        <v>0.49930741785070865</v>
      </c>
      <c r="D150" s="60">
        <v>0.72892727789572831</v>
      </c>
      <c r="E150" s="60">
        <v>0.85096037738097952</v>
      </c>
      <c r="F150" s="60">
        <v>0.71433795829109847</v>
      </c>
      <c r="G150" s="60">
        <v>0.70745729785261613</v>
      </c>
      <c r="H150" s="60">
        <v>0.87328721605053783</v>
      </c>
      <c r="I150" s="60">
        <v>0.77211149852556815</v>
      </c>
      <c r="J150" s="60">
        <v>0.66137106524934897</v>
      </c>
      <c r="K150" s="60">
        <v>0.22079092643240283</v>
      </c>
      <c r="L150" s="60">
        <v>0.73121991501968253</v>
      </c>
      <c r="M150" s="60">
        <v>0.67178261034610909</v>
      </c>
      <c r="N150" s="60">
        <v>0.68930893785757519</v>
      </c>
    </row>
    <row r="151" spans="1:14" x14ac:dyDescent="0.2">
      <c r="A151" s="2" t="s">
        <v>78</v>
      </c>
      <c r="B151" s="60">
        <v>1.3410906781253882</v>
      </c>
      <c r="C151" s="60">
        <v>1.2598409677510425</v>
      </c>
      <c r="D151" s="60">
        <v>1.3245036334471774</v>
      </c>
      <c r="E151" s="60">
        <v>1.285513845241411</v>
      </c>
      <c r="F151" s="60">
        <v>1.1799472045844421</v>
      </c>
      <c r="G151" s="60">
        <v>1.0466496404312835</v>
      </c>
      <c r="H151" s="60">
        <v>1.1968457474665364</v>
      </c>
      <c r="I151" s="60">
        <v>1.2119072189845124</v>
      </c>
      <c r="J151" s="60">
        <v>1.2694195167863871</v>
      </c>
      <c r="K151" s="60">
        <v>0.74833837808522752</v>
      </c>
      <c r="L151" s="60">
        <v>1.4985216031697597</v>
      </c>
      <c r="M151" s="60">
        <v>1.3246989679054995</v>
      </c>
      <c r="N151" s="60">
        <v>1.2457254155586508</v>
      </c>
    </row>
    <row r="152" spans="1:14" x14ac:dyDescent="0.2">
      <c r="A152" s="2" t="s">
        <v>7</v>
      </c>
      <c r="B152" s="60">
        <v>1.4924192059732508</v>
      </c>
      <c r="C152" s="60">
        <v>1.5473055433249794</v>
      </c>
      <c r="D152" s="60">
        <v>1.794345734193465</v>
      </c>
      <c r="E152" s="60">
        <v>1.9791423243104749</v>
      </c>
      <c r="F152" s="60">
        <v>1.623524781410838</v>
      </c>
      <c r="G152" s="60">
        <v>1.4283934040526294</v>
      </c>
      <c r="H152" s="60">
        <v>1.8160137478313896</v>
      </c>
      <c r="I152" s="60">
        <v>1.7945277096897225</v>
      </c>
      <c r="J152" s="60">
        <v>2.2412059171819276</v>
      </c>
      <c r="K152" s="60">
        <v>1.2026204625480865</v>
      </c>
      <c r="L152" s="60">
        <v>2.0188696857799595</v>
      </c>
      <c r="M152" s="60">
        <v>2.0244913286409254</v>
      </c>
      <c r="N152" s="60">
        <v>1.6775542939331896</v>
      </c>
    </row>
    <row r="153" spans="1:14" x14ac:dyDescent="0.2">
      <c r="A153" s="2" t="s">
        <v>8</v>
      </c>
      <c r="B153" s="60">
        <v>0.72235995528752461</v>
      </c>
      <c r="C153" s="60">
        <v>0.89977750000478451</v>
      </c>
      <c r="D153" s="60">
        <v>0.83876798699709276</v>
      </c>
      <c r="E153" s="60">
        <v>0.63989042009234787</v>
      </c>
      <c r="F153" s="60">
        <v>0.62800188851459282</v>
      </c>
      <c r="G153" s="60">
        <v>0.48923539552351869</v>
      </c>
      <c r="H153" s="60">
        <v>0.50876974959994747</v>
      </c>
      <c r="I153" s="60">
        <v>0.65086916062654154</v>
      </c>
      <c r="J153" s="60">
        <v>0.96955690123691873</v>
      </c>
      <c r="K153" s="60">
        <v>0.38072542955250199</v>
      </c>
      <c r="L153" s="60">
        <v>0.70012702302967789</v>
      </c>
      <c r="M153" s="60">
        <v>0.64521377190000351</v>
      </c>
      <c r="N153" s="60">
        <v>0.8093005298808631</v>
      </c>
    </row>
    <row r="154" spans="1:14" x14ac:dyDescent="0.2">
      <c r="A154" s="2" t="s">
        <v>9</v>
      </c>
      <c r="B154" s="60">
        <v>0.85776521545047402</v>
      </c>
      <c r="C154" s="60">
        <v>0.69472698034115865</v>
      </c>
      <c r="D154" s="60">
        <v>0.68479969998852042</v>
      </c>
      <c r="E154" s="60">
        <v>0.91776891205121558</v>
      </c>
      <c r="F154" s="60">
        <v>0.78249821887963122</v>
      </c>
      <c r="G154" s="60">
        <v>0.71344530190750177</v>
      </c>
      <c r="H154" s="60">
        <v>1.0079439839408835</v>
      </c>
      <c r="I154" s="60">
        <v>1.2227413267722937</v>
      </c>
      <c r="J154" s="60">
        <v>1.2694354660112879</v>
      </c>
      <c r="K154" s="60">
        <v>0.7688933998024936</v>
      </c>
      <c r="L154" s="60">
        <v>1.274962551821865</v>
      </c>
      <c r="M154" s="60">
        <v>0.86412102437303417</v>
      </c>
      <c r="N154" s="60">
        <v>0.93860083121075988</v>
      </c>
    </row>
    <row r="155" spans="1:14" x14ac:dyDescent="0.2">
      <c r="A155" s="2" t="s">
        <v>10</v>
      </c>
      <c r="B155" s="60">
        <v>0.54073092869200678</v>
      </c>
      <c r="C155" s="60">
        <v>0.60413115122614514</v>
      </c>
      <c r="D155" s="60">
        <v>0.42829676946133155</v>
      </c>
      <c r="E155" s="60">
        <v>0.88414906288506678</v>
      </c>
      <c r="F155" s="60">
        <v>0.64541792302908796</v>
      </c>
      <c r="G155" s="60">
        <v>0.64136067341719105</v>
      </c>
      <c r="H155" s="60">
        <v>1.0393537642600563</v>
      </c>
      <c r="I155" s="60">
        <v>0.80920857690669301</v>
      </c>
      <c r="J155" s="60">
        <v>1.0413134386324732</v>
      </c>
      <c r="K155" s="60">
        <v>0.19158855694950105</v>
      </c>
      <c r="L155" s="60">
        <v>0.66346995953426458</v>
      </c>
      <c r="M155" s="60">
        <v>0.46097569880215516</v>
      </c>
      <c r="N155" s="60">
        <v>0.45300466295400632</v>
      </c>
    </row>
    <row r="156" spans="1:14" x14ac:dyDescent="0.2">
      <c r="A156" s="2" t="s">
        <v>11</v>
      </c>
      <c r="B156" s="60">
        <v>1.0339724022029806</v>
      </c>
      <c r="C156" s="60">
        <v>0.95556845795176315</v>
      </c>
      <c r="D156" s="60">
        <v>1.1563863702745145</v>
      </c>
      <c r="E156" s="60">
        <v>1.7671158682289345</v>
      </c>
      <c r="F156" s="60">
        <v>1.3514547373840315</v>
      </c>
      <c r="G156" s="60">
        <v>0.57094542771741175</v>
      </c>
      <c r="H156" s="60">
        <v>1.5021785504697149</v>
      </c>
      <c r="I156" s="60">
        <v>1.4296388427223974</v>
      </c>
      <c r="J156" s="60">
        <v>2.2594696265014598</v>
      </c>
      <c r="K156" s="60">
        <v>1.8470492477965195</v>
      </c>
      <c r="L156" s="60">
        <v>1.420923537679073</v>
      </c>
      <c r="M156" s="60">
        <v>1.4702025371845089</v>
      </c>
      <c r="N156" s="60">
        <v>0.84654692565829848</v>
      </c>
    </row>
    <row r="157" spans="1:14" x14ac:dyDescent="0.2">
      <c r="A157" s="2" t="s">
        <v>12</v>
      </c>
      <c r="B157" s="60">
        <v>0.88246277667725792</v>
      </c>
      <c r="C157" s="60">
        <v>0.71035252399827264</v>
      </c>
      <c r="D157" s="60">
        <v>0.70085564406268652</v>
      </c>
      <c r="E157" s="60">
        <v>1.1678097731171171</v>
      </c>
      <c r="F157" s="60">
        <v>0.50948374584428713</v>
      </c>
      <c r="G157" s="60">
        <v>0.76492219975443376</v>
      </c>
      <c r="H157" s="60">
        <v>0.80248251024675277</v>
      </c>
      <c r="I157" s="60">
        <v>1.0188368593006079</v>
      </c>
      <c r="J157" s="60">
        <v>1.1076192919716519</v>
      </c>
      <c r="K157" s="60">
        <v>0.84886334698004084</v>
      </c>
      <c r="L157" s="60">
        <v>0.81116194964535282</v>
      </c>
      <c r="M157" s="60">
        <v>0.80337543664149003</v>
      </c>
      <c r="N157" s="60">
        <v>0.85101677256274399</v>
      </c>
    </row>
    <row r="158" spans="1:14" x14ac:dyDescent="0.2">
      <c r="A158" s="7" t="s">
        <v>79</v>
      </c>
      <c r="B158" s="29">
        <v>1.4274863145819907</v>
      </c>
      <c r="C158" s="29">
        <v>1.4318556257738457</v>
      </c>
      <c r="D158" s="29">
        <v>1.4687954575069959</v>
      </c>
      <c r="E158" s="29">
        <v>1.8296993718635122</v>
      </c>
      <c r="F158" s="29">
        <v>1.467543188234103</v>
      </c>
      <c r="G158" s="29">
        <v>1.1729247629056907</v>
      </c>
      <c r="H158" s="29">
        <v>1.7690528136351311</v>
      </c>
      <c r="I158" s="29">
        <v>1.6826320215100381</v>
      </c>
      <c r="J158" s="29">
        <v>2.049591501002336</v>
      </c>
      <c r="K158" s="29">
        <v>1.2402110868869869</v>
      </c>
      <c r="L158" s="29">
        <v>1.5628099072360904</v>
      </c>
      <c r="M158" s="29">
        <v>1.4916217586421752</v>
      </c>
      <c r="N158" s="29">
        <v>1.3499427761004874</v>
      </c>
    </row>
    <row r="159" spans="1:14" x14ac:dyDescent="0.2">
      <c r="A159" s="12" t="s">
        <v>32</v>
      </c>
      <c r="B159" s="144" t="s">
        <v>187</v>
      </c>
      <c r="C159" s="145"/>
      <c r="D159" s="145"/>
      <c r="E159" s="145"/>
      <c r="F159" s="145"/>
      <c r="G159" s="145"/>
      <c r="H159" s="145"/>
      <c r="I159" s="145"/>
      <c r="J159" s="145"/>
      <c r="K159" s="145"/>
      <c r="L159" s="145"/>
      <c r="M159" s="145"/>
      <c r="N159" s="146"/>
    </row>
    <row r="160" spans="1:14" x14ac:dyDescent="0.2">
      <c r="A160" s="2" t="s">
        <v>4</v>
      </c>
      <c r="B160" s="60">
        <v>0.66213083569051001</v>
      </c>
      <c r="C160" s="60">
        <v>0.83767574333822026</v>
      </c>
      <c r="D160" s="60">
        <v>0.85699647858809413</v>
      </c>
      <c r="E160" s="60">
        <v>0.79466499882385122</v>
      </c>
      <c r="F160" s="60">
        <v>0.56986647096843335</v>
      </c>
      <c r="G160" s="60">
        <v>0.83125985570373651</v>
      </c>
      <c r="H160" s="60">
        <v>0.86841285182038419</v>
      </c>
      <c r="I160" s="60">
        <v>1.1218795404301076</v>
      </c>
      <c r="J160" s="60">
        <v>1.0429469725859057</v>
      </c>
      <c r="K160" s="60">
        <v>0.74313695510004862</v>
      </c>
      <c r="L160" s="60">
        <v>1.091579756913081</v>
      </c>
      <c r="M160" s="60">
        <v>1.3941479190855723</v>
      </c>
      <c r="N160" s="60">
        <v>1.1109618617697254</v>
      </c>
    </row>
    <row r="161" spans="1:14" x14ac:dyDescent="0.2">
      <c r="A161" s="2" t="s">
        <v>5</v>
      </c>
      <c r="B161" s="60">
        <v>1.0250076481833261</v>
      </c>
      <c r="C161" s="60">
        <v>0.97436456026382245</v>
      </c>
      <c r="D161" s="60">
        <v>1.2619581917091764</v>
      </c>
      <c r="E161" s="60">
        <v>1.4252806696227012</v>
      </c>
      <c r="F161" s="60">
        <v>1.3536011430811925</v>
      </c>
      <c r="G161" s="60">
        <v>1.4331430239166956</v>
      </c>
      <c r="H161" s="60">
        <v>2.050018389250063</v>
      </c>
      <c r="I161" s="60">
        <v>2.1195931607789227</v>
      </c>
      <c r="J161" s="60">
        <v>1.7647449010689336</v>
      </c>
      <c r="K161" s="60">
        <v>1.3075295873175747</v>
      </c>
      <c r="L161" s="60">
        <v>1.7147758710843277</v>
      </c>
      <c r="M161" s="60">
        <v>1.7933589824798872</v>
      </c>
      <c r="N161" s="60">
        <v>1.547065280495957</v>
      </c>
    </row>
    <row r="162" spans="1:14" x14ac:dyDescent="0.2">
      <c r="A162" s="2" t="s">
        <v>6</v>
      </c>
      <c r="B162" s="60">
        <v>0.55107949895707442</v>
      </c>
      <c r="C162" s="60">
        <v>0.62369653180134588</v>
      </c>
      <c r="D162" s="60">
        <v>0.62033027574525779</v>
      </c>
      <c r="E162" s="60">
        <v>0.75391317754575926</v>
      </c>
      <c r="F162" s="60">
        <v>0.5913289062972753</v>
      </c>
      <c r="G162" s="60">
        <v>0.71880000893296803</v>
      </c>
      <c r="H162" s="60">
        <v>0.91188749246475798</v>
      </c>
      <c r="I162" s="60">
        <v>0.64677368569379556</v>
      </c>
      <c r="J162" s="60">
        <v>0.59691628203663427</v>
      </c>
      <c r="K162" s="60">
        <v>0.25244292848961791</v>
      </c>
      <c r="L162" s="60">
        <v>0.78028580130793035</v>
      </c>
      <c r="M162" s="60">
        <v>0.63928149880283058</v>
      </c>
      <c r="N162" s="60">
        <v>0.55055586342600638</v>
      </c>
    </row>
    <row r="163" spans="1:14" x14ac:dyDescent="0.2">
      <c r="A163" s="2" t="s">
        <v>78</v>
      </c>
      <c r="B163" s="60">
        <v>1.1344623483560348</v>
      </c>
      <c r="C163" s="60">
        <v>0.98815620291924233</v>
      </c>
      <c r="D163" s="60">
        <v>1.3007502650440639</v>
      </c>
      <c r="E163" s="60">
        <v>1.6978513896314151</v>
      </c>
      <c r="F163" s="60">
        <v>1.1915797017846366</v>
      </c>
      <c r="G163" s="60">
        <v>1.3747593399897973</v>
      </c>
      <c r="H163" s="60">
        <v>1.3433933795680701</v>
      </c>
      <c r="I163" s="60">
        <v>1.5730598602621519</v>
      </c>
      <c r="J163" s="60">
        <v>1.8389839889302593</v>
      </c>
      <c r="K163" s="60">
        <v>0.91221056787103727</v>
      </c>
      <c r="L163" s="60">
        <v>1.6176712828195345</v>
      </c>
      <c r="M163" s="60">
        <v>1.8163806259183257</v>
      </c>
      <c r="N163" s="60">
        <v>1.1806370290878032</v>
      </c>
    </row>
    <row r="164" spans="1:14" x14ac:dyDescent="0.2">
      <c r="A164" s="2" t="s">
        <v>7</v>
      </c>
      <c r="B164" s="60">
        <v>1.602640186085365</v>
      </c>
      <c r="C164" s="60">
        <v>1.3422373049805376</v>
      </c>
      <c r="D164" s="60">
        <v>1.7091517593993721</v>
      </c>
      <c r="E164" s="60">
        <v>1.666625792434985</v>
      </c>
      <c r="F164" s="60">
        <v>1.6481107668125858</v>
      </c>
      <c r="G164" s="60">
        <v>1.8532835975489448</v>
      </c>
      <c r="H164" s="60">
        <v>1.8984336156012525</v>
      </c>
      <c r="I164" s="60">
        <v>2.0424337789193459</v>
      </c>
      <c r="J164" s="60">
        <v>1.925067909697578</v>
      </c>
      <c r="K164" s="60">
        <v>1.1842799073220434</v>
      </c>
      <c r="L164" s="60">
        <v>1.815594540922941</v>
      </c>
      <c r="M164" s="60">
        <v>2.1686794980572763</v>
      </c>
      <c r="N164" s="60">
        <v>1.54527277539162</v>
      </c>
    </row>
    <row r="165" spans="1:14" x14ac:dyDescent="0.2">
      <c r="A165" s="2" t="s">
        <v>8</v>
      </c>
      <c r="B165" s="60">
        <v>0.59462789955697204</v>
      </c>
      <c r="C165" s="60">
        <v>0.43166475602986942</v>
      </c>
      <c r="D165" s="60">
        <v>0.52478402191815476</v>
      </c>
      <c r="E165" s="60">
        <v>0.63378102071753695</v>
      </c>
      <c r="F165" s="60">
        <v>0.7580617851810576</v>
      </c>
      <c r="G165" s="60">
        <v>0.62662332070690496</v>
      </c>
      <c r="H165" s="60">
        <v>0.98434115850823467</v>
      </c>
      <c r="I165" s="60">
        <v>0.87441768100719663</v>
      </c>
      <c r="J165" s="60">
        <v>0.76629503536439891</v>
      </c>
      <c r="K165" s="60">
        <v>0.28781013772738184</v>
      </c>
      <c r="L165" s="60">
        <v>0.74208845247310151</v>
      </c>
      <c r="M165" s="60">
        <v>0.99105656402002751</v>
      </c>
      <c r="N165" s="60">
        <v>0.70890308144621628</v>
      </c>
    </row>
    <row r="166" spans="1:14" x14ac:dyDescent="0.2">
      <c r="A166" s="2" t="s">
        <v>9</v>
      </c>
      <c r="B166" s="60">
        <v>0.4351670625939299</v>
      </c>
      <c r="C166" s="60">
        <v>0.41623351269362274</v>
      </c>
      <c r="D166" s="60">
        <v>0.58038482036903005</v>
      </c>
      <c r="E166" s="60">
        <v>1.269994919550161</v>
      </c>
      <c r="F166" s="60">
        <v>0.45134164086938</v>
      </c>
      <c r="G166" s="60">
        <v>0.85037551451563687</v>
      </c>
      <c r="H166" s="60">
        <v>1.2041901660409664</v>
      </c>
      <c r="I166" s="60">
        <v>1.795374539341168</v>
      </c>
      <c r="J166" s="60">
        <v>1.7256315828151649</v>
      </c>
      <c r="K166" s="60">
        <v>0.74172087860439362</v>
      </c>
      <c r="L166" s="60">
        <v>1.5791774210993843</v>
      </c>
      <c r="M166" s="60">
        <v>1.7141085457743905</v>
      </c>
      <c r="N166" s="60">
        <v>0.60947315990038575</v>
      </c>
    </row>
    <row r="167" spans="1:14" x14ac:dyDescent="0.2">
      <c r="A167" s="2" t="s">
        <v>10</v>
      </c>
      <c r="B167" s="60">
        <v>0.43574605038602421</v>
      </c>
      <c r="C167" s="60">
        <v>0.37234298108156594</v>
      </c>
      <c r="D167" s="60">
        <v>0.22247567345744201</v>
      </c>
      <c r="E167" s="60">
        <v>0.47749755306124442</v>
      </c>
      <c r="F167" s="60">
        <v>0.39639714441527474</v>
      </c>
      <c r="G167" s="60">
        <v>0.42258625116073212</v>
      </c>
      <c r="H167" s="60">
        <v>0.63643699182662772</v>
      </c>
      <c r="I167" s="60">
        <v>0.92249371829682936</v>
      </c>
      <c r="J167" s="60">
        <v>0.79692422050555223</v>
      </c>
      <c r="K167" s="60">
        <v>0.32825800255104909</v>
      </c>
      <c r="L167" s="60">
        <v>0.73233318527045377</v>
      </c>
      <c r="M167" s="60">
        <v>0.83648703463873275</v>
      </c>
      <c r="N167" s="60">
        <v>0.61816208427532793</v>
      </c>
    </row>
    <row r="168" spans="1:14" x14ac:dyDescent="0.2">
      <c r="A168" s="2" t="s">
        <v>11</v>
      </c>
      <c r="B168" s="60">
        <v>1.3408611925872336</v>
      </c>
      <c r="C168" s="60">
        <v>0.80711578724692501</v>
      </c>
      <c r="D168" s="60">
        <v>1.0183537149404884</v>
      </c>
      <c r="E168" s="60">
        <v>1.7100650915213684</v>
      </c>
      <c r="F168" s="60">
        <v>0.93541909341128715</v>
      </c>
      <c r="G168" s="60">
        <v>1.4918298467388773</v>
      </c>
      <c r="H168" s="60">
        <v>1.8087248474573414</v>
      </c>
      <c r="I168" s="60">
        <v>1.9422033264594027</v>
      </c>
      <c r="J168" s="60">
        <v>2.5889730442015733</v>
      </c>
      <c r="K168" s="60">
        <v>1.7574831249055229</v>
      </c>
      <c r="L168" s="60">
        <v>1.6765865295133686</v>
      </c>
      <c r="M168" s="60">
        <v>1.7266158695645579</v>
      </c>
      <c r="N168" s="60">
        <v>1.6236237820587682</v>
      </c>
    </row>
    <row r="169" spans="1:14" x14ac:dyDescent="0.2">
      <c r="A169" s="2" t="s">
        <v>12</v>
      </c>
      <c r="B169" s="60">
        <v>0.709428308235168</v>
      </c>
      <c r="C169" s="60">
        <v>0.58793466160582142</v>
      </c>
      <c r="D169" s="60">
        <v>0.53779001158188677</v>
      </c>
      <c r="E169" s="60">
        <v>0.84268933966364301</v>
      </c>
      <c r="F169" s="60">
        <v>0.43057132402224951</v>
      </c>
      <c r="G169" s="60">
        <v>0.55245677557316242</v>
      </c>
      <c r="H169" s="60">
        <v>0.8581031434669768</v>
      </c>
      <c r="I169" s="60">
        <v>0.998602550116372</v>
      </c>
      <c r="J169" s="60">
        <v>0.95694080975079032</v>
      </c>
      <c r="K169" s="60">
        <v>0.53386708451668596</v>
      </c>
      <c r="L169" s="60">
        <v>0.90078132066682137</v>
      </c>
      <c r="M169" s="60">
        <v>0.87366784071072878</v>
      </c>
      <c r="N169" s="60">
        <v>0.8807710674222573</v>
      </c>
    </row>
    <row r="170" spans="1:14" x14ac:dyDescent="0.2">
      <c r="A170" s="7" t="s">
        <v>79</v>
      </c>
      <c r="B170" s="29">
        <v>1.2728858236619374</v>
      </c>
      <c r="C170" s="29">
        <v>1.0593261819422821</v>
      </c>
      <c r="D170" s="29">
        <v>1.242366863797379</v>
      </c>
      <c r="E170" s="29">
        <v>1.5951016442334556</v>
      </c>
      <c r="F170" s="29">
        <v>1.249342484813738</v>
      </c>
      <c r="G170" s="29">
        <v>1.4758190806069464</v>
      </c>
      <c r="H170" s="29">
        <v>1.8538251336574021</v>
      </c>
      <c r="I170" s="29">
        <v>2.0664168669243317</v>
      </c>
      <c r="J170" s="29">
        <v>2.046968841506299</v>
      </c>
      <c r="K170" s="29">
        <v>1.2279772680701377</v>
      </c>
      <c r="L170" s="29">
        <v>1.8009373442606211</v>
      </c>
      <c r="M170" s="29">
        <v>2.0061581131164985</v>
      </c>
      <c r="N170" s="29">
        <v>1.5701009485571227</v>
      </c>
    </row>
    <row r="171" spans="1:14" x14ac:dyDescent="0.2">
      <c r="A171" s="12" t="s">
        <v>32</v>
      </c>
      <c r="B171" s="144" t="s">
        <v>232</v>
      </c>
      <c r="C171" s="145"/>
      <c r="D171" s="145"/>
      <c r="E171" s="145"/>
      <c r="F171" s="145"/>
      <c r="G171" s="145"/>
      <c r="H171" s="145"/>
      <c r="I171" s="145"/>
      <c r="J171" s="145"/>
      <c r="K171" s="145"/>
      <c r="L171" s="145"/>
      <c r="M171" s="145"/>
      <c r="N171" s="146"/>
    </row>
    <row r="172" spans="1:14" x14ac:dyDescent="0.2">
      <c r="A172" s="2" t="s">
        <v>4</v>
      </c>
      <c r="B172" s="60">
        <v>0.88011587763937982</v>
      </c>
      <c r="C172" s="60">
        <v>0.71981531712692259</v>
      </c>
      <c r="D172" s="60">
        <v>0.7541992967059663</v>
      </c>
      <c r="E172" s="60">
        <v>0.75289003244431463</v>
      </c>
      <c r="F172" s="60">
        <v>0.78304532265144644</v>
      </c>
      <c r="G172" s="60">
        <v>0.91627328112924111</v>
      </c>
      <c r="H172" s="241">
        <v>1.1557153050578428</v>
      </c>
      <c r="I172" s="60">
        <v>1.02220053939085</v>
      </c>
      <c r="J172" s="60">
        <v>1.0862609630335349</v>
      </c>
      <c r="K172" s="60">
        <v>0.56446374542304234</v>
      </c>
      <c r="L172" s="60">
        <v>1.1309442226465549</v>
      </c>
      <c r="M172" s="60">
        <v>0.98213148749610824</v>
      </c>
      <c r="N172" s="60">
        <v>1.103706327148517</v>
      </c>
    </row>
    <row r="173" spans="1:14" x14ac:dyDescent="0.2">
      <c r="A173" s="2" t="s">
        <v>5</v>
      </c>
      <c r="B173" s="60">
        <v>1.4277583328838155</v>
      </c>
      <c r="C173" s="60">
        <v>1.5100475218862179</v>
      </c>
      <c r="D173" s="60">
        <v>1.5355502716200959</v>
      </c>
      <c r="E173" s="60">
        <v>1.6410249684467821</v>
      </c>
      <c r="F173" s="60">
        <v>1.1972045880599325</v>
      </c>
      <c r="G173" s="60">
        <v>1.4761658632841552</v>
      </c>
      <c r="H173" s="241">
        <v>1.9495944304980668</v>
      </c>
      <c r="I173" s="60">
        <v>2.0542461374223748</v>
      </c>
      <c r="J173" s="60">
        <v>2.4219400361355277</v>
      </c>
      <c r="K173" s="60">
        <v>1.6911595335670562</v>
      </c>
      <c r="L173" s="60">
        <v>1.6104371216530495</v>
      </c>
      <c r="M173" s="60">
        <v>1.4619478163403201</v>
      </c>
      <c r="N173" s="60">
        <v>1.7455616495773363</v>
      </c>
    </row>
    <row r="174" spans="1:14" x14ac:dyDescent="0.2">
      <c r="A174" s="2" t="s">
        <v>6</v>
      </c>
      <c r="B174" s="60">
        <v>0.56361658218690458</v>
      </c>
      <c r="C174" s="60">
        <v>0.59192357170317855</v>
      </c>
      <c r="D174" s="60">
        <v>0.55028560430955853</v>
      </c>
      <c r="E174" s="60">
        <v>0.59479691681909586</v>
      </c>
      <c r="F174" s="60">
        <v>0.54231964873571314</v>
      </c>
      <c r="G174" s="60">
        <v>0.4610533011597937</v>
      </c>
      <c r="H174" s="241">
        <v>0.62176272523294074</v>
      </c>
      <c r="I174" s="60">
        <v>0.67621459849002896</v>
      </c>
      <c r="J174" s="60">
        <v>0.67224849495218919</v>
      </c>
      <c r="K174" s="60">
        <v>0.15073649740938233</v>
      </c>
      <c r="L174" s="60">
        <v>0.46283909328628958</v>
      </c>
      <c r="M174" s="60">
        <v>0.52566323455007158</v>
      </c>
      <c r="N174" s="60">
        <v>0.58307085030041872</v>
      </c>
    </row>
    <row r="175" spans="1:14" x14ac:dyDescent="0.2">
      <c r="A175" s="2" t="s">
        <v>78</v>
      </c>
      <c r="B175" s="60">
        <v>1.2840132971754397</v>
      </c>
      <c r="C175" s="60">
        <v>1.3200130021637975</v>
      </c>
      <c r="D175" s="60">
        <v>1.5415043707207072</v>
      </c>
      <c r="E175" s="60">
        <v>1.3935435127250102</v>
      </c>
      <c r="F175" s="60">
        <v>1.2726902682961345</v>
      </c>
      <c r="G175" s="60">
        <v>1.3257406924224107</v>
      </c>
      <c r="H175" s="241">
        <v>1.4353784394603277</v>
      </c>
      <c r="I175" s="60">
        <v>1.6895756630047867</v>
      </c>
      <c r="J175" s="60">
        <v>1.9009842556334462</v>
      </c>
      <c r="K175" s="60">
        <v>1.072575405751671</v>
      </c>
      <c r="L175" s="60">
        <v>1.4680389527446138</v>
      </c>
      <c r="M175" s="60">
        <v>1.6226070581306011</v>
      </c>
      <c r="N175" s="60">
        <v>1.4308458917780058</v>
      </c>
    </row>
    <row r="176" spans="1:14" x14ac:dyDescent="0.2">
      <c r="A176" s="2" t="s">
        <v>7</v>
      </c>
      <c r="B176" s="60">
        <v>1.8016612661470752</v>
      </c>
      <c r="C176" s="60">
        <v>1.6931300099915987</v>
      </c>
      <c r="D176" s="60">
        <v>1.8693677981771302</v>
      </c>
      <c r="E176" s="60">
        <v>1.7058094343233599</v>
      </c>
      <c r="F176" s="60">
        <v>1.7129976322946057</v>
      </c>
      <c r="G176" s="60">
        <v>1.5881288098467721</v>
      </c>
      <c r="H176" s="239">
        <v>2.2787754535472757</v>
      </c>
      <c r="I176" s="60">
        <v>2.5117869942276734</v>
      </c>
      <c r="J176" s="60">
        <v>2.5913005907188911</v>
      </c>
      <c r="K176" s="60">
        <v>1.7399427803713188</v>
      </c>
      <c r="L176" s="60">
        <v>2.0412322528807678</v>
      </c>
      <c r="M176" s="60">
        <v>2.5361292511833788</v>
      </c>
      <c r="N176" s="60">
        <v>2.0776020480582673</v>
      </c>
    </row>
    <row r="177" spans="1:14" x14ac:dyDescent="0.2">
      <c r="A177" s="2" t="s">
        <v>8</v>
      </c>
      <c r="B177" s="60">
        <v>0.86085266257929405</v>
      </c>
      <c r="C177" s="60">
        <v>0.80446133611174808</v>
      </c>
      <c r="D177" s="60">
        <v>0.79983330526019714</v>
      </c>
      <c r="E177" s="60">
        <v>0.72905303731681848</v>
      </c>
      <c r="F177" s="60">
        <v>0.70248957814140844</v>
      </c>
      <c r="G177" s="60">
        <v>0.77238638479787092</v>
      </c>
      <c r="H177" s="239">
        <v>0.795674933431604</v>
      </c>
      <c r="I177" s="60">
        <v>0.83237079073931319</v>
      </c>
      <c r="J177" s="60">
        <v>0.98188467917884026</v>
      </c>
      <c r="K177" s="60">
        <v>0.26010427450450457</v>
      </c>
      <c r="L177" s="60">
        <v>0.8524380672233054</v>
      </c>
      <c r="M177" s="60">
        <v>0.97595193774096245</v>
      </c>
      <c r="N177" s="60">
        <v>0.66216150513234595</v>
      </c>
    </row>
    <row r="178" spans="1:14" x14ac:dyDescent="0.2">
      <c r="A178" s="2" t="s">
        <v>9</v>
      </c>
      <c r="B178" s="60">
        <v>0.60289419511389042</v>
      </c>
      <c r="C178" s="60">
        <v>0.93674706161845123</v>
      </c>
      <c r="D178" s="60">
        <v>1.1399420585374678</v>
      </c>
      <c r="E178" s="60">
        <v>0.92130375813619025</v>
      </c>
      <c r="F178" s="60">
        <v>0.71681113636436322</v>
      </c>
      <c r="G178" s="60">
        <v>0.95823123902284024</v>
      </c>
      <c r="H178" s="239">
        <v>1.0040566515697549</v>
      </c>
      <c r="I178" s="60">
        <v>1.3598191130103707</v>
      </c>
      <c r="J178" s="60">
        <v>1.7198938589351584</v>
      </c>
      <c r="K178" s="60">
        <v>0.8730816965679935</v>
      </c>
      <c r="L178" s="60">
        <v>1.1609118802637255</v>
      </c>
      <c r="M178" s="60">
        <v>1.4394861697571564</v>
      </c>
      <c r="N178" s="60">
        <v>0.87093020568102375</v>
      </c>
    </row>
    <row r="179" spans="1:14" x14ac:dyDescent="0.2">
      <c r="A179" s="2" t="s">
        <v>10</v>
      </c>
      <c r="B179" s="60">
        <v>0.45484329309134175</v>
      </c>
      <c r="C179" s="60">
        <v>0.62681428550547125</v>
      </c>
      <c r="D179" s="60">
        <v>0.48784112198784868</v>
      </c>
      <c r="E179" s="60">
        <v>0.42552884427959015</v>
      </c>
      <c r="F179" s="60">
        <v>0.48257135541542873</v>
      </c>
      <c r="G179" s="60">
        <v>0.32668236700194342</v>
      </c>
      <c r="H179" s="241">
        <v>0.71768781596995801</v>
      </c>
      <c r="I179" s="60">
        <v>0.67049909977630584</v>
      </c>
      <c r="J179" s="60">
        <v>1.2223567599789593</v>
      </c>
      <c r="K179" s="60">
        <v>0.27585451212163292</v>
      </c>
      <c r="L179" s="60">
        <v>0.52818851577066184</v>
      </c>
      <c r="M179" s="60">
        <v>0.69019077637205584</v>
      </c>
      <c r="N179" s="60">
        <v>0.58367558375937278</v>
      </c>
    </row>
    <row r="180" spans="1:14" x14ac:dyDescent="0.2">
      <c r="A180" s="2" t="s">
        <v>11</v>
      </c>
      <c r="B180" s="60">
        <v>1.1003885554624873</v>
      </c>
      <c r="C180" s="60">
        <v>1.376085701021541</v>
      </c>
      <c r="D180" s="60">
        <v>1.2911309457060796</v>
      </c>
      <c r="E180" s="60">
        <v>1.2592359281347392</v>
      </c>
      <c r="F180" s="60">
        <v>1.6146259228653044</v>
      </c>
      <c r="G180" s="60">
        <v>1.4396048455878336</v>
      </c>
      <c r="H180" s="241">
        <v>1.9989150928769099</v>
      </c>
      <c r="I180" s="60">
        <v>2.356138502296961</v>
      </c>
      <c r="J180" s="60">
        <v>4.4476350057795635</v>
      </c>
      <c r="K180" s="60">
        <v>3.5254568451468096</v>
      </c>
      <c r="L180" s="60">
        <v>2.1096712929049488</v>
      </c>
      <c r="M180" s="60">
        <v>2.1656259822573709</v>
      </c>
      <c r="N180" s="60">
        <v>1.5423147326368181</v>
      </c>
    </row>
    <row r="181" spans="1:14" x14ac:dyDescent="0.2">
      <c r="A181" s="2" t="s">
        <v>12</v>
      </c>
      <c r="B181" s="60">
        <v>0.46657778056521337</v>
      </c>
      <c r="C181" s="60">
        <v>0.62417625971133006</v>
      </c>
      <c r="D181" s="60">
        <v>0.43183878157526578</v>
      </c>
      <c r="E181" s="60">
        <v>0.65996430486804059</v>
      </c>
      <c r="F181" s="60">
        <v>0.24610256913413586</v>
      </c>
      <c r="G181" s="60">
        <v>0.38440892456508458</v>
      </c>
      <c r="H181" s="241">
        <v>0.62099198759305629</v>
      </c>
      <c r="I181" s="60">
        <v>0.72001196455307159</v>
      </c>
      <c r="J181" s="60">
        <v>0.95832980995122696</v>
      </c>
      <c r="K181" s="60">
        <v>0.53032055283954982</v>
      </c>
      <c r="L181" s="60">
        <v>1.0153770675716682</v>
      </c>
      <c r="M181" s="60">
        <v>0.56294223929133658</v>
      </c>
      <c r="N181" s="60">
        <v>0.73267499274344239</v>
      </c>
    </row>
    <row r="182" spans="1:14" x14ac:dyDescent="0.2">
      <c r="A182" s="7" t="s">
        <v>79</v>
      </c>
      <c r="B182" s="29">
        <v>1.4061885962158307</v>
      </c>
      <c r="C182" s="29">
        <v>1.5167632341072448</v>
      </c>
      <c r="D182" s="29">
        <v>1.512743703770191</v>
      </c>
      <c r="E182" s="29">
        <v>1.4845732640753901</v>
      </c>
      <c r="F182" s="29">
        <v>1.3722809781694849</v>
      </c>
      <c r="G182" s="29">
        <v>1.4093405086627548</v>
      </c>
      <c r="H182" s="240">
        <v>1.9042324870010674</v>
      </c>
      <c r="I182" s="29">
        <v>2.0797046279410232</v>
      </c>
      <c r="J182" s="29">
        <v>2.782770506829717</v>
      </c>
      <c r="K182" s="29">
        <v>1.7168561616958478</v>
      </c>
      <c r="L182" s="29">
        <v>1.8499207026193574</v>
      </c>
      <c r="M182" s="29">
        <v>1.9182754482964448</v>
      </c>
      <c r="N182" s="29">
        <v>1.6951063432281011</v>
      </c>
    </row>
    <row r="183" spans="1:14" x14ac:dyDescent="0.2">
      <c r="A183" s="12" t="s">
        <v>32</v>
      </c>
      <c r="B183" s="144" t="s">
        <v>244</v>
      </c>
      <c r="C183" s="145"/>
      <c r="D183" s="145"/>
      <c r="E183" s="145"/>
      <c r="F183" s="145"/>
      <c r="G183" s="145"/>
      <c r="H183" s="145"/>
      <c r="I183" s="145"/>
      <c r="J183" s="145"/>
      <c r="K183" s="145"/>
      <c r="L183" s="145"/>
      <c r="M183" s="145"/>
      <c r="N183" s="146"/>
    </row>
    <row r="184" spans="1:14" x14ac:dyDescent="0.2">
      <c r="A184" s="2" t="s">
        <v>4</v>
      </c>
      <c r="B184" s="60">
        <v>0.99135298609359168</v>
      </c>
      <c r="C184" s="60">
        <v>0.72068486003073673</v>
      </c>
      <c r="D184" s="60">
        <v>0.82699380886235829</v>
      </c>
      <c r="E184" s="60">
        <v>0.81541789257005881</v>
      </c>
      <c r="F184" s="60">
        <v>0.95840341210636382</v>
      </c>
      <c r="G184" s="60">
        <v>0.77701689806804275</v>
      </c>
      <c r="H184" s="241">
        <v>1.2819807669324366</v>
      </c>
      <c r="I184" s="60">
        <v>1.1393430648508076</v>
      </c>
      <c r="J184" s="60">
        <v>1.1352767759398201</v>
      </c>
      <c r="K184" s="60">
        <v>0.67802846403439077</v>
      </c>
      <c r="L184" s="60">
        <v>0.83264522579128553</v>
      </c>
      <c r="M184" s="60"/>
      <c r="N184" s="60"/>
    </row>
    <row r="185" spans="1:14" x14ac:dyDescent="0.2">
      <c r="A185" s="2" t="s">
        <v>5</v>
      </c>
      <c r="B185" s="60">
        <v>1.3073616089284368</v>
      </c>
      <c r="C185" s="60">
        <v>1.5748662547732923</v>
      </c>
      <c r="D185" s="60">
        <v>1.6589248484532266</v>
      </c>
      <c r="E185" s="60">
        <v>1.7690390210948745</v>
      </c>
      <c r="F185" s="60">
        <v>1.3885503003372879</v>
      </c>
      <c r="G185" s="60">
        <v>1.2921370902245943</v>
      </c>
      <c r="H185" s="241">
        <v>1.9433047481749295</v>
      </c>
      <c r="I185" s="60">
        <v>2.0056619063453933</v>
      </c>
      <c r="J185" s="60">
        <v>2.6386679998969047</v>
      </c>
      <c r="K185" s="60">
        <v>1.374603318325855</v>
      </c>
      <c r="L185" s="60">
        <v>1.8852852976900341</v>
      </c>
      <c r="M185" s="60"/>
      <c r="N185" s="60"/>
    </row>
    <row r="186" spans="1:14" x14ac:dyDescent="0.2">
      <c r="A186" s="2" t="s">
        <v>6</v>
      </c>
      <c r="B186" s="60">
        <v>0.54118044365577855</v>
      </c>
      <c r="C186" s="60">
        <v>0.52474349297157552</v>
      </c>
      <c r="D186" s="60">
        <v>0.55443615922428968</v>
      </c>
      <c r="E186" s="60">
        <v>0.56108078369264636</v>
      </c>
      <c r="F186" s="60">
        <v>0.45624861579991105</v>
      </c>
      <c r="G186" s="60">
        <v>0.46353439422620912</v>
      </c>
      <c r="H186" s="241">
        <v>0.67571038091995828</v>
      </c>
      <c r="I186" s="60">
        <v>0.65836453385076155</v>
      </c>
      <c r="J186" s="60">
        <v>0.63481284993510201</v>
      </c>
      <c r="K186" s="60">
        <v>0.38418003537910561</v>
      </c>
      <c r="L186" s="60">
        <v>0.59104847738108379</v>
      </c>
      <c r="M186" s="60"/>
      <c r="N186" s="60"/>
    </row>
    <row r="187" spans="1:14" x14ac:dyDescent="0.2">
      <c r="A187" s="2" t="s">
        <v>78</v>
      </c>
      <c r="B187" s="60">
        <v>1.0421709264923553</v>
      </c>
      <c r="C187" s="60">
        <v>1.2876177296019957</v>
      </c>
      <c r="D187" s="60">
        <v>1.3738477176376112</v>
      </c>
      <c r="E187" s="60">
        <v>1.5624123292440402</v>
      </c>
      <c r="F187" s="60">
        <v>1.0773363018592921</v>
      </c>
      <c r="G187" s="60">
        <v>1.0988478875150829</v>
      </c>
      <c r="H187" s="241">
        <v>1.5409246390357172</v>
      </c>
      <c r="I187" s="60">
        <v>1.9334088049300249</v>
      </c>
      <c r="J187" s="60">
        <v>1.9979575231268782</v>
      </c>
      <c r="K187" s="60">
        <v>1.2146337777936687</v>
      </c>
      <c r="L187" s="60">
        <v>1.4767703708921864</v>
      </c>
      <c r="M187" s="60"/>
      <c r="N187" s="60"/>
    </row>
    <row r="188" spans="1:14" x14ac:dyDescent="0.2">
      <c r="A188" s="2" t="s">
        <v>7</v>
      </c>
      <c r="B188" s="60">
        <v>1.7355732858263373</v>
      </c>
      <c r="C188" s="60">
        <v>1.812360808048366</v>
      </c>
      <c r="D188" s="60">
        <v>2.2177370517873598</v>
      </c>
      <c r="E188" s="60">
        <v>2.0206101267711496</v>
      </c>
      <c r="F188" s="60">
        <v>1.656167304508763</v>
      </c>
      <c r="G188" s="60">
        <v>1.8674506690901183</v>
      </c>
      <c r="H188" s="239">
        <v>2.3232514030044378</v>
      </c>
      <c r="I188" s="60">
        <v>2.5461885372370148</v>
      </c>
      <c r="J188" s="60">
        <v>2.9278278137534173</v>
      </c>
      <c r="K188" s="60">
        <v>1.9629434159252277</v>
      </c>
      <c r="L188" s="60">
        <v>2.2658552531266416</v>
      </c>
      <c r="M188" s="60"/>
      <c r="N188" s="60"/>
    </row>
    <row r="189" spans="1:14" x14ac:dyDescent="0.2">
      <c r="A189" s="2" t="s">
        <v>8</v>
      </c>
      <c r="B189" s="60">
        <v>0.9128727592059267</v>
      </c>
      <c r="C189" s="60">
        <v>0.57549438506304895</v>
      </c>
      <c r="D189" s="60">
        <v>0.57187227226163984</v>
      </c>
      <c r="E189" s="60">
        <v>0.8094878351034076</v>
      </c>
      <c r="F189" s="60">
        <v>0.57075937792475173</v>
      </c>
      <c r="G189" s="60">
        <v>0.47808264887765795</v>
      </c>
      <c r="H189" s="239">
        <v>0.85823217269632934</v>
      </c>
      <c r="I189" s="60">
        <v>0.85907772861353493</v>
      </c>
      <c r="J189" s="60">
        <v>1.065847354580832</v>
      </c>
      <c r="K189" s="60">
        <v>0.50227999898884335</v>
      </c>
      <c r="L189" s="60">
        <v>0.75911204538342858</v>
      </c>
      <c r="M189" s="60"/>
      <c r="N189" s="60"/>
    </row>
    <row r="190" spans="1:14" x14ac:dyDescent="0.2">
      <c r="A190" s="2" t="s">
        <v>9</v>
      </c>
      <c r="B190" s="60">
        <v>1.0015027893104538</v>
      </c>
      <c r="C190" s="60">
        <v>0.90918004672916908</v>
      </c>
      <c r="D190" s="60">
        <v>0.86983708566742735</v>
      </c>
      <c r="E190" s="60">
        <v>0.7704189715097165</v>
      </c>
      <c r="F190" s="60">
        <v>0.40157580754546984</v>
      </c>
      <c r="G190" s="60">
        <v>0.48405664092263478</v>
      </c>
      <c r="H190" s="239">
        <v>1.4928206837062881</v>
      </c>
      <c r="I190" s="60">
        <v>1.8740525237466734</v>
      </c>
      <c r="J190" s="60">
        <v>1.9218154083129768</v>
      </c>
      <c r="K190" s="60">
        <v>1.4527286820739249</v>
      </c>
      <c r="L190" s="60">
        <v>1.5622506365857021</v>
      </c>
      <c r="M190" s="60"/>
      <c r="N190" s="60"/>
    </row>
    <row r="191" spans="1:14" x14ac:dyDescent="0.2">
      <c r="A191" s="2" t="s">
        <v>10</v>
      </c>
      <c r="B191" s="60">
        <v>0.33726306209524459</v>
      </c>
      <c r="C191" s="60">
        <v>0.4121230980857522</v>
      </c>
      <c r="D191" s="60">
        <v>0.48016010345663496</v>
      </c>
      <c r="E191" s="60">
        <v>0.54020436264038452</v>
      </c>
      <c r="F191" s="60">
        <v>0.46894069487825085</v>
      </c>
      <c r="G191" s="60">
        <v>0.47466372323800421</v>
      </c>
      <c r="H191" s="241">
        <v>0.7162699154366674</v>
      </c>
      <c r="I191" s="60">
        <v>0.9616697452155929</v>
      </c>
      <c r="J191" s="60">
        <v>1.2468140792980371</v>
      </c>
      <c r="K191" s="60">
        <v>0.63835522956648738</v>
      </c>
      <c r="L191" s="60">
        <v>0.62269696016391585</v>
      </c>
      <c r="M191" s="60"/>
      <c r="N191" s="60"/>
    </row>
    <row r="192" spans="1:14" x14ac:dyDescent="0.2">
      <c r="A192" s="2" t="s">
        <v>11</v>
      </c>
      <c r="B192" s="60">
        <v>1.7049446569361955</v>
      </c>
      <c r="C192" s="60">
        <v>1.9224973318377039</v>
      </c>
      <c r="D192" s="60">
        <v>2.2058713178798044</v>
      </c>
      <c r="E192" s="60">
        <v>2.3967827495420302</v>
      </c>
      <c r="F192" s="60">
        <v>1.6938132376235089</v>
      </c>
      <c r="G192" s="60">
        <v>1.8659017418454376</v>
      </c>
      <c r="H192" s="241">
        <v>3.0693790618174077</v>
      </c>
      <c r="I192" s="60">
        <v>2.7046828004643544</v>
      </c>
      <c r="J192" s="60">
        <v>2.7497518676274062</v>
      </c>
      <c r="K192" s="60">
        <v>1.8948722652310224</v>
      </c>
      <c r="L192" s="60">
        <v>1.8222046465685615</v>
      </c>
      <c r="M192" s="60"/>
      <c r="N192" s="60"/>
    </row>
    <row r="193" spans="1:14" x14ac:dyDescent="0.2">
      <c r="A193" s="2" t="s">
        <v>12</v>
      </c>
      <c r="B193" s="60">
        <v>0.46884539613006559</v>
      </c>
      <c r="C193" s="60">
        <v>0.44037392489877369</v>
      </c>
      <c r="D193" s="60">
        <v>0.65080204227931304</v>
      </c>
      <c r="E193" s="60">
        <v>0.55217841074754226</v>
      </c>
      <c r="F193" s="60">
        <v>0.52343077089872736</v>
      </c>
      <c r="G193" s="60">
        <v>0.45128990946596126</v>
      </c>
      <c r="H193" s="241">
        <v>0.88189010001282142</v>
      </c>
      <c r="I193" s="60">
        <v>0.79231184444008917</v>
      </c>
      <c r="J193" s="60">
        <v>1.0481220274375982</v>
      </c>
      <c r="K193" s="60">
        <v>0.49185085154283392</v>
      </c>
      <c r="L193" s="60">
        <v>0.48049929046078965</v>
      </c>
      <c r="M193" s="60"/>
      <c r="N193" s="60"/>
    </row>
    <row r="194" spans="1:14" x14ac:dyDescent="0.2">
      <c r="A194" s="7" t="s">
        <v>79</v>
      </c>
      <c r="B194" s="29">
        <v>1.4690099113796045</v>
      </c>
      <c r="C194" s="29">
        <v>1.5279936546295048</v>
      </c>
      <c r="D194" s="29">
        <v>1.7364757948700706</v>
      </c>
      <c r="E194" s="29">
        <v>1.807251123488637</v>
      </c>
      <c r="F194" s="29">
        <v>1.4150131943208315</v>
      </c>
      <c r="G194" s="29">
        <v>1.4273072551970358</v>
      </c>
      <c r="H194" s="240">
        <v>2.2082473577428345</v>
      </c>
      <c r="I194" s="29">
        <v>2.2840682370061316</v>
      </c>
      <c r="J194" s="29">
        <v>2.64565568854335</v>
      </c>
      <c r="K194" s="29">
        <v>1.5731518896776677</v>
      </c>
      <c r="L194" s="29">
        <v>1.811362956163908</v>
      </c>
      <c r="M194" s="29"/>
      <c r="N194" s="29"/>
    </row>
  </sheetData>
  <printOptions horizontalCentered="1"/>
  <pageMargins left="0.70866141732283472" right="0.70866141732283472" top="0.35433070866141736" bottom="0.74803149606299213" header="0.31496062992125984" footer="0.31496062992125984"/>
  <pageSetup paperSize="9" scale="26" orientation="portrait" r:id="rId1"/>
  <headerFooter scaleWithDoc="0">
    <oddFooter>&amp;C&amp;10Page &amp;P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>
    <tabColor rgb="FF00B0F0"/>
  </sheetPr>
  <dimension ref="A1:N194"/>
  <sheetViews>
    <sheetView showGridLines="0" view="pageBreakPreview" zoomScale="75" zoomScaleNormal="100" zoomScaleSheetLayoutView="75" workbookViewId="0">
      <pane xSplit="1" ySplit="14" topLeftCell="B180" activePane="bottomRight" state="frozen"/>
      <selection activeCell="O22" sqref="O22:O23"/>
      <selection pane="topRight" activeCell="O22" sqref="O22:O23"/>
      <selection pane="bottomLeft" activeCell="O22" sqref="O22:O23"/>
      <selection pane="bottomRight" activeCell="B184" sqref="B184:L194"/>
    </sheetView>
  </sheetViews>
  <sheetFormatPr defaultRowHeight="15" x14ac:dyDescent="0.2"/>
  <cols>
    <col min="1" max="1" width="20.33203125" style="19" bestFit="1" customWidth="1"/>
    <col min="2" max="4" width="8.88671875" style="19"/>
    <col min="5" max="5" width="8.88671875" style="74"/>
    <col min="6" max="106" width="8.88671875" style="19"/>
    <col min="107" max="107" width="15.21875" style="19" bestFit="1" customWidth="1"/>
    <col min="108" max="249" width="8.88671875" style="19"/>
    <col min="250" max="250" width="15.21875" style="19" bestFit="1" customWidth="1"/>
    <col min="251" max="362" width="8.88671875" style="19"/>
    <col min="363" max="363" width="15.21875" style="19" bestFit="1" customWidth="1"/>
    <col min="364" max="505" width="8.88671875" style="19"/>
    <col min="506" max="506" width="15.21875" style="19" bestFit="1" customWidth="1"/>
    <col min="507" max="618" width="8.88671875" style="19"/>
    <col min="619" max="619" width="15.21875" style="19" bestFit="1" customWidth="1"/>
    <col min="620" max="761" width="8.88671875" style="19"/>
    <col min="762" max="762" width="15.21875" style="19" bestFit="1" customWidth="1"/>
    <col min="763" max="874" width="8.88671875" style="19"/>
    <col min="875" max="875" width="15.21875" style="19" bestFit="1" customWidth="1"/>
    <col min="876" max="1017" width="8.88671875" style="19"/>
    <col min="1018" max="1018" width="15.21875" style="19" bestFit="1" customWidth="1"/>
    <col min="1019" max="1130" width="8.88671875" style="19"/>
    <col min="1131" max="1131" width="15.21875" style="19" bestFit="1" customWidth="1"/>
    <col min="1132" max="1273" width="8.88671875" style="19"/>
    <col min="1274" max="1274" width="15.21875" style="19" bestFit="1" customWidth="1"/>
    <col min="1275" max="1386" width="8.88671875" style="19"/>
    <col min="1387" max="1387" width="15.21875" style="19" bestFit="1" customWidth="1"/>
    <col min="1388" max="1529" width="8.88671875" style="19"/>
    <col min="1530" max="1530" width="15.21875" style="19" bestFit="1" customWidth="1"/>
    <col min="1531" max="1642" width="8.88671875" style="19"/>
    <col min="1643" max="1643" width="15.21875" style="19" bestFit="1" customWidth="1"/>
    <col min="1644" max="1785" width="8.88671875" style="19"/>
    <col min="1786" max="1786" width="15.21875" style="19" bestFit="1" customWidth="1"/>
    <col min="1787" max="1898" width="8.88671875" style="19"/>
    <col min="1899" max="1899" width="15.21875" style="19" bestFit="1" customWidth="1"/>
    <col min="1900" max="2041" width="8.88671875" style="19"/>
    <col min="2042" max="2042" width="15.21875" style="19" bestFit="1" customWidth="1"/>
    <col min="2043" max="2154" width="8.88671875" style="19"/>
    <col min="2155" max="2155" width="15.21875" style="19" bestFit="1" customWidth="1"/>
    <col min="2156" max="2297" width="8.88671875" style="19"/>
    <col min="2298" max="2298" width="15.21875" style="19" bestFit="1" customWidth="1"/>
    <col min="2299" max="2410" width="8.88671875" style="19"/>
    <col min="2411" max="2411" width="15.21875" style="19" bestFit="1" customWidth="1"/>
    <col min="2412" max="2553" width="8.88671875" style="19"/>
    <col min="2554" max="2554" width="15.21875" style="19" bestFit="1" customWidth="1"/>
    <col min="2555" max="2666" width="8.88671875" style="19"/>
    <col min="2667" max="2667" width="15.21875" style="19" bestFit="1" customWidth="1"/>
    <col min="2668" max="2809" width="8.88671875" style="19"/>
    <col min="2810" max="2810" width="15.21875" style="19" bestFit="1" customWidth="1"/>
    <col min="2811" max="2922" width="8.88671875" style="19"/>
    <col min="2923" max="2923" width="15.21875" style="19" bestFit="1" customWidth="1"/>
    <col min="2924" max="3065" width="8.88671875" style="19"/>
    <col min="3066" max="3066" width="15.21875" style="19" bestFit="1" customWidth="1"/>
    <col min="3067" max="3178" width="8.88671875" style="19"/>
    <col min="3179" max="3179" width="15.21875" style="19" bestFit="1" customWidth="1"/>
    <col min="3180" max="3321" width="8.88671875" style="19"/>
    <col min="3322" max="3322" width="15.21875" style="19" bestFit="1" customWidth="1"/>
    <col min="3323" max="3434" width="8.88671875" style="19"/>
    <col min="3435" max="3435" width="15.21875" style="19" bestFit="1" customWidth="1"/>
    <col min="3436" max="3577" width="8.88671875" style="19"/>
    <col min="3578" max="3578" width="15.21875" style="19" bestFit="1" customWidth="1"/>
    <col min="3579" max="3690" width="8.88671875" style="19"/>
    <col min="3691" max="3691" width="15.21875" style="19" bestFit="1" customWidth="1"/>
    <col min="3692" max="3833" width="8.88671875" style="19"/>
    <col min="3834" max="3834" width="15.21875" style="19" bestFit="1" customWidth="1"/>
    <col min="3835" max="3946" width="8.88671875" style="19"/>
    <col min="3947" max="3947" width="15.21875" style="19" bestFit="1" customWidth="1"/>
    <col min="3948" max="4089" width="8.88671875" style="19"/>
    <col min="4090" max="4090" width="15.21875" style="19" bestFit="1" customWidth="1"/>
    <col min="4091" max="4202" width="8.88671875" style="19"/>
    <col min="4203" max="4203" width="15.21875" style="19" bestFit="1" customWidth="1"/>
    <col min="4204" max="4345" width="8.88671875" style="19"/>
    <col min="4346" max="4346" width="15.21875" style="19" bestFit="1" customWidth="1"/>
    <col min="4347" max="4458" width="8.88671875" style="19"/>
    <col min="4459" max="4459" width="15.21875" style="19" bestFit="1" customWidth="1"/>
    <col min="4460" max="4601" width="8.88671875" style="19"/>
    <col min="4602" max="4602" width="15.21875" style="19" bestFit="1" customWidth="1"/>
    <col min="4603" max="4714" width="8.88671875" style="19"/>
    <col min="4715" max="4715" width="15.21875" style="19" bestFit="1" customWidth="1"/>
    <col min="4716" max="4857" width="8.88671875" style="19"/>
    <col min="4858" max="4858" width="15.21875" style="19" bestFit="1" customWidth="1"/>
    <col min="4859" max="4970" width="8.88671875" style="19"/>
    <col min="4971" max="4971" width="15.21875" style="19" bestFit="1" customWidth="1"/>
    <col min="4972" max="5113" width="8.88671875" style="19"/>
    <col min="5114" max="5114" width="15.21875" style="19" bestFit="1" customWidth="1"/>
    <col min="5115" max="5226" width="8.88671875" style="19"/>
    <col min="5227" max="5227" width="15.21875" style="19" bestFit="1" customWidth="1"/>
    <col min="5228" max="5369" width="8.88671875" style="19"/>
    <col min="5370" max="5370" width="15.21875" style="19" bestFit="1" customWidth="1"/>
    <col min="5371" max="5482" width="8.88671875" style="19"/>
    <col min="5483" max="5483" width="15.21875" style="19" bestFit="1" customWidth="1"/>
    <col min="5484" max="5625" width="8.88671875" style="19"/>
    <col min="5626" max="5626" width="15.21875" style="19" bestFit="1" customWidth="1"/>
    <col min="5627" max="5738" width="8.88671875" style="19"/>
    <col min="5739" max="5739" width="15.21875" style="19" bestFit="1" customWidth="1"/>
    <col min="5740" max="5881" width="8.88671875" style="19"/>
    <col min="5882" max="5882" width="15.21875" style="19" bestFit="1" customWidth="1"/>
    <col min="5883" max="5994" width="8.88671875" style="19"/>
    <col min="5995" max="5995" width="15.21875" style="19" bestFit="1" customWidth="1"/>
    <col min="5996" max="6137" width="8.88671875" style="19"/>
    <col min="6138" max="6138" width="15.21875" style="19" bestFit="1" customWidth="1"/>
    <col min="6139" max="6250" width="8.88671875" style="19"/>
    <col min="6251" max="6251" width="15.21875" style="19" bestFit="1" customWidth="1"/>
    <col min="6252" max="6393" width="8.88671875" style="19"/>
    <col min="6394" max="6394" width="15.21875" style="19" bestFit="1" customWidth="1"/>
    <col min="6395" max="6506" width="8.88671875" style="19"/>
    <col min="6507" max="6507" width="15.21875" style="19" bestFit="1" customWidth="1"/>
    <col min="6508" max="6649" width="8.88671875" style="19"/>
    <col min="6650" max="6650" width="15.21875" style="19" bestFit="1" customWidth="1"/>
    <col min="6651" max="6762" width="8.88671875" style="19"/>
    <col min="6763" max="6763" width="15.21875" style="19" bestFit="1" customWidth="1"/>
    <col min="6764" max="6905" width="8.88671875" style="19"/>
    <col min="6906" max="6906" width="15.21875" style="19" bestFit="1" customWidth="1"/>
    <col min="6907" max="7018" width="8.88671875" style="19"/>
    <col min="7019" max="7019" width="15.21875" style="19" bestFit="1" customWidth="1"/>
    <col min="7020" max="7161" width="8.88671875" style="19"/>
    <col min="7162" max="7162" width="15.21875" style="19" bestFit="1" customWidth="1"/>
    <col min="7163" max="7274" width="8.88671875" style="19"/>
    <col min="7275" max="7275" width="15.21875" style="19" bestFit="1" customWidth="1"/>
    <col min="7276" max="7417" width="8.88671875" style="19"/>
    <col min="7418" max="7418" width="15.21875" style="19" bestFit="1" customWidth="1"/>
    <col min="7419" max="7530" width="8.88671875" style="19"/>
    <col min="7531" max="7531" width="15.21875" style="19" bestFit="1" customWidth="1"/>
    <col min="7532" max="7673" width="8.88671875" style="19"/>
    <col min="7674" max="7674" width="15.21875" style="19" bestFit="1" customWidth="1"/>
    <col min="7675" max="7786" width="8.88671875" style="19"/>
    <col min="7787" max="7787" width="15.21875" style="19" bestFit="1" customWidth="1"/>
    <col min="7788" max="7929" width="8.88671875" style="19"/>
    <col min="7930" max="7930" width="15.21875" style="19" bestFit="1" customWidth="1"/>
    <col min="7931" max="8042" width="8.88671875" style="19"/>
    <col min="8043" max="8043" width="15.21875" style="19" bestFit="1" customWidth="1"/>
    <col min="8044" max="8185" width="8.88671875" style="19"/>
    <col min="8186" max="8186" width="15.21875" style="19" bestFit="1" customWidth="1"/>
    <col min="8187" max="8298" width="8.88671875" style="19"/>
    <col min="8299" max="8299" width="15.21875" style="19" bestFit="1" customWidth="1"/>
    <col min="8300" max="8441" width="8.88671875" style="19"/>
    <col min="8442" max="8442" width="15.21875" style="19" bestFit="1" customWidth="1"/>
    <col min="8443" max="8554" width="8.88671875" style="19"/>
    <col min="8555" max="8555" width="15.21875" style="19" bestFit="1" customWidth="1"/>
    <col min="8556" max="8697" width="8.88671875" style="19"/>
    <col min="8698" max="8698" width="15.21875" style="19" bestFit="1" customWidth="1"/>
    <col min="8699" max="8810" width="8.88671875" style="19"/>
    <col min="8811" max="8811" width="15.21875" style="19" bestFit="1" customWidth="1"/>
    <col min="8812" max="8953" width="8.88671875" style="19"/>
    <col min="8954" max="8954" width="15.21875" style="19" bestFit="1" customWidth="1"/>
    <col min="8955" max="9066" width="8.88671875" style="19"/>
    <col min="9067" max="9067" width="15.21875" style="19" bestFit="1" customWidth="1"/>
    <col min="9068" max="9209" width="8.88671875" style="19"/>
    <col min="9210" max="9210" width="15.21875" style="19" bestFit="1" customWidth="1"/>
    <col min="9211" max="9322" width="8.88671875" style="19"/>
    <col min="9323" max="9323" width="15.21875" style="19" bestFit="1" customWidth="1"/>
    <col min="9324" max="9465" width="8.88671875" style="19"/>
    <col min="9466" max="9466" width="15.21875" style="19" bestFit="1" customWidth="1"/>
    <col min="9467" max="9578" width="8.88671875" style="19"/>
    <col min="9579" max="9579" width="15.21875" style="19" bestFit="1" customWidth="1"/>
    <col min="9580" max="9721" width="8.88671875" style="19"/>
    <col min="9722" max="9722" width="15.21875" style="19" bestFit="1" customWidth="1"/>
    <col min="9723" max="9834" width="8.88671875" style="19"/>
    <col min="9835" max="9835" width="15.21875" style="19" bestFit="1" customWidth="1"/>
    <col min="9836" max="9977" width="8.88671875" style="19"/>
    <col min="9978" max="9978" width="15.21875" style="19" bestFit="1" customWidth="1"/>
    <col min="9979" max="10090" width="8.88671875" style="19"/>
    <col min="10091" max="10091" width="15.21875" style="19" bestFit="1" customWidth="1"/>
    <col min="10092" max="10233" width="8.88671875" style="19"/>
    <col min="10234" max="10234" width="15.21875" style="19" bestFit="1" customWidth="1"/>
    <col min="10235" max="10346" width="8.88671875" style="19"/>
    <col min="10347" max="10347" width="15.21875" style="19" bestFit="1" customWidth="1"/>
    <col min="10348" max="10489" width="8.88671875" style="19"/>
    <col min="10490" max="10490" width="15.21875" style="19" bestFit="1" customWidth="1"/>
    <col min="10491" max="10602" width="8.88671875" style="19"/>
    <col min="10603" max="10603" width="15.21875" style="19" bestFit="1" customWidth="1"/>
    <col min="10604" max="10745" width="8.88671875" style="19"/>
    <col min="10746" max="10746" width="15.21875" style="19" bestFit="1" customWidth="1"/>
    <col min="10747" max="10858" width="8.88671875" style="19"/>
    <col min="10859" max="10859" width="15.21875" style="19" bestFit="1" customWidth="1"/>
    <col min="10860" max="11001" width="8.88671875" style="19"/>
    <col min="11002" max="11002" width="15.21875" style="19" bestFit="1" customWidth="1"/>
    <col min="11003" max="11114" width="8.88671875" style="19"/>
    <col min="11115" max="11115" width="15.21875" style="19" bestFit="1" customWidth="1"/>
    <col min="11116" max="11257" width="8.88671875" style="19"/>
    <col min="11258" max="11258" width="15.21875" style="19" bestFit="1" customWidth="1"/>
    <col min="11259" max="11370" width="8.88671875" style="19"/>
    <col min="11371" max="11371" width="15.21875" style="19" bestFit="1" customWidth="1"/>
    <col min="11372" max="11513" width="8.88671875" style="19"/>
    <col min="11514" max="11514" width="15.21875" style="19" bestFit="1" customWidth="1"/>
    <col min="11515" max="11626" width="8.88671875" style="19"/>
    <col min="11627" max="11627" width="15.21875" style="19" bestFit="1" customWidth="1"/>
    <col min="11628" max="11769" width="8.88671875" style="19"/>
    <col min="11770" max="11770" width="15.21875" style="19" bestFit="1" customWidth="1"/>
    <col min="11771" max="11882" width="8.88671875" style="19"/>
    <col min="11883" max="11883" width="15.21875" style="19" bestFit="1" customWidth="1"/>
    <col min="11884" max="12025" width="8.88671875" style="19"/>
    <col min="12026" max="12026" width="15.21875" style="19" bestFit="1" customWidth="1"/>
    <col min="12027" max="12138" width="8.88671875" style="19"/>
    <col min="12139" max="12139" width="15.21875" style="19" bestFit="1" customWidth="1"/>
    <col min="12140" max="12281" width="8.88671875" style="19"/>
    <col min="12282" max="12282" width="15.21875" style="19" bestFit="1" customWidth="1"/>
    <col min="12283" max="12394" width="8.88671875" style="19"/>
    <col min="12395" max="12395" width="15.21875" style="19" bestFit="1" customWidth="1"/>
    <col min="12396" max="12537" width="8.88671875" style="19"/>
    <col min="12538" max="12538" width="15.21875" style="19" bestFit="1" customWidth="1"/>
    <col min="12539" max="12650" width="8.88671875" style="19"/>
    <col min="12651" max="12651" width="15.21875" style="19" bestFit="1" customWidth="1"/>
    <col min="12652" max="12793" width="8.88671875" style="19"/>
    <col min="12794" max="12794" width="15.21875" style="19" bestFit="1" customWidth="1"/>
    <col min="12795" max="12906" width="8.88671875" style="19"/>
    <col min="12907" max="12907" width="15.21875" style="19" bestFit="1" customWidth="1"/>
    <col min="12908" max="13049" width="8.88671875" style="19"/>
    <col min="13050" max="13050" width="15.21875" style="19" bestFit="1" customWidth="1"/>
    <col min="13051" max="13162" width="8.88671875" style="19"/>
    <col min="13163" max="13163" width="15.21875" style="19" bestFit="1" customWidth="1"/>
    <col min="13164" max="13305" width="8.88671875" style="19"/>
    <col min="13306" max="13306" width="15.21875" style="19" bestFit="1" customWidth="1"/>
    <col min="13307" max="13418" width="8.88671875" style="19"/>
    <col min="13419" max="13419" width="15.21875" style="19" bestFit="1" customWidth="1"/>
    <col min="13420" max="13561" width="8.88671875" style="19"/>
    <col min="13562" max="13562" width="15.21875" style="19" bestFit="1" customWidth="1"/>
    <col min="13563" max="13674" width="8.88671875" style="19"/>
    <col min="13675" max="13675" width="15.21875" style="19" bestFit="1" customWidth="1"/>
    <col min="13676" max="13817" width="8.88671875" style="19"/>
    <col min="13818" max="13818" width="15.21875" style="19" bestFit="1" customWidth="1"/>
    <col min="13819" max="13930" width="8.88671875" style="19"/>
    <col min="13931" max="13931" width="15.21875" style="19" bestFit="1" customWidth="1"/>
    <col min="13932" max="14073" width="8.88671875" style="19"/>
    <col min="14074" max="14074" width="15.21875" style="19" bestFit="1" customWidth="1"/>
    <col min="14075" max="14186" width="8.88671875" style="19"/>
    <col min="14187" max="14187" width="15.21875" style="19" bestFit="1" customWidth="1"/>
    <col min="14188" max="14329" width="8.88671875" style="19"/>
    <col min="14330" max="14330" width="15.21875" style="19" bestFit="1" customWidth="1"/>
    <col min="14331" max="14442" width="8.88671875" style="19"/>
    <col min="14443" max="14443" width="15.21875" style="19" bestFit="1" customWidth="1"/>
    <col min="14444" max="14585" width="8.88671875" style="19"/>
    <col min="14586" max="14586" width="15.21875" style="19" bestFit="1" customWidth="1"/>
    <col min="14587" max="14698" width="8.88671875" style="19"/>
    <col min="14699" max="14699" width="15.21875" style="19" bestFit="1" customWidth="1"/>
    <col min="14700" max="14841" width="8.88671875" style="19"/>
    <col min="14842" max="14842" width="15.21875" style="19" bestFit="1" customWidth="1"/>
    <col min="14843" max="14954" width="8.88671875" style="19"/>
    <col min="14955" max="14955" width="15.21875" style="19" bestFit="1" customWidth="1"/>
    <col min="14956" max="15097" width="8.88671875" style="19"/>
    <col min="15098" max="15098" width="15.21875" style="19" bestFit="1" customWidth="1"/>
    <col min="15099" max="15210" width="8.88671875" style="19"/>
    <col min="15211" max="15211" width="15.21875" style="19" bestFit="1" customWidth="1"/>
    <col min="15212" max="15353" width="8.88671875" style="19"/>
    <col min="15354" max="15354" width="15.21875" style="19" bestFit="1" customWidth="1"/>
    <col min="15355" max="15466" width="8.88671875" style="19"/>
    <col min="15467" max="15467" width="15.21875" style="19" bestFit="1" customWidth="1"/>
    <col min="15468" max="15609" width="8.88671875" style="19"/>
    <col min="15610" max="15610" width="15.21875" style="19" bestFit="1" customWidth="1"/>
    <col min="15611" max="15722" width="8.88671875" style="19"/>
    <col min="15723" max="15723" width="15.21875" style="19" bestFit="1" customWidth="1"/>
    <col min="15724" max="15865" width="8.88671875" style="19"/>
    <col min="15866" max="15866" width="15.21875" style="19" bestFit="1" customWidth="1"/>
    <col min="15867" max="15978" width="8.88671875" style="19"/>
    <col min="15979" max="15979" width="15.21875" style="19" bestFit="1" customWidth="1"/>
    <col min="15980" max="16121" width="8.88671875" style="19"/>
    <col min="16122" max="16122" width="15.21875" style="19" bestFit="1" customWidth="1"/>
    <col min="16123" max="16234" width="8.88671875" style="19"/>
    <col min="16235" max="16235" width="15.21875" style="19" bestFit="1" customWidth="1"/>
    <col min="16236" max="16384" width="8.88671875" style="19"/>
  </cols>
  <sheetData>
    <row r="1" spans="1:14" s="4" customFormat="1" ht="29.25" customHeight="1" x14ac:dyDescent="0.2">
      <c r="A1" s="165" t="s">
        <v>184</v>
      </c>
      <c r="B1" s="137"/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</row>
    <row r="2" spans="1:14" x14ac:dyDescent="0.2">
      <c r="A2" s="17" t="s">
        <v>30</v>
      </c>
      <c r="B2" s="18" t="s">
        <v>14</v>
      </c>
      <c r="C2" s="18" t="s">
        <v>15</v>
      </c>
      <c r="D2" s="18" t="s">
        <v>16</v>
      </c>
      <c r="E2" s="18" t="s">
        <v>17</v>
      </c>
      <c r="F2" s="18" t="s">
        <v>18</v>
      </c>
      <c r="G2" s="18" t="s">
        <v>19</v>
      </c>
      <c r="H2" s="18" t="s">
        <v>20</v>
      </c>
      <c r="I2" s="18" t="s">
        <v>21</v>
      </c>
      <c r="J2" s="18" t="s">
        <v>143</v>
      </c>
      <c r="K2" s="18" t="s">
        <v>173</v>
      </c>
      <c r="L2" s="18" t="s">
        <v>174</v>
      </c>
      <c r="M2" s="18" t="s">
        <v>187</v>
      </c>
      <c r="N2" s="18" t="s">
        <v>232</v>
      </c>
    </row>
    <row r="3" spans="1:14" x14ac:dyDescent="0.2">
      <c r="A3" s="20" t="s">
        <v>4</v>
      </c>
      <c r="B3" s="211"/>
      <c r="C3" s="211"/>
      <c r="D3" s="211"/>
      <c r="E3" s="211"/>
      <c r="F3" s="211"/>
      <c r="G3" s="211"/>
      <c r="H3" s="133">
        <v>3.8155981212925267</v>
      </c>
      <c r="I3" s="133">
        <v>2.5302065093732122</v>
      </c>
      <c r="J3" s="133">
        <v>2.1979080803306776</v>
      </c>
      <c r="K3" s="135">
        <v>2.0202403283969361</v>
      </c>
      <c r="L3" s="135">
        <v>2.084024989435012</v>
      </c>
      <c r="M3" s="135">
        <v>1.995382806920001</v>
      </c>
      <c r="N3" s="135">
        <f>AVERAGE(B172:N172)</f>
        <v>1.7761252572314321</v>
      </c>
    </row>
    <row r="4" spans="1:14" x14ac:dyDescent="0.2">
      <c r="A4" s="20" t="s">
        <v>5</v>
      </c>
      <c r="B4" s="212"/>
      <c r="C4" s="212"/>
      <c r="D4" s="212"/>
      <c r="E4" s="212"/>
      <c r="F4" s="212"/>
      <c r="G4" s="212"/>
      <c r="H4" s="133">
        <v>2.0827253597122808</v>
      </c>
      <c r="I4" s="133">
        <v>2.6731821585209881</v>
      </c>
      <c r="J4" s="133">
        <v>1.9845454050548264</v>
      </c>
      <c r="K4" s="135">
        <v>1.9007890407337906</v>
      </c>
      <c r="L4" s="135">
        <v>1.6335644063966692</v>
      </c>
      <c r="M4" s="135">
        <v>1.4965052196678941</v>
      </c>
      <c r="N4" s="135">
        <f t="shared" ref="N4:N13" si="0">AVERAGE(B173:N173)</f>
        <v>1.3542055357740936</v>
      </c>
    </row>
    <row r="5" spans="1:14" x14ac:dyDescent="0.2">
      <c r="A5" s="20" t="s">
        <v>6</v>
      </c>
      <c r="B5" s="212"/>
      <c r="C5" s="212"/>
      <c r="D5" s="212"/>
      <c r="E5" s="212"/>
      <c r="F5" s="212"/>
      <c r="G5" s="212"/>
      <c r="H5" s="133">
        <v>0</v>
      </c>
      <c r="I5" s="133">
        <v>0</v>
      </c>
      <c r="J5" s="133">
        <v>0</v>
      </c>
      <c r="K5" s="135">
        <v>0</v>
      </c>
      <c r="L5" s="135">
        <v>0</v>
      </c>
      <c r="M5" s="135">
        <v>0</v>
      </c>
      <c r="N5" s="135">
        <f t="shared" si="0"/>
        <v>0</v>
      </c>
    </row>
    <row r="6" spans="1:14" x14ac:dyDescent="0.2">
      <c r="A6" s="20" t="s">
        <v>78</v>
      </c>
      <c r="B6" s="212"/>
      <c r="C6" s="212"/>
      <c r="D6" s="212"/>
      <c r="E6" s="212"/>
      <c r="F6" s="212"/>
      <c r="G6" s="212"/>
      <c r="H6" s="133">
        <v>2.0299821429800158</v>
      </c>
      <c r="I6" s="133">
        <v>2.178402431114669</v>
      </c>
      <c r="J6" s="133">
        <v>2.1003564375585366</v>
      </c>
      <c r="K6" s="135">
        <v>2.1416233884940934</v>
      </c>
      <c r="L6" s="135">
        <v>2.205717809694502</v>
      </c>
      <c r="M6" s="135">
        <v>2.3627047020446872</v>
      </c>
      <c r="N6" s="135">
        <f t="shared" si="0"/>
        <v>1.4132723346714138</v>
      </c>
    </row>
    <row r="7" spans="1:14" x14ac:dyDescent="0.2">
      <c r="A7" s="20" t="s">
        <v>7</v>
      </c>
      <c r="B7" s="212"/>
      <c r="C7" s="212"/>
      <c r="D7" s="212"/>
      <c r="E7" s="212"/>
      <c r="F7" s="212"/>
      <c r="G7" s="212"/>
      <c r="H7" s="133">
        <v>1.4294214524217093</v>
      </c>
      <c r="I7" s="133">
        <v>1.3278646601062667</v>
      </c>
      <c r="J7" s="133">
        <v>1.1453564904789364</v>
      </c>
      <c r="K7" s="135">
        <v>1.186420196958653</v>
      </c>
      <c r="L7" s="135">
        <v>1.0102502084158163</v>
      </c>
      <c r="M7" s="135">
        <v>0.93465041993897457</v>
      </c>
      <c r="N7" s="135">
        <f t="shared" si="0"/>
        <v>0.97860895148695903</v>
      </c>
    </row>
    <row r="8" spans="1:14" x14ac:dyDescent="0.2">
      <c r="A8" s="20" t="s">
        <v>8</v>
      </c>
      <c r="B8" s="212"/>
      <c r="C8" s="212"/>
      <c r="D8" s="212"/>
      <c r="E8" s="212"/>
      <c r="F8" s="212"/>
      <c r="G8" s="212"/>
      <c r="H8" s="133">
        <v>1.446612704841735</v>
      </c>
      <c r="I8" s="133">
        <v>1.6095194621486126</v>
      </c>
      <c r="J8" s="133">
        <v>1.5481726521019588</v>
      </c>
      <c r="K8" s="135">
        <v>1.5411984680296165</v>
      </c>
      <c r="L8" s="135">
        <v>1.4344924283374199</v>
      </c>
      <c r="M8" s="135">
        <v>1.2804421498245673</v>
      </c>
      <c r="N8" s="135">
        <f t="shared" si="0"/>
        <v>1.3018533878675003</v>
      </c>
    </row>
    <row r="9" spans="1:14" x14ac:dyDescent="0.2">
      <c r="A9" s="20" t="s">
        <v>9</v>
      </c>
      <c r="B9" s="212"/>
      <c r="C9" s="212"/>
      <c r="D9" s="212"/>
      <c r="E9" s="212"/>
      <c r="F9" s="212"/>
      <c r="G9" s="212"/>
      <c r="H9" s="133">
        <v>1.2538649307956291</v>
      </c>
      <c r="I9" s="133">
        <v>1.4008552877208884</v>
      </c>
      <c r="J9" s="133">
        <v>1.3906327984997076</v>
      </c>
      <c r="K9" s="135">
        <v>1.2388446946885723</v>
      </c>
      <c r="L9" s="135">
        <v>1.1534123308366697</v>
      </c>
      <c r="M9" s="135">
        <v>1.0587877372800323</v>
      </c>
      <c r="N9" s="135">
        <f t="shared" si="0"/>
        <v>3.7508829752405237</v>
      </c>
    </row>
    <row r="10" spans="1:14" x14ac:dyDescent="0.2">
      <c r="A10" s="20" t="s">
        <v>10</v>
      </c>
      <c r="B10" s="212"/>
      <c r="C10" s="212"/>
      <c r="D10" s="212"/>
      <c r="E10" s="212"/>
      <c r="F10" s="212"/>
      <c r="G10" s="212"/>
      <c r="H10" s="133">
        <v>1.6404853570243647</v>
      </c>
      <c r="I10" s="133">
        <v>1.6720023708539644</v>
      </c>
      <c r="J10" s="133">
        <v>1.6818464380866349</v>
      </c>
      <c r="K10" s="135">
        <v>1.6595466193194506</v>
      </c>
      <c r="L10" s="135">
        <v>1.8530138131329379</v>
      </c>
      <c r="M10" s="135">
        <v>1.3591618775829823</v>
      </c>
      <c r="N10" s="135">
        <f t="shared" si="0"/>
        <v>0.93544941212813337</v>
      </c>
    </row>
    <row r="11" spans="1:14" x14ac:dyDescent="0.2">
      <c r="A11" s="20" t="s">
        <v>11</v>
      </c>
      <c r="B11" s="212"/>
      <c r="C11" s="212"/>
      <c r="D11" s="212"/>
      <c r="E11" s="212"/>
      <c r="F11" s="212"/>
      <c r="G11" s="212"/>
      <c r="H11" s="133">
        <v>1.9946000615911739</v>
      </c>
      <c r="I11" s="133">
        <v>2.2522754491203405</v>
      </c>
      <c r="J11" s="133">
        <v>2.0714192157319768</v>
      </c>
      <c r="K11" s="135">
        <v>1.9670220854799345</v>
      </c>
      <c r="L11" s="135">
        <v>1.7114370122131746</v>
      </c>
      <c r="M11" s="135">
        <v>1.3884425906027589</v>
      </c>
      <c r="N11" s="135">
        <f t="shared" si="0"/>
        <v>1.1529534118391198</v>
      </c>
    </row>
    <row r="12" spans="1:14" x14ac:dyDescent="0.2">
      <c r="A12" s="20" t="s">
        <v>12</v>
      </c>
      <c r="B12" s="212"/>
      <c r="C12" s="212"/>
      <c r="D12" s="212"/>
      <c r="E12" s="212"/>
      <c r="F12" s="212"/>
      <c r="G12" s="212"/>
      <c r="H12" s="133">
        <v>1.9677387182109229</v>
      </c>
      <c r="I12" s="133">
        <v>1.848831826335021</v>
      </c>
      <c r="J12" s="133">
        <v>1.8501290761033109</v>
      </c>
      <c r="K12" s="135">
        <v>1.9874965342342266</v>
      </c>
      <c r="L12" s="135">
        <v>1.7919005242782298</v>
      </c>
      <c r="M12" s="135">
        <v>1.6539758873639909</v>
      </c>
      <c r="N12" s="135">
        <f t="shared" si="0"/>
        <v>1.7629102846490652</v>
      </c>
    </row>
    <row r="13" spans="1:14" x14ac:dyDescent="0.2">
      <c r="A13" s="21" t="s">
        <v>79</v>
      </c>
      <c r="B13" s="134">
        <v>2.12849759758944</v>
      </c>
      <c r="C13" s="134">
        <v>2.06005430129788</v>
      </c>
      <c r="D13" s="134">
        <v>2.1845180303208509</v>
      </c>
      <c r="E13" s="134">
        <v>2.0667633417814253</v>
      </c>
      <c r="F13" s="134">
        <v>1.8998885998452197</v>
      </c>
      <c r="G13" s="134">
        <v>1.8724559418089852</v>
      </c>
      <c r="H13" s="134">
        <v>1.9399638113447333</v>
      </c>
      <c r="I13" s="134">
        <v>1.9763455950963797</v>
      </c>
      <c r="J13" s="134">
        <v>1.7828693910983076</v>
      </c>
      <c r="K13" s="132">
        <v>1.7509383275688697</v>
      </c>
      <c r="L13" s="132">
        <v>1.6674470968505106</v>
      </c>
      <c r="M13" s="132">
        <v>1.5132843019353859</v>
      </c>
      <c r="N13" s="132">
        <f t="shared" si="0"/>
        <v>1.4730702671922549</v>
      </c>
    </row>
    <row r="14" spans="1:14" s="20" customFormat="1" ht="12.75" x14ac:dyDescent="0.2">
      <c r="A14" s="22"/>
      <c r="B14" s="30">
        <v>1</v>
      </c>
      <c r="C14" s="30">
        <v>2</v>
      </c>
      <c r="D14" s="30">
        <v>3</v>
      </c>
      <c r="E14" s="73">
        <v>4</v>
      </c>
      <c r="F14" s="30">
        <v>5</v>
      </c>
      <c r="G14" s="30">
        <v>6</v>
      </c>
      <c r="H14" s="30">
        <v>7</v>
      </c>
      <c r="I14" s="30">
        <v>8</v>
      </c>
      <c r="J14" s="30">
        <v>9</v>
      </c>
      <c r="K14" s="30">
        <v>10</v>
      </c>
      <c r="L14" s="30">
        <v>11</v>
      </c>
      <c r="M14" s="30">
        <v>12</v>
      </c>
      <c r="N14" s="30">
        <v>13</v>
      </c>
    </row>
    <row r="15" spans="1:14" s="20" customFormat="1" ht="12.75" x14ac:dyDescent="0.2">
      <c r="A15" s="17" t="s">
        <v>30</v>
      </c>
      <c r="B15" s="166" t="s">
        <v>3</v>
      </c>
      <c r="C15" s="167"/>
      <c r="D15" s="167"/>
      <c r="E15" s="167"/>
      <c r="F15" s="167"/>
      <c r="G15" s="167"/>
      <c r="H15" s="167"/>
      <c r="I15" s="167"/>
      <c r="J15" s="167"/>
      <c r="K15" s="167"/>
      <c r="L15" s="167"/>
      <c r="M15" s="167"/>
      <c r="N15" s="168"/>
    </row>
    <row r="16" spans="1:14" s="20" customFormat="1" ht="12.75" x14ac:dyDescent="0.2">
      <c r="A16" s="20" t="s">
        <v>4</v>
      </c>
      <c r="B16" s="211" t="s">
        <v>180</v>
      </c>
      <c r="C16" s="211"/>
      <c r="D16" s="211"/>
      <c r="E16" s="211"/>
      <c r="F16" s="211"/>
      <c r="G16" s="211"/>
      <c r="H16" s="211"/>
      <c r="I16" s="211"/>
      <c r="J16" s="211"/>
      <c r="K16" s="211"/>
      <c r="L16" s="211"/>
      <c r="M16" s="211"/>
      <c r="N16" s="211"/>
    </row>
    <row r="17" spans="1:14" s="20" customFormat="1" ht="12.75" x14ac:dyDescent="0.2">
      <c r="A17" s="20" t="s">
        <v>5</v>
      </c>
      <c r="B17" s="212"/>
      <c r="C17" s="212"/>
      <c r="D17" s="212"/>
      <c r="E17" s="212"/>
      <c r="F17" s="212"/>
      <c r="G17" s="212"/>
      <c r="H17" s="212"/>
      <c r="I17" s="212"/>
      <c r="J17" s="212"/>
      <c r="K17" s="212"/>
      <c r="L17" s="212"/>
      <c r="M17" s="212"/>
      <c r="N17" s="212"/>
    </row>
    <row r="18" spans="1:14" s="20" customFormat="1" ht="12.75" x14ac:dyDescent="0.2">
      <c r="A18" s="20" t="s">
        <v>6</v>
      </c>
      <c r="B18" s="212"/>
      <c r="C18" s="212"/>
      <c r="D18" s="212"/>
      <c r="E18" s="212"/>
      <c r="F18" s="212"/>
      <c r="G18" s="212"/>
      <c r="H18" s="212"/>
      <c r="I18" s="212"/>
      <c r="J18" s="212"/>
      <c r="K18" s="212"/>
      <c r="L18" s="212"/>
      <c r="M18" s="212"/>
      <c r="N18" s="212"/>
    </row>
    <row r="19" spans="1:14" s="20" customFormat="1" ht="12.75" x14ac:dyDescent="0.2">
      <c r="A19" s="20" t="s">
        <v>78</v>
      </c>
      <c r="B19" s="212"/>
      <c r="C19" s="212"/>
      <c r="D19" s="212"/>
      <c r="E19" s="212"/>
      <c r="F19" s="212"/>
      <c r="G19" s="212"/>
      <c r="H19" s="212"/>
      <c r="I19" s="212"/>
      <c r="J19" s="212"/>
      <c r="K19" s="212"/>
      <c r="L19" s="212"/>
      <c r="M19" s="212"/>
      <c r="N19" s="212"/>
    </row>
    <row r="20" spans="1:14" s="20" customFormat="1" ht="12.75" x14ac:dyDescent="0.2">
      <c r="A20" s="20" t="s">
        <v>7</v>
      </c>
      <c r="B20" s="212"/>
      <c r="C20" s="212"/>
      <c r="D20" s="212"/>
      <c r="E20" s="212"/>
      <c r="F20" s="212"/>
      <c r="G20" s="212"/>
      <c r="H20" s="212"/>
      <c r="I20" s="212"/>
      <c r="J20" s="212"/>
      <c r="K20" s="212"/>
      <c r="L20" s="212"/>
      <c r="M20" s="212"/>
      <c r="N20" s="212"/>
    </row>
    <row r="21" spans="1:14" s="20" customFormat="1" ht="12.75" x14ac:dyDescent="0.2">
      <c r="A21" s="20" t="s">
        <v>8</v>
      </c>
      <c r="B21" s="212"/>
      <c r="C21" s="212"/>
      <c r="D21" s="212"/>
      <c r="E21" s="212"/>
      <c r="F21" s="212"/>
      <c r="G21" s="212"/>
      <c r="H21" s="212"/>
      <c r="I21" s="212"/>
      <c r="J21" s="212"/>
      <c r="K21" s="212"/>
      <c r="L21" s="212"/>
      <c r="M21" s="212"/>
      <c r="N21" s="212"/>
    </row>
    <row r="22" spans="1:14" s="20" customFormat="1" ht="12.75" x14ac:dyDescent="0.2">
      <c r="A22" s="20" t="s">
        <v>9</v>
      </c>
      <c r="B22" s="212"/>
      <c r="C22" s="212"/>
      <c r="D22" s="212"/>
      <c r="E22" s="212"/>
      <c r="F22" s="212"/>
      <c r="G22" s="212"/>
      <c r="H22" s="212"/>
      <c r="I22" s="212"/>
      <c r="J22" s="212"/>
      <c r="K22" s="212"/>
      <c r="L22" s="212"/>
      <c r="M22" s="212"/>
      <c r="N22" s="212"/>
    </row>
    <row r="23" spans="1:14" s="20" customFormat="1" ht="12.75" x14ac:dyDescent="0.2">
      <c r="A23" s="20" t="s">
        <v>10</v>
      </c>
      <c r="B23" s="212"/>
      <c r="C23" s="212"/>
      <c r="D23" s="212"/>
      <c r="E23" s="212"/>
      <c r="F23" s="212"/>
      <c r="G23" s="212"/>
      <c r="H23" s="212"/>
      <c r="I23" s="212"/>
      <c r="J23" s="212"/>
      <c r="K23" s="212"/>
      <c r="L23" s="212"/>
      <c r="M23" s="212"/>
      <c r="N23" s="212"/>
    </row>
    <row r="24" spans="1:14" s="20" customFormat="1" ht="12.75" x14ac:dyDescent="0.2">
      <c r="A24" s="20" t="s">
        <v>11</v>
      </c>
      <c r="B24" s="212"/>
      <c r="C24" s="212"/>
      <c r="D24" s="212"/>
      <c r="E24" s="212"/>
      <c r="F24" s="212"/>
      <c r="G24" s="212"/>
      <c r="H24" s="212"/>
      <c r="I24" s="212"/>
      <c r="J24" s="212"/>
      <c r="K24" s="212"/>
      <c r="L24" s="212"/>
      <c r="M24" s="212"/>
      <c r="N24" s="212"/>
    </row>
    <row r="25" spans="1:14" s="20" customFormat="1" ht="12.75" x14ac:dyDescent="0.2">
      <c r="A25" s="20" t="s">
        <v>12</v>
      </c>
      <c r="B25" s="212"/>
      <c r="C25" s="212"/>
      <c r="D25" s="212"/>
      <c r="E25" s="212"/>
      <c r="F25" s="212"/>
      <c r="G25" s="212"/>
      <c r="H25" s="212"/>
      <c r="I25" s="212"/>
      <c r="J25" s="212"/>
      <c r="K25" s="212"/>
      <c r="L25" s="212"/>
      <c r="M25" s="212"/>
      <c r="N25" s="212"/>
    </row>
    <row r="26" spans="1:14" s="20" customFormat="1" ht="12.75" x14ac:dyDescent="0.2">
      <c r="A26" s="21" t="s">
        <v>79</v>
      </c>
      <c r="B26" s="132">
        <v>1.9403506820555989</v>
      </c>
      <c r="C26" s="132">
        <v>2.1381782961073981</v>
      </c>
      <c r="D26" s="132">
        <v>2.0736110780316257</v>
      </c>
      <c r="E26" s="132">
        <v>1.8730109406252196</v>
      </c>
      <c r="F26" s="132">
        <v>1.9364393772992747</v>
      </c>
      <c r="G26" s="132">
        <v>1.8608382195617075</v>
      </c>
      <c r="H26" s="132">
        <v>1.9800863485868032</v>
      </c>
      <c r="I26" s="132">
        <v>1.9555911186091737</v>
      </c>
      <c r="J26" s="132">
        <v>2.0096299206513857</v>
      </c>
      <c r="K26" s="132">
        <v>2.0857362574325595</v>
      </c>
      <c r="L26" s="132">
        <v>1.9559984674111592</v>
      </c>
      <c r="M26" s="132">
        <v>2.0565370580737063</v>
      </c>
      <c r="N26" s="132">
        <v>1.9268068991481297</v>
      </c>
    </row>
    <row r="27" spans="1:14" x14ac:dyDescent="0.2">
      <c r="A27" s="17" t="s">
        <v>30</v>
      </c>
      <c r="B27" s="169" t="s">
        <v>14</v>
      </c>
      <c r="C27" s="170"/>
      <c r="D27" s="170"/>
      <c r="E27" s="170"/>
      <c r="F27" s="170"/>
      <c r="G27" s="170"/>
      <c r="H27" s="170"/>
      <c r="I27" s="170"/>
      <c r="J27" s="170"/>
      <c r="K27" s="170"/>
      <c r="L27" s="170"/>
      <c r="M27" s="170"/>
      <c r="N27" s="171"/>
    </row>
    <row r="28" spans="1:14" x14ac:dyDescent="0.2">
      <c r="A28" s="20" t="s">
        <v>4</v>
      </c>
      <c r="B28" s="211" t="s">
        <v>180</v>
      </c>
      <c r="C28" s="211"/>
      <c r="D28" s="211"/>
      <c r="E28" s="211"/>
      <c r="F28" s="211"/>
      <c r="G28" s="211"/>
      <c r="H28" s="211"/>
      <c r="I28" s="211"/>
      <c r="J28" s="211"/>
      <c r="K28" s="211"/>
      <c r="L28" s="211"/>
      <c r="M28" s="211"/>
      <c r="N28" s="211"/>
    </row>
    <row r="29" spans="1:14" x14ac:dyDescent="0.2">
      <c r="A29" s="20" t="s">
        <v>5</v>
      </c>
      <c r="B29" s="212"/>
      <c r="C29" s="212"/>
      <c r="D29" s="212"/>
      <c r="E29" s="212"/>
      <c r="F29" s="212"/>
      <c r="G29" s="212"/>
      <c r="H29" s="212"/>
      <c r="I29" s="212"/>
      <c r="J29" s="212"/>
      <c r="K29" s="212"/>
      <c r="L29" s="212"/>
      <c r="M29" s="212"/>
      <c r="N29" s="212"/>
    </row>
    <row r="30" spans="1:14" x14ac:dyDescent="0.2">
      <c r="A30" s="20" t="s">
        <v>6</v>
      </c>
      <c r="B30" s="212"/>
      <c r="C30" s="212"/>
      <c r="D30" s="212"/>
      <c r="E30" s="212"/>
      <c r="F30" s="212"/>
      <c r="G30" s="212"/>
      <c r="H30" s="212"/>
      <c r="I30" s="212"/>
      <c r="J30" s="212"/>
      <c r="K30" s="212"/>
      <c r="L30" s="212"/>
      <c r="M30" s="212"/>
      <c r="N30" s="212"/>
    </row>
    <row r="31" spans="1:14" x14ac:dyDescent="0.2">
      <c r="A31" s="20" t="s">
        <v>78</v>
      </c>
      <c r="B31" s="212"/>
      <c r="C31" s="212"/>
      <c r="D31" s="212"/>
      <c r="E31" s="212"/>
      <c r="F31" s="212"/>
      <c r="G31" s="212"/>
      <c r="H31" s="212"/>
      <c r="I31" s="212"/>
      <c r="J31" s="212"/>
      <c r="K31" s="212"/>
      <c r="L31" s="212"/>
      <c r="M31" s="212"/>
      <c r="N31" s="212"/>
    </row>
    <row r="32" spans="1:14" x14ac:dyDescent="0.2">
      <c r="A32" s="20" t="s">
        <v>7</v>
      </c>
      <c r="B32" s="212"/>
      <c r="C32" s="212"/>
      <c r="D32" s="212"/>
      <c r="E32" s="212"/>
      <c r="F32" s="212"/>
      <c r="G32" s="212"/>
      <c r="H32" s="212"/>
      <c r="I32" s="212"/>
      <c r="J32" s="212"/>
      <c r="K32" s="212"/>
      <c r="L32" s="212"/>
      <c r="M32" s="212"/>
      <c r="N32" s="212"/>
    </row>
    <row r="33" spans="1:14" x14ac:dyDescent="0.2">
      <c r="A33" s="20" t="s">
        <v>8</v>
      </c>
      <c r="B33" s="212"/>
      <c r="C33" s="212"/>
      <c r="D33" s="212"/>
      <c r="E33" s="212"/>
      <c r="F33" s="212"/>
      <c r="G33" s="212"/>
      <c r="H33" s="212"/>
      <c r="I33" s="212"/>
      <c r="J33" s="212"/>
      <c r="K33" s="212"/>
      <c r="L33" s="212"/>
      <c r="M33" s="212"/>
      <c r="N33" s="212"/>
    </row>
    <row r="34" spans="1:14" x14ac:dyDescent="0.2">
      <c r="A34" s="20" t="s">
        <v>9</v>
      </c>
      <c r="B34" s="212"/>
      <c r="C34" s="212"/>
      <c r="D34" s="212"/>
      <c r="E34" s="212"/>
      <c r="F34" s="212"/>
      <c r="G34" s="212"/>
      <c r="H34" s="212"/>
      <c r="I34" s="212"/>
      <c r="J34" s="212"/>
      <c r="K34" s="212"/>
      <c r="L34" s="212"/>
      <c r="M34" s="212"/>
      <c r="N34" s="212"/>
    </row>
    <row r="35" spans="1:14" x14ac:dyDescent="0.2">
      <c r="A35" s="20" t="s">
        <v>10</v>
      </c>
      <c r="B35" s="212"/>
      <c r="C35" s="212"/>
      <c r="D35" s="212"/>
      <c r="E35" s="212"/>
      <c r="F35" s="212"/>
      <c r="G35" s="212"/>
      <c r="H35" s="212"/>
      <c r="I35" s="212"/>
      <c r="J35" s="212"/>
      <c r="K35" s="212"/>
      <c r="L35" s="212"/>
      <c r="M35" s="212"/>
      <c r="N35" s="212"/>
    </row>
    <row r="36" spans="1:14" x14ac:dyDescent="0.2">
      <c r="A36" s="20" t="s">
        <v>11</v>
      </c>
      <c r="B36" s="212"/>
      <c r="C36" s="212"/>
      <c r="D36" s="212"/>
      <c r="E36" s="212"/>
      <c r="F36" s="212"/>
      <c r="G36" s="212"/>
      <c r="H36" s="212"/>
      <c r="I36" s="212"/>
      <c r="J36" s="212"/>
      <c r="K36" s="212"/>
      <c r="L36" s="212"/>
      <c r="M36" s="212"/>
      <c r="N36" s="212"/>
    </row>
    <row r="37" spans="1:14" x14ac:dyDescent="0.2">
      <c r="A37" s="20" t="s">
        <v>12</v>
      </c>
      <c r="B37" s="212"/>
      <c r="C37" s="212"/>
      <c r="D37" s="212"/>
      <c r="E37" s="212"/>
      <c r="F37" s="212"/>
      <c r="G37" s="212"/>
      <c r="H37" s="212"/>
      <c r="I37" s="212"/>
      <c r="J37" s="212"/>
      <c r="K37" s="212"/>
      <c r="L37" s="212"/>
      <c r="M37" s="212"/>
      <c r="N37" s="212"/>
    </row>
    <row r="38" spans="1:14" x14ac:dyDescent="0.2">
      <c r="A38" s="21" t="s">
        <v>79</v>
      </c>
      <c r="B38" s="132">
        <v>1.8959048302269295</v>
      </c>
      <c r="C38" s="132">
        <v>1.917263154604627</v>
      </c>
      <c r="D38" s="132">
        <v>2.076813494775243</v>
      </c>
      <c r="E38" s="132">
        <v>2.2094225784077395</v>
      </c>
      <c r="F38" s="132">
        <v>2.0546991234235028</v>
      </c>
      <c r="G38" s="132">
        <v>2.0543033601451879</v>
      </c>
      <c r="H38" s="132">
        <v>2.252450117853654</v>
      </c>
      <c r="I38" s="132">
        <v>2.3008500442654936</v>
      </c>
      <c r="J38" s="132">
        <v>2.3332109426808705</v>
      </c>
      <c r="K38" s="132">
        <v>2.0890303527963674</v>
      </c>
      <c r="L38" s="132">
        <v>2.1304232958575868</v>
      </c>
      <c r="M38" s="132">
        <v>2.1644790489536589</v>
      </c>
      <c r="N38" s="132">
        <v>2.1916184246718591</v>
      </c>
    </row>
    <row r="39" spans="1:14" x14ac:dyDescent="0.2">
      <c r="A39" s="17" t="s">
        <v>30</v>
      </c>
      <c r="B39" s="172" t="s">
        <v>15</v>
      </c>
      <c r="C39" s="173"/>
      <c r="D39" s="173"/>
      <c r="E39" s="173"/>
      <c r="F39" s="173"/>
      <c r="G39" s="173"/>
      <c r="H39" s="173"/>
      <c r="I39" s="173"/>
      <c r="J39" s="173"/>
      <c r="K39" s="173"/>
      <c r="L39" s="173"/>
      <c r="M39" s="173"/>
      <c r="N39" s="174"/>
    </row>
    <row r="40" spans="1:14" x14ac:dyDescent="0.2">
      <c r="A40" s="20" t="s">
        <v>4</v>
      </c>
      <c r="B40" s="211" t="s">
        <v>180</v>
      </c>
      <c r="C40" s="211"/>
      <c r="D40" s="211"/>
      <c r="E40" s="211"/>
      <c r="F40" s="211"/>
      <c r="G40" s="211"/>
      <c r="H40" s="211"/>
      <c r="I40" s="211"/>
      <c r="J40" s="211"/>
      <c r="K40" s="211"/>
      <c r="L40" s="211"/>
      <c r="M40" s="211"/>
      <c r="N40" s="211"/>
    </row>
    <row r="41" spans="1:14" x14ac:dyDescent="0.2">
      <c r="A41" s="20" t="s">
        <v>5</v>
      </c>
      <c r="B41" s="212"/>
      <c r="C41" s="212"/>
      <c r="D41" s="212"/>
      <c r="E41" s="212"/>
      <c r="F41" s="212"/>
      <c r="G41" s="212"/>
      <c r="H41" s="212"/>
      <c r="I41" s="212"/>
      <c r="J41" s="212"/>
      <c r="K41" s="212"/>
      <c r="L41" s="212"/>
      <c r="M41" s="212"/>
      <c r="N41" s="212"/>
    </row>
    <row r="42" spans="1:14" x14ac:dyDescent="0.2">
      <c r="A42" s="20" t="s">
        <v>6</v>
      </c>
      <c r="B42" s="212"/>
      <c r="C42" s="212"/>
      <c r="D42" s="212"/>
      <c r="E42" s="212"/>
      <c r="F42" s="212"/>
      <c r="G42" s="212"/>
      <c r="H42" s="212"/>
      <c r="I42" s="212"/>
      <c r="J42" s="212"/>
      <c r="K42" s="212"/>
      <c r="L42" s="212"/>
      <c r="M42" s="212"/>
      <c r="N42" s="212"/>
    </row>
    <row r="43" spans="1:14" x14ac:dyDescent="0.2">
      <c r="A43" s="20" t="s">
        <v>78</v>
      </c>
      <c r="B43" s="212"/>
      <c r="C43" s="212"/>
      <c r="D43" s="212"/>
      <c r="E43" s="212"/>
      <c r="F43" s="212"/>
      <c r="G43" s="212"/>
      <c r="H43" s="212"/>
      <c r="I43" s="212"/>
      <c r="J43" s="212"/>
      <c r="K43" s="212"/>
      <c r="L43" s="212"/>
      <c r="M43" s="212"/>
      <c r="N43" s="212"/>
    </row>
    <row r="44" spans="1:14" x14ac:dyDescent="0.2">
      <c r="A44" s="20" t="s">
        <v>7</v>
      </c>
      <c r="B44" s="212"/>
      <c r="C44" s="212"/>
      <c r="D44" s="212"/>
      <c r="E44" s="212"/>
      <c r="F44" s="212"/>
      <c r="G44" s="212"/>
      <c r="H44" s="212"/>
      <c r="I44" s="212"/>
      <c r="J44" s="212"/>
      <c r="K44" s="212"/>
      <c r="L44" s="212"/>
      <c r="M44" s="212"/>
      <c r="N44" s="212"/>
    </row>
    <row r="45" spans="1:14" x14ac:dyDescent="0.2">
      <c r="A45" s="20" t="s">
        <v>8</v>
      </c>
      <c r="B45" s="212"/>
      <c r="C45" s="212"/>
      <c r="D45" s="212"/>
      <c r="E45" s="212"/>
      <c r="F45" s="212"/>
      <c r="G45" s="212"/>
      <c r="H45" s="212"/>
      <c r="I45" s="212"/>
      <c r="J45" s="212"/>
      <c r="K45" s="212"/>
      <c r="L45" s="212"/>
      <c r="M45" s="212"/>
      <c r="N45" s="212"/>
    </row>
    <row r="46" spans="1:14" x14ac:dyDescent="0.2">
      <c r="A46" s="20" t="s">
        <v>9</v>
      </c>
      <c r="B46" s="212"/>
      <c r="C46" s="212"/>
      <c r="D46" s="212"/>
      <c r="E46" s="212"/>
      <c r="F46" s="212"/>
      <c r="G46" s="212"/>
      <c r="H46" s="212"/>
      <c r="I46" s="212"/>
      <c r="J46" s="212"/>
      <c r="K46" s="212"/>
      <c r="L46" s="212"/>
      <c r="M46" s="212"/>
      <c r="N46" s="212"/>
    </row>
    <row r="47" spans="1:14" x14ac:dyDescent="0.2">
      <c r="A47" s="20" t="s">
        <v>10</v>
      </c>
      <c r="B47" s="212"/>
      <c r="C47" s="212"/>
      <c r="D47" s="212"/>
      <c r="E47" s="212"/>
      <c r="F47" s="212"/>
      <c r="G47" s="212"/>
      <c r="H47" s="212"/>
      <c r="I47" s="212"/>
      <c r="J47" s="212"/>
      <c r="K47" s="212"/>
      <c r="L47" s="212"/>
      <c r="M47" s="212"/>
      <c r="N47" s="212"/>
    </row>
    <row r="48" spans="1:14" x14ac:dyDescent="0.2">
      <c r="A48" s="20" t="s">
        <v>11</v>
      </c>
      <c r="B48" s="212"/>
      <c r="C48" s="212"/>
      <c r="D48" s="212"/>
      <c r="E48" s="212"/>
      <c r="F48" s="212"/>
      <c r="G48" s="212"/>
      <c r="H48" s="212"/>
      <c r="I48" s="212"/>
      <c r="J48" s="212"/>
      <c r="K48" s="212"/>
      <c r="L48" s="212"/>
      <c r="M48" s="212"/>
      <c r="N48" s="212"/>
    </row>
    <row r="49" spans="1:14" x14ac:dyDescent="0.2">
      <c r="A49" s="20" t="s">
        <v>12</v>
      </c>
      <c r="B49" s="212"/>
      <c r="C49" s="212"/>
      <c r="D49" s="212"/>
      <c r="E49" s="212"/>
      <c r="F49" s="212"/>
      <c r="G49" s="212"/>
      <c r="H49" s="212"/>
      <c r="I49" s="212"/>
      <c r="J49" s="212"/>
      <c r="K49" s="212"/>
      <c r="L49" s="212"/>
      <c r="M49" s="212"/>
      <c r="N49" s="212"/>
    </row>
    <row r="50" spans="1:14" x14ac:dyDescent="0.2">
      <c r="A50" s="21" t="s">
        <v>79</v>
      </c>
      <c r="B50" s="132">
        <v>2.1039129117373245</v>
      </c>
      <c r="C50" s="132">
        <v>2.0692441912529747</v>
      </c>
      <c r="D50" s="132">
        <v>1.9863804063460822</v>
      </c>
      <c r="E50" s="132">
        <v>2.2071945277772187</v>
      </c>
      <c r="F50" s="132">
        <v>2.0654100692001927</v>
      </c>
      <c r="G50" s="132">
        <v>1.9986847077510987</v>
      </c>
      <c r="H50" s="132">
        <v>1.9836384505648419</v>
      </c>
      <c r="I50" s="132">
        <v>2.0429498646862627</v>
      </c>
      <c r="J50" s="132">
        <v>2.1540434047248174</v>
      </c>
      <c r="K50" s="132">
        <v>2.1199907030345435</v>
      </c>
      <c r="L50" s="132">
        <v>1.9150814808846597</v>
      </c>
      <c r="M50" s="132">
        <v>2.0436472550186089</v>
      </c>
      <c r="N50" s="132">
        <v>2.0905279438938131</v>
      </c>
    </row>
    <row r="51" spans="1:14" x14ac:dyDescent="0.2">
      <c r="A51" s="17" t="s">
        <v>30</v>
      </c>
      <c r="B51" s="175" t="s">
        <v>16</v>
      </c>
      <c r="C51" s="176"/>
      <c r="D51" s="176"/>
      <c r="E51" s="176"/>
      <c r="F51" s="176"/>
      <c r="G51" s="176"/>
      <c r="H51" s="176"/>
      <c r="I51" s="176"/>
      <c r="J51" s="176"/>
      <c r="K51" s="176"/>
      <c r="L51" s="176"/>
      <c r="M51" s="176"/>
      <c r="N51" s="177"/>
    </row>
    <row r="52" spans="1:14" x14ac:dyDescent="0.2">
      <c r="A52" s="20" t="s">
        <v>4</v>
      </c>
      <c r="B52" s="211" t="s">
        <v>180</v>
      </c>
      <c r="C52" s="211"/>
      <c r="D52" s="211"/>
      <c r="E52" s="211"/>
      <c r="F52" s="211"/>
      <c r="G52" s="211"/>
      <c r="H52" s="211"/>
      <c r="I52" s="211"/>
      <c r="J52" s="211"/>
      <c r="K52" s="211"/>
      <c r="L52" s="211"/>
      <c r="M52" s="211"/>
      <c r="N52" s="211"/>
    </row>
    <row r="53" spans="1:14" x14ac:dyDescent="0.2">
      <c r="A53" s="20" t="s">
        <v>5</v>
      </c>
      <c r="B53" s="212"/>
      <c r="C53" s="212"/>
      <c r="D53" s="212"/>
      <c r="E53" s="212"/>
      <c r="F53" s="212"/>
      <c r="G53" s="212"/>
      <c r="H53" s="212"/>
      <c r="I53" s="212"/>
      <c r="J53" s="212"/>
      <c r="K53" s="212"/>
      <c r="L53" s="212"/>
      <c r="M53" s="212"/>
      <c r="N53" s="212"/>
    </row>
    <row r="54" spans="1:14" x14ac:dyDescent="0.2">
      <c r="A54" s="20" t="s">
        <v>6</v>
      </c>
      <c r="B54" s="212"/>
      <c r="C54" s="212"/>
      <c r="D54" s="212"/>
      <c r="E54" s="212"/>
      <c r="F54" s="212"/>
      <c r="G54" s="212"/>
      <c r="H54" s="212"/>
      <c r="I54" s="212"/>
      <c r="J54" s="212"/>
      <c r="K54" s="212"/>
      <c r="L54" s="212"/>
      <c r="M54" s="212"/>
      <c r="N54" s="212"/>
    </row>
    <row r="55" spans="1:14" x14ac:dyDescent="0.2">
      <c r="A55" s="20" t="s">
        <v>78</v>
      </c>
      <c r="B55" s="212"/>
      <c r="C55" s="212"/>
      <c r="D55" s="212"/>
      <c r="E55" s="212"/>
      <c r="F55" s="212"/>
      <c r="G55" s="212"/>
      <c r="H55" s="212"/>
      <c r="I55" s="212"/>
      <c r="J55" s="212"/>
      <c r="K55" s="212"/>
      <c r="L55" s="212"/>
      <c r="M55" s="212"/>
      <c r="N55" s="212"/>
    </row>
    <row r="56" spans="1:14" x14ac:dyDescent="0.2">
      <c r="A56" s="20" t="s">
        <v>7</v>
      </c>
      <c r="B56" s="212"/>
      <c r="C56" s="212"/>
      <c r="D56" s="212"/>
      <c r="E56" s="212"/>
      <c r="F56" s="212"/>
      <c r="G56" s="212"/>
      <c r="H56" s="212"/>
      <c r="I56" s="212"/>
      <c r="J56" s="212"/>
      <c r="K56" s="212"/>
      <c r="L56" s="212"/>
      <c r="M56" s="212"/>
      <c r="N56" s="212"/>
    </row>
    <row r="57" spans="1:14" x14ac:dyDescent="0.2">
      <c r="A57" s="20" t="s">
        <v>8</v>
      </c>
      <c r="B57" s="212"/>
      <c r="C57" s="212"/>
      <c r="D57" s="212"/>
      <c r="E57" s="212"/>
      <c r="F57" s="212"/>
      <c r="G57" s="212"/>
      <c r="H57" s="212"/>
      <c r="I57" s="212"/>
      <c r="J57" s="212"/>
      <c r="K57" s="212"/>
      <c r="L57" s="212"/>
      <c r="M57" s="212"/>
      <c r="N57" s="212"/>
    </row>
    <row r="58" spans="1:14" x14ac:dyDescent="0.2">
      <c r="A58" s="20" t="s">
        <v>9</v>
      </c>
      <c r="B58" s="212"/>
      <c r="C58" s="212"/>
      <c r="D58" s="212"/>
      <c r="E58" s="212"/>
      <c r="F58" s="212"/>
      <c r="G58" s="212"/>
      <c r="H58" s="212"/>
      <c r="I58" s="212"/>
      <c r="J58" s="212"/>
      <c r="K58" s="212"/>
      <c r="L58" s="212"/>
      <c r="M58" s="212"/>
      <c r="N58" s="212"/>
    </row>
    <row r="59" spans="1:14" x14ac:dyDescent="0.2">
      <c r="A59" s="20" t="s">
        <v>10</v>
      </c>
      <c r="B59" s="212"/>
      <c r="C59" s="212"/>
      <c r="D59" s="212"/>
      <c r="E59" s="212"/>
      <c r="F59" s="212"/>
      <c r="G59" s="212"/>
      <c r="H59" s="212"/>
      <c r="I59" s="212"/>
      <c r="J59" s="212"/>
      <c r="K59" s="212"/>
      <c r="L59" s="212"/>
      <c r="M59" s="212"/>
      <c r="N59" s="212"/>
    </row>
    <row r="60" spans="1:14" x14ac:dyDescent="0.2">
      <c r="A60" s="20" t="s">
        <v>11</v>
      </c>
      <c r="B60" s="212"/>
      <c r="C60" s="212"/>
      <c r="D60" s="212"/>
      <c r="E60" s="212"/>
      <c r="F60" s="212"/>
      <c r="G60" s="212"/>
      <c r="H60" s="212"/>
      <c r="I60" s="212"/>
      <c r="J60" s="212"/>
      <c r="K60" s="212"/>
      <c r="L60" s="212"/>
      <c r="M60" s="212"/>
      <c r="N60" s="212"/>
    </row>
    <row r="61" spans="1:14" x14ac:dyDescent="0.2">
      <c r="A61" s="20" t="s">
        <v>12</v>
      </c>
      <c r="B61" s="212"/>
      <c r="C61" s="212"/>
      <c r="D61" s="212"/>
      <c r="E61" s="212"/>
      <c r="F61" s="212"/>
      <c r="G61" s="212"/>
      <c r="H61" s="212"/>
      <c r="I61" s="212"/>
      <c r="J61" s="212"/>
      <c r="K61" s="212"/>
      <c r="L61" s="212"/>
      <c r="M61" s="212"/>
      <c r="N61" s="212"/>
    </row>
    <row r="62" spans="1:14" x14ac:dyDescent="0.2">
      <c r="A62" s="21" t="s">
        <v>79</v>
      </c>
      <c r="B62" s="132">
        <v>2.0037368351860438</v>
      </c>
      <c r="C62" s="132">
        <v>2.0799359870631138</v>
      </c>
      <c r="D62" s="132">
        <v>2.1128485685546852</v>
      </c>
      <c r="E62" s="132">
        <v>2.2152296031060561</v>
      </c>
      <c r="F62" s="132">
        <v>2.0649523069836184</v>
      </c>
      <c r="G62" s="132">
        <v>1.9937743191166424</v>
      </c>
      <c r="H62" s="132">
        <v>2.2952684088924231</v>
      </c>
      <c r="I62" s="132">
        <v>2.3489852962631943</v>
      </c>
      <c r="J62" s="132">
        <v>2.4217847789764386</v>
      </c>
      <c r="K62" s="132">
        <v>2.1331970136793932</v>
      </c>
      <c r="L62" s="132">
        <v>2.2997606930332082</v>
      </c>
      <c r="M62" s="132">
        <v>2.2974760352355883</v>
      </c>
      <c r="N62" s="132">
        <v>2.1317845480806557</v>
      </c>
    </row>
    <row r="63" spans="1:14" x14ac:dyDescent="0.2">
      <c r="A63" s="17" t="s">
        <v>30</v>
      </c>
      <c r="B63" s="172" t="s">
        <v>17</v>
      </c>
      <c r="C63" s="173"/>
      <c r="D63" s="173"/>
      <c r="E63" s="173"/>
      <c r="F63" s="173"/>
      <c r="G63" s="173"/>
      <c r="H63" s="173"/>
      <c r="I63" s="173"/>
      <c r="J63" s="173"/>
      <c r="K63" s="173"/>
      <c r="L63" s="173"/>
      <c r="M63" s="173"/>
      <c r="N63" s="174"/>
    </row>
    <row r="64" spans="1:14" x14ac:dyDescent="0.2">
      <c r="A64" s="20" t="s">
        <v>4</v>
      </c>
      <c r="B64" s="211" t="s">
        <v>180</v>
      </c>
      <c r="C64" s="211"/>
      <c r="D64" s="211"/>
      <c r="E64" s="211"/>
      <c r="F64" s="211"/>
      <c r="G64" s="211"/>
      <c r="H64" s="211"/>
      <c r="I64" s="211"/>
      <c r="J64" s="211"/>
      <c r="K64" s="211"/>
      <c r="L64" s="211"/>
      <c r="M64" s="211"/>
      <c r="N64" s="211"/>
    </row>
    <row r="65" spans="1:14" x14ac:dyDescent="0.2">
      <c r="A65" s="20" t="s">
        <v>5</v>
      </c>
      <c r="B65" s="212"/>
      <c r="C65" s="212"/>
      <c r="D65" s="212"/>
      <c r="E65" s="212"/>
      <c r="F65" s="212"/>
      <c r="G65" s="212"/>
      <c r="H65" s="212"/>
      <c r="I65" s="212"/>
      <c r="J65" s="212"/>
      <c r="K65" s="212"/>
      <c r="L65" s="212"/>
      <c r="M65" s="212"/>
      <c r="N65" s="212"/>
    </row>
    <row r="66" spans="1:14" x14ac:dyDescent="0.2">
      <c r="A66" s="20" t="s">
        <v>6</v>
      </c>
      <c r="B66" s="212"/>
      <c r="C66" s="212"/>
      <c r="D66" s="212"/>
      <c r="E66" s="212"/>
      <c r="F66" s="212"/>
      <c r="G66" s="212"/>
      <c r="H66" s="212"/>
      <c r="I66" s="212"/>
      <c r="J66" s="212"/>
      <c r="K66" s="212"/>
      <c r="L66" s="212"/>
      <c r="M66" s="212"/>
      <c r="N66" s="212"/>
    </row>
    <row r="67" spans="1:14" x14ac:dyDescent="0.2">
      <c r="A67" s="20" t="s">
        <v>78</v>
      </c>
      <c r="B67" s="212"/>
      <c r="C67" s="212"/>
      <c r="D67" s="212"/>
      <c r="E67" s="212"/>
      <c r="F67" s="212"/>
      <c r="G67" s="212"/>
      <c r="H67" s="212"/>
      <c r="I67" s="212"/>
      <c r="J67" s="212"/>
      <c r="K67" s="212"/>
      <c r="L67" s="212"/>
      <c r="M67" s="212"/>
      <c r="N67" s="212"/>
    </row>
    <row r="68" spans="1:14" x14ac:dyDescent="0.2">
      <c r="A68" s="20" t="s">
        <v>7</v>
      </c>
      <c r="B68" s="212"/>
      <c r="C68" s="212"/>
      <c r="D68" s="212"/>
      <c r="E68" s="212"/>
      <c r="F68" s="212"/>
      <c r="G68" s="212"/>
      <c r="H68" s="212"/>
      <c r="I68" s="212"/>
      <c r="J68" s="212"/>
      <c r="K68" s="212"/>
      <c r="L68" s="212"/>
      <c r="M68" s="212"/>
      <c r="N68" s="212"/>
    </row>
    <row r="69" spans="1:14" x14ac:dyDescent="0.2">
      <c r="A69" s="20" t="s">
        <v>8</v>
      </c>
      <c r="B69" s="212"/>
      <c r="C69" s="212"/>
      <c r="D69" s="212"/>
      <c r="E69" s="212"/>
      <c r="F69" s="212"/>
      <c r="G69" s="212"/>
      <c r="H69" s="212"/>
      <c r="I69" s="212"/>
      <c r="J69" s="212"/>
      <c r="K69" s="212"/>
      <c r="L69" s="212"/>
      <c r="M69" s="212"/>
      <c r="N69" s="212"/>
    </row>
    <row r="70" spans="1:14" x14ac:dyDescent="0.2">
      <c r="A70" s="20" t="s">
        <v>9</v>
      </c>
      <c r="B70" s="212"/>
      <c r="C70" s="212"/>
      <c r="D70" s="212"/>
      <c r="E70" s="212"/>
      <c r="F70" s="212"/>
      <c r="G70" s="212"/>
      <c r="H70" s="212"/>
      <c r="I70" s="212"/>
      <c r="J70" s="212"/>
      <c r="K70" s="212"/>
      <c r="L70" s="212"/>
      <c r="M70" s="212"/>
      <c r="N70" s="212"/>
    </row>
    <row r="71" spans="1:14" x14ac:dyDescent="0.2">
      <c r="A71" s="20" t="s">
        <v>10</v>
      </c>
      <c r="B71" s="212"/>
      <c r="C71" s="212"/>
      <c r="D71" s="212"/>
      <c r="E71" s="212"/>
      <c r="F71" s="212"/>
      <c r="G71" s="212"/>
      <c r="H71" s="212"/>
      <c r="I71" s="212"/>
      <c r="J71" s="212"/>
      <c r="K71" s="212"/>
      <c r="L71" s="212"/>
      <c r="M71" s="212"/>
      <c r="N71" s="212"/>
    </row>
    <row r="72" spans="1:14" x14ac:dyDescent="0.2">
      <c r="A72" s="20" t="s">
        <v>11</v>
      </c>
      <c r="B72" s="212"/>
      <c r="C72" s="212"/>
      <c r="D72" s="212"/>
      <c r="E72" s="212"/>
      <c r="F72" s="212"/>
      <c r="G72" s="212"/>
      <c r="H72" s="212"/>
      <c r="I72" s="212"/>
      <c r="J72" s="212"/>
      <c r="K72" s="212"/>
      <c r="L72" s="212"/>
      <c r="M72" s="212"/>
      <c r="N72" s="212"/>
    </row>
    <row r="73" spans="1:14" x14ac:dyDescent="0.2">
      <c r="A73" s="20" t="s">
        <v>12</v>
      </c>
      <c r="B73" s="212"/>
      <c r="C73" s="212"/>
      <c r="D73" s="212"/>
      <c r="E73" s="212"/>
      <c r="F73" s="212"/>
      <c r="G73" s="212"/>
      <c r="H73" s="212"/>
      <c r="I73" s="212"/>
      <c r="J73" s="212"/>
      <c r="K73" s="212"/>
      <c r="L73" s="212"/>
      <c r="M73" s="212"/>
      <c r="N73" s="212"/>
    </row>
    <row r="74" spans="1:14" x14ac:dyDescent="0.2">
      <c r="A74" s="21" t="s">
        <v>79</v>
      </c>
      <c r="B74" s="132">
        <v>2.1816934481515999</v>
      </c>
      <c r="C74" s="132">
        <v>2.0108511018412907</v>
      </c>
      <c r="D74" s="132">
        <v>2.148915713344409</v>
      </c>
      <c r="E74" s="132">
        <v>1.9356689667693157</v>
      </c>
      <c r="F74" s="132">
        <v>2.0175681082130792</v>
      </c>
      <c r="G74" s="132">
        <v>1.9068584308696741</v>
      </c>
      <c r="H74" s="132">
        <v>2.0803767029101734</v>
      </c>
      <c r="I74" s="132">
        <v>2.0492635061102535</v>
      </c>
      <c r="J74" s="132">
        <v>2.2471506378759627</v>
      </c>
      <c r="K74" s="132">
        <v>1.9746110132061814</v>
      </c>
      <c r="L74" s="132">
        <v>2.0513000617676478</v>
      </c>
      <c r="M74" s="132">
        <v>2.1533422565057552</v>
      </c>
      <c r="N74" s="132">
        <v>2.1103234955931907</v>
      </c>
    </row>
    <row r="75" spans="1:14" x14ac:dyDescent="0.2">
      <c r="A75" s="17" t="s">
        <v>30</v>
      </c>
      <c r="B75" s="175" t="s">
        <v>18</v>
      </c>
      <c r="C75" s="176"/>
      <c r="D75" s="176"/>
      <c r="E75" s="176"/>
      <c r="F75" s="176"/>
      <c r="G75" s="176"/>
      <c r="H75" s="176"/>
      <c r="I75" s="176"/>
      <c r="J75" s="176"/>
      <c r="K75" s="176"/>
      <c r="L75" s="176"/>
      <c r="M75" s="176"/>
      <c r="N75" s="177"/>
    </row>
    <row r="76" spans="1:14" x14ac:dyDescent="0.2">
      <c r="A76" s="20" t="s">
        <v>4</v>
      </c>
      <c r="B76" s="211" t="s">
        <v>180</v>
      </c>
      <c r="C76" s="211"/>
      <c r="D76" s="211"/>
      <c r="E76" s="211"/>
      <c r="F76" s="211"/>
      <c r="G76" s="211"/>
      <c r="H76" s="211"/>
      <c r="I76" s="211"/>
      <c r="J76" s="211"/>
      <c r="K76" s="211"/>
      <c r="L76" s="211"/>
      <c r="M76" s="211"/>
      <c r="N76" s="211"/>
    </row>
    <row r="77" spans="1:14" x14ac:dyDescent="0.2">
      <c r="A77" s="20" t="s">
        <v>5</v>
      </c>
      <c r="B77" s="212"/>
      <c r="C77" s="212"/>
      <c r="D77" s="212"/>
      <c r="E77" s="212"/>
      <c r="F77" s="212"/>
      <c r="G77" s="212"/>
      <c r="H77" s="212"/>
      <c r="I77" s="212"/>
      <c r="J77" s="212"/>
      <c r="K77" s="212"/>
      <c r="L77" s="212"/>
      <c r="M77" s="212"/>
      <c r="N77" s="212"/>
    </row>
    <row r="78" spans="1:14" x14ac:dyDescent="0.2">
      <c r="A78" s="20" t="s">
        <v>6</v>
      </c>
      <c r="B78" s="212"/>
      <c r="C78" s="212"/>
      <c r="D78" s="212"/>
      <c r="E78" s="212"/>
      <c r="F78" s="212"/>
      <c r="G78" s="212"/>
      <c r="H78" s="212"/>
      <c r="I78" s="212"/>
      <c r="J78" s="212"/>
      <c r="K78" s="212"/>
      <c r="L78" s="212"/>
      <c r="M78" s="212"/>
      <c r="N78" s="212"/>
    </row>
    <row r="79" spans="1:14" x14ac:dyDescent="0.2">
      <c r="A79" s="20" t="s">
        <v>78</v>
      </c>
      <c r="B79" s="212"/>
      <c r="C79" s="212"/>
      <c r="D79" s="212"/>
      <c r="E79" s="212"/>
      <c r="F79" s="212"/>
      <c r="G79" s="212"/>
      <c r="H79" s="212"/>
      <c r="I79" s="212"/>
      <c r="J79" s="212"/>
      <c r="K79" s="212"/>
      <c r="L79" s="212"/>
      <c r="M79" s="212"/>
      <c r="N79" s="212"/>
    </row>
    <row r="80" spans="1:14" x14ac:dyDescent="0.2">
      <c r="A80" s="20" t="s">
        <v>7</v>
      </c>
      <c r="B80" s="212"/>
      <c r="C80" s="212"/>
      <c r="D80" s="212"/>
      <c r="E80" s="212"/>
      <c r="F80" s="212"/>
      <c r="G80" s="212"/>
      <c r="H80" s="212"/>
      <c r="I80" s="212"/>
      <c r="J80" s="212"/>
      <c r="K80" s="212"/>
      <c r="L80" s="212"/>
      <c r="M80" s="212"/>
      <c r="N80" s="212"/>
    </row>
    <row r="81" spans="1:14" x14ac:dyDescent="0.2">
      <c r="A81" s="20" t="s">
        <v>8</v>
      </c>
      <c r="B81" s="212"/>
      <c r="C81" s="212"/>
      <c r="D81" s="212"/>
      <c r="E81" s="212"/>
      <c r="F81" s="212"/>
      <c r="G81" s="212"/>
      <c r="H81" s="212"/>
      <c r="I81" s="212"/>
      <c r="J81" s="212"/>
      <c r="K81" s="212"/>
      <c r="L81" s="212"/>
      <c r="M81" s="212"/>
      <c r="N81" s="212"/>
    </row>
    <row r="82" spans="1:14" x14ac:dyDescent="0.2">
      <c r="A82" s="20" t="s">
        <v>9</v>
      </c>
      <c r="B82" s="212"/>
      <c r="C82" s="212"/>
      <c r="D82" s="212"/>
      <c r="E82" s="212"/>
      <c r="F82" s="212"/>
      <c r="G82" s="212"/>
      <c r="H82" s="212"/>
      <c r="I82" s="212"/>
      <c r="J82" s="212"/>
      <c r="K82" s="212"/>
      <c r="L82" s="212"/>
      <c r="M82" s="212"/>
      <c r="N82" s="212"/>
    </row>
    <row r="83" spans="1:14" x14ac:dyDescent="0.2">
      <c r="A83" s="20" t="s">
        <v>10</v>
      </c>
      <c r="B83" s="212"/>
      <c r="C83" s="212"/>
      <c r="D83" s="212"/>
      <c r="E83" s="212"/>
      <c r="F83" s="212"/>
      <c r="G83" s="212"/>
      <c r="H83" s="212"/>
      <c r="I83" s="212"/>
      <c r="J83" s="212"/>
      <c r="K83" s="212"/>
      <c r="L83" s="212"/>
      <c r="M83" s="212"/>
      <c r="N83" s="212"/>
    </row>
    <row r="84" spans="1:14" x14ac:dyDescent="0.2">
      <c r="A84" s="20" t="s">
        <v>11</v>
      </c>
      <c r="B84" s="212"/>
      <c r="C84" s="212"/>
      <c r="D84" s="212"/>
      <c r="E84" s="212"/>
      <c r="F84" s="212"/>
      <c r="G84" s="212"/>
      <c r="H84" s="212"/>
      <c r="I84" s="212"/>
      <c r="J84" s="212"/>
      <c r="K84" s="212"/>
      <c r="L84" s="212"/>
      <c r="M84" s="212"/>
      <c r="N84" s="212"/>
    </row>
    <row r="85" spans="1:14" x14ac:dyDescent="0.2">
      <c r="A85" s="20" t="s">
        <v>12</v>
      </c>
      <c r="B85" s="212"/>
      <c r="C85" s="212"/>
      <c r="D85" s="212"/>
      <c r="E85" s="212"/>
      <c r="F85" s="212"/>
      <c r="G85" s="212"/>
      <c r="H85" s="212"/>
      <c r="I85" s="212"/>
      <c r="J85" s="212"/>
      <c r="K85" s="212"/>
      <c r="L85" s="212"/>
      <c r="M85" s="212"/>
      <c r="N85" s="212"/>
    </row>
    <row r="86" spans="1:14" x14ac:dyDescent="0.2">
      <c r="A86" s="21" t="s">
        <v>79</v>
      </c>
      <c r="B86" s="132">
        <v>1.9587578914111321</v>
      </c>
      <c r="C86" s="132">
        <v>1.9712395293759264</v>
      </c>
      <c r="D86" s="132">
        <v>1.9478032627035413</v>
      </c>
      <c r="E86" s="132">
        <v>1.9348772829234215</v>
      </c>
      <c r="F86" s="132">
        <v>1.9090976769732926</v>
      </c>
      <c r="G86" s="132">
        <v>1.8716442685661547</v>
      </c>
      <c r="H86" s="132">
        <v>1.9393501787335679</v>
      </c>
      <c r="I86" s="132">
        <v>2.0119398995630515</v>
      </c>
      <c r="J86" s="132">
        <v>1.8445074507638672</v>
      </c>
      <c r="K86" s="132">
        <v>1.7147306992307616</v>
      </c>
      <c r="L86" s="132">
        <v>1.8392080863461986</v>
      </c>
      <c r="M86" s="132">
        <v>1.9199766242946281</v>
      </c>
      <c r="N86" s="132">
        <v>1.8354189471023166</v>
      </c>
    </row>
    <row r="87" spans="1:14" x14ac:dyDescent="0.2">
      <c r="A87" s="17" t="s">
        <v>30</v>
      </c>
      <c r="B87" s="172" t="s">
        <v>19</v>
      </c>
      <c r="C87" s="173"/>
      <c r="D87" s="173"/>
      <c r="E87" s="173"/>
      <c r="F87" s="173"/>
      <c r="G87" s="173"/>
      <c r="H87" s="173"/>
      <c r="I87" s="173"/>
      <c r="J87" s="173"/>
      <c r="K87" s="173"/>
      <c r="L87" s="173"/>
      <c r="M87" s="173"/>
      <c r="N87" s="174"/>
    </row>
    <row r="88" spans="1:14" x14ac:dyDescent="0.2">
      <c r="A88" s="20" t="s">
        <v>4</v>
      </c>
      <c r="B88" s="211" t="s">
        <v>180</v>
      </c>
      <c r="C88" s="211"/>
      <c r="D88" s="211"/>
      <c r="E88" s="211"/>
      <c r="F88" s="211"/>
      <c r="G88" s="211"/>
      <c r="H88" s="211"/>
      <c r="I88" s="211"/>
      <c r="J88" s="211"/>
      <c r="K88" s="211"/>
      <c r="L88" s="211"/>
      <c r="M88" s="211"/>
      <c r="N88" s="211"/>
    </row>
    <row r="89" spans="1:14" x14ac:dyDescent="0.2">
      <c r="A89" s="20" t="s">
        <v>5</v>
      </c>
      <c r="B89" s="212"/>
      <c r="C89" s="212"/>
      <c r="D89" s="212"/>
      <c r="E89" s="212"/>
      <c r="F89" s="212"/>
      <c r="G89" s="212"/>
      <c r="H89" s="212"/>
      <c r="I89" s="212"/>
      <c r="J89" s="212"/>
      <c r="K89" s="212"/>
      <c r="L89" s="212"/>
      <c r="M89" s="212"/>
      <c r="N89" s="212"/>
    </row>
    <row r="90" spans="1:14" x14ac:dyDescent="0.2">
      <c r="A90" s="20" t="s">
        <v>6</v>
      </c>
      <c r="B90" s="212"/>
      <c r="C90" s="212"/>
      <c r="D90" s="212"/>
      <c r="E90" s="212"/>
      <c r="F90" s="212"/>
      <c r="G90" s="212"/>
      <c r="H90" s="212"/>
      <c r="I90" s="212"/>
      <c r="J90" s="212"/>
      <c r="K90" s="212"/>
      <c r="L90" s="212"/>
      <c r="M90" s="212"/>
      <c r="N90" s="212"/>
    </row>
    <row r="91" spans="1:14" x14ac:dyDescent="0.2">
      <c r="A91" s="20" t="s">
        <v>78</v>
      </c>
      <c r="B91" s="212"/>
      <c r="C91" s="212"/>
      <c r="D91" s="212"/>
      <c r="E91" s="212"/>
      <c r="F91" s="212"/>
      <c r="G91" s="212"/>
      <c r="H91" s="212"/>
      <c r="I91" s="212"/>
      <c r="J91" s="212"/>
      <c r="K91" s="212"/>
      <c r="L91" s="212"/>
      <c r="M91" s="212"/>
      <c r="N91" s="212"/>
    </row>
    <row r="92" spans="1:14" x14ac:dyDescent="0.2">
      <c r="A92" s="20" t="s">
        <v>7</v>
      </c>
      <c r="B92" s="212"/>
      <c r="C92" s="212"/>
      <c r="D92" s="212"/>
      <c r="E92" s="212"/>
      <c r="F92" s="212"/>
      <c r="G92" s="212"/>
      <c r="H92" s="212"/>
      <c r="I92" s="212"/>
      <c r="J92" s="212"/>
      <c r="K92" s="212"/>
      <c r="L92" s="212"/>
      <c r="M92" s="212"/>
      <c r="N92" s="212"/>
    </row>
    <row r="93" spans="1:14" x14ac:dyDescent="0.2">
      <c r="A93" s="20" t="s">
        <v>8</v>
      </c>
      <c r="B93" s="212"/>
      <c r="C93" s="212"/>
      <c r="D93" s="212"/>
      <c r="E93" s="212"/>
      <c r="F93" s="212"/>
      <c r="G93" s="212"/>
      <c r="H93" s="212"/>
      <c r="I93" s="212"/>
      <c r="J93" s="212"/>
      <c r="K93" s="212"/>
      <c r="L93" s="212"/>
      <c r="M93" s="212"/>
      <c r="N93" s="212"/>
    </row>
    <row r="94" spans="1:14" x14ac:dyDescent="0.2">
      <c r="A94" s="20" t="s">
        <v>9</v>
      </c>
      <c r="B94" s="212"/>
      <c r="C94" s="212"/>
      <c r="D94" s="212"/>
      <c r="E94" s="212"/>
      <c r="F94" s="212"/>
      <c r="G94" s="212"/>
      <c r="H94" s="212"/>
      <c r="I94" s="212"/>
      <c r="J94" s="212"/>
      <c r="K94" s="212"/>
      <c r="L94" s="212"/>
      <c r="M94" s="212"/>
      <c r="N94" s="212"/>
    </row>
    <row r="95" spans="1:14" x14ac:dyDescent="0.2">
      <c r="A95" s="20" t="s">
        <v>10</v>
      </c>
      <c r="B95" s="212"/>
      <c r="C95" s="212"/>
      <c r="D95" s="212"/>
      <c r="E95" s="212"/>
      <c r="F95" s="212"/>
      <c r="G95" s="212"/>
      <c r="H95" s="212"/>
      <c r="I95" s="212"/>
      <c r="J95" s="212"/>
      <c r="K95" s="212"/>
      <c r="L95" s="212"/>
      <c r="M95" s="212"/>
      <c r="N95" s="212"/>
    </row>
    <row r="96" spans="1:14" x14ac:dyDescent="0.2">
      <c r="A96" s="20" t="s">
        <v>11</v>
      </c>
      <c r="B96" s="212"/>
      <c r="C96" s="212"/>
      <c r="D96" s="212"/>
      <c r="E96" s="212"/>
      <c r="F96" s="212"/>
      <c r="G96" s="212"/>
      <c r="H96" s="212"/>
      <c r="I96" s="212"/>
      <c r="J96" s="212"/>
      <c r="K96" s="212"/>
      <c r="L96" s="212"/>
      <c r="M96" s="212"/>
      <c r="N96" s="212"/>
    </row>
    <row r="97" spans="1:14" x14ac:dyDescent="0.2">
      <c r="A97" s="20" t="s">
        <v>12</v>
      </c>
      <c r="B97" s="212"/>
      <c r="C97" s="212"/>
      <c r="D97" s="212"/>
      <c r="E97" s="212"/>
      <c r="F97" s="212"/>
      <c r="G97" s="212"/>
      <c r="H97" s="212"/>
      <c r="I97" s="212"/>
      <c r="J97" s="212"/>
      <c r="K97" s="212"/>
      <c r="L97" s="212"/>
      <c r="M97" s="212"/>
      <c r="N97" s="212"/>
    </row>
    <row r="98" spans="1:14" x14ac:dyDescent="0.2">
      <c r="A98" s="21" t="s">
        <v>79</v>
      </c>
      <c r="B98" s="132">
        <v>1.8551002058859523</v>
      </c>
      <c r="C98" s="132">
        <v>1.8101218995831856</v>
      </c>
      <c r="D98" s="132">
        <v>1.7836206526074123</v>
      </c>
      <c r="E98" s="132">
        <v>1.8225173944108064</v>
      </c>
      <c r="F98" s="132">
        <v>1.8066507310078586</v>
      </c>
      <c r="G98" s="132">
        <v>1.971000289825217</v>
      </c>
      <c r="H98" s="132">
        <v>2.0558969636206719</v>
      </c>
      <c r="I98" s="132">
        <v>1.9484610476752811</v>
      </c>
      <c r="J98" s="132">
        <v>1.9603117579797482</v>
      </c>
      <c r="K98" s="132">
        <v>1.8199672502248869</v>
      </c>
      <c r="L98" s="132">
        <v>1.854895862900884</v>
      </c>
      <c r="M98" s="132">
        <v>1.8369035945061403</v>
      </c>
      <c r="N98" s="132">
        <v>1.8164795932887619</v>
      </c>
    </row>
    <row r="99" spans="1:14" x14ac:dyDescent="0.2">
      <c r="A99" s="17" t="s">
        <v>30</v>
      </c>
      <c r="B99" s="175" t="s">
        <v>20</v>
      </c>
      <c r="C99" s="176"/>
      <c r="D99" s="176"/>
      <c r="E99" s="176"/>
      <c r="F99" s="176"/>
      <c r="G99" s="176"/>
      <c r="H99" s="176"/>
      <c r="I99" s="176"/>
      <c r="J99" s="176"/>
      <c r="K99" s="176"/>
      <c r="L99" s="176"/>
      <c r="M99" s="176"/>
      <c r="N99" s="177"/>
    </row>
    <row r="100" spans="1:14" x14ac:dyDescent="0.2">
      <c r="A100" s="2" t="s">
        <v>4</v>
      </c>
      <c r="B100" s="130">
        <v>3.0239725260822907</v>
      </c>
      <c r="C100" s="130">
        <v>3.8482750745265486</v>
      </c>
      <c r="D100" s="130">
        <v>3.8314691618795482</v>
      </c>
      <c r="E100" s="130">
        <v>3.9656061061616721</v>
      </c>
      <c r="F100" s="130">
        <v>3.7536575272623205</v>
      </c>
      <c r="G100" s="130">
        <v>3.5832894329336771</v>
      </c>
      <c r="H100" s="130">
        <v>3.7951720529447046</v>
      </c>
      <c r="I100" s="130">
        <v>4.0856809559406768</v>
      </c>
      <c r="J100" s="130">
        <v>4.5781206972656809</v>
      </c>
      <c r="K100" s="130">
        <v>3.8705911358734384</v>
      </c>
      <c r="L100" s="130">
        <v>3.6077341590188086</v>
      </c>
      <c r="M100" s="130">
        <v>3.956273427776984</v>
      </c>
      <c r="N100" s="130">
        <v>3.7029333191364935</v>
      </c>
    </row>
    <row r="101" spans="1:14" x14ac:dyDescent="0.2">
      <c r="A101" s="5" t="s">
        <v>5</v>
      </c>
      <c r="B101" s="130">
        <v>1.7799464642084151</v>
      </c>
      <c r="C101" s="130">
        <v>1.8945159716788653</v>
      </c>
      <c r="D101" s="130">
        <v>2.1785567394235321</v>
      </c>
      <c r="E101" s="130">
        <v>2.0376450408533429</v>
      </c>
      <c r="F101" s="130">
        <v>1.8941572972417098</v>
      </c>
      <c r="G101" s="130">
        <v>2.0404780053475862</v>
      </c>
      <c r="H101" s="130">
        <v>2.1970538738700083</v>
      </c>
      <c r="I101" s="130">
        <v>2.1960121979062812</v>
      </c>
      <c r="J101" s="130">
        <v>2.1270191406986765</v>
      </c>
      <c r="K101" s="130">
        <v>1.8083523491352798</v>
      </c>
      <c r="L101" s="130">
        <v>2.1640414223088276</v>
      </c>
      <c r="M101" s="130">
        <v>2.3879927893027508</v>
      </c>
      <c r="N101" s="130">
        <v>2.3696583842843721</v>
      </c>
    </row>
    <row r="102" spans="1:14" x14ac:dyDescent="0.2">
      <c r="A102" s="5" t="s">
        <v>6</v>
      </c>
      <c r="B102" s="130">
        <v>0</v>
      </c>
      <c r="C102" s="130">
        <v>0</v>
      </c>
      <c r="D102" s="130">
        <v>0</v>
      </c>
      <c r="E102" s="130">
        <v>0</v>
      </c>
      <c r="F102" s="130">
        <v>0</v>
      </c>
      <c r="G102" s="130">
        <v>0</v>
      </c>
      <c r="H102" s="130">
        <v>0</v>
      </c>
      <c r="I102" s="130">
        <v>0</v>
      </c>
      <c r="J102" s="130">
        <v>0</v>
      </c>
      <c r="K102" s="130">
        <v>0</v>
      </c>
      <c r="L102" s="130">
        <v>0</v>
      </c>
      <c r="M102" s="130">
        <v>0</v>
      </c>
      <c r="N102" s="130">
        <v>0</v>
      </c>
    </row>
    <row r="103" spans="1:14" x14ac:dyDescent="0.2">
      <c r="A103" s="5" t="s">
        <v>78</v>
      </c>
      <c r="B103" s="130">
        <v>1.9437337254395155</v>
      </c>
      <c r="C103" s="130">
        <v>1.9345560155528578</v>
      </c>
      <c r="D103" s="130">
        <v>1.9622056233409337</v>
      </c>
      <c r="E103" s="130">
        <v>2.0610372914830162</v>
      </c>
      <c r="F103" s="130">
        <v>2.1324959232041447</v>
      </c>
      <c r="G103" s="130">
        <v>1.9954912705287258</v>
      </c>
      <c r="H103" s="130">
        <v>1.9977043847303333</v>
      </c>
      <c r="I103" s="130">
        <v>2.118646098450701</v>
      </c>
      <c r="J103" s="130">
        <v>2.1615178582463912</v>
      </c>
      <c r="K103" s="130">
        <v>1.8680112537248679</v>
      </c>
      <c r="L103" s="130">
        <v>1.9778556313508535</v>
      </c>
      <c r="M103" s="130">
        <v>2.1549817517546823</v>
      </c>
      <c r="N103" s="130">
        <v>2.0815310309331818</v>
      </c>
    </row>
    <row r="104" spans="1:14" x14ac:dyDescent="0.2">
      <c r="A104" s="5" t="s">
        <v>7</v>
      </c>
      <c r="B104" s="130">
        <v>2.2694604311117477</v>
      </c>
      <c r="C104" s="130">
        <v>2.2225964532185416</v>
      </c>
      <c r="D104" s="130">
        <v>1.879680486846365</v>
      </c>
      <c r="E104" s="130">
        <v>1.9403067142021369</v>
      </c>
      <c r="F104" s="130">
        <v>1.1284009796904297</v>
      </c>
      <c r="G104" s="130">
        <v>1.0925594666780918</v>
      </c>
      <c r="H104" s="130">
        <v>1.1745856279551405</v>
      </c>
      <c r="I104" s="130">
        <v>1.1864088235550552</v>
      </c>
      <c r="J104" s="130">
        <v>1.1214017890808003</v>
      </c>
      <c r="K104" s="130">
        <v>0.98048504266740699</v>
      </c>
      <c r="L104" s="130">
        <v>1.1112376130245751</v>
      </c>
      <c r="M104" s="130">
        <v>1.217443580237892</v>
      </c>
      <c r="N104" s="130">
        <v>1.257911873214042</v>
      </c>
    </row>
    <row r="105" spans="1:14" x14ac:dyDescent="0.2">
      <c r="A105" s="5" t="s">
        <v>8</v>
      </c>
      <c r="B105" s="130">
        <v>1.5106663321155165</v>
      </c>
      <c r="C105" s="130">
        <v>1.4584809351751806</v>
      </c>
      <c r="D105" s="130">
        <v>1.5032550317235025</v>
      </c>
      <c r="E105" s="130">
        <v>1.4722748839422468</v>
      </c>
      <c r="F105" s="130">
        <v>1.4033206048279907</v>
      </c>
      <c r="G105" s="130">
        <v>1.3795734294026065</v>
      </c>
      <c r="H105" s="130">
        <v>1.4248457038503859</v>
      </c>
      <c r="I105" s="130">
        <v>1.4642620299198223</v>
      </c>
      <c r="J105" s="130">
        <v>1.4796655841735251</v>
      </c>
      <c r="K105" s="130">
        <v>1.2842791272119827</v>
      </c>
      <c r="L105" s="130">
        <v>1.4055803807730296</v>
      </c>
      <c r="M105" s="130">
        <v>1.5316196143409886</v>
      </c>
      <c r="N105" s="130">
        <v>1.4881415054857798</v>
      </c>
    </row>
    <row r="106" spans="1:14" x14ac:dyDescent="0.2">
      <c r="A106" s="5" t="s">
        <v>9</v>
      </c>
      <c r="B106" s="130">
        <v>1.124010257569503</v>
      </c>
      <c r="C106" s="130">
        <v>1.1843056107037095</v>
      </c>
      <c r="D106" s="130">
        <v>1.1844447608458561</v>
      </c>
      <c r="E106" s="130">
        <v>1.3298187108725745</v>
      </c>
      <c r="F106" s="130">
        <v>1.3315834212028921</v>
      </c>
      <c r="G106" s="130">
        <v>1.2572177803871591</v>
      </c>
      <c r="H106" s="130">
        <v>1.3091790521943356</v>
      </c>
      <c r="I106" s="130">
        <v>1.3220618736680181</v>
      </c>
      <c r="J106" s="130">
        <v>1.2390370853927073</v>
      </c>
      <c r="K106" s="130">
        <v>1.0776583125028454</v>
      </c>
      <c r="L106" s="130">
        <v>1.1630938531366501</v>
      </c>
      <c r="M106" s="130">
        <v>1.4274393020565621</v>
      </c>
      <c r="N106" s="130">
        <v>1.350394079810366</v>
      </c>
    </row>
    <row r="107" spans="1:14" x14ac:dyDescent="0.2">
      <c r="A107" s="5" t="s">
        <v>10</v>
      </c>
      <c r="B107" s="130">
        <v>1.387488553200753</v>
      </c>
      <c r="C107" s="130">
        <v>1.4752711008814732</v>
      </c>
      <c r="D107" s="130">
        <v>1.4263523502267674</v>
      </c>
      <c r="E107" s="130">
        <v>1.3592687460732102</v>
      </c>
      <c r="F107" s="130">
        <v>1.4621713743775984</v>
      </c>
      <c r="G107" s="130">
        <v>1.3833341251003912</v>
      </c>
      <c r="H107" s="130">
        <v>1.7484663156710196</v>
      </c>
      <c r="I107" s="130">
        <v>2.0932061925521643</v>
      </c>
      <c r="J107" s="130">
        <v>1.9087829572745909</v>
      </c>
      <c r="K107" s="130">
        <v>1.2833476234303187</v>
      </c>
      <c r="L107" s="130">
        <v>1.8292826802888964</v>
      </c>
      <c r="M107" s="130">
        <v>2.006103035637715</v>
      </c>
      <c r="N107" s="130">
        <v>1.9632345866018419</v>
      </c>
    </row>
    <row r="108" spans="1:14" x14ac:dyDescent="0.2">
      <c r="A108" s="5" t="s">
        <v>11</v>
      </c>
      <c r="B108" s="130">
        <v>1.7390914221019111</v>
      </c>
      <c r="C108" s="130">
        <v>1.7897141221933324</v>
      </c>
      <c r="D108" s="130">
        <v>1.7938732475841754</v>
      </c>
      <c r="E108" s="130">
        <v>2.0302574779756366</v>
      </c>
      <c r="F108" s="130">
        <v>2.3985645200088244</v>
      </c>
      <c r="G108" s="130">
        <v>2.0001928764600052</v>
      </c>
      <c r="H108" s="130">
        <v>2.1401232400785326</v>
      </c>
      <c r="I108" s="130">
        <v>2.0630079575803912</v>
      </c>
      <c r="J108" s="130">
        <v>2.1594124637653271</v>
      </c>
      <c r="K108" s="130">
        <v>1.8154513500538467</v>
      </c>
      <c r="L108" s="130">
        <v>1.7511970117849067</v>
      </c>
      <c r="M108" s="130">
        <v>2.1993842283368301</v>
      </c>
      <c r="N108" s="130">
        <v>2.0495308827615402</v>
      </c>
    </row>
    <row r="109" spans="1:14" x14ac:dyDescent="0.2">
      <c r="A109" s="5" t="s">
        <v>12</v>
      </c>
      <c r="B109" s="130">
        <v>2.2785541040598742</v>
      </c>
      <c r="C109" s="130">
        <v>3.3344560327012234</v>
      </c>
      <c r="D109" s="130">
        <v>1.8392029487457606</v>
      </c>
      <c r="E109" s="130">
        <v>1.9062564761244243</v>
      </c>
      <c r="F109" s="130">
        <v>1.8889366506582812</v>
      </c>
      <c r="G109" s="130">
        <v>1.8562907071114594</v>
      </c>
      <c r="H109" s="130">
        <v>2.0166840765639993</v>
      </c>
      <c r="I109" s="130">
        <v>1.8981944106753117</v>
      </c>
      <c r="J109" s="130">
        <v>1.8354129471689395</v>
      </c>
      <c r="K109" s="130">
        <v>1.556842930752242</v>
      </c>
      <c r="L109" s="130">
        <v>1.8629287761415916</v>
      </c>
      <c r="M109" s="130">
        <v>1.6571941290864995</v>
      </c>
      <c r="N109" s="130">
        <v>1.6496491469523946</v>
      </c>
    </row>
    <row r="110" spans="1:14" x14ac:dyDescent="0.2">
      <c r="A110" s="233" t="s">
        <v>79</v>
      </c>
      <c r="B110" s="131">
        <v>1.8675996937820867</v>
      </c>
      <c r="C110" s="131">
        <v>2.044541030417677</v>
      </c>
      <c r="D110" s="131">
        <v>1.9411375678748095</v>
      </c>
      <c r="E110" s="131">
        <v>1.9760777661037667</v>
      </c>
      <c r="F110" s="131">
        <v>1.8998091813162779</v>
      </c>
      <c r="G110" s="131">
        <v>1.8221198269040728</v>
      </c>
      <c r="H110" s="131">
        <v>1.9577050683576629</v>
      </c>
      <c r="I110" s="131">
        <v>2.0333819314521255</v>
      </c>
      <c r="J110" s="131">
        <v>2.0461315646047189</v>
      </c>
      <c r="K110" s="131">
        <v>1.7045126232178303</v>
      </c>
      <c r="L110" s="131">
        <v>1.8716628064308964</v>
      </c>
      <c r="M110" s="131">
        <v>2.0590171448250643</v>
      </c>
      <c r="N110" s="131">
        <v>1.9958333421945429</v>
      </c>
    </row>
    <row r="111" spans="1:14" x14ac:dyDescent="0.2">
      <c r="A111" s="234" t="s">
        <v>30</v>
      </c>
      <c r="B111" s="172" t="s">
        <v>21</v>
      </c>
      <c r="C111" s="173"/>
      <c r="D111" s="173"/>
      <c r="E111" s="173"/>
      <c r="F111" s="173"/>
      <c r="G111" s="173"/>
      <c r="H111" s="173"/>
      <c r="I111" s="173"/>
      <c r="J111" s="173"/>
      <c r="K111" s="173"/>
      <c r="L111" s="173"/>
      <c r="M111" s="173"/>
      <c r="N111" s="174"/>
    </row>
    <row r="112" spans="1:14" x14ac:dyDescent="0.2">
      <c r="A112" s="5" t="s">
        <v>4</v>
      </c>
      <c r="B112" s="133">
        <v>3.8877629397160329</v>
      </c>
      <c r="C112" s="133">
        <v>3.8463021458535178</v>
      </c>
      <c r="D112" s="133">
        <v>2.2148472772888068</v>
      </c>
      <c r="E112" s="133">
        <v>2.7790919744347904</v>
      </c>
      <c r="F112" s="133">
        <v>2.2239231075566828</v>
      </c>
      <c r="G112" s="133">
        <v>2.1306622403802105</v>
      </c>
      <c r="H112" s="133">
        <v>2.2469371245870899</v>
      </c>
      <c r="I112" s="133">
        <v>2.4645172076309243</v>
      </c>
      <c r="J112" s="133">
        <v>2.3520243101600125</v>
      </c>
      <c r="K112" s="133">
        <v>2.4241089593998599</v>
      </c>
      <c r="L112" s="133">
        <v>2.0654127135150788</v>
      </c>
      <c r="M112" s="133">
        <v>2.2041933443758448</v>
      </c>
      <c r="N112" s="133">
        <v>2.052901276952904</v>
      </c>
    </row>
    <row r="113" spans="1:14" x14ac:dyDescent="0.2">
      <c r="A113" s="5" t="s">
        <v>5</v>
      </c>
      <c r="B113" s="133">
        <v>2.4570131794679981</v>
      </c>
      <c r="C113" s="133">
        <v>2.2211600314769568</v>
      </c>
      <c r="D113" s="133">
        <v>2.7252391601443748</v>
      </c>
      <c r="E113" s="133">
        <v>2.8175888565953793</v>
      </c>
      <c r="F113" s="133">
        <v>2.6274858357491113</v>
      </c>
      <c r="G113" s="133">
        <v>2.9557881661805623</v>
      </c>
      <c r="H113" s="133">
        <v>3.1091365501261055</v>
      </c>
      <c r="I113" s="133">
        <v>2.9459188779563403</v>
      </c>
      <c r="J113" s="133">
        <v>2.8064875358928747</v>
      </c>
      <c r="K113" s="133">
        <v>2.2405594443668506</v>
      </c>
      <c r="L113" s="133">
        <v>2.8101956435945579</v>
      </c>
      <c r="M113" s="133">
        <v>2.5429202521148393</v>
      </c>
      <c r="N113" s="133">
        <v>2.4918745271068947</v>
      </c>
    </row>
    <row r="114" spans="1:14" x14ac:dyDescent="0.2">
      <c r="A114" s="5" t="s">
        <v>6</v>
      </c>
      <c r="B114" s="133">
        <v>0</v>
      </c>
      <c r="C114" s="133">
        <v>0</v>
      </c>
      <c r="D114" s="133">
        <v>0</v>
      </c>
      <c r="E114" s="133">
        <v>0</v>
      </c>
      <c r="F114" s="133">
        <v>0</v>
      </c>
      <c r="G114" s="133">
        <v>0</v>
      </c>
      <c r="H114" s="133">
        <v>0</v>
      </c>
      <c r="I114" s="133">
        <v>0</v>
      </c>
      <c r="J114" s="133">
        <v>0</v>
      </c>
      <c r="K114" s="133">
        <v>0</v>
      </c>
      <c r="L114" s="133">
        <v>0</v>
      </c>
      <c r="M114" s="133">
        <v>0</v>
      </c>
      <c r="N114" s="133">
        <v>0</v>
      </c>
    </row>
    <row r="115" spans="1:14" x14ac:dyDescent="0.2">
      <c r="A115" s="5" t="s">
        <v>78</v>
      </c>
      <c r="B115" s="133">
        <v>2.0422312473103861</v>
      </c>
      <c r="C115" s="133">
        <v>2.0849277582517343</v>
      </c>
      <c r="D115" s="133">
        <v>2.4318439936518277</v>
      </c>
      <c r="E115" s="133">
        <v>2.2910037251880349</v>
      </c>
      <c r="F115" s="133">
        <v>2.0888498618350995</v>
      </c>
      <c r="G115" s="133">
        <v>2.1463379728852661</v>
      </c>
      <c r="H115" s="133">
        <v>2.2022253972510937</v>
      </c>
      <c r="I115" s="133">
        <v>2.3044422888091649</v>
      </c>
      <c r="J115" s="133">
        <v>2.2589940848490091</v>
      </c>
      <c r="K115" s="133">
        <v>2.0094049919007637</v>
      </c>
      <c r="L115" s="133">
        <v>2.1298228173768941</v>
      </c>
      <c r="M115" s="133">
        <v>2.2234806414966846</v>
      </c>
      <c r="N115" s="133">
        <v>2.1056668236847447</v>
      </c>
    </row>
    <row r="116" spans="1:14" x14ac:dyDescent="0.2">
      <c r="A116" s="5" t="s">
        <v>7</v>
      </c>
      <c r="B116" s="133">
        <v>1.3521513858381682</v>
      </c>
      <c r="C116" s="133">
        <v>1.3454350518156661</v>
      </c>
      <c r="D116" s="133">
        <v>1.3921855837794503</v>
      </c>
      <c r="E116" s="133">
        <v>1.4006243469454187</v>
      </c>
      <c r="F116" s="133">
        <v>1.352976871273984</v>
      </c>
      <c r="G116" s="133">
        <v>1.2969354130433151</v>
      </c>
      <c r="H116" s="133">
        <v>1.3689323131875528</v>
      </c>
      <c r="I116" s="133">
        <v>1.3323251852171161</v>
      </c>
      <c r="J116" s="133">
        <v>1.2703429318337274</v>
      </c>
      <c r="K116" s="133">
        <v>1.2508637065779538</v>
      </c>
      <c r="L116" s="133">
        <v>1.2602925542952235</v>
      </c>
      <c r="M116" s="133">
        <v>1.3836685430087132</v>
      </c>
      <c r="N116" s="133">
        <v>1.2555066945651767</v>
      </c>
    </row>
    <row r="117" spans="1:14" x14ac:dyDescent="0.2">
      <c r="A117" s="5" t="s">
        <v>8</v>
      </c>
      <c r="B117" s="133">
        <v>1.49596552166676</v>
      </c>
      <c r="C117" s="133">
        <v>1.4642146642055123</v>
      </c>
      <c r="D117" s="133">
        <v>1.5738825041611042</v>
      </c>
      <c r="E117" s="133">
        <v>1.6187364739589756</v>
      </c>
      <c r="F117" s="133">
        <v>1.5665808364612204</v>
      </c>
      <c r="G117" s="133">
        <v>1.599143187521167</v>
      </c>
      <c r="H117" s="133">
        <v>1.6569185304087581</v>
      </c>
      <c r="I117" s="133">
        <v>1.7440506994667659</v>
      </c>
      <c r="J117" s="133">
        <v>1.7299750695950273</v>
      </c>
      <c r="K117" s="133">
        <v>1.6399814183004251</v>
      </c>
      <c r="L117" s="133">
        <v>1.5703447823890393</v>
      </c>
      <c r="M117" s="133">
        <v>1.6801005562990823</v>
      </c>
      <c r="N117" s="133">
        <v>1.5838587634981274</v>
      </c>
    </row>
    <row r="118" spans="1:14" x14ac:dyDescent="0.2">
      <c r="A118" s="5" t="s">
        <v>9</v>
      </c>
      <c r="B118" s="133">
        <v>1.313501713977391</v>
      </c>
      <c r="C118" s="133">
        <v>1.3738328759869478</v>
      </c>
      <c r="D118" s="133">
        <v>1.365657922642</v>
      </c>
      <c r="E118" s="133">
        <v>1.4889543900960407</v>
      </c>
      <c r="F118" s="133">
        <v>1.449607367404764</v>
      </c>
      <c r="G118" s="133">
        <v>1.4311165859447701</v>
      </c>
      <c r="H118" s="133">
        <v>1.5240330048712358</v>
      </c>
      <c r="I118" s="133">
        <v>1.4721673400699611</v>
      </c>
      <c r="J118" s="133">
        <v>1.3917445286625192</v>
      </c>
      <c r="K118" s="133">
        <v>1.1954246773854145</v>
      </c>
      <c r="L118" s="133">
        <v>1.3041225783175217</v>
      </c>
      <c r="M118" s="133">
        <v>1.4591244261897833</v>
      </c>
      <c r="N118" s="133">
        <v>1.4418313288232016</v>
      </c>
    </row>
    <row r="119" spans="1:14" x14ac:dyDescent="0.2">
      <c r="A119" s="5" t="s">
        <v>10</v>
      </c>
      <c r="B119" s="133">
        <v>1.3817945410927726</v>
      </c>
      <c r="C119" s="133">
        <v>1.8206849113673187</v>
      </c>
      <c r="D119" s="133">
        <v>1.5889354514658629</v>
      </c>
      <c r="E119" s="135">
        <v>1.6125451925143246</v>
      </c>
      <c r="F119" s="133">
        <v>1.3246705705089639</v>
      </c>
      <c r="G119" s="133">
        <v>1.4092998233690932</v>
      </c>
      <c r="H119" s="135">
        <v>1.68979291881589</v>
      </c>
      <c r="I119" s="135">
        <v>1.8042552075921527</v>
      </c>
      <c r="J119" s="135">
        <v>1.8093319342921386</v>
      </c>
      <c r="K119" s="135">
        <v>1.4030659064596054</v>
      </c>
      <c r="L119" s="135">
        <v>1.7283798470018519</v>
      </c>
      <c r="M119" s="135">
        <v>2.0915791979007183</v>
      </c>
      <c r="N119" s="135">
        <v>2.0716953187208467</v>
      </c>
    </row>
    <row r="120" spans="1:14" x14ac:dyDescent="0.2">
      <c r="A120" s="5" t="s">
        <v>11</v>
      </c>
      <c r="B120" s="133">
        <v>2.234219642408644</v>
      </c>
      <c r="C120" s="133">
        <v>2.1839046363062606</v>
      </c>
      <c r="D120" s="133">
        <v>2.3612154354874435</v>
      </c>
      <c r="E120" s="135">
        <v>2.5565592925045388</v>
      </c>
      <c r="F120" s="133">
        <v>2.5530306812364829</v>
      </c>
      <c r="G120" s="133">
        <v>2.2637525720346883</v>
      </c>
      <c r="H120" s="135">
        <v>2.3380800266736417</v>
      </c>
      <c r="I120" s="135">
        <v>2.5548557913020797</v>
      </c>
      <c r="J120" s="135">
        <v>2.2772751695825759</v>
      </c>
      <c r="K120" s="135">
        <v>2.1197000855588408</v>
      </c>
      <c r="L120" s="135">
        <v>1.921304153322527</v>
      </c>
      <c r="M120" s="135">
        <v>1.968812664513238</v>
      </c>
      <c r="N120" s="135">
        <v>1.9468706876334658</v>
      </c>
    </row>
    <row r="121" spans="1:14" x14ac:dyDescent="0.2">
      <c r="A121" s="5" t="s">
        <v>12</v>
      </c>
      <c r="B121" s="133">
        <v>1.6311324388335948</v>
      </c>
      <c r="C121" s="133">
        <v>1.7400272207154091</v>
      </c>
      <c r="D121" s="133">
        <v>1.881221314832878</v>
      </c>
      <c r="E121" s="135">
        <v>1.859426403984106</v>
      </c>
      <c r="F121" s="133">
        <v>1.8983554051549989</v>
      </c>
      <c r="G121" s="133">
        <v>1.7016127840607471</v>
      </c>
      <c r="H121" s="135">
        <v>1.9666392285923415</v>
      </c>
      <c r="I121" s="135">
        <v>2.0080464612961317</v>
      </c>
      <c r="J121" s="135">
        <v>2.1829128349575724</v>
      </c>
      <c r="K121" s="135">
        <v>1.7802816410004809</v>
      </c>
      <c r="L121" s="135">
        <v>1.854388227311573</v>
      </c>
      <c r="M121" s="135">
        <v>1.8462683980446333</v>
      </c>
      <c r="N121" s="135">
        <v>1.6845013835708058</v>
      </c>
    </row>
    <row r="122" spans="1:14" x14ac:dyDescent="0.2">
      <c r="A122" s="233" t="s">
        <v>79</v>
      </c>
      <c r="B122" s="132">
        <v>1.9751453960963392</v>
      </c>
      <c r="C122" s="132">
        <v>1.9976296310148611</v>
      </c>
      <c r="D122" s="132">
        <v>1.9934261768637365</v>
      </c>
      <c r="E122" s="132">
        <v>2.0759257404319631</v>
      </c>
      <c r="F122" s="132">
        <v>1.9213708954731741</v>
      </c>
      <c r="G122" s="132">
        <v>1.9324135332530568</v>
      </c>
      <c r="H122" s="132">
        <v>2.0579661675401093</v>
      </c>
      <c r="I122" s="132">
        <v>2.1141936060732562</v>
      </c>
      <c r="J122" s="132">
        <v>2.0477643438589679</v>
      </c>
      <c r="K122" s="132">
        <v>1.8114593569942001</v>
      </c>
      <c r="L122" s="132">
        <v>1.9019157047893693</v>
      </c>
      <c r="M122" s="132">
        <v>1.9730499008656424</v>
      </c>
      <c r="N122" s="132">
        <v>1.8902322829982581</v>
      </c>
    </row>
    <row r="123" spans="1:14" x14ac:dyDescent="0.2">
      <c r="A123" s="234" t="s">
        <v>30</v>
      </c>
      <c r="B123" s="175" t="s">
        <v>143</v>
      </c>
      <c r="C123" s="176"/>
      <c r="D123" s="176"/>
      <c r="E123" s="176"/>
      <c r="F123" s="176"/>
      <c r="G123" s="176"/>
      <c r="H123" s="176"/>
      <c r="I123" s="176"/>
      <c r="J123" s="176"/>
      <c r="K123" s="176"/>
      <c r="L123" s="176"/>
      <c r="M123" s="176"/>
      <c r="N123" s="177"/>
    </row>
    <row r="124" spans="1:14" x14ac:dyDescent="0.2">
      <c r="A124" s="5" t="s">
        <v>4</v>
      </c>
      <c r="B124" s="135">
        <v>2.1211709020716962</v>
      </c>
      <c r="C124" s="135">
        <v>2.0371327361691964</v>
      </c>
      <c r="D124" s="135">
        <v>2.0683869503409311</v>
      </c>
      <c r="E124" s="135">
        <v>2.2252624418934785</v>
      </c>
      <c r="F124" s="135">
        <v>2.1131687416086784</v>
      </c>
      <c r="G124" s="135">
        <v>2.0535339577966574</v>
      </c>
      <c r="H124" s="135">
        <v>2.4456260434514698</v>
      </c>
      <c r="I124" s="135">
        <v>2.7026310311365078</v>
      </c>
      <c r="J124" s="135">
        <v>2.1860736407681638</v>
      </c>
      <c r="K124" s="135">
        <v>2.2473649573241214</v>
      </c>
      <c r="L124" s="135">
        <v>2.3149965282925957</v>
      </c>
      <c r="M124" s="135">
        <v>2.0216541358812599</v>
      </c>
      <c r="N124" s="135">
        <v>2.0358029775640505</v>
      </c>
    </row>
    <row r="125" spans="1:14" x14ac:dyDescent="0.2">
      <c r="A125" s="5" t="s">
        <v>5</v>
      </c>
      <c r="B125" s="135">
        <v>2.6067564832796135</v>
      </c>
      <c r="C125" s="135">
        <v>2.6893638904232784</v>
      </c>
      <c r="D125" s="135">
        <v>1.9744042826469745</v>
      </c>
      <c r="E125" s="135">
        <v>1.8820667335723409</v>
      </c>
      <c r="F125" s="135">
        <v>1.8097928184267875</v>
      </c>
      <c r="G125" s="135">
        <v>1.689944781858562</v>
      </c>
      <c r="H125" s="135">
        <v>1.9525354819722514</v>
      </c>
      <c r="I125" s="135">
        <v>2.3303709837971907</v>
      </c>
      <c r="J125" s="135">
        <v>1.8782126852618344</v>
      </c>
      <c r="K125" s="135">
        <v>1.7029266540166847</v>
      </c>
      <c r="L125" s="135">
        <v>1.7557764509415497</v>
      </c>
      <c r="M125" s="135">
        <v>1.8037887330887945</v>
      </c>
      <c r="N125" s="135">
        <v>1.7231502864268737</v>
      </c>
    </row>
    <row r="126" spans="1:14" x14ac:dyDescent="0.2">
      <c r="A126" s="5" t="s">
        <v>6</v>
      </c>
      <c r="B126" s="135">
        <v>0</v>
      </c>
      <c r="C126" s="135">
        <v>0</v>
      </c>
      <c r="D126" s="135">
        <v>0</v>
      </c>
      <c r="E126" s="135">
        <v>0</v>
      </c>
      <c r="F126" s="135">
        <v>0</v>
      </c>
      <c r="G126" s="135">
        <v>0</v>
      </c>
      <c r="H126" s="135">
        <v>0</v>
      </c>
      <c r="I126" s="135">
        <v>0</v>
      </c>
      <c r="J126" s="135">
        <v>0</v>
      </c>
      <c r="K126" s="135">
        <v>0</v>
      </c>
      <c r="L126" s="135">
        <v>0</v>
      </c>
      <c r="M126" s="135">
        <v>0</v>
      </c>
      <c r="N126" s="135">
        <v>0</v>
      </c>
    </row>
    <row r="127" spans="1:14" x14ac:dyDescent="0.2">
      <c r="A127" s="5" t="s">
        <v>78</v>
      </c>
      <c r="B127" s="135">
        <v>2.0556028358118867</v>
      </c>
      <c r="C127" s="135">
        <v>2.1630895320798067</v>
      </c>
      <c r="D127" s="135">
        <v>2.1607154172338228</v>
      </c>
      <c r="E127" s="135">
        <v>2.2521189067186254</v>
      </c>
      <c r="F127" s="135">
        <v>2.0595382499512276</v>
      </c>
      <c r="G127" s="135">
        <v>2.0062452961763118</v>
      </c>
      <c r="H127" s="135">
        <v>2.1629347175850269</v>
      </c>
      <c r="I127" s="135">
        <v>2.3855241008920172</v>
      </c>
      <c r="J127" s="135">
        <v>2.2871985011447808</v>
      </c>
      <c r="K127" s="135">
        <v>1.8954876841670778</v>
      </c>
      <c r="L127" s="135">
        <v>1.8699516694193425</v>
      </c>
      <c r="M127" s="135">
        <v>2.0868471212780881</v>
      </c>
      <c r="N127" s="135">
        <v>1.9193796558029654</v>
      </c>
    </row>
    <row r="128" spans="1:14" x14ac:dyDescent="0.2">
      <c r="A128" s="5" t="s">
        <v>7</v>
      </c>
      <c r="B128" s="135">
        <v>1.1624590769273324</v>
      </c>
      <c r="C128" s="135">
        <v>1.1877770255861861</v>
      </c>
      <c r="D128" s="135">
        <v>1.1761210896303811</v>
      </c>
      <c r="E128" s="135">
        <v>1.2244884486257948</v>
      </c>
      <c r="F128" s="135">
        <v>1.3417559011956843</v>
      </c>
      <c r="G128" s="135">
        <v>1.1078407598903077</v>
      </c>
      <c r="H128" s="135">
        <v>1.1591560219202366</v>
      </c>
      <c r="I128" s="135">
        <v>1.1951671189625668</v>
      </c>
      <c r="J128" s="135">
        <v>1.1166750217130579</v>
      </c>
      <c r="K128" s="135">
        <v>1.0183203300156882</v>
      </c>
      <c r="L128" s="135">
        <v>1.0385503451911189</v>
      </c>
      <c r="M128" s="135">
        <v>1.0657543573218051</v>
      </c>
      <c r="N128" s="135">
        <v>1.0955688792460103</v>
      </c>
    </row>
    <row r="129" spans="1:14" x14ac:dyDescent="0.2">
      <c r="A129" s="5" t="s">
        <v>8</v>
      </c>
      <c r="B129" s="135">
        <v>1.4930356096199577</v>
      </c>
      <c r="C129" s="135">
        <v>1.6012814118521321</v>
      </c>
      <c r="D129" s="135">
        <v>1.5616835735173906</v>
      </c>
      <c r="E129" s="135">
        <v>1.6416279004671872</v>
      </c>
      <c r="F129" s="135">
        <v>1.7779173862126669</v>
      </c>
      <c r="G129" s="135">
        <v>1.5870188695121303</v>
      </c>
      <c r="H129" s="135">
        <v>1.5697937768846633</v>
      </c>
      <c r="I129" s="135">
        <v>1.6255732702349972</v>
      </c>
      <c r="J129" s="135">
        <v>1.5435702934539088</v>
      </c>
      <c r="K129" s="135">
        <v>1.3904789925385397</v>
      </c>
      <c r="L129" s="135">
        <v>1.4311654289977063</v>
      </c>
      <c r="M129" s="135">
        <v>1.4810436805533556</v>
      </c>
      <c r="N129" s="135">
        <v>1.422054283480825</v>
      </c>
    </row>
    <row r="130" spans="1:14" x14ac:dyDescent="0.2">
      <c r="A130" s="5" t="s">
        <v>9</v>
      </c>
      <c r="B130" s="135">
        <v>1.4535371119286451</v>
      </c>
      <c r="C130" s="135">
        <v>1.3878523793802739</v>
      </c>
      <c r="D130" s="135">
        <v>1.3277979941426796</v>
      </c>
      <c r="E130" s="135">
        <v>1.3964893447638651</v>
      </c>
      <c r="F130" s="135">
        <v>1.3033888573566617</v>
      </c>
      <c r="G130" s="135">
        <v>1.2862541057141237</v>
      </c>
      <c r="H130" s="135">
        <v>1.3718475957071941</v>
      </c>
      <c r="I130" s="135">
        <v>1.5858662514168471</v>
      </c>
      <c r="J130" s="135">
        <v>1.5331786849313755</v>
      </c>
      <c r="K130" s="135">
        <v>1.3917261004770909</v>
      </c>
      <c r="L130" s="135">
        <v>1.483426765342287</v>
      </c>
      <c r="M130" s="135">
        <v>1.3593029959445229</v>
      </c>
      <c r="N130" s="135">
        <v>1.1975581933906267</v>
      </c>
    </row>
    <row r="131" spans="1:14" x14ac:dyDescent="0.2">
      <c r="A131" s="5" t="s">
        <v>10</v>
      </c>
      <c r="B131" s="135">
        <v>1.6327564444324512</v>
      </c>
      <c r="C131" s="135">
        <v>1.80742905470452</v>
      </c>
      <c r="D131" s="135">
        <v>1.7121127129116331</v>
      </c>
      <c r="E131" s="135">
        <v>1.6578969352018393</v>
      </c>
      <c r="F131" s="135">
        <v>1.4308267563633332</v>
      </c>
      <c r="G131" s="135">
        <v>1.367131114208064</v>
      </c>
      <c r="H131" s="135">
        <v>1.901249083325012</v>
      </c>
      <c r="I131" s="135">
        <v>2.0417545428842474</v>
      </c>
      <c r="J131" s="135">
        <v>1.8100349021648776</v>
      </c>
      <c r="K131" s="135">
        <v>1.4101979896421017</v>
      </c>
      <c r="L131" s="135">
        <v>1.6066653323736304</v>
      </c>
      <c r="M131" s="135">
        <v>1.7038885653389051</v>
      </c>
      <c r="N131" s="135">
        <v>1.7820602615756365</v>
      </c>
    </row>
    <row r="132" spans="1:14" x14ac:dyDescent="0.2">
      <c r="A132" s="5" t="s">
        <v>11</v>
      </c>
      <c r="B132" s="135">
        <v>2.0460474802936854</v>
      </c>
      <c r="C132" s="135">
        <v>2.0062257741855247</v>
      </c>
      <c r="D132" s="135">
        <v>2.1823808021427351</v>
      </c>
      <c r="E132" s="135">
        <v>2.0867675604952165</v>
      </c>
      <c r="F132" s="135">
        <v>2.1154298089597714</v>
      </c>
      <c r="G132" s="135">
        <v>1.8426493794114707</v>
      </c>
      <c r="H132" s="135">
        <v>2.0198923385239462</v>
      </c>
      <c r="I132" s="135">
        <v>2.3124753001757359</v>
      </c>
      <c r="J132" s="135">
        <v>2.1283770327268008</v>
      </c>
      <c r="K132" s="135">
        <v>2.1365635487494061</v>
      </c>
      <c r="L132" s="135">
        <v>1.9389581014655553</v>
      </c>
      <c r="M132" s="135">
        <v>2.054493064427461</v>
      </c>
      <c r="N132" s="135">
        <v>2.0581896129583921</v>
      </c>
    </row>
    <row r="133" spans="1:14" x14ac:dyDescent="0.2">
      <c r="A133" s="5" t="s">
        <v>12</v>
      </c>
      <c r="B133" s="135">
        <v>1.7083310095595745</v>
      </c>
      <c r="C133" s="135">
        <v>1.7697252816256954</v>
      </c>
      <c r="D133" s="135">
        <v>1.7002019499726786</v>
      </c>
      <c r="E133" s="135">
        <v>1.7873344193167475</v>
      </c>
      <c r="F133" s="135">
        <v>1.717483926678133</v>
      </c>
      <c r="G133" s="135">
        <v>1.6451941630311224</v>
      </c>
      <c r="H133" s="135">
        <v>1.8617014089287591</v>
      </c>
      <c r="I133" s="135">
        <v>2.0203834030315559</v>
      </c>
      <c r="J133" s="135">
        <v>1.911635428458577</v>
      </c>
      <c r="K133" s="135">
        <v>2.08859664428847</v>
      </c>
      <c r="L133" s="135">
        <v>2.0835057240064963</v>
      </c>
      <c r="M133" s="135">
        <v>1.8893898050810152</v>
      </c>
      <c r="N133" s="135">
        <v>1.868194825364218</v>
      </c>
    </row>
    <row r="134" spans="1:14" x14ac:dyDescent="0.2">
      <c r="A134" s="233" t="s">
        <v>79</v>
      </c>
      <c r="B134" s="132">
        <v>1.8403004577767033</v>
      </c>
      <c r="C134" s="132">
        <v>1.8989194241762886</v>
      </c>
      <c r="D134" s="132">
        <v>1.7856553255466856</v>
      </c>
      <c r="E134" s="132">
        <v>1.807912233418596</v>
      </c>
      <c r="F134" s="132">
        <v>1.7582523817882179</v>
      </c>
      <c r="G134" s="132">
        <v>1.6294746726441758</v>
      </c>
      <c r="H134" s="132">
        <v>1.8363914352708361</v>
      </c>
      <c r="I134" s="132">
        <v>2.0295927306398043</v>
      </c>
      <c r="J134" s="132">
        <v>1.819592923554985</v>
      </c>
      <c r="K134" s="132">
        <v>1.6701540110497601</v>
      </c>
      <c r="L134" s="132">
        <v>1.6963091306933764</v>
      </c>
      <c r="M134" s="132">
        <v>1.7208059751471074</v>
      </c>
      <c r="N134" s="132">
        <v>1.6839413825714611</v>
      </c>
    </row>
    <row r="135" spans="1:14" x14ac:dyDescent="0.2">
      <c r="A135" s="234" t="s">
        <v>30</v>
      </c>
      <c r="B135" s="172" t="s">
        <v>173</v>
      </c>
      <c r="C135" s="173"/>
      <c r="D135" s="173"/>
      <c r="E135" s="173"/>
      <c r="F135" s="173"/>
      <c r="G135" s="173"/>
      <c r="H135" s="173"/>
      <c r="I135" s="173"/>
      <c r="J135" s="173"/>
      <c r="K135" s="173"/>
      <c r="L135" s="173"/>
      <c r="M135" s="173"/>
      <c r="N135" s="174"/>
    </row>
    <row r="136" spans="1:14" x14ac:dyDescent="0.2">
      <c r="A136" s="5" t="s">
        <v>4</v>
      </c>
      <c r="B136" s="135">
        <v>1.9495509008407284</v>
      </c>
      <c r="C136" s="135">
        <v>2.0213706695219198</v>
      </c>
      <c r="D136" s="135">
        <v>2.0217477732091411</v>
      </c>
      <c r="E136" s="135">
        <v>2.1566409746569981</v>
      </c>
      <c r="F136" s="135">
        <v>1.9690953952005665</v>
      </c>
      <c r="G136" s="135">
        <v>1.8496847147333888</v>
      </c>
      <c r="H136" s="135">
        <v>1.9956586197578694</v>
      </c>
      <c r="I136" s="135">
        <v>2.1206292473098736</v>
      </c>
      <c r="J136" s="135">
        <v>2.1320486916368719</v>
      </c>
      <c r="K136" s="135">
        <v>2.0922171220388734</v>
      </c>
      <c r="L136" s="135">
        <v>1.9273551628947618</v>
      </c>
      <c r="M136" s="135">
        <v>1.9579704266984144</v>
      </c>
      <c r="N136" s="135">
        <v>2.0691545706607615</v>
      </c>
    </row>
    <row r="137" spans="1:14" x14ac:dyDescent="0.2">
      <c r="A137" s="5" t="s">
        <v>5</v>
      </c>
      <c r="B137" s="135">
        <v>1.7020663160639715</v>
      </c>
      <c r="C137" s="135">
        <v>1.8024269324498479</v>
      </c>
      <c r="D137" s="135">
        <v>1.7951563387328069</v>
      </c>
      <c r="E137" s="135">
        <v>1.8644676155790669</v>
      </c>
      <c r="F137" s="135">
        <v>1.7534278375735715</v>
      </c>
      <c r="G137" s="135">
        <v>1.7420820931947054</v>
      </c>
      <c r="H137" s="135">
        <v>2.0403488455567755</v>
      </c>
      <c r="I137" s="135">
        <v>1.9690068517945369</v>
      </c>
      <c r="J137" s="135">
        <v>1.9526987211650151</v>
      </c>
      <c r="K137" s="135">
        <v>1.5605838454405012</v>
      </c>
      <c r="L137" s="135">
        <v>1.9383453861500242</v>
      </c>
      <c r="M137" s="135">
        <v>2.2976662055626869</v>
      </c>
      <c r="N137" s="135">
        <v>2.2919805402757611</v>
      </c>
    </row>
    <row r="138" spans="1:14" x14ac:dyDescent="0.2">
      <c r="A138" s="5" t="s">
        <v>6</v>
      </c>
      <c r="B138" s="135">
        <v>0</v>
      </c>
      <c r="C138" s="135">
        <v>0</v>
      </c>
      <c r="D138" s="135">
        <v>0</v>
      </c>
      <c r="E138" s="135">
        <v>0</v>
      </c>
      <c r="F138" s="135">
        <v>0</v>
      </c>
      <c r="G138" s="135">
        <v>0</v>
      </c>
      <c r="H138" s="135">
        <v>0</v>
      </c>
      <c r="I138" s="135">
        <v>0</v>
      </c>
      <c r="J138" s="135">
        <v>0</v>
      </c>
      <c r="K138" s="135">
        <v>0</v>
      </c>
      <c r="L138" s="135">
        <v>0</v>
      </c>
      <c r="M138" s="135">
        <v>0</v>
      </c>
      <c r="N138" s="135">
        <v>0</v>
      </c>
    </row>
    <row r="139" spans="1:14" x14ac:dyDescent="0.2">
      <c r="A139" s="5" t="s">
        <v>78</v>
      </c>
      <c r="B139" s="135">
        <v>1.8875620769295687</v>
      </c>
      <c r="C139" s="135">
        <v>2.0366095341897692</v>
      </c>
      <c r="D139" s="135">
        <v>2.0812382841914898</v>
      </c>
      <c r="E139" s="135">
        <v>2.2138971400775986</v>
      </c>
      <c r="F139" s="135">
        <v>2.1675786880087706</v>
      </c>
      <c r="G139" s="135">
        <v>2.1339708886794853</v>
      </c>
      <c r="H139" s="135">
        <v>2.335530561379271</v>
      </c>
      <c r="I139" s="135">
        <v>2.4635136856541102</v>
      </c>
      <c r="J139" s="135">
        <v>2.1470623667308959</v>
      </c>
      <c r="K139" s="135">
        <v>1.6203591079879307</v>
      </c>
      <c r="L139" s="135">
        <v>2.3067879623522418</v>
      </c>
      <c r="M139" s="135">
        <v>2.3599021082207705</v>
      </c>
      <c r="N139" s="135">
        <v>2.0870916460213129</v>
      </c>
    </row>
    <row r="140" spans="1:14" x14ac:dyDescent="0.2">
      <c r="A140" s="5" t="s">
        <v>7</v>
      </c>
      <c r="B140" s="135">
        <v>1.0735565740283228</v>
      </c>
      <c r="C140" s="135">
        <v>1.2740457586650704</v>
      </c>
      <c r="D140" s="135">
        <v>1.8405991498780532</v>
      </c>
      <c r="E140" s="135">
        <v>1.7433576881706705</v>
      </c>
      <c r="F140" s="135">
        <v>1.0770928102121606</v>
      </c>
      <c r="G140" s="135">
        <v>1.0645234288729526</v>
      </c>
      <c r="H140" s="135">
        <v>1.2044163293035623</v>
      </c>
      <c r="I140" s="135">
        <v>1.1915334624228984</v>
      </c>
      <c r="J140" s="135">
        <v>1.1184048816050403</v>
      </c>
      <c r="K140" s="135">
        <v>0.95064533498984549</v>
      </c>
      <c r="L140" s="135">
        <v>0.94566691523550306</v>
      </c>
      <c r="M140" s="135">
        <v>0.97297743233470302</v>
      </c>
      <c r="N140" s="135">
        <v>0.96664279474370918</v>
      </c>
    </row>
    <row r="141" spans="1:14" x14ac:dyDescent="0.2">
      <c r="A141" s="5" t="s">
        <v>8</v>
      </c>
      <c r="B141" s="135">
        <v>1.5275814639691236</v>
      </c>
      <c r="C141" s="135">
        <v>1.4886361201125298</v>
      </c>
      <c r="D141" s="135">
        <v>1.5641739737286926</v>
      </c>
      <c r="E141" s="135">
        <v>1.6570160702687053</v>
      </c>
      <c r="F141" s="135">
        <v>1.6091658365127497</v>
      </c>
      <c r="G141" s="135">
        <v>1.5741402302624783</v>
      </c>
      <c r="H141" s="135">
        <v>1.6632221088948747</v>
      </c>
      <c r="I141" s="135">
        <v>1.6216431608470523</v>
      </c>
      <c r="J141" s="135">
        <v>1.556935368598815</v>
      </c>
      <c r="K141" s="135">
        <v>1.2119802426825301</v>
      </c>
      <c r="L141" s="135">
        <v>1.4950361676395185</v>
      </c>
      <c r="M141" s="135">
        <v>1.5524670722769489</v>
      </c>
      <c r="N141" s="135">
        <v>1.5135822685909974</v>
      </c>
    </row>
    <row r="142" spans="1:14" x14ac:dyDescent="0.2">
      <c r="A142" s="5" t="s">
        <v>9</v>
      </c>
      <c r="B142" s="135">
        <v>1.1457465469155559</v>
      </c>
      <c r="C142" s="135">
        <v>1.2273434162520402</v>
      </c>
      <c r="D142" s="135">
        <v>1.2531088211810413</v>
      </c>
      <c r="E142" s="135">
        <v>1.3706986423811394</v>
      </c>
      <c r="F142" s="135">
        <v>1.3293032582484914</v>
      </c>
      <c r="G142" s="135">
        <v>1.271237601344235</v>
      </c>
      <c r="H142" s="135">
        <v>1.3647693885496199</v>
      </c>
      <c r="I142" s="135">
        <v>1.3563157696146482</v>
      </c>
      <c r="J142" s="135">
        <v>1.3351378754105216</v>
      </c>
      <c r="K142" s="135">
        <v>0.99546236087479845</v>
      </c>
      <c r="L142" s="135">
        <v>1.1734996202183228</v>
      </c>
      <c r="M142" s="135">
        <v>1.0598339859063983</v>
      </c>
      <c r="N142" s="135">
        <v>1.2225237440546273</v>
      </c>
    </row>
    <row r="143" spans="1:14" x14ac:dyDescent="0.2">
      <c r="A143" s="5" t="s">
        <v>10</v>
      </c>
      <c r="B143" s="135">
        <v>1.6348405583212573</v>
      </c>
      <c r="C143" s="135">
        <v>1.6630135405952913</v>
      </c>
      <c r="D143" s="135">
        <v>1.6404658648418198</v>
      </c>
      <c r="E143" s="135">
        <v>1.682586115142066</v>
      </c>
      <c r="F143" s="135">
        <v>1.4671666524506339</v>
      </c>
      <c r="G143" s="135">
        <v>1.401222844734638</v>
      </c>
      <c r="H143" s="135">
        <v>1.7053304268961562</v>
      </c>
      <c r="I143" s="135">
        <v>1.7648213183281647</v>
      </c>
      <c r="J143" s="135">
        <v>1.8160645280002983</v>
      </c>
      <c r="K143" s="135">
        <v>1.4287230688010368</v>
      </c>
      <c r="L143" s="135">
        <v>1.7394137301704033</v>
      </c>
      <c r="M143" s="135">
        <v>1.8417522635325194</v>
      </c>
      <c r="N143" s="135">
        <v>1.7887051393385671</v>
      </c>
    </row>
    <row r="144" spans="1:14" x14ac:dyDescent="0.2">
      <c r="A144" s="5" t="s">
        <v>11</v>
      </c>
      <c r="B144" s="135">
        <v>2.0849787742006622</v>
      </c>
      <c r="C144" s="135">
        <v>1.9112584750121795</v>
      </c>
      <c r="D144" s="135">
        <v>1.9474796719167498</v>
      </c>
      <c r="E144" s="135">
        <v>2.1658401858328404</v>
      </c>
      <c r="F144" s="135">
        <v>2.1324308253276185</v>
      </c>
      <c r="G144" s="135">
        <v>2.0011274651407378</v>
      </c>
      <c r="H144" s="135">
        <v>2.2339987796634988</v>
      </c>
      <c r="I144" s="135">
        <v>2.0902605696992738</v>
      </c>
      <c r="J144" s="135">
        <v>1.9963339335371206</v>
      </c>
      <c r="K144" s="135">
        <v>1.8784703495282642</v>
      </c>
      <c r="L144" s="135">
        <v>1.7231102510515082</v>
      </c>
      <c r="M144" s="135">
        <v>1.8163238937732669</v>
      </c>
      <c r="N144" s="135">
        <v>1.5896739365554284</v>
      </c>
    </row>
    <row r="145" spans="1:14" x14ac:dyDescent="0.2">
      <c r="A145" s="5" t="s">
        <v>12</v>
      </c>
      <c r="B145" s="135">
        <v>2.0050463084780934</v>
      </c>
      <c r="C145" s="135">
        <v>2.1808292166288079</v>
      </c>
      <c r="D145" s="135">
        <v>2.1571791553243007</v>
      </c>
      <c r="E145" s="135">
        <v>2.0849841757180019</v>
      </c>
      <c r="F145" s="135">
        <v>1.9786898539635474</v>
      </c>
      <c r="G145" s="135">
        <v>2.0319209197175105</v>
      </c>
      <c r="H145" s="135">
        <v>2.3065922521971469</v>
      </c>
      <c r="I145" s="135">
        <v>2.1937225206016793</v>
      </c>
      <c r="J145" s="135">
        <v>1.7748754069036723</v>
      </c>
      <c r="K145" s="135">
        <v>1.5577628217140187</v>
      </c>
      <c r="L145" s="135">
        <v>1.9474844237077211</v>
      </c>
      <c r="M145" s="135">
        <v>1.8294266917249262</v>
      </c>
      <c r="N145" s="135">
        <v>1.7889411983655221</v>
      </c>
    </row>
    <row r="146" spans="1:14" x14ac:dyDescent="0.2">
      <c r="A146" s="233" t="s">
        <v>79</v>
      </c>
      <c r="B146" s="132">
        <v>1.6740905629312326</v>
      </c>
      <c r="C146" s="132">
        <v>1.7324537114596079</v>
      </c>
      <c r="D146" s="132">
        <v>1.8094378085455631</v>
      </c>
      <c r="E146" s="132">
        <v>1.882490438351349</v>
      </c>
      <c r="F146" s="132">
        <v>1.7223063877029008</v>
      </c>
      <c r="G146" s="132">
        <v>1.6781698059235839</v>
      </c>
      <c r="H146" s="132">
        <v>1.8811127720194381</v>
      </c>
      <c r="I146" s="132">
        <v>1.8734400102019451</v>
      </c>
      <c r="J146" s="132">
        <v>1.7762561556790459</v>
      </c>
      <c r="K146" s="132">
        <v>1.4802153291550031</v>
      </c>
      <c r="L146" s="132">
        <v>1.7143920979879472</v>
      </c>
      <c r="M146" s="132">
        <v>1.7997368754269558</v>
      </c>
      <c r="N146" s="132">
        <v>1.7380963030107346</v>
      </c>
    </row>
    <row r="147" spans="1:14" x14ac:dyDescent="0.2">
      <c r="A147" s="234" t="s">
        <v>30</v>
      </c>
      <c r="B147" s="175" t="s">
        <v>174</v>
      </c>
      <c r="C147" s="176"/>
      <c r="D147" s="176"/>
      <c r="E147" s="176"/>
      <c r="F147" s="176"/>
      <c r="G147" s="176"/>
      <c r="H147" s="176"/>
      <c r="I147" s="176"/>
      <c r="J147" s="176"/>
      <c r="K147" s="176"/>
      <c r="L147" s="176"/>
      <c r="M147" s="176"/>
      <c r="N147" s="177"/>
    </row>
    <row r="148" spans="1:14" x14ac:dyDescent="0.2">
      <c r="A148" s="5" t="s">
        <v>4</v>
      </c>
      <c r="B148" s="135">
        <v>2.0823020290464522</v>
      </c>
      <c r="C148" s="135">
        <v>1.8962463261624634</v>
      </c>
      <c r="D148" s="135">
        <v>2.0868490910107544</v>
      </c>
      <c r="E148" s="135">
        <v>2.2369163306213502</v>
      </c>
      <c r="F148" s="135">
        <v>2.05440232624247</v>
      </c>
      <c r="G148" s="135">
        <v>2.0125422515059235</v>
      </c>
      <c r="H148" s="135">
        <v>2.063703182443823</v>
      </c>
      <c r="I148" s="135">
        <v>2.1132662128724262</v>
      </c>
      <c r="J148" s="135">
        <v>2.0510467577003828</v>
      </c>
      <c r="K148" s="135">
        <v>2.1070291166952106</v>
      </c>
      <c r="L148" s="135">
        <v>2.2064124494109909</v>
      </c>
      <c r="M148" s="135">
        <v>2.0880401600804817</v>
      </c>
      <c r="N148" s="135">
        <v>2.0511276087975538</v>
      </c>
    </row>
    <row r="149" spans="1:14" x14ac:dyDescent="0.2">
      <c r="A149" s="5" t="s">
        <v>5</v>
      </c>
      <c r="B149" s="135">
        <v>1.6897764016656354</v>
      </c>
      <c r="C149" s="135">
        <v>1.4453308923961885</v>
      </c>
      <c r="D149" s="135">
        <v>1.5628250492858635</v>
      </c>
      <c r="E149" s="135">
        <v>1.801569043686349</v>
      </c>
      <c r="F149" s="135">
        <v>1.5181439873531071</v>
      </c>
      <c r="G149" s="135">
        <v>1.4325067566780598</v>
      </c>
      <c r="H149" s="135">
        <v>1.6189615639372619</v>
      </c>
      <c r="I149" s="135">
        <v>1.5946442790372568</v>
      </c>
      <c r="J149" s="135">
        <v>1.7247925244534257</v>
      </c>
      <c r="K149" s="135">
        <v>1.6077242350666177</v>
      </c>
      <c r="L149" s="135">
        <v>1.8450738343966502</v>
      </c>
      <c r="M149" s="135">
        <v>1.6699644250015355</v>
      </c>
      <c r="N149" s="135">
        <v>1.618605857595554</v>
      </c>
    </row>
    <row r="150" spans="1:14" x14ac:dyDescent="0.2">
      <c r="A150" s="5" t="s">
        <v>6</v>
      </c>
      <c r="B150" s="135">
        <v>0</v>
      </c>
      <c r="C150" s="135">
        <v>0</v>
      </c>
      <c r="D150" s="135">
        <v>0</v>
      </c>
      <c r="E150" s="135">
        <v>0</v>
      </c>
      <c r="F150" s="135">
        <v>0</v>
      </c>
      <c r="G150" s="135">
        <v>0</v>
      </c>
      <c r="H150" s="135">
        <v>0</v>
      </c>
      <c r="I150" s="135">
        <v>0</v>
      </c>
      <c r="J150" s="135">
        <v>0</v>
      </c>
      <c r="K150" s="135">
        <v>0</v>
      </c>
      <c r="L150" s="135">
        <v>0</v>
      </c>
      <c r="M150" s="135">
        <v>0</v>
      </c>
      <c r="N150" s="135">
        <v>0</v>
      </c>
    </row>
    <row r="151" spans="1:14" x14ac:dyDescent="0.2">
      <c r="A151" s="5" t="s">
        <v>78</v>
      </c>
      <c r="B151" s="135">
        <v>1.9737398921326261</v>
      </c>
      <c r="C151" s="135">
        <v>2.1154788118347501</v>
      </c>
      <c r="D151" s="135">
        <v>2.1134346280419387</v>
      </c>
      <c r="E151" s="135">
        <v>2.2370039160933581</v>
      </c>
      <c r="F151" s="135">
        <v>2.3827566168874648</v>
      </c>
      <c r="G151" s="135">
        <v>1.9915071951852505</v>
      </c>
      <c r="H151" s="135">
        <v>2.036230095395509</v>
      </c>
      <c r="I151" s="135">
        <v>2.2405661249017017</v>
      </c>
      <c r="J151" s="135">
        <v>2.3786014364488546</v>
      </c>
      <c r="K151" s="135">
        <v>2.0287452678960896</v>
      </c>
      <c r="L151" s="135">
        <v>2.4146858468136148</v>
      </c>
      <c r="M151" s="135">
        <v>2.3532481070864359</v>
      </c>
      <c r="N151" s="135">
        <v>2.318063449446103</v>
      </c>
    </row>
    <row r="152" spans="1:14" x14ac:dyDescent="0.2">
      <c r="A152" s="5" t="s">
        <v>7</v>
      </c>
      <c r="B152" s="135">
        <v>1.0059131856175281</v>
      </c>
      <c r="C152" s="135">
        <v>0.93999898456997832</v>
      </c>
      <c r="D152" s="135">
        <v>1.0956955877074632</v>
      </c>
      <c r="E152" s="135">
        <v>1.0849523511081021</v>
      </c>
      <c r="F152" s="135">
        <v>0.92101266294619455</v>
      </c>
      <c r="G152" s="135">
        <v>0.94766941249908565</v>
      </c>
      <c r="H152" s="135">
        <v>0.97627720242782234</v>
      </c>
      <c r="I152" s="135">
        <v>1.0634271806136986</v>
      </c>
      <c r="J152" s="135">
        <v>1.0389579020941979</v>
      </c>
      <c r="K152" s="135">
        <v>0.92193095422422888</v>
      </c>
      <c r="L152" s="135">
        <v>1.084576625134489</v>
      </c>
      <c r="M152" s="135">
        <v>1.0353505692739284</v>
      </c>
      <c r="N152" s="135">
        <v>0.98296149329739491</v>
      </c>
    </row>
    <row r="153" spans="1:14" x14ac:dyDescent="0.2">
      <c r="A153" s="5" t="s">
        <v>8</v>
      </c>
      <c r="B153" s="135">
        <v>1.3584293876184308</v>
      </c>
      <c r="C153" s="135">
        <v>1.332455654126979</v>
      </c>
      <c r="D153" s="135">
        <v>1.4679120644748807</v>
      </c>
      <c r="E153" s="135">
        <v>1.5928827277461788</v>
      </c>
      <c r="F153" s="135">
        <v>1.4077940813499903</v>
      </c>
      <c r="G153" s="135">
        <v>1.3813004830769995</v>
      </c>
      <c r="H153" s="135">
        <v>1.5456150200396432</v>
      </c>
      <c r="I153" s="135">
        <v>1.5064499004172553</v>
      </c>
      <c r="J153" s="135">
        <v>1.5122654056024356</v>
      </c>
      <c r="K153" s="135">
        <v>1.3101722230086177</v>
      </c>
      <c r="L153" s="135">
        <v>1.401225025319651</v>
      </c>
      <c r="M153" s="135">
        <v>1.3470880666065375</v>
      </c>
      <c r="N153" s="135">
        <v>1.4376071397244816</v>
      </c>
    </row>
    <row r="154" spans="1:14" x14ac:dyDescent="0.2">
      <c r="A154" s="5" t="s">
        <v>9</v>
      </c>
      <c r="B154" s="135">
        <v>1.1152127908771807</v>
      </c>
      <c r="C154" s="135">
        <v>1.1479296847700544</v>
      </c>
      <c r="D154" s="135">
        <v>1.1741981730407476</v>
      </c>
      <c r="E154" s="135">
        <v>1.248336902425119</v>
      </c>
      <c r="F154" s="135">
        <v>1.196197347474006</v>
      </c>
      <c r="G154" s="135">
        <v>1.1529035619400938</v>
      </c>
      <c r="H154" s="135">
        <v>1.179147969471932</v>
      </c>
      <c r="I154" s="135">
        <v>1.1861205367884027</v>
      </c>
      <c r="J154" s="135">
        <v>1.2013366672743546</v>
      </c>
      <c r="K154" s="135">
        <v>0.98621894425057355</v>
      </c>
      <c r="L154" s="135">
        <v>1.1159653308747219</v>
      </c>
      <c r="M154" s="135">
        <v>1.0830096786851555</v>
      </c>
      <c r="N154" s="135">
        <v>1.1150400949647135</v>
      </c>
    </row>
    <row r="155" spans="1:14" x14ac:dyDescent="0.2">
      <c r="A155" s="5" t="s">
        <v>10</v>
      </c>
      <c r="B155" s="135">
        <v>1.6756662835564486</v>
      </c>
      <c r="C155" s="135">
        <v>1.7839563260938687</v>
      </c>
      <c r="D155" s="135">
        <v>2.1773548858340472</v>
      </c>
      <c r="E155" s="135">
        <v>2.138954205341971</v>
      </c>
      <c r="F155" s="135">
        <v>1.971357184492408</v>
      </c>
      <c r="G155" s="135">
        <v>1.9319303167639426</v>
      </c>
      <c r="H155" s="135">
        <v>2.0366325593359669</v>
      </c>
      <c r="I155" s="135">
        <v>2.1051450603341646</v>
      </c>
      <c r="J155" s="135">
        <v>2.0935890391413796</v>
      </c>
      <c r="K155" s="135">
        <v>1.4650735189608162</v>
      </c>
      <c r="L155" s="135">
        <v>1.4722309505575244</v>
      </c>
      <c r="M155" s="135">
        <v>1.4126632537549979</v>
      </c>
      <c r="N155" s="135">
        <v>1.7590918765038555</v>
      </c>
    </row>
    <row r="156" spans="1:14" x14ac:dyDescent="0.2">
      <c r="A156" s="5" t="s">
        <v>11</v>
      </c>
      <c r="B156" s="135">
        <v>1.5995221989121058</v>
      </c>
      <c r="C156" s="135">
        <v>1.4705358924498573</v>
      </c>
      <c r="D156" s="135">
        <v>1.6722666277341225</v>
      </c>
      <c r="E156" s="135">
        <v>1.8643042890432202</v>
      </c>
      <c r="F156" s="135">
        <v>1.6725787846926734</v>
      </c>
      <c r="G156" s="135">
        <v>1.621919033685568</v>
      </c>
      <c r="H156" s="135">
        <v>1.6556432574678936</v>
      </c>
      <c r="I156" s="135">
        <v>1.7192674135025503</v>
      </c>
      <c r="J156" s="135">
        <v>1.7844387287588492</v>
      </c>
      <c r="K156" s="135">
        <v>1.9736509790049599</v>
      </c>
      <c r="L156" s="135">
        <v>1.8368299005211179</v>
      </c>
      <c r="M156" s="135">
        <v>1.6739675512479142</v>
      </c>
      <c r="N156" s="135">
        <v>1.5522968843500178</v>
      </c>
    </row>
    <row r="157" spans="1:14" x14ac:dyDescent="0.2">
      <c r="A157" s="5" t="s">
        <v>12</v>
      </c>
      <c r="B157" s="135">
        <v>1.6240081683276482</v>
      </c>
      <c r="C157" s="135">
        <v>1.5157036101670665</v>
      </c>
      <c r="D157" s="135">
        <v>1.6454114807317821</v>
      </c>
      <c r="E157" s="135">
        <v>1.6410931268168121</v>
      </c>
      <c r="F157" s="135">
        <v>1.697997938905178</v>
      </c>
      <c r="G157" s="135">
        <v>1.7142561087691386</v>
      </c>
      <c r="H157" s="135">
        <v>1.7792285353554584</v>
      </c>
      <c r="I157" s="135">
        <v>1.6622585407256785</v>
      </c>
      <c r="J157" s="135">
        <v>1.8468646632911858</v>
      </c>
      <c r="K157" s="135">
        <v>1.7605603749146927</v>
      </c>
      <c r="L157" s="135">
        <v>2.0592663343123316</v>
      </c>
      <c r="M157" s="135">
        <v>2.1289831935099071</v>
      </c>
      <c r="N157" s="135">
        <v>2.1644866094913349</v>
      </c>
    </row>
    <row r="158" spans="1:14" x14ac:dyDescent="0.2">
      <c r="A158" s="233" t="s">
        <v>79</v>
      </c>
      <c r="B158" s="132">
        <v>1.5838417656208215</v>
      </c>
      <c r="C158" s="132">
        <v>1.530724374249425</v>
      </c>
      <c r="D158" s="132">
        <v>1.6866783991801606</v>
      </c>
      <c r="E158" s="132">
        <v>1.7894518399199866</v>
      </c>
      <c r="F158" s="132">
        <v>1.6623790247754733</v>
      </c>
      <c r="G158" s="132">
        <v>1.5827088175340165</v>
      </c>
      <c r="H158" s="132">
        <v>1.6726323432374999</v>
      </c>
      <c r="I158" s="132">
        <v>1.7104836116770086</v>
      </c>
      <c r="J158" s="132">
        <v>1.7607387072519722</v>
      </c>
      <c r="K158" s="132">
        <v>1.582838525862188</v>
      </c>
      <c r="L158" s="132">
        <v>1.7247764530839984</v>
      </c>
      <c r="M158" s="132">
        <v>1.6434711104538371</v>
      </c>
      <c r="N158" s="132">
        <v>1.6705428775520943</v>
      </c>
    </row>
    <row r="159" spans="1:14" x14ac:dyDescent="0.2">
      <c r="A159" s="234" t="s">
        <v>30</v>
      </c>
      <c r="B159" s="144" t="s">
        <v>187</v>
      </c>
      <c r="C159" s="145"/>
      <c r="D159" s="145"/>
      <c r="E159" s="145"/>
      <c r="F159" s="145"/>
      <c r="G159" s="145"/>
      <c r="H159" s="145"/>
      <c r="I159" s="145"/>
      <c r="J159" s="145"/>
      <c r="K159" s="145"/>
      <c r="L159" s="145"/>
      <c r="M159" s="145"/>
      <c r="N159" s="146"/>
    </row>
    <row r="160" spans="1:14" x14ac:dyDescent="0.2">
      <c r="A160" s="5" t="s">
        <v>4</v>
      </c>
      <c r="B160" s="60">
        <v>2.0446924254052736</v>
      </c>
      <c r="C160" s="60">
        <v>2.0620523747959205</v>
      </c>
      <c r="D160" s="60">
        <v>2.0210530281747325</v>
      </c>
      <c r="E160" s="60">
        <v>1.8925626083208547</v>
      </c>
      <c r="F160" s="60">
        <v>1.8267543474438657</v>
      </c>
      <c r="G160" s="60">
        <v>1.8656502182072714</v>
      </c>
      <c r="H160" s="60">
        <v>2.0397569950477714</v>
      </c>
      <c r="I160" s="60">
        <v>2.0929214051669627</v>
      </c>
      <c r="J160" s="60">
        <v>2.1330791169827896</v>
      </c>
      <c r="K160" s="60">
        <v>2.1484902949921283</v>
      </c>
      <c r="L160" s="60">
        <v>2.0144691212092924</v>
      </c>
      <c r="M160" s="60">
        <v>1.8735037266046362</v>
      </c>
      <c r="N160" s="60">
        <v>1.9249908276085177</v>
      </c>
    </row>
    <row r="161" spans="1:14" x14ac:dyDescent="0.2">
      <c r="A161" s="5" t="s">
        <v>5</v>
      </c>
      <c r="B161" s="60">
        <v>1.5528703507806392</v>
      </c>
      <c r="C161" s="60">
        <v>1.583563368674425</v>
      </c>
      <c r="D161" s="60">
        <v>1.554636759097916</v>
      </c>
      <c r="E161" s="60">
        <v>1.3778297470314602</v>
      </c>
      <c r="F161" s="60">
        <v>1.3921297524991163</v>
      </c>
      <c r="G161" s="60">
        <v>1.3576092257617571</v>
      </c>
      <c r="H161" s="60">
        <v>1.521629671023764</v>
      </c>
      <c r="I161" s="60">
        <v>1.4917357884581004</v>
      </c>
      <c r="J161" s="60">
        <v>1.7391512939023468</v>
      </c>
      <c r="K161" s="60">
        <v>1.3888453326885331</v>
      </c>
      <c r="L161" s="60">
        <v>1.7262080171676226</v>
      </c>
      <c r="M161" s="60">
        <v>1.4331492517195044</v>
      </c>
      <c r="N161" s="60">
        <v>1.3352092968774369</v>
      </c>
    </row>
    <row r="162" spans="1:14" x14ac:dyDescent="0.2">
      <c r="A162" s="5" t="s">
        <v>6</v>
      </c>
      <c r="B162" s="60">
        <v>0</v>
      </c>
      <c r="C162" s="60">
        <v>0</v>
      </c>
      <c r="D162" s="60">
        <v>0</v>
      </c>
      <c r="E162" s="60">
        <v>0</v>
      </c>
      <c r="F162" s="60">
        <v>0</v>
      </c>
      <c r="G162" s="60">
        <v>0</v>
      </c>
      <c r="H162" s="60">
        <v>0</v>
      </c>
      <c r="I162" s="60">
        <v>0</v>
      </c>
      <c r="J162" s="60">
        <v>0</v>
      </c>
      <c r="K162" s="60">
        <v>0</v>
      </c>
      <c r="L162" s="60">
        <v>0</v>
      </c>
      <c r="M162" s="60">
        <v>0</v>
      </c>
      <c r="N162" s="60">
        <v>0</v>
      </c>
    </row>
    <row r="163" spans="1:14" x14ac:dyDescent="0.2">
      <c r="A163" s="5" t="s">
        <v>78</v>
      </c>
      <c r="B163" s="60">
        <v>2.3501896197216636</v>
      </c>
      <c r="C163" s="60">
        <v>2.2682376917238791</v>
      </c>
      <c r="D163" s="60">
        <v>2.1987591419753114</v>
      </c>
      <c r="E163" s="60">
        <v>2.355276267165586</v>
      </c>
      <c r="F163" s="60">
        <v>2.3064489293811672</v>
      </c>
      <c r="G163" s="60">
        <v>2.1564591329359439</v>
      </c>
      <c r="H163" s="60">
        <v>2.339911386093577</v>
      </c>
      <c r="I163" s="60">
        <v>2.4766770193323864</v>
      </c>
      <c r="J163" s="60">
        <v>2.6372375075977463</v>
      </c>
      <c r="K163" s="60">
        <v>1.8778358419672898</v>
      </c>
      <c r="L163" s="60">
        <v>2.595860334648421</v>
      </c>
      <c r="M163" s="60">
        <v>2.6003865007097122</v>
      </c>
      <c r="N163" s="60">
        <v>2.5518817533282463</v>
      </c>
    </row>
    <row r="164" spans="1:14" x14ac:dyDescent="0.2">
      <c r="A164" s="5" t="s">
        <v>7</v>
      </c>
      <c r="B164" s="60">
        <v>0.98268567641188898</v>
      </c>
      <c r="C164" s="60">
        <v>0.98417308620158805</v>
      </c>
      <c r="D164" s="60">
        <v>0.98701654808936212</v>
      </c>
      <c r="E164" s="60">
        <v>0.90050793651611449</v>
      </c>
      <c r="F164" s="60">
        <v>0.91251912559730286</v>
      </c>
      <c r="G164" s="60">
        <v>0.90020746338538815</v>
      </c>
      <c r="H164" s="60">
        <v>0.92304673706394713</v>
      </c>
      <c r="I164" s="60">
        <v>0.92770519237609084</v>
      </c>
      <c r="J164" s="60">
        <v>1.0142097483446699</v>
      </c>
      <c r="K164" s="60">
        <v>0.78672784433411869</v>
      </c>
      <c r="L164" s="60">
        <v>0.99639407117605727</v>
      </c>
      <c r="M164" s="60">
        <v>0.95228575312537411</v>
      </c>
      <c r="N164" s="60">
        <v>0.88297627658476918</v>
      </c>
    </row>
    <row r="165" spans="1:14" x14ac:dyDescent="0.2">
      <c r="A165" s="5" t="s">
        <v>8</v>
      </c>
      <c r="B165" s="60">
        <v>1.3751379545295668</v>
      </c>
      <c r="C165" s="60">
        <v>1.3943475432815147</v>
      </c>
      <c r="D165" s="60">
        <v>1.3271140976328963</v>
      </c>
      <c r="E165" s="60">
        <v>1.2796199781839066</v>
      </c>
      <c r="F165" s="60">
        <v>1.2908998983214643</v>
      </c>
      <c r="G165" s="60">
        <v>1.3072249948901138</v>
      </c>
      <c r="H165" s="60">
        <v>1.2541333308256934</v>
      </c>
      <c r="I165" s="60">
        <v>1.2971955761286473</v>
      </c>
      <c r="J165" s="60">
        <v>1.3114155314358047</v>
      </c>
      <c r="K165" s="60">
        <v>1.1365227505306841</v>
      </c>
      <c r="L165" s="60">
        <v>1.2484383277058304</v>
      </c>
      <c r="M165" s="60">
        <v>1.2242106987829628</v>
      </c>
      <c r="N165" s="60">
        <v>1.1994872654702893</v>
      </c>
    </row>
    <row r="166" spans="1:14" x14ac:dyDescent="0.2">
      <c r="A166" s="5" t="s">
        <v>9</v>
      </c>
      <c r="B166" s="60">
        <v>1.0876327132637689</v>
      </c>
      <c r="C166" s="60">
        <v>1.1141671899515135</v>
      </c>
      <c r="D166" s="60">
        <v>1.0839877816202588</v>
      </c>
      <c r="E166" s="60">
        <v>1.0206643594927054</v>
      </c>
      <c r="F166" s="60">
        <v>0.97561206702402481</v>
      </c>
      <c r="G166" s="60">
        <v>1.0025381667046107</v>
      </c>
      <c r="H166" s="60">
        <v>1.0263484520244917</v>
      </c>
      <c r="I166" s="60">
        <v>1.0972786699871984</v>
      </c>
      <c r="J166" s="60">
        <v>1.1329983129628443</v>
      </c>
      <c r="K166" s="60">
        <v>1.0159345616787943</v>
      </c>
      <c r="L166" s="60">
        <v>1.1140190996354762</v>
      </c>
      <c r="M166" s="60">
        <v>1.0674236843756502</v>
      </c>
      <c r="N166" s="60">
        <v>1.025635525919085</v>
      </c>
    </row>
    <row r="167" spans="1:14" x14ac:dyDescent="0.2">
      <c r="A167" s="5" t="s">
        <v>10</v>
      </c>
      <c r="B167" s="60">
        <v>1.6152667505888978</v>
      </c>
      <c r="C167" s="60">
        <v>1.5918539087226888</v>
      </c>
      <c r="D167" s="60">
        <v>1.4571521672728767</v>
      </c>
      <c r="E167" s="60">
        <v>1.2457865350939945</v>
      </c>
      <c r="F167" s="60">
        <v>1.1999488579787843</v>
      </c>
      <c r="G167" s="60">
        <v>1.1510209937857689</v>
      </c>
      <c r="H167" s="60">
        <v>1.3006593001491333</v>
      </c>
      <c r="I167" s="60">
        <v>1.3411698165494119</v>
      </c>
      <c r="J167" s="60">
        <v>1.570200406023474</v>
      </c>
      <c r="K167" s="60">
        <v>1.2162580883705054</v>
      </c>
      <c r="L167" s="60">
        <v>1.4272295919565845</v>
      </c>
      <c r="M167" s="60">
        <v>1.3815789867989678</v>
      </c>
      <c r="N167" s="60">
        <v>1.1709790052876849</v>
      </c>
    </row>
    <row r="168" spans="1:14" x14ac:dyDescent="0.2">
      <c r="A168" s="5" t="s">
        <v>11</v>
      </c>
      <c r="B168" s="60">
        <v>1.3913416164627126</v>
      </c>
      <c r="C168" s="60">
        <v>1.4060713138996204</v>
      </c>
      <c r="D168" s="60">
        <v>1.3991891105503671</v>
      </c>
      <c r="E168" s="60">
        <v>1.3523766891877995</v>
      </c>
      <c r="F168" s="60">
        <v>1.2940246142639522</v>
      </c>
      <c r="G168" s="60">
        <v>1.3076705003686633</v>
      </c>
      <c r="H168" s="60">
        <v>1.394456264166704</v>
      </c>
      <c r="I168" s="60">
        <v>1.4537047803364218</v>
      </c>
      <c r="J168" s="60">
        <v>1.5130858106403262</v>
      </c>
      <c r="K168" s="60">
        <v>1.3940468178503886</v>
      </c>
      <c r="L168" s="60">
        <v>1.5437315987975315</v>
      </c>
      <c r="M168" s="60">
        <v>1.4050309873457321</v>
      </c>
      <c r="N168" s="60">
        <v>1.195023573965647</v>
      </c>
    </row>
    <row r="169" spans="1:14" x14ac:dyDescent="0.2">
      <c r="A169" s="5" t="s">
        <v>12</v>
      </c>
      <c r="B169" s="60">
        <v>2.0233273133020253</v>
      </c>
      <c r="C169" s="60">
        <v>2.0479313191976143</v>
      </c>
      <c r="D169" s="60">
        <v>2.0742001149028924</v>
      </c>
      <c r="E169" s="60">
        <v>1.9478313978445896</v>
      </c>
      <c r="F169" s="60">
        <v>1.3583576247936371</v>
      </c>
      <c r="G169" s="60">
        <v>1.4283010184789693</v>
      </c>
      <c r="H169" s="60">
        <v>1.5006757187728272</v>
      </c>
      <c r="I169" s="60">
        <v>1.5643603418663448</v>
      </c>
      <c r="J169" s="60">
        <v>1.5665716341879592</v>
      </c>
      <c r="K169" s="60">
        <v>1.3972486349811253</v>
      </c>
      <c r="L169" s="60">
        <v>1.4023295619733733</v>
      </c>
      <c r="M169" s="60">
        <v>1.6253986816010282</v>
      </c>
      <c r="N169" s="60">
        <v>1.5651531738294957</v>
      </c>
    </row>
    <row r="170" spans="1:14" x14ac:dyDescent="0.2">
      <c r="A170" s="233" t="s">
        <v>79</v>
      </c>
      <c r="B170" s="29">
        <v>1.6065808986783749</v>
      </c>
      <c r="C170" s="29">
        <v>1.6066903802169246</v>
      </c>
      <c r="D170" s="29">
        <v>1.5622188953797869</v>
      </c>
      <c r="E170" s="29">
        <v>1.4827571419676899</v>
      </c>
      <c r="F170" s="29">
        <v>1.4162793541707008</v>
      </c>
      <c r="G170" s="29">
        <v>1.3985899791895</v>
      </c>
      <c r="H170" s="29">
        <v>1.4934998975728884</v>
      </c>
      <c r="I170" s="29">
        <v>1.5383184269550814</v>
      </c>
      <c r="J170" s="29">
        <v>1.6500730470811846</v>
      </c>
      <c r="K170" s="29">
        <v>1.3698763881544842</v>
      </c>
      <c r="L170" s="29">
        <v>1.592540247272997</v>
      </c>
      <c r="M170" s="29">
        <v>1.5201188289704826</v>
      </c>
      <c r="N170" s="29">
        <v>1.4351524395499218</v>
      </c>
    </row>
    <row r="171" spans="1:14" x14ac:dyDescent="0.2">
      <c r="A171" s="234" t="s">
        <v>30</v>
      </c>
      <c r="B171" s="144" t="s">
        <v>232</v>
      </c>
      <c r="C171" s="145"/>
      <c r="D171" s="145"/>
      <c r="E171" s="145"/>
      <c r="F171" s="145"/>
      <c r="G171" s="145"/>
      <c r="H171" s="145"/>
      <c r="I171" s="145"/>
      <c r="J171" s="145"/>
      <c r="K171" s="145"/>
      <c r="L171" s="145"/>
      <c r="M171" s="145"/>
      <c r="N171" s="146"/>
    </row>
    <row r="172" spans="1:14" x14ac:dyDescent="0.2">
      <c r="A172" s="5" t="s">
        <v>4</v>
      </c>
      <c r="B172" s="60">
        <v>1.7863684686660892</v>
      </c>
      <c r="C172" s="60">
        <v>1.7820061758839574</v>
      </c>
      <c r="D172" s="60">
        <v>1.7383546289034435</v>
      </c>
      <c r="E172" s="60">
        <v>1.7748306675853207</v>
      </c>
      <c r="F172" s="60">
        <v>1.7744053311425985</v>
      </c>
      <c r="G172" s="60">
        <v>1.6701977742366645</v>
      </c>
      <c r="H172" s="60">
        <v>1.7070180809511337</v>
      </c>
      <c r="I172" s="60">
        <v>1.8222221420100881</v>
      </c>
      <c r="J172" s="60">
        <v>2.0526949932944349</v>
      </c>
      <c r="K172" s="60">
        <v>1.9132540121554715</v>
      </c>
      <c r="L172" s="60">
        <v>1.7884371911161649</v>
      </c>
      <c r="M172" s="60">
        <v>1.6287499283148574</v>
      </c>
      <c r="N172" s="60">
        <v>1.6510889497483958</v>
      </c>
    </row>
    <row r="173" spans="1:14" x14ac:dyDescent="0.2">
      <c r="A173" s="5" t="s">
        <v>5</v>
      </c>
      <c r="B173" s="60">
        <v>1.303929944612128</v>
      </c>
      <c r="C173" s="60">
        <v>1.3237238997966561</v>
      </c>
      <c r="D173" s="60">
        <v>1.3332146234424547</v>
      </c>
      <c r="E173" s="60">
        <v>1.373150129942621</v>
      </c>
      <c r="F173" s="60">
        <v>1.2911158985027475</v>
      </c>
      <c r="G173" s="60">
        <v>1.2498951237842211</v>
      </c>
      <c r="H173" s="60">
        <v>1.5383494751212918</v>
      </c>
      <c r="I173" s="60">
        <v>1.4550849748388048</v>
      </c>
      <c r="J173" s="60">
        <v>1.6765509272405956</v>
      </c>
      <c r="K173" s="60">
        <v>1.2892822094044973</v>
      </c>
      <c r="L173" s="60">
        <v>1.2415244920876787</v>
      </c>
      <c r="M173" s="60">
        <v>1.2863457341443325</v>
      </c>
      <c r="N173" s="60">
        <v>1.2425045321451866</v>
      </c>
    </row>
    <row r="174" spans="1:14" x14ac:dyDescent="0.2">
      <c r="A174" s="5" t="s">
        <v>6</v>
      </c>
      <c r="B174" s="60">
        <v>0</v>
      </c>
      <c r="C174" s="60">
        <v>0</v>
      </c>
      <c r="D174" s="60">
        <v>0</v>
      </c>
      <c r="E174" s="60">
        <v>0</v>
      </c>
      <c r="F174" s="60">
        <v>0</v>
      </c>
      <c r="G174" s="60">
        <v>0</v>
      </c>
      <c r="H174" s="60">
        <v>0</v>
      </c>
      <c r="I174" s="60">
        <v>0</v>
      </c>
      <c r="J174" s="60">
        <v>0</v>
      </c>
      <c r="K174" s="60">
        <v>0</v>
      </c>
      <c r="L174" s="60">
        <v>0</v>
      </c>
      <c r="M174" s="60">
        <v>0</v>
      </c>
      <c r="N174" s="60">
        <v>0</v>
      </c>
    </row>
    <row r="175" spans="1:14" x14ac:dyDescent="0.2">
      <c r="A175" s="5" t="s">
        <v>78</v>
      </c>
      <c r="B175" s="60">
        <v>1.3726287495204847</v>
      </c>
      <c r="C175" s="60">
        <v>1.3500122906171099</v>
      </c>
      <c r="D175" s="60">
        <v>1.3079949166884626</v>
      </c>
      <c r="E175" s="60">
        <v>1.3843105096382229</v>
      </c>
      <c r="F175" s="60">
        <v>1.346059197352637</v>
      </c>
      <c r="G175" s="60">
        <v>1.3516184609020527</v>
      </c>
      <c r="H175" s="60">
        <v>1.3868011426496873</v>
      </c>
      <c r="I175" s="60">
        <v>1.5886706597025206</v>
      </c>
      <c r="J175" s="60">
        <v>1.823170346057666</v>
      </c>
      <c r="K175" s="60">
        <v>1.3044696614874902</v>
      </c>
      <c r="L175" s="60">
        <v>1.37622607574917</v>
      </c>
      <c r="M175" s="60">
        <v>1.4047574161695862</v>
      </c>
      <c r="N175" s="60">
        <v>1.3758209241932895</v>
      </c>
    </row>
    <row r="176" spans="1:14" x14ac:dyDescent="0.2">
      <c r="A176" s="5" t="s">
        <v>7</v>
      </c>
      <c r="B176" s="60">
        <v>0.94840154066796811</v>
      </c>
      <c r="C176" s="60">
        <v>0.93654547845190528</v>
      </c>
      <c r="D176" s="60">
        <v>0.97780323890771048</v>
      </c>
      <c r="E176" s="60">
        <v>0.99643285163716844</v>
      </c>
      <c r="F176" s="60">
        <v>0.94879574852531978</v>
      </c>
      <c r="G176" s="60">
        <v>0.97247138942674194</v>
      </c>
      <c r="H176" s="60">
        <v>1.0157066567392152</v>
      </c>
      <c r="I176" s="60">
        <v>1.0564211464156279</v>
      </c>
      <c r="J176" s="60">
        <v>1.1358409778035741</v>
      </c>
      <c r="K176" s="60">
        <v>0.88146343959678164</v>
      </c>
      <c r="L176" s="60">
        <v>0.94689071673793279</v>
      </c>
      <c r="M176" s="60">
        <v>0.97638584850699517</v>
      </c>
      <c r="N176" s="60">
        <v>0.92875733591352394</v>
      </c>
    </row>
    <row r="177" spans="1:14" x14ac:dyDescent="0.2">
      <c r="A177" s="5" t="s">
        <v>8</v>
      </c>
      <c r="B177" s="60">
        <v>1.3215154862932088</v>
      </c>
      <c r="C177" s="60">
        <v>1.2829072511469939</v>
      </c>
      <c r="D177" s="60">
        <v>1.3063135438187301</v>
      </c>
      <c r="E177" s="60">
        <v>1.3783937483654383</v>
      </c>
      <c r="F177" s="60">
        <v>1.2851448132325438</v>
      </c>
      <c r="G177" s="60">
        <v>1.2557045793309092</v>
      </c>
      <c r="H177" s="60">
        <v>1.2951520980620723</v>
      </c>
      <c r="I177" s="60">
        <v>1.3317924592761852</v>
      </c>
      <c r="J177" s="60">
        <v>1.4369095764774447</v>
      </c>
      <c r="K177" s="60">
        <v>1.2354954962465095</v>
      </c>
      <c r="L177" s="60">
        <v>1.3035831288138358</v>
      </c>
      <c r="M177" s="60">
        <v>1.3001987224954474</v>
      </c>
      <c r="N177" s="60">
        <v>1.1909831387181842</v>
      </c>
    </row>
    <row r="178" spans="1:14" x14ac:dyDescent="0.2">
      <c r="A178" s="5" t="s">
        <v>9</v>
      </c>
      <c r="B178" s="60">
        <v>3.8049249846203295</v>
      </c>
      <c r="C178" s="60">
        <v>3.8640468353847321</v>
      </c>
      <c r="D178" s="60">
        <v>3.8401995646725577</v>
      </c>
      <c r="E178" s="60">
        <v>3.7332427981938268</v>
      </c>
      <c r="F178" s="60">
        <v>3.6777376314837258</v>
      </c>
      <c r="G178" s="60">
        <v>3.6430292596035732</v>
      </c>
      <c r="H178" s="60">
        <v>3.8083822537453496</v>
      </c>
      <c r="I178" s="60">
        <v>3.6727675460787683</v>
      </c>
      <c r="J178" s="60">
        <v>3.8100726161214311</v>
      </c>
      <c r="K178" s="60">
        <v>3.3972943535945874</v>
      </c>
      <c r="L178" s="60">
        <v>3.6585428067714481</v>
      </c>
      <c r="M178" s="60">
        <v>3.7056874980049535</v>
      </c>
      <c r="N178" s="60">
        <v>4.1455505298515156</v>
      </c>
    </row>
    <row r="179" spans="1:14" x14ac:dyDescent="0.2">
      <c r="A179" s="5" t="s">
        <v>10</v>
      </c>
      <c r="B179" s="60">
        <v>0.91551173470644454</v>
      </c>
      <c r="C179" s="60">
        <v>0.86998627727751299</v>
      </c>
      <c r="D179" s="60">
        <v>0.88667299408441547</v>
      </c>
      <c r="E179" s="60">
        <v>0.94320624197991187</v>
      </c>
      <c r="F179" s="60">
        <v>0.89448894042193439</v>
      </c>
      <c r="G179" s="60">
        <v>0.82975273037265385</v>
      </c>
      <c r="H179" s="60">
        <v>0.89057728441720607</v>
      </c>
      <c r="I179" s="60">
        <v>0.94395261741203651</v>
      </c>
      <c r="J179" s="60">
        <v>1.195676015148373</v>
      </c>
      <c r="K179" s="60">
        <v>0.89143773804340454</v>
      </c>
      <c r="L179" s="60">
        <v>0.95477365389943714</v>
      </c>
      <c r="M179" s="60">
        <v>0.99727214252843921</v>
      </c>
      <c r="N179" s="60">
        <v>0.94753398737396499</v>
      </c>
    </row>
    <row r="180" spans="1:14" x14ac:dyDescent="0.2">
      <c r="A180" s="5" t="s">
        <v>11</v>
      </c>
      <c r="B180" s="60">
        <v>1.0716849381239346</v>
      </c>
      <c r="C180" s="60">
        <v>1.1018860407933642</v>
      </c>
      <c r="D180" s="60">
        <v>1.1269916509551829</v>
      </c>
      <c r="E180" s="60">
        <v>1.1922009384876724</v>
      </c>
      <c r="F180" s="60">
        <v>1.1552925274655603</v>
      </c>
      <c r="G180" s="60">
        <v>1.140787090989906</v>
      </c>
      <c r="H180" s="60">
        <v>1.1618013565221212</v>
      </c>
      <c r="I180" s="60">
        <v>1.1849082484988527</v>
      </c>
      <c r="J180" s="60">
        <v>1.5765591281403224</v>
      </c>
      <c r="K180" s="60">
        <v>1.1292951774631077</v>
      </c>
      <c r="L180" s="60">
        <v>1.0523326367708012</v>
      </c>
      <c r="M180" s="60">
        <v>1.0709003654076157</v>
      </c>
      <c r="N180" s="60">
        <v>1.0237542542901148</v>
      </c>
    </row>
    <row r="181" spans="1:14" x14ac:dyDescent="0.2">
      <c r="A181" s="5" t="s">
        <v>12</v>
      </c>
      <c r="B181" s="60">
        <v>1.8290751605431173</v>
      </c>
      <c r="C181" s="60">
        <v>1.8665918375814436</v>
      </c>
      <c r="D181" s="60">
        <v>1.8579023628778475</v>
      </c>
      <c r="E181" s="60">
        <v>1.9348347300724298</v>
      </c>
      <c r="F181" s="60">
        <v>1.828913923734764</v>
      </c>
      <c r="G181" s="60">
        <v>1.823333422851547</v>
      </c>
      <c r="H181" s="60">
        <v>1.7928649623897059</v>
      </c>
      <c r="I181" s="60">
        <v>1.6799363160584198</v>
      </c>
      <c r="J181" s="60">
        <v>1.9224539711699611</v>
      </c>
      <c r="K181" s="60">
        <v>1.3480096301090754</v>
      </c>
      <c r="L181" s="60">
        <v>1.524407481966005</v>
      </c>
      <c r="M181" s="60">
        <v>1.7063513714629779</v>
      </c>
      <c r="N181" s="60">
        <v>1.8031585296205532</v>
      </c>
    </row>
    <row r="182" spans="1:14" x14ac:dyDescent="0.2">
      <c r="A182" s="233" t="s">
        <v>79</v>
      </c>
      <c r="B182" s="29">
        <v>1.4646592392754159</v>
      </c>
      <c r="C182" s="29">
        <v>1.4628311900429163</v>
      </c>
      <c r="D182" s="29">
        <v>1.4665477508315896</v>
      </c>
      <c r="E182" s="29">
        <v>1.5107069700436637</v>
      </c>
      <c r="F182" s="29">
        <v>1.4485239863091974</v>
      </c>
      <c r="G182" s="29">
        <v>1.4213745190518903</v>
      </c>
      <c r="H182" s="29">
        <v>1.4962848752665519</v>
      </c>
      <c r="I182" s="29">
        <v>1.5113954524378894</v>
      </c>
      <c r="J182" s="29">
        <v>1.7102841193962708</v>
      </c>
      <c r="K182" s="29">
        <v>1.3624417119151164</v>
      </c>
      <c r="L182" s="29">
        <v>1.4116861862827508</v>
      </c>
      <c r="M182" s="29">
        <v>1.4407073675414972</v>
      </c>
      <c r="N182" s="29">
        <v>1.4424701051045661</v>
      </c>
    </row>
    <row r="183" spans="1:14" x14ac:dyDescent="0.2">
      <c r="A183" s="234" t="s">
        <v>30</v>
      </c>
      <c r="B183" s="144" t="s">
        <v>244</v>
      </c>
      <c r="C183" s="145"/>
      <c r="D183" s="145"/>
      <c r="E183" s="145"/>
      <c r="F183" s="145"/>
      <c r="G183" s="145"/>
      <c r="H183" s="145"/>
      <c r="I183" s="145"/>
      <c r="J183" s="145"/>
      <c r="K183" s="145"/>
      <c r="L183" s="145"/>
      <c r="M183" s="145"/>
      <c r="N183" s="146"/>
    </row>
    <row r="184" spans="1:14" x14ac:dyDescent="0.2">
      <c r="A184" s="5" t="s">
        <v>4</v>
      </c>
      <c r="B184" s="60">
        <v>1.6340863537754886</v>
      </c>
      <c r="C184" s="60">
        <v>1.5946165012748865</v>
      </c>
      <c r="D184" s="60">
        <v>1.6029398409811182</v>
      </c>
      <c r="E184" s="60">
        <v>1.6721963855095474</v>
      </c>
      <c r="F184" s="60">
        <v>1.6097978809198203</v>
      </c>
      <c r="G184" s="60">
        <v>1.5791487623035387</v>
      </c>
      <c r="H184" s="60">
        <v>1.6885443875308253</v>
      </c>
      <c r="I184" s="60">
        <v>1.6217819522054835</v>
      </c>
      <c r="J184" s="60">
        <v>1.6351482924960508</v>
      </c>
      <c r="K184" s="60">
        <v>1.4950237762794616</v>
      </c>
      <c r="L184" s="60">
        <v>1.5407328865558332</v>
      </c>
      <c r="M184" s="60"/>
      <c r="N184" s="60"/>
    </row>
    <row r="185" spans="1:14" x14ac:dyDescent="0.2">
      <c r="A185" s="5" t="s">
        <v>5</v>
      </c>
      <c r="B185" s="60">
        <v>1.1635306873587292</v>
      </c>
      <c r="C185" s="60">
        <v>1.1965527573936083</v>
      </c>
      <c r="D185" s="60">
        <v>1.1496318333756435</v>
      </c>
      <c r="E185" s="60">
        <v>1.2013374019078573</v>
      </c>
      <c r="F185" s="60">
        <v>1.1217333907316727</v>
      </c>
      <c r="G185" s="60">
        <v>1.0690665216472566</v>
      </c>
      <c r="H185" s="60">
        <v>1.182476096038904</v>
      </c>
      <c r="I185" s="60">
        <v>1.1685884017749422</v>
      </c>
      <c r="J185" s="60">
        <v>1.1682740574460362</v>
      </c>
      <c r="K185" s="60">
        <v>1.0428382329196644</v>
      </c>
      <c r="L185" s="60">
        <v>1.1308018580190351</v>
      </c>
      <c r="M185" s="60"/>
      <c r="N185" s="60"/>
    </row>
    <row r="186" spans="1:14" x14ac:dyDescent="0.2">
      <c r="A186" s="5" t="s">
        <v>6</v>
      </c>
      <c r="B186" s="60">
        <v>0</v>
      </c>
      <c r="C186" s="60">
        <v>0</v>
      </c>
      <c r="D186" s="60">
        <v>0</v>
      </c>
      <c r="E186" s="60">
        <v>0</v>
      </c>
      <c r="F186" s="60">
        <v>0</v>
      </c>
      <c r="G186" s="60">
        <v>0</v>
      </c>
      <c r="H186" s="60">
        <v>0</v>
      </c>
      <c r="I186" s="60">
        <v>0</v>
      </c>
      <c r="J186" s="60">
        <v>0</v>
      </c>
      <c r="K186" s="60">
        <v>0</v>
      </c>
      <c r="L186" s="60">
        <v>0</v>
      </c>
      <c r="M186" s="60"/>
      <c r="N186" s="60"/>
    </row>
    <row r="187" spans="1:14" x14ac:dyDescent="0.2">
      <c r="A187" s="5" t="s">
        <v>78</v>
      </c>
      <c r="B187" s="60">
        <v>0.95471359771503239</v>
      </c>
      <c r="C187" s="60">
        <v>0.96415516258579737</v>
      </c>
      <c r="D187" s="60">
        <v>0.93656460604173342</v>
      </c>
      <c r="E187" s="60">
        <v>0.98874239666365549</v>
      </c>
      <c r="F187" s="60">
        <v>0.91796839691621157</v>
      </c>
      <c r="G187" s="60">
        <v>0.91797754348532501</v>
      </c>
      <c r="H187" s="60">
        <v>0.93336784614181312</v>
      </c>
      <c r="I187" s="60">
        <v>0.93232599400031024</v>
      </c>
      <c r="J187" s="60">
        <v>0.9292964246681954</v>
      </c>
      <c r="K187" s="60">
        <v>0.81353274962505617</v>
      </c>
      <c r="L187" s="60">
        <v>0.89030719198692321</v>
      </c>
      <c r="M187" s="60"/>
      <c r="N187" s="60"/>
    </row>
    <row r="188" spans="1:14" x14ac:dyDescent="0.2">
      <c r="A188" s="5" t="s">
        <v>7</v>
      </c>
      <c r="B188" s="60">
        <v>0.86670349735131802</v>
      </c>
      <c r="C188" s="60">
        <v>0.84868734731962503</v>
      </c>
      <c r="D188" s="60">
        <v>0.85176413230776293</v>
      </c>
      <c r="E188" s="60">
        <v>0.88511675319874483</v>
      </c>
      <c r="F188" s="60">
        <v>0.86593666034682959</v>
      </c>
      <c r="G188" s="60">
        <v>0.89267335208883825</v>
      </c>
      <c r="H188" s="60">
        <v>0.86558231495909954</v>
      </c>
      <c r="I188" s="60">
        <v>0.87568817793929832</v>
      </c>
      <c r="J188" s="60">
        <v>0.86284358382467596</v>
      </c>
      <c r="K188" s="60">
        <v>0.70665295681780083</v>
      </c>
      <c r="L188" s="60">
        <v>0.81771710054342761</v>
      </c>
      <c r="M188" s="60"/>
      <c r="N188" s="60"/>
    </row>
    <row r="189" spans="1:14" x14ac:dyDescent="0.2">
      <c r="A189" s="5" t="s">
        <v>8</v>
      </c>
      <c r="B189" s="60">
        <v>1.2010568448426973</v>
      </c>
      <c r="C189" s="60">
        <v>1.2278904396006574</v>
      </c>
      <c r="D189" s="60">
        <v>1.1850794777490186</v>
      </c>
      <c r="E189" s="60">
        <v>1.2216164448165243</v>
      </c>
      <c r="F189" s="60">
        <v>1.1774880269369814</v>
      </c>
      <c r="G189" s="60">
        <v>1.1343163671864276</v>
      </c>
      <c r="H189" s="60">
        <v>1.1890121832713514</v>
      </c>
      <c r="I189" s="60">
        <v>1.2215005264535814</v>
      </c>
      <c r="J189" s="60">
        <v>1.2671865290973554</v>
      </c>
      <c r="K189" s="60">
        <v>1.1193802877669725</v>
      </c>
      <c r="L189" s="60">
        <v>1.1057528045022154</v>
      </c>
      <c r="M189" s="60"/>
      <c r="N189" s="60"/>
    </row>
    <row r="190" spans="1:14" x14ac:dyDescent="0.2">
      <c r="A190" s="5" t="s">
        <v>9</v>
      </c>
      <c r="B190" s="60">
        <v>2.9524803970624802</v>
      </c>
      <c r="C190" s="60">
        <v>2.9479409012193187</v>
      </c>
      <c r="D190" s="60">
        <v>2.9903285345007187</v>
      </c>
      <c r="E190" s="60">
        <v>2.8631580339588174</v>
      </c>
      <c r="F190" s="60">
        <v>2.7933715017599763</v>
      </c>
      <c r="G190" s="60">
        <v>2.7476908561344628</v>
      </c>
      <c r="H190" s="60">
        <v>3.0524995823583665</v>
      </c>
      <c r="I190" s="60">
        <v>2.9136868748384352</v>
      </c>
      <c r="J190" s="60">
        <v>2.9778461577168636</v>
      </c>
      <c r="K190" s="60">
        <v>2.7096624296590499</v>
      </c>
      <c r="L190" s="60">
        <v>2.8764403933822753</v>
      </c>
      <c r="M190" s="60"/>
      <c r="N190" s="60"/>
    </row>
    <row r="191" spans="1:14" x14ac:dyDescent="0.2">
      <c r="A191" s="5" t="s">
        <v>10</v>
      </c>
      <c r="B191" s="60">
        <v>0.87314891169708264</v>
      </c>
      <c r="C191" s="60">
        <v>0.80262661998406193</v>
      </c>
      <c r="D191" s="60">
        <v>0.77316155775849826</v>
      </c>
      <c r="E191" s="60">
        <v>0.82114206617890173</v>
      </c>
      <c r="F191" s="60">
        <v>0.77642823076268463</v>
      </c>
      <c r="G191" s="60">
        <v>0.75666200237721049</v>
      </c>
      <c r="H191" s="60">
        <v>0.84874203041607066</v>
      </c>
      <c r="I191" s="60">
        <v>0.87038411276929017</v>
      </c>
      <c r="J191" s="60">
        <v>0.88759840012611901</v>
      </c>
      <c r="K191" s="60">
        <v>0.73676938516991086</v>
      </c>
      <c r="L191" s="60">
        <v>0.82925844091255263</v>
      </c>
      <c r="M191" s="60"/>
      <c r="N191" s="60"/>
    </row>
    <row r="192" spans="1:14" x14ac:dyDescent="0.2">
      <c r="A192" s="5" t="s">
        <v>11</v>
      </c>
      <c r="B192" s="60">
        <v>1.07010561714563</v>
      </c>
      <c r="C192" s="60">
        <v>1.0608276810194832</v>
      </c>
      <c r="D192" s="60">
        <v>1.0626394057268438</v>
      </c>
      <c r="E192" s="60">
        <v>1.0724560650548867</v>
      </c>
      <c r="F192" s="60">
        <v>1.0583147702571036</v>
      </c>
      <c r="G192" s="60">
        <v>1.0218991073741526</v>
      </c>
      <c r="H192" s="60">
        <v>1.0465116325503083</v>
      </c>
      <c r="I192" s="60">
        <v>1.0327067749671652</v>
      </c>
      <c r="J192" s="60">
        <v>1.0285831935852441</v>
      </c>
      <c r="K192" s="60">
        <v>0.97150907165283473</v>
      </c>
      <c r="L192" s="60">
        <v>0.9707760275880285</v>
      </c>
      <c r="M192" s="60"/>
      <c r="N192" s="60"/>
    </row>
    <row r="193" spans="1:14" x14ac:dyDescent="0.2">
      <c r="A193" s="5" t="s">
        <v>12</v>
      </c>
      <c r="B193" s="60">
        <v>1.6678578748219886</v>
      </c>
      <c r="C193" s="60">
        <v>1.7593931669312135</v>
      </c>
      <c r="D193" s="60">
        <v>1.7045400880341119</v>
      </c>
      <c r="E193" s="60">
        <v>1.6681352744920466</v>
      </c>
      <c r="F193" s="60">
        <v>1.295905594487905</v>
      </c>
      <c r="G193" s="60">
        <v>1.2498590318555154</v>
      </c>
      <c r="H193" s="60">
        <v>1.3719104685488919</v>
      </c>
      <c r="I193" s="60">
        <v>1.350962507143646</v>
      </c>
      <c r="J193" s="60">
        <v>1.3452739334559527</v>
      </c>
      <c r="K193" s="60">
        <v>1.1381786101647915</v>
      </c>
      <c r="L193" s="60">
        <v>1.291374428675965</v>
      </c>
      <c r="M193" s="60"/>
      <c r="N193" s="60"/>
    </row>
    <row r="194" spans="1:14" x14ac:dyDescent="0.2">
      <c r="A194" s="233" t="s">
        <v>79</v>
      </c>
      <c r="B194" s="29">
        <v>1.3581817787562307</v>
      </c>
      <c r="C194" s="29">
        <v>1.3613713675507964</v>
      </c>
      <c r="D194" s="29">
        <v>1.3417820484690179</v>
      </c>
      <c r="E194" s="29">
        <v>1.3559702755073624</v>
      </c>
      <c r="F194" s="29">
        <v>1.2693634417248485</v>
      </c>
      <c r="G194" s="29">
        <v>1.2407622080474288</v>
      </c>
      <c r="H194" s="29">
        <v>1.3326624770810016</v>
      </c>
      <c r="I194" s="29">
        <v>1.3155287142729233</v>
      </c>
      <c r="J194" s="29">
        <v>1.3300920764855009</v>
      </c>
      <c r="K194" s="29">
        <v>1.1731232280292356</v>
      </c>
      <c r="L194" s="29">
        <v>1.2519920379522085</v>
      </c>
      <c r="M194" s="29"/>
      <c r="N194" s="29"/>
    </row>
  </sheetData>
  <printOptions horizontalCentered="1"/>
  <pageMargins left="0.70866141732283472" right="0.70866141732283472" top="0.35433070866141736" bottom="0.74803149606299213" header="0.31496062992125984" footer="0.31496062992125984"/>
  <pageSetup paperSize="9" scale="26" orientation="portrait" r:id="rId1"/>
  <headerFooter scaleWithDoc="0">
    <oddFooter>&amp;C&amp;10Page &amp;P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>
    <tabColor rgb="FF00B0F0"/>
    <pageSetUpPr fitToPage="1"/>
  </sheetPr>
  <dimension ref="A1:N194"/>
  <sheetViews>
    <sheetView showGridLines="0" view="pageBreakPreview" zoomScale="75" zoomScaleNormal="100" zoomScaleSheetLayoutView="75" workbookViewId="0">
      <pane xSplit="1" ySplit="14" topLeftCell="B172" activePane="bottomRight" state="frozen"/>
      <selection activeCell="O22" sqref="O22:O23"/>
      <selection pane="topRight" activeCell="O22" sqref="O22:O23"/>
      <selection pane="bottomLeft" activeCell="O22" sqref="O22:O23"/>
      <selection pane="bottomRight" activeCell="B184" sqref="B184:L194"/>
    </sheetView>
  </sheetViews>
  <sheetFormatPr defaultRowHeight="15" x14ac:dyDescent="0.2"/>
  <cols>
    <col min="1" max="1" width="20.33203125" style="19" bestFit="1" customWidth="1"/>
    <col min="2" max="4" width="8.88671875" style="19"/>
    <col min="5" max="5" width="8.88671875" style="74"/>
    <col min="6" max="106" width="8.88671875" style="19"/>
    <col min="107" max="107" width="15.21875" style="19" bestFit="1" customWidth="1"/>
    <col min="108" max="249" width="8.88671875" style="19"/>
    <col min="250" max="250" width="15.21875" style="19" bestFit="1" customWidth="1"/>
    <col min="251" max="362" width="8.88671875" style="19"/>
    <col min="363" max="363" width="15.21875" style="19" bestFit="1" customWidth="1"/>
    <col min="364" max="505" width="8.88671875" style="19"/>
    <col min="506" max="506" width="15.21875" style="19" bestFit="1" customWidth="1"/>
    <col min="507" max="618" width="8.88671875" style="19"/>
    <col min="619" max="619" width="15.21875" style="19" bestFit="1" customWidth="1"/>
    <col min="620" max="761" width="8.88671875" style="19"/>
    <col min="762" max="762" width="15.21875" style="19" bestFit="1" customWidth="1"/>
    <col min="763" max="874" width="8.88671875" style="19"/>
    <col min="875" max="875" width="15.21875" style="19" bestFit="1" customWidth="1"/>
    <col min="876" max="1017" width="8.88671875" style="19"/>
    <col min="1018" max="1018" width="15.21875" style="19" bestFit="1" customWidth="1"/>
    <col min="1019" max="1130" width="8.88671875" style="19"/>
    <col min="1131" max="1131" width="15.21875" style="19" bestFit="1" customWidth="1"/>
    <col min="1132" max="1273" width="8.88671875" style="19"/>
    <col min="1274" max="1274" width="15.21875" style="19" bestFit="1" customWidth="1"/>
    <col min="1275" max="1386" width="8.88671875" style="19"/>
    <col min="1387" max="1387" width="15.21875" style="19" bestFit="1" customWidth="1"/>
    <col min="1388" max="1529" width="8.88671875" style="19"/>
    <col min="1530" max="1530" width="15.21875" style="19" bestFit="1" customWidth="1"/>
    <col min="1531" max="1642" width="8.88671875" style="19"/>
    <col min="1643" max="1643" width="15.21875" style="19" bestFit="1" customWidth="1"/>
    <col min="1644" max="1785" width="8.88671875" style="19"/>
    <col min="1786" max="1786" width="15.21875" style="19" bestFit="1" customWidth="1"/>
    <col min="1787" max="1898" width="8.88671875" style="19"/>
    <col min="1899" max="1899" width="15.21875" style="19" bestFit="1" customWidth="1"/>
    <col min="1900" max="2041" width="8.88671875" style="19"/>
    <col min="2042" max="2042" width="15.21875" style="19" bestFit="1" customWidth="1"/>
    <col min="2043" max="2154" width="8.88671875" style="19"/>
    <col min="2155" max="2155" width="15.21875" style="19" bestFit="1" customWidth="1"/>
    <col min="2156" max="2297" width="8.88671875" style="19"/>
    <col min="2298" max="2298" width="15.21875" style="19" bestFit="1" customWidth="1"/>
    <col min="2299" max="2410" width="8.88671875" style="19"/>
    <col min="2411" max="2411" width="15.21875" style="19" bestFit="1" customWidth="1"/>
    <col min="2412" max="2553" width="8.88671875" style="19"/>
    <col min="2554" max="2554" width="15.21875" style="19" bestFit="1" customWidth="1"/>
    <col min="2555" max="2666" width="8.88671875" style="19"/>
    <col min="2667" max="2667" width="15.21875" style="19" bestFit="1" customWidth="1"/>
    <col min="2668" max="2809" width="8.88671875" style="19"/>
    <col min="2810" max="2810" width="15.21875" style="19" bestFit="1" customWidth="1"/>
    <col min="2811" max="2922" width="8.88671875" style="19"/>
    <col min="2923" max="2923" width="15.21875" style="19" bestFit="1" customWidth="1"/>
    <col min="2924" max="3065" width="8.88671875" style="19"/>
    <col min="3066" max="3066" width="15.21875" style="19" bestFit="1" customWidth="1"/>
    <col min="3067" max="3178" width="8.88671875" style="19"/>
    <col min="3179" max="3179" width="15.21875" style="19" bestFit="1" customWidth="1"/>
    <col min="3180" max="3321" width="8.88671875" style="19"/>
    <col min="3322" max="3322" width="15.21875" style="19" bestFit="1" customWidth="1"/>
    <col min="3323" max="3434" width="8.88671875" style="19"/>
    <col min="3435" max="3435" width="15.21875" style="19" bestFit="1" customWidth="1"/>
    <col min="3436" max="3577" width="8.88671875" style="19"/>
    <col min="3578" max="3578" width="15.21875" style="19" bestFit="1" customWidth="1"/>
    <col min="3579" max="3690" width="8.88671875" style="19"/>
    <col min="3691" max="3691" width="15.21875" style="19" bestFit="1" customWidth="1"/>
    <col min="3692" max="3833" width="8.88671875" style="19"/>
    <col min="3834" max="3834" width="15.21875" style="19" bestFit="1" customWidth="1"/>
    <col min="3835" max="3946" width="8.88671875" style="19"/>
    <col min="3947" max="3947" width="15.21875" style="19" bestFit="1" customWidth="1"/>
    <col min="3948" max="4089" width="8.88671875" style="19"/>
    <col min="4090" max="4090" width="15.21875" style="19" bestFit="1" customWidth="1"/>
    <col min="4091" max="4202" width="8.88671875" style="19"/>
    <col min="4203" max="4203" width="15.21875" style="19" bestFit="1" customWidth="1"/>
    <col min="4204" max="4345" width="8.88671875" style="19"/>
    <col min="4346" max="4346" width="15.21875" style="19" bestFit="1" customWidth="1"/>
    <col min="4347" max="4458" width="8.88671875" style="19"/>
    <col min="4459" max="4459" width="15.21875" style="19" bestFit="1" customWidth="1"/>
    <col min="4460" max="4601" width="8.88671875" style="19"/>
    <col min="4602" max="4602" width="15.21875" style="19" bestFit="1" customWidth="1"/>
    <col min="4603" max="4714" width="8.88671875" style="19"/>
    <col min="4715" max="4715" width="15.21875" style="19" bestFit="1" customWidth="1"/>
    <col min="4716" max="4857" width="8.88671875" style="19"/>
    <col min="4858" max="4858" width="15.21875" style="19" bestFit="1" customWidth="1"/>
    <col min="4859" max="4970" width="8.88671875" style="19"/>
    <col min="4971" max="4971" width="15.21875" style="19" bestFit="1" customWidth="1"/>
    <col min="4972" max="5113" width="8.88671875" style="19"/>
    <col min="5114" max="5114" width="15.21875" style="19" bestFit="1" customWidth="1"/>
    <col min="5115" max="5226" width="8.88671875" style="19"/>
    <col min="5227" max="5227" width="15.21875" style="19" bestFit="1" customWidth="1"/>
    <col min="5228" max="5369" width="8.88671875" style="19"/>
    <col min="5370" max="5370" width="15.21875" style="19" bestFit="1" customWidth="1"/>
    <col min="5371" max="5482" width="8.88671875" style="19"/>
    <col min="5483" max="5483" width="15.21875" style="19" bestFit="1" customWidth="1"/>
    <col min="5484" max="5625" width="8.88671875" style="19"/>
    <col min="5626" max="5626" width="15.21875" style="19" bestFit="1" customWidth="1"/>
    <col min="5627" max="5738" width="8.88671875" style="19"/>
    <col min="5739" max="5739" width="15.21875" style="19" bestFit="1" customWidth="1"/>
    <col min="5740" max="5881" width="8.88671875" style="19"/>
    <col min="5882" max="5882" width="15.21875" style="19" bestFit="1" customWidth="1"/>
    <col min="5883" max="5994" width="8.88671875" style="19"/>
    <col min="5995" max="5995" width="15.21875" style="19" bestFit="1" customWidth="1"/>
    <col min="5996" max="6137" width="8.88671875" style="19"/>
    <col min="6138" max="6138" width="15.21875" style="19" bestFit="1" customWidth="1"/>
    <col min="6139" max="6250" width="8.88671875" style="19"/>
    <col min="6251" max="6251" width="15.21875" style="19" bestFit="1" customWidth="1"/>
    <col min="6252" max="6393" width="8.88671875" style="19"/>
    <col min="6394" max="6394" width="15.21875" style="19" bestFit="1" customWidth="1"/>
    <col min="6395" max="6506" width="8.88671875" style="19"/>
    <col min="6507" max="6507" width="15.21875" style="19" bestFit="1" customWidth="1"/>
    <col min="6508" max="6649" width="8.88671875" style="19"/>
    <col min="6650" max="6650" width="15.21875" style="19" bestFit="1" customWidth="1"/>
    <col min="6651" max="6762" width="8.88671875" style="19"/>
    <col min="6763" max="6763" width="15.21875" style="19" bestFit="1" customWidth="1"/>
    <col min="6764" max="6905" width="8.88671875" style="19"/>
    <col min="6906" max="6906" width="15.21875" style="19" bestFit="1" customWidth="1"/>
    <col min="6907" max="7018" width="8.88671875" style="19"/>
    <col min="7019" max="7019" width="15.21875" style="19" bestFit="1" customWidth="1"/>
    <col min="7020" max="7161" width="8.88671875" style="19"/>
    <col min="7162" max="7162" width="15.21875" style="19" bestFit="1" customWidth="1"/>
    <col min="7163" max="7274" width="8.88671875" style="19"/>
    <col min="7275" max="7275" width="15.21875" style="19" bestFit="1" customWidth="1"/>
    <col min="7276" max="7417" width="8.88671875" style="19"/>
    <col min="7418" max="7418" width="15.21875" style="19" bestFit="1" customWidth="1"/>
    <col min="7419" max="7530" width="8.88671875" style="19"/>
    <col min="7531" max="7531" width="15.21875" style="19" bestFit="1" customWidth="1"/>
    <col min="7532" max="7673" width="8.88671875" style="19"/>
    <col min="7674" max="7674" width="15.21875" style="19" bestFit="1" customWidth="1"/>
    <col min="7675" max="7786" width="8.88671875" style="19"/>
    <col min="7787" max="7787" width="15.21875" style="19" bestFit="1" customWidth="1"/>
    <col min="7788" max="7929" width="8.88671875" style="19"/>
    <col min="7930" max="7930" width="15.21875" style="19" bestFit="1" customWidth="1"/>
    <col min="7931" max="8042" width="8.88671875" style="19"/>
    <col min="8043" max="8043" width="15.21875" style="19" bestFit="1" customWidth="1"/>
    <col min="8044" max="8185" width="8.88671875" style="19"/>
    <col min="8186" max="8186" width="15.21875" style="19" bestFit="1" customWidth="1"/>
    <col min="8187" max="8298" width="8.88671875" style="19"/>
    <col min="8299" max="8299" width="15.21875" style="19" bestFit="1" customWidth="1"/>
    <col min="8300" max="8441" width="8.88671875" style="19"/>
    <col min="8442" max="8442" width="15.21875" style="19" bestFit="1" customWidth="1"/>
    <col min="8443" max="8554" width="8.88671875" style="19"/>
    <col min="8555" max="8555" width="15.21875" style="19" bestFit="1" customWidth="1"/>
    <col min="8556" max="8697" width="8.88671875" style="19"/>
    <col min="8698" max="8698" width="15.21875" style="19" bestFit="1" customWidth="1"/>
    <col min="8699" max="8810" width="8.88671875" style="19"/>
    <col min="8811" max="8811" width="15.21875" style="19" bestFit="1" customWidth="1"/>
    <col min="8812" max="8953" width="8.88671875" style="19"/>
    <col min="8954" max="8954" width="15.21875" style="19" bestFit="1" customWidth="1"/>
    <col min="8955" max="9066" width="8.88671875" style="19"/>
    <col min="9067" max="9067" width="15.21875" style="19" bestFit="1" customWidth="1"/>
    <col min="9068" max="9209" width="8.88671875" style="19"/>
    <col min="9210" max="9210" width="15.21875" style="19" bestFit="1" customWidth="1"/>
    <col min="9211" max="9322" width="8.88671875" style="19"/>
    <col min="9323" max="9323" width="15.21875" style="19" bestFit="1" customWidth="1"/>
    <col min="9324" max="9465" width="8.88671875" style="19"/>
    <col min="9466" max="9466" width="15.21875" style="19" bestFit="1" customWidth="1"/>
    <col min="9467" max="9578" width="8.88671875" style="19"/>
    <col min="9579" max="9579" width="15.21875" style="19" bestFit="1" customWidth="1"/>
    <col min="9580" max="9721" width="8.88671875" style="19"/>
    <col min="9722" max="9722" width="15.21875" style="19" bestFit="1" customWidth="1"/>
    <col min="9723" max="9834" width="8.88671875" style="19"/>
    <col min="9835" max="9835" width="15.21875" style="19" bestFit="1" customWidth="1"/>
    <col min="9836" max="9977" width="8.88671875" style="19"/>
    <col min="9978" max="9978" width="15.21875" style="19" bestFit="1" customWidth="1"/>
    <col min="9979" max="10090" width="8.88671875" style="19"/>
    <col min="10091" max="10091" width="15.21875" style="19" bestFit="1" customWidth="1"/>
    <col min="10092" max="10233" width="8.88671875" style="19"/>
    <col min="10234" max="10234" width="15.21875" style="19" bestFit="1" customWidth="1"/>
    <col min="10235" max="10346" width="8.88671875" style="19"/>
    <col min="10347" max="10347" width="15.21875" style="19" bestFit="1" customWidth="1"/>
    <col min="10348" max="10489" width="8.88671875" style="19"/>
    <col min="10490" max="10490" width="15.21875" style="19" bestFit="1" customWidth="1"/>
    <col min="10491" max="10602" width="8.88671875" style="19"/>
    <col min="10603" max="10603" width="15.21875" style="19" bestFit="1" customWidth="1"/>
    <col min="10604" max="10745" width="8.88671875" style="19"/>
    <col min="10746" max="10746" width="15.21875" style="19" bestFit="1" customWidth="1"/>
    <col min="10747" max="10858" width="8.88671875" style="19"/>
    <col min="10859" max="10859" width="15.21875" style="19" bestFit="1" customWidth="1"/>
    <col min="10860" max="11001" width="8.88671875" style="19"/>
    <col min="11002" max="11002" width="15.21875" style="19" bestFit="1" customWidth="1"/>
    <col min="11003" max="11114" width="8.88671875" style="19"/>
    <col min="11115" max="11115" width="15.21875" style="19" bestFit="1" customWidth="1"/>
    <col min="11116" max="11257" width="8.88671875" style="19"/>
    <col min="11258" max="11258" width="15.21875" style="19" bestFit="1" customWidth="1"/>
    <col min="11259" max="11370" width="8.88671875" style="19"/>
    <col min="11371" max="11371" width="15.21875" style="19" bestFit="1" customWidth="1"/>
    <col min="11372" max="11513" width="8.88671875" style="19"/>
    <col min="11514" max="11514" width="15.21875" style="19" bestFit="1" customWidth="1"/>
    <col min="11515" max="11626" width="8.88671875" style="19"/>
    <col min="11627" max="11627" width="15.21875" style="19" bestFit="1" customWidth="1"/>
    <col min="11628" max="11769" width="8.88671875" style="19"/>
    <col min="11770" max="11770" width="15.21875" style="19" bestFit="1" customWidth="1"/>
    <col min="11771" max="11882" width="8.88671875" style="19"/>
    <col min="11883" max="11883" width="15.21875" style="19" bestFit="1" customWidth="1"/>
    <col min="11884" max="12025" width="8.88671875" style="19"/>
    <col min="12026" max="12026" width="15.21875" style="19" bestFit="1" customWidth="1"/>
    <col min="12027" max="12138" width="8.88671875" style="19"/>
    <col min="12139" max="12139" width="15.21875" style="19" bestFit="1" customWidth="1"/>
    <col min="12140" max="12281" width="8.88671875" style="19"/>
    <col min="12282" max="12282" width="15.21875" style="19" bestFit="1" customWidth="1"/>
    <col min="12283" max="12394" width="8.88671875" style="19"/>
    <col min="12395" max="12395" width="15.21875" style="19" bestFit="1" customWidth="1"/>
    <col min="12396" max="12537" width="8.88671875" style="19"/>
    <col min="12538" max="12538" width="15.21875" style="19" bestFit="1" customWidth="1"/>
    <col min="12539" max="12650" width="8.88671875" style="19"/>
    <col min="12651" max="12651" width="15.21875" style="19" bestFit="1" customWidth="1"/>
    <col min="12652" max="12793" width="8.88671875" style="19"/>
    <col min="12794" max="12794" width="15.21875" style="19" bestFit="1" customWidth="1"/>
    <col min="12795" max="12906" width="8.88671875" style="19"/>
    <col min="12907" max="12907" width="15.21875" style="19" bestFit="1" customWidth="1"/>
    <col min="12908" max="13049" width="8.88671875" style="19"/>
    <col min="13050" max="13050" width="15.21875" style="19" bestFit="1" customWidth="1"/>
    <col min="13051" max="13162" width="8.88671875" style="19"/>
    <col min="13163" max="13163" width="15.21875" style="19" bestFit="1" customWidth="1"/>
    <col min="13164" max="13305" width="8.88671875" style="19"/>
    <col min="13306" max="13306" width="15.21875" style="19" bestFit="1" customWidth="1"/>
    <col min="13307" max="13418" width="8.88671875" style="19"/>
    <col min="13419" max="13419" width="15.21875" style="19" bestFit="1" customWidth="1"/>
    <col min="13420" max="13561" width="8.88671875" style="19"/>
    <col min="13562" max="13562" width="15.21875" style="19" bestFit="1" customWidth="1"/>
    <col min="13563" max="13674" width="8.88671875" style="19"/>
    <col min="13675" max="13675" width="15.21875" style="19" bestFit="1" customWidth="1"/>
    <col min="13676" max="13817" width="8.88671875" style="19"/>
    <col min="13818" max="13818" width="15.21875" style="19" bestFit="1" customWidth="1"/>
    <col min="13819" max="13930" width="8.88671875" style="19"/>
    <col min="13931" max="13931" width="15.21875" style="19" bestFit="1" customWidth="1"/>
    <col min="13932" max="14073" width="8.88671875" style="19"/>
    <col min="14074" max="14074" width="15.21875" style="19" bestFit="1" customWidth="1"/>
    <col min="14075" max="14186" width="8.88671875" style="19"/>
    <col min="14187" max="14187" width="15.21875" style="19" bestFit="1" customWidth="1"/>
    <col min="14188" max="14329" width="8.88671875" style="19"/>
    <col min="14330" max="14330" width="15.21875" style="19" bestFit="1" customWidth="1"/>
    <col min="14331" max="14442" width="8.88671875" style="19"/>
    <col min="14443" max="14443" width="15.21875" style="19" bestFit="1" customWidth="1"/>
    <col min="14444" max="14585" width="8.88671875" style="19"/>
    <col min="14586" max="14586" width="15.21875" style="19" bestFit="1" customWidth="1"/>
    <col min="14587" max="14698" width="8.88671875" style="19"/>
    <col min="14699" max="14699" width="15.21875" style="19" bestFit="1" customWidth="1"/>
    <col min="14700" max="14841" width="8.88671875" style="19"/>
    <col min="14842" max="14842" width="15.21875" style="19" bestFit="1" customWidth="1"/>
    <col min="14843" max="14954" width="8.88671875" style="19"/>
    <col min="14955" max="14955" width="15.21875" style="19" bestFit="1" customWidth="1"/>
    <col min="14956" max="15097" width="8.88671875" style="19"/>
    <col min="15098" max="15098" width="15.21875" style="19" bestFit="1" customWidth="1"/>
    <col min="15099" max="15210" width="8.88671875" style="19"/>
    <col min="15211" max="15211" width="15.21875" style="19" bestFit="1" customWidth="1"/>
    <col min="15212" max="15353" width="8.88671875" style="19"/>
    <col min="15354" max="15354" width="15.21875" style="19" bestFit="1" customWidth="1"/>
    <col min="15355" max="15466" width="8.88671875" style="19"/>
    <col min="15467" max="15467" width="15.21875" style="19" bestFit="1" customWidth="1"/>
    <col min="15468" max="15609" width="8.88671875" style="19"/>
    <col min="15610" max="15610" width="15.21875" style="19" bestFit="1" customWidth="1"/>
    <col min="15611" max="15722" width="8.88671875" style="19"/>
    <col min="15723" max="15723" width="15.21875" style="19" bestFit="1" customWidth="1"/>
    <col min="15724" max="15865" width="8.88671875" style="19"/>
    <col min="15866" max="15866" width="15.21875" style="19" bestFit="1" customWidth="1"/>
    <col min="15867" max="15978" width="8.88671875" style="19"/>
    <col min="15979" max="15979" width="15.21875" style="19" bestFit="1" customWidth="1"/>
    <col min="15980" max="16121" width="8.88671875" style="19"/>
    <col min="16122" max="16122" width="15.21875" style="19" bestFit="1" customWidth="1"/>
    <col min="16123" max="16234" width="8.88671875" style="19"/>
    <col min="16235" max="16235" width="15.21875" style="19" bestFit="1" customWidth="1"/>
    <col min="16236" max="16384" width="8.88671875" style="19"/>
  </cols>
  <sheetData>
    <row r="1" spans="1:14" s="4" customFormat="1" ht="29.25" customHeight="1" x14ac:dyDescent="0.2">
      <c r="A1" s="165" t="s">
        <v>186</v>
      </c>
      <c r="B1" s="137"/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</row>
    <row r="2" spans="1:14" x14ac:dyDescent="0.2">
      <c r="A2" s="17" t="s">
        <v>29</v>
      </c>
      <c r="B2" s="18" t="s">
        <v>14</v>
      </c>
      <c r="C2" s="18" t="s">
        <v>15</v>
      </c>
      <c r="D2" s="18" t="s">
        <v>16</v>
      </c>
      <c r="E2" s="18" t="s">
        <v>17</v>
      </c>
      <c r="F2" s="18" t="s">
        <v>18</v>
      </c>
      <c r="G2" s="18" t="s">
        <v>19</v>
      </c>
      <c r="H2" s="18" t="s">
        <v>20</v>
      </c>
      <c r="I2" s="18" t="s">
        <v>21</v>
      </c>
      <c r="J2" s="18" t="s">
        <v>143</v>
      </c>
      <c r="K2" s="18" t="s">
        <v>173</v>
      </c>
      <c r="L2" s="18" t="s">
        <v>174</v>
      </c>
      <c r="M2" s="18" t="s">
        <v>187</v>
      </c>
      <c r="N2" s="18" t="s">
        <v>232</v>
      </c>
    </row>
    <row r="3" spans="1:14" x14ac:dyDescent="0.2">
      <c r="A3" s="20" t="s">
        <v>4</v>
      </c>
      <c r="B3" s="211"/>
      <c r="C3" s="211"/>
      <c r="D3" s="211"/>
      <c r="E3" s="211"/>
      <c r="F3" s="211"/>
      <c r="G3" s="211"/>
      <c r="H3" s="133">
        <v>1.6489204482110809</v>
      </c>
      <c r="I3" s="133">
        <v>1.5443221576207056</v>
      </c>
      <c r="J3" s="133">
        <v>1.9650508734504135</v>
      </c>
      <c r="K3" s="135">
        <v>1.5041984513876629</v>
      </c>
      <c r="L3" s="135">
        <v>1.5664130118731168</v>
      </c>
      <c r="M3" s="135">
        <v>1.4849005635696217</v>
      </c>
      <c r="N3" s="135">
        <f>AVERAGE(B172:N172)</f>
        <v>1.5715177730832681</v>
      </c>
    </row>
    <row r="4" spans="1:14" x14ac:dyDescent="0.2">
      <c r="A4" s="20" t="s">
        <v>5</v>
      </c>
      <c r="B4" s="212"/>
      <c r="C4" s="212"/>
      <c r="D4" s="212"/>
      <c r="E4" s="212"/>
      <c r="F4" s="212"/>
      <c r="G4" s="212"/>
      <c r="H4" s="133">
        <v>3.6713694235683976</v>
      </c>
      <c r="I4" s="133">
        <v>3.067107328341367</v>
      </c>
      <c r="J4" s="133">
        <v>2.7961341192634346</v>
      </c>
      <c r="K4" s="135">
        <v>2.8812380735439831</v>
      </c>
      <c r="L4" s="135">
        <v>2.6717668100678491</v>
      </c>
      <c r="M4" s="135">
        <v>2.417321988410877</v>
      </c>
      <c r="N4" s="135">
        <f t="shared" ref="N4:N13" si="0">AVERAGE(B173:N173)</f>
        <v>2.5821562875970612</v>
      </c>
    </row>
    <row r="5" spans="1:14" x14ac:dyDescent="0.2">
      <c r="A5" s="20" t="s">
        <v>6</v>
      </c>
      <c r="B5" s="212"/>
      <c r="C5" s="212"/>
      <c r="D5" s="212"/>
      <c r="E5" s="212"/>
      <c r="F5" s="212"/>
      <c r="G5" s="212"/>
      <c r="H5" s="133">
        <v>2.1716823288068823</v>
      </c>
      <c r="I5" s="133">
        <v>1.780995547115038</v>
      </c>
      <c r="J5" s="133">
        <v>1.7925355463310912</v>
      </c>
      <c r="K5" s="135">
        <v>2.0400780190887526</v>
      </c>
      <c r="L5" s="135">
        <v>2.0585483491733969</v>
      </c>
      <c r="M5" s="135">
        <v>1.6077066932193693</v>
      </c>
      <c r="N5" s="135">
        <f t="shared" si="0"/>
        <v>1.6181601346836403</v>
      </c>
    </row>
    <row r="6" spans="1:14" x14ac:dyDescent="0.2">
      <c r="A6" s="20" t="s">
        <v>78</v>
      </c>
      <c r="B6" s="212"/>
      <c r="C6" s="212"/>
      <c r="D6" s="212"/>
      <c r="E6" s="212"/>
      <c r="F6" s="212"/>
      <c r="G6" s="212"/>
      <c r="H6" s="133">
        <v>2.2912163019879705</v>
      </c>
      <c r="I6" s="133">
        <v>2.4003641439012737</v>
      </c>
      <c r="J6" s="133">
        <v>2.7464228997238846</v>
      </c>
      <c r="K6" s="135">
        <v>3.3007189455842396</v>
      </c>
      <c r="L6" s="135">
        <v>2.6885012484676758</v>
      </c>
      <c r="M6" s="135">
        <v>2.7413435145056551</v>
      </c>
      <c r="N6" s="135">
        <f t="shared" si="0"/>
        <v>3.0668624853096387</v>
      </c>
    </row>
    <row r="7" spans="1:14" x14ac:dyDescent="0.2">
      <c r="A7" s="20" t="s">
        <v>7</v>
      </c>
      <c r="B7" s="212"/>
      <c r="C7" s="212"/>
      <c r="D7" s="212"/>
      <c r="E7" s="212"/>
      <c r="F7" s="212"/>
      <c r="G7" s="212"/>
      <c r="H7" s="133">
        <v>3.1871143464007949</v>
      </c>
      <c r="I7" s="133">
        <v>3.083552349887285</v>
      </c>
      <c r="J7" s="133">
        <v>3.1261937144256007</v>
      </c>
      <c r="K7" s="135">
        <v>2.9609888922363217</v>
      </c>
      <c r="L7" s="135">
        <v>3.0475039472908416</v>
      </c>
      <c r="M7" s="135">
        <v>2.7519879734912243</v>
      </c>
      <c r="N7" s="135">
        <f t="shared" si="0"/>
        <v>3.0463354747352023</v>
      </c>
    </row>
    <row r="8" spans="1:14" x14ac:dyDescent="0.2">
      <c r="A8" s="20" t="s">
        <v>8</v>
      </c>
      <c r="B8" s="212"/>
      <c r="C8" s="212"/>
      <c r="D8" s="212"/>
      <c r="E8" s="212"/>
      <c r="F8" s="212"/>
      <c r="G8" s="212"/>
      <c r="H8" s="133">
        <v>4.424821744379698</v>
      </c>
      <c r="I8" s="133">
        <v>2.6549673269657714</v>
      </c>
      <c r="J8" s="133">
        <v>2.1247755403707562</v>
      </c>
      <c r="K8" s="135">
        <v>2.0818258092467286</v>
      </c>
      <c r="L8" s="135">
        <v>1.4176302820536921</v>
      </c>
      <c r="M8" s="135">
        <v>1.0367033981440708</v>
      </c>
      <c r="N8" s="135">
        <f t="shared" si="0"/>
        <v>1.1468918423630456</v>
      </c>
    </row>
    <row r="9" spans="1:14" x14ac:dyDescent="0.2">
      <c r="A9" s="20" t="s">
        <v>9</v>
      </c>
      <c r="B9" s="212"/>
      <c r="C9" s="212"/>
      <c r="D9" s="212"/>
      <c r="E9" s="212"/>
      <c r="F9" s="212"/>
      <c r="G9" s="212"/>
      <c r="H9" s="133">
        <v>3.8763392224356084</v>
      </c>
      <c r="I9" s="133">
        <v>3.3039409263952968</v>
      </c>
      <c r="J9" s="133">
        <v>3.014452895783414</v>
      </c>
      <c r="K9" s="135">
        <v>3.1419255317809056</v>
      </c>
      <c r="L9" s="135">
        <v>2.0465877257095304</v>
      </c>
      <c r="M9" s="135">
        <v>1.8111376672804609</v>
      </c>
      <c r="N9" s="135">
        <f t="shared" si="0"/>
        <v>1.8367694158840249</v>
      </c>
    </row>
    <row r="10" spans="1:14" x14ac:dyDescent="0.2">
      <c r="A10" s="20" t="s">
        <v>10</v>
      </c>
      <c r="B10" s="212"/>
      <c r="C10" s="212"/>
      <c r="D10" s="212"/>
      <c r="E10" s="212"/>
      <c r="F10" s="212"/>
      <c r="G10" s="212"/>
      <c r="H10" s="133">
        <v>2.1978935014342942</v>
      </c>
      <c r="I10" s="133">
        <v>1.9241223951683042</v>
      </c>
      <c r="J10" s="133">
        <v>1.897078519293792</v>
      </c>
      <c r="K10" s="135">
        <v>2.0237355813791424</v>
      </c>
      <c r="L10" s="135">
        <v>1.425487491805209</v>
      </c>
      <c r="M10" s="135">
        <v>1.167606767161895</v>
      </c>
      <c r="N10" s="135">
        <f t="shared" si="0"/>
        <v>1.2236265891573945</v>
      </c>
    </row>
    <row r="11" spans="1:14" x14ac:dyDescent="0.2">
      <c r="A11" s="20" t="s">
        <v>11</v>
      </c>
      <c r="B11" s="212"/>
      <c r="C11" s="212"/>
      <c r="D11" s="212"/>
      <c r="E11" s="212"/>
      <c r="F11" s="212"/>
      <c r="G11" s="212"/>
      <c r="H11" s="133">
        <v>3.0635264719040056</v>
      </c>
      <c r="I11" s="133">
        <v>2.5664540130584652</v>
      </c>
      <c r="J11" s="133">
        <v>2.1377116626507102</v>
      </c>
      <c r="K11" s="135">
        <v>2.0365058161983831</v>
      </c>
      <c r="L11" s="135">
        <v>2.2309695816601627</v>
      </c>
      <c r="M11" s="135">
        <v>2.2877484187019315</v>
      </c>
      <c r="N11" s="135">
        <f t="shared" si="0"/>
        <v>3.1121526534062331</v>
      </c>
    </row>
    <row r="12" spans="1:14" x14ac:dyDescent="0.2">
      <c r="A12" s="20" t="s">
        <v>12</v>
      </c>
      <c r="B12" s="212"/>
      <c r="C12" s="212"/>
      <c r="D12" s="212"/>
      <c r="E12" s="212"/>
      <c r="F12" s="212"/>
      <c r="G12" s="212"/>
      <c r="H12" s="133">
        <v>3.4195952006747117</v>
      </c>
      <c r="I12" s="133">
        <v>2.6859572302885848</v>
      </c>
      <c r="J12" s="133">
        <v>1.8555861524541004</v>
      </c>
      <c r="K12" s="135">
        <v>1.8083464661469273</v>
      </c>
      <c r="L12" s="135">
        <v>1.3994922644254377</v>
      </c>
      <c r="M12" s="135">
        <v>1.1354858798963752</v>
      </c>
      <c r="N12" s="135">
        <f t="shared" si="0"/>
        <v>1.0822397006669209</v>
      </c>
    </row>
    <row r="13" spans="1:14" x14ac:dyDescent="0.2">
      <c r="A13" s="21" t="s">
        <v>79</v>
      </c>
      <c r="B13" s="134">
        <v>4.7054638606331114</v>
      </c>
      <c r="C13" s="134">
        <v>4.8667634999419311</v>
      </c>
      <c r="D13" s="132">
        <v>5.3013702133470755</v>
      </c>
      <c r="E13" s="134">
        <v>5.2592680304637822</v>
      </c>
      <c r="F13" s="134">
        <v>4.3334346295799087</v>
      </c>
      <c r="G13" s="134">
        <v>3.918050047928725</v>
      </c>
      <c r="H13" s="134">
        <v>4.1138386735318129</v>
      </c>
      <c r="I13" s="134">
        <v>3.518544275549095</v>
      </c>
      <c r="J13" s="134">
        <v>3.2356965190333962</v>
      </c>
      <c r="K13" s="132">
        <v>3.2056178604951411</v>
      </c>
      <c r="L13" s="132">
        <v>2.7863618604672675</v>
      </c>
      <c r="M13" s="132">
        <v>2.5883989866140373</v>
      </c>
      <c r="N13" s="132">
        <f t="shared" si="0"/>
        <v>2.8893935308125283</v>
      </c>
    </row>
    <row r="14" spans="1:14" s="20" customFormat="1" ht="12.75" x14ac:dyDescent="0.2">
      <c r="A14" s="22"/>
      <c r="B14" s="30">
        <v>1</v>
      </c>
      <c r="C14" s="30">
        <v>2</v>
      </c>
      <c r="D14" s="30">
        <v>3</v>
      </c>
      <c r="E14" s="73">
        <v>4</v>
      </c>
      <c r="F14" s="30">
        <v>5</v>
      </c>
      <c r="G14" s="30">
        <v>6</v>
      </c>
      <c r="H14" s="30">
        <v>7</v>
      </c>
      <c r="I14" s="30">
        <v>8</v>
      </c>
      <c r="J14" s="30">
        <v>9</v>
      </c>
      <c r="K14" s="30">
        <v>10</v>
      </c>
      <c r="L14" s="30">
        <v>11</v>
      </c>
      <c r="M14" s="30">
        <v>12</v>
      </c>
      <c r="N14" s="30">
        <v>13</v>
      </c>
    </row>
    <row r="15" spans="1:14" s="20" customFormat="1" ht="12.75" x14ac:dyDescent="0.2">
      <c r="A15" s="17" t="s">
        <v>29</v>
      </c>
      <c r="B15" s="166" t="s">
        <v>3</v>
      </c>
      <c r="C15" s="167"/>
      <c r="D15" s="167"/>
      <c r="E15" s="167"/>
      <c r="F15" s="167"/>
      <c r="G15" s="167"/>
      <c r="H15" s="167"/>
      <c r="I15" s="167"/>
      <c r="J15" s="167"/>
      <c r="K15" s="167"/>
      <c r="L15" s="167"/>
      <c r="M15" s="167"/>
      <c r="N15" s="168"/>
    </row>
    <row r="16" spans="1:14" s="20" customFormat="1" ht="12.75" x14ac:dyDescent="0.2">
      <c r="A16" s="20" t="s">
        <v>4</v>
      </c>
      <c r="B16" s="211" t="s">
        <v>180</v>
      </c>
      <c r="C16" s="211"/>
      <c r="D16" s="211"/>
      <c r="E16" s="211"/>
      <c r="F16" s="211"/>
      <c r="G16" s="211"/>
      <c r="H16" s="211"/>
      <c r="I16" s="211"/>
      <c r="J16" s="211"/>
      <c r="K16" s="211"/>
      <c r="L16" s="211"/>
      <c r="M16" s="211"/>
      <c r="N16" s="211"/>
    </row>
    <row r="17" spans="1:14" s="20" customFormat="1" ht="12.75" x14ac:dyDescent="0.2">
      <c r="A17" s="20" t="s">
        <v>5</v>
      </c>
      <c r="B17" s="212"/>
      <c r="C17" s="212"/>
      <c r="D17" s="212"/>
      <c r="E17" s="212"/>
      <c r="F17" s="212"/>
      <c r="G17" s="212"/>
      <c r="H17" s="212"/>
      <c r="I17" s="212"/>
      <c r="J17" s="212"/>
      <c r="K17" s="212"/>
      <c r="L17" s="212"/>
      <c r="M17" s="212"/>
      <c r="N17" s="212"/>
    </row>
    <row r="18" spans="1:14" s="20" customFormat="1" ht="12.75" x14ac:dyDescent="0.2">
      <c r="A18" s="20" t="s">
        <v>6</v>
      </c>
      <c r="B18" s="212"/>
      <c r="C18" s="212"/>
      <c r="D18" s="212"/>
      <c r="E18" s="212"/>
      <c r="F18" s="212"/>
      <c r="G18" s="212"/>
      <c r="H18" s="212"/>
      <c r="I18" s="212"/>
      <c r="J18" s="212"/>
      <c r="K18" s="212"/>
      <c r="L18" s="212"/>
      <c r="M18" s="212"/>
      <c r="N18" s="212"/>
    </row>
    <row r="19" spans="1:14" s="20" customFormat="1" ht="12.75" x14ac:dyDescent="0.2">
      <c r="A19" s="20" t="s">
        <v>78</v>
      </c>
      <c r="B19" s="212"/>
      <c r="C19" s="212"/>
      <c r="D19" s="212"/>
      <c r="E19" s="212"/>
      <c r="F19" s="212"/>
      <c r="G19" s="212"/>
      <c r="H19" s="212"/>
      <c r="I19" s="212"/>
      <c r="J19" s="212"/>
      <c r="K19" s="212"/>
      <c r="L19" s="212"/>
      <c r="M19" s="212"/>
      <c r="N19" s="212"/>
    </row>
    <row r="20" spans="1:14" s="20" customFormat="1" ht="12.75" x14ac:dyDescent="0.2">
      <c r="A20" s="20" t="s">
        <v>7</v>
      </c>
      <c r="B20" s="212"/>
      <c r="C20" s="212"/>
      <c r="D20" s="212"/>
      <c r="E20" s="212"/>
      <c r="F20" s="212"/>
      <c r="G20" s="212"/>
      <c r="H20" s="212"/>
      <c r="I20" s="212"/>
      <c r="J20" s="212"/>
      <c r="K20" s="212"/>
      <c r="L20" s="212"/>
      <c r="M20" s="212"/>
      <c r="N20" s="212"/>
    </row>
    <row r="21" spans="1:14" s="20" customFormat="1" ht="12.75" x14ac:dyDescent="0.2">
      <c r="A21" s="20" t="s">
        <v>8</v>
      </c>
      <c r="B21" s="212"/>
      <c r="C21" s="212"/>
      <c r="D21" s="212"/>
      <c r="E21" s="212"/>
      <c r="F21" s="212"/>
      <c r="G21" s="212"/>
      <c r="H21" s="212"/>
      <c r="I21" s="212"/>
      <c r="J21" s="212"/>
      <c r="K21" s="212"/>
      <c r="L21" s="212"/>
      <c r="M21" s="212"/>
      <c r="N21" s="212"/>
    </row>
    <row r="22" spans="1:14" s="20" customFormat="1" ht="12.75" x14ac:dyDescent="0.2">
      <c r="A22" s="20" t="s">
        <v>9</v>
      </c>
      <c r="B22" s="212"/>
      <c r="C22" s="212"/>
      <c r="D22" s="212"/>
      <c r="E22" s="212"/>
      <c r="F22" s="212"/>
      <c r="G22" s="212"/>
      <c r="H22" s="212"/>
      <c r="I22" s="212"/>
      <c r="J22" s="212"/>
      <c r="K22" s="212"/>
      <c r="L22" s="212"/>
      <c r="M22" s="212"/>
      <c r="N22" s="212"/>
    </row>
    <row r="23" spans="1:14" s="20" customFormat="1" ht="12.75" x14ac:dyDescent="0.2">
      <c r="A23" s="20" t="s">
        <v>10</v>
      </c>
      <c r="B23" s="212"/>
      <c r="C23" s="212"/>
      <c r="D23" s="212"/>
      <c r="E23" s="212"/>
      <c r="F23" s="212"/>
      <c r="G23" s="212"/>
      <c r="H23" s="212"/>
      <c r="I23" s="212"/>
      <c r="J23" s="212"/>
      <c r="K23" s="212"/>
      <c r="L23" s="212"/>
      <c r="M23" s="212"/>
      <c r="N23" s="212"/>
    </row>
    <row r="24" spans="1:14" s="20" customFormat="1" ht="12.75" x14ac:dyDescent="0.2">
      <c r="A24" s="20" t="s">
        <v>11</v>
      </c>
      <c r="B24" s="212"/>
      <c r="C24" s="212"/>
      <c r="D24" s="212"/>
      <c r="E24" s="212"/>
      <c r="F24" s="212"/>
      <c r="G24" s="212"/>
      <c r="H24" s="212"/>
      <c r="I24" s="212"/>
      <c r="J24" s="212"/>
      <c r="K24" s="212"/>
      <c r="L24" s="212"/>
      <c r="M24" s="212"/>
      <c r="N24" s="212"/>
    </row>
    <row r="25" spans="1:14" s="20" customFormat="1" ht="12.75" x14ac:dyDescent="0.2">
      <c r="A25" s="20" t="s">
        <v>12</v>
      </c>
      <c r="B25" s="212"/>
      <c r="C25" s="212"/>
      <c r="D25" s="212"/>
      <c r="E25" s="212"/>
      <c r="F25" s="212"/>
      <c r="G25" s="212"/>
      <c r="H25" s="212"/>
      <c r="I25" s="212"/>
      <c r="J25" s="212"/>
      <c r="K25" s="212"/>
      <c r="L25" s="212"/>
      <c r="M25" s="212"/>
      <c r="N25" s="212"/>
    </row>
    <row r="26" spans="1:14" s="20" customFormat="1" ht="12.75" x14ac:dyDescent="0.2">
      <c r="A26" s="21" t="s">
        <v>79</v>
      </c>
      <c r="B26" s="132">
        <v>4.9051520624141913</v>
      </c>
      <c r="C26" s="132">
        <v>4.5170807628829923</v>
      </c>
      <c r="D26" s="132">
        <v>4.8381758012244465</v>
      </c>
      <c r="E26" s="132">
        <v>4.8317292322436067</v>
      </c>
      <c r="F26" s="132">
        <v>4.9918091807010763</v>
      </c>
      <c r="G26" s="132">
        <v>4.8131343980975441</v>
      </c>
      <c r="H26" s="132">
        <v>4.9734836986900754</v>
      </c>
      <c r="I26" s="132">
        <v>8.4856941104045873</v>
      </c>
      <c r="J26" s="132">
        <v>5.518493543459666</v>
      </c>
      <c r="K26" s="132">
        <v>5.3286753654739734</v>
      </c>
      <c r="L26" s="132">
        <v>4.6088591487655197</v>
      </c>
      <c r="M26" s="132">
        <v>4.5778191629358709</v>
      </c>
      <c r="N26" s="132">
        <v>5.6812264322825596</v>
      </c>
    </row>
    <row r="27" spans="1:14" x14ac:dyDescent="0.2">
      <c r="A27" s="17" t="s">
        <v>29</v>
      </c>
      <c r="B27" s="169" t="s">
        <v>14</v>
      </c>
      <c r="C27" s="170"/>
      <c r="D27" s="170"/>
      <c r="E27" s="170"/>
      <c r="F27" s="170"/>
      <c r="G27" s="170"/>
      <c r="H27" s="170"/>
      <c r="I27" s="170"/>
      <c r="J27" s="170"/>
      <c r="K27" s="170"/>
      <c r="L27" s="170"/>
      <c r="M27" s="170"/>
      <c r="N27" s="171"/>
    </row>
    <row r="28" spans="1:14" x14ac:dyDescent="0.2">
      <c r="A28" s="20" t="s">
        <v>4</v>
      </c>
      <c r="B28" s="211" t="s">
        <v>180</v>
      </c>
      <c r="C28" s="211"/>
      <c r="D28" s="211"/>
      <c r="E28" s="211"/>
      <c r="F28" s="211"/>
      <c r="G28" s="211"/>
      <c r="H28" s="211"/>
      <c r="I28" s="211"/>
      <c r="J28" s="211"/>
      <c r="K28" s="211"/>
      <c r="L28" s="211"/>
      <c r="M28" s="211"/>
      <c r="N28" s="211"/>
    </row>
    <row r="29" spans="1:14" x14ac:dyDescent="0.2">
      <c r="A29" s="20" t="s">
        <v>5</v>
      </c>
      <c r="B29" s="212"/>
      <c r="C29" s="212"/>
      <c r="D29" s="212"/>
      <c r="E29" s="212"/>
      <c r="F29" s="212"/>
      <c r="G29" s="212"/>
      <c r="H29" s="212"/>
      <c r="I29" s="212"/>
      <c r="J29" s="212"/>
      <c r="K29" s="212"/>
      <c r="L29" s="212"/>
      <c r="M29" s="212"/>
      <c r="N29" s="212"/>
    </row>
    <row r="30" spans="1:14" x14ac:dyDescent="0.2">
      <c r="A30" s="20" t="s">
        <v>6</v>
      </c>
      <c r="B30" s="212"/>
      <c r="C30" s="212"/>
      <c r="D30" s="212"/>
      <c r="E30" s="212"/>
      <c r="F30" s="212"/>
      <c r="G30" s="212"/>
      <c r="H30" s="212"/>
      <c r="I30" s="212"/>
      <c r="J30" s="212"/>
      <c r="K30" s="212"/>
      <c r="L30" s="212"/>
      <c r="M30" s="212"/>
      <c r="N30" s="212"/>
    </row>
    <row r="31" spans="1:14" x14ac:dyDescent="0.2">
      <c r="A31" s="20" t="s">
        <v>78</v>
      </c>
      <c r="B31" s="212"/>
      <c r="C31" s="212"/>
      <c r="D31" s="212"/>
      <c r="E31" s="212"/>
      <c r="F31" s="212"/>
      <c r="G31" s="212"/>
      <c r="H31" s="212"/>
      <c r="I31" s="212"/>
      <c r="J31" s="212"/>
      <c r="K31" s="212"/>
      <c r="L31" s="212"/>
      <c r="M31" s="212"/>
      <c r="N31" s="212"/>
    </row>
    <row r="32" spans="1:14" x14ac:dyDescent="0.2">
      <c r="A32" s="20" t="s">
        <v>7</v>
      </c>
      <c r="B32" s="212"/>
      <c r="C32" s="212"/>
      <c r="D32" s="212"/>
      <c r="E32" s="212"/>
      <c r="F32" s="212"/>
      <c r="G32" s="212"/>
      <c r="H32" s="212"/>
      <c r="I32" s="212"/>
      <c r="J32" s="212"/>
      <c r="K32" s="212"/>
      <c r="L32" s="212"/>
      <c r="M32" s="212"/>
      <c r="N32" s="212"/>
    </row>
    <row r="33" spans="1:14" x14ac:dyDescent="0.2">
      <c r="A33" s="20" t="s">
        <v>8</v>
      </c>
      <c r="B33" s="212"/>
      <c r="C33" s="212"/>
      <c r="D33" s="212"/>
      <c r="E33" s="212"/>
      <c r="F33" s="212"/>
      <c r="G33" s="212"/>
      <c r="H33" s="212"/>
      <c r="I33" s="212"/>
      <c r="J33" s="212"/>
      <c r="K33" s="212"/>
      <c r="L33" s="212"/>
      <c r="M33" s="212"/>
      <c r="N33" s="212"/>
    </row>
    <row r="34" spans="1:14" x14ac:dyDescent="0.2">
      <c r="A34" s="20" t="s">
        <v>9</v>
      </c>
      <c r="B34" s="212"/>
      <c r="C34" s="212"/>
      <c r="D34" s="212"/>
      <c r="E34" s="212"/>
      <c r="F34" s="212"/>
      <c r="G34" s="212"/>
      <c r="H34" s="212"/>
      <c r="I34" s="212"/>
      <c r="J34" s="212"/>
      <c r="K34" s="212"/>
      <c r="L34" s="212"/>
      <c r="M34" s="212"/>
      <c r="N34" s="212"/>
    </row>
    <row r="35" spans="1:14" x14ac:dyDescent="0.2">
      <c r="A35" s="20" t="s">
        <v>10</v>
      </c>
      <c r="B35" s="212"/>
      <c r="C35" s="212"/>
      <c r="D35" s="212"/>
      <c r="E35" s="212"/>
      <c r="F35" s="212"/>
      <c r="G35" s="212"/>
      <c r="H35" s="212"/>
      <c r="I35" s="212"/>
      <c r="J35" s="212"/>
      <c r="K35" s="212"/>
      <c r="L35" s="212"/>
      <c r="M35" s="212"/>
      <c r="N35" s="212"/>
    </row>
    <row r="36" spans="1:14" x14ac:dyDescent="0.2">
      <c r="A36" s="20" t="s">
        <v>11</v>
      </c>
      <c r="B36" s="212"/>
      <c r="C36" s="212"/>
      <c r="D36" s="212"/>
      <c r="E36" s="212"/>
      <c r="F36" s="212"/>
      <c r="G36" s="212"/>
      <c r="H36" s="212"/>
      <c r="I36" s="212"/>
      <c r="J36" s="212"/>
      <c r="K36" s="212"/>
      <c r="L36" s="212"/>
      <c r="M36" s="212"/>
      <c r="N36" s="212"/>
    </row>
    <row r="37" spans="1:14" x14ac:dyDescent="0.2">
      <c r="A37" s="20" t="s">
        <v>12</v>
      </c>
      <c r="B37" s="212"/>
      <c r="C37" s="212"/>
      <c r="D37" s="212"/>
      <c r="E37" s="212"/>
      <c r="F37" s="212"/>
      <c r="G37" s="212"/>
      <c r="H37" s="212"/>
      <c r="I37" s="212"/>
      <c r="J37" s="212"/>
      <c r="K37" s="212"/>
      <c r="L37" s="212"/>
      <c r="M37" s="212"/>
      <c r="N37" s="212"/>
    </row>
    <row r="38" spans="1:14" x14ac:dyDescent="0.2">
      <c r="A38" s="21" t="s">
        <v>79</v>
      </c>
      <c r="B38" s="132">
        <v>4.8189705413601569</v>
      </c>
      <c r="C38" s="132">
        <v>4.507080199364017</v>
      </c>
      <c r="D38" s="132">
        <v>4.4246403936917202</v>
      </c>
      <c r="E38" s="132">
        <v>5.8374003053355432</v>
      </c>
      <c r="F38" s="132">
        <v>4.9485895420325852</v>
      </c>
      <c r="G38" s="132">
        <v>3.8569616134166842</v>
      </c>
      <c r="H38" s="132">
        <v>4.5701249035259988</v>
      </c>
      <c r="I38" s="132">
        <v>5.0408775501555745</v>
      </c>
      <c r="J38" s="132">
        <v>5.1254966838885005</v>
      </c>
      <c r="K38" s="132">
        <v>4.0160614779714976</v>
      </c>
      <c r="L38" s="132">
        <v>4.4285492799837751</v>
      </c>
      <c r="M38" s="132">
        <v>5.3343476066776718</v>
      </c>
      <c r="N38" s="132">
        <v>4.2619300908267181</v>
      </c>
    </row>
    <row r="39" spans="1:14" x14ac:dyDescent="0.2">
      <c r="A39" s="17" t="s">
        <v>29</v>
      </c>
      <c r="B39" s="172" t="s">
        <v>15</v>
      </c>
      <c r="C39" s="173"/>
      <c r="D39" s="173"/>
      <c r="E39" s="173"/>
      <c r="F39" s="173"/>
      <c r="G39" s="173"/>
      <c r="H39" s="173"/>
      <c r="I39" s="173"/>
      <c r="J39" s="173"/>
      <c r="K39" s="173"/>
      <c r="L39" s="173"/>
      <c r="M39" s="173"/>
      <c r="N39" s="174"/>
    </row>
    <row r="40" spans="1:14" x14ac:dyDescent="0.2">
      <c r="A40" s="20" t="s">
        <v>4</v>
      </c>
      <c r="B40" s="211" t="s">
        <v>180</v>
      </c>
      <c r="C40" s="211"/>
      <c r="D40" s="211"/>
      <c r="E40" s="211"/>
      <c r="F40" s="211"/>
      <c r="G40" s="211"/>
      <c r="H40" s="211"/>
      <c r="I40" s="211"/>
      <c r="J40" s="211"/>
      <c r="K40" s="211"/>
      <c r="L40" s="211"/>
      <c r="M40" s="211"/>
      <c r="N40" s="211"/>
    </row>
    <row r="41" spans="1:14" x14ac:dyDescent="0.2">
      <c r="A41" s="20" t="s">
        <v>5</v>
      </c>
      <c r="B41" s="212"/>
      <c r="C41" s="212"/>
      <c r="D41" s="212"/>
      <c r="E41" s="212"/>
      <c r="F41" s="212"/>
      <c r="G41" s="212"/>
      <c r="H41" s="212"/>
      <c r="I41" s="212"/>
      <c r="J41" s="212"/>
      <c r="K41" s="212"/>
      <c r="L41" s="212"/>
      <c r="M41" s="212"/>
      <c r="N41" s="212"/>
    </row>
    <row r="42" spans="1:14" x14ac:dyDescent="0.2">
      <c r="A42" s="20" t="s">
        <v>6</v>
      </c>
      <c r="B42" s="212"/>
      <c r="C42" s="212"/>
      <c r="D42" s="212"/>
      <c r="E42" s="212"/>
      <c r="F42" s="212"/>
      <c r="G42" s="212"/>
      <c r="H42" s="212"/>
      <c r="I42" s="212"/>
      <c r="J42" s="212"/>
      <c r="K42" s="212"/>
      <c r="L42" s="212"/>
      <c r="M42" s="212"/>
      <c r="N42" s="212"/>
    </row>
    <row r="43" spans="1:14" x14ac:dyDescent="0.2">
      <c r="A43" s="20" t="s">
        <v>78</v>
      </c>
      <c r="B43" s="212"/>
      <c r="C43" s="212"/>
      <c r="D43" s="212"/>
      <c r="E43" s="212"/>
      <c r="F43" s="212"/>
      <c r="G43" s="212"/>
      <c r="H43" s="212"/>
      <c r="I43" s="212"/>
      <c r="J43" s="212"/>
      <c r="K43" s="212"/>
      <c r="L43" s="212"/>
      <c r="M43" s="212"/>
      <c r="N43" s="212"/>
    </row>
    <row r="44" spans="1:14" x14ac:dyDescent="0.2">
      <c r="A44" s="20" t="s">
        <v>7</v>
      </c>
      <c r="B44" s="212"/>
      <c r="C44" s="212"/>
      <c r="D44" s="212"/>
      <c r="E44" s="212"/>
      <c r="F44" s="212"/>
      <c r="G44" s="212"/>
      <c r="H44" s="212"/>
      <c r="I44" s="212"/>
      <c r="J44" s="212"/>
      <c r="K44" s="212"/>
      <c r="L44" s="212"/>
      <c r="M44" s="212"/>
      <c r="N44" s="212"/>
    </row>
    <row r="45" spans="1:14" x14ac:dyDescent="0.2">
      <c r="A45" s="20" t="s">
        <v>8</v>
      </c>
      <c r="B45" s="212"/>
      <c r="C45" s="212"/>
      <c r="D45" s="212"/>
      <c r="E45" s="212"/>
      <c r="F45" s="212"/>
      <c r="G45" s="212"/>
      <c r="H45" s="212"/>
      <c r="I45" s="212"/>
      <c r="J45" s="212"/>
      <c r="K45" s="212"/>
      <c r="L45" s="212"/>
      <c r="M45" s="212"/>
      <c r="N45" s="212"/>
    </row>
    <row r="46" spans="1:14" x14ac:dyDescent="0.2">
      <c r="A46" s="20" t="s">
        <v>9</v>
      </c>
      <c r="B46" s="212"/>
      <c r="C46" s="212"/>
      <c r="D46" s="212"/>
      <c r="E46" s="212"/>
      <c r="F46" s="212"/>
      <c r="G46" s="212"/>
      <c r="H46" s="212"/>
      <c r="I46" s="212"/>
      <c r="J46" s="212"/>
      <c r="K46" s="212"/>
      <c r="L46" s="212"/>
      <c r="M46" s="212"/>
      <c r="N46" s="212"/>
    </row>
    <row r="47" spans="1:14" x14ac:dyDescent="0.2">
      <c r="A47" s="20" t="s">
        <v>10</v>
      </c>
      <c r="B47" s="212"/>
      <c r="C47" s="212"/>
      <c r="D47" s="212"/>
      <c r="E47" s="212"/>
      <c r="F47" s="212"/>
      <c r="G47" s="212"/>
      <c r="H47" s="212"/>
      <c r="I47" s="212"/>
      <c r="J47" s="212"/>
      <c r="K47" s="212"/>
      <c r="L47" s="212"/>
      <c r="M47" s="212"/>
      <c r="N47" s="212"/>
    </row>
    <row r="48" spans="1:14" x14ac:dyDescent="0.2">
      <c r="A48" s="20" t="s">
        <v>11</v>
      </c>
      <c r="B48" s="212"/>
      <c r="C48" s="212"/>
      <c r="D48" s="212"/>
      <c r="E48" s="212"/>
      <c r="F48" s="212"/>
      <c r="G48" s="212"/>
      <c r="H48" s="212"/>
      <c r="I48" s="212"/>
      <c r="J48" s="212"/>
      <c r="K48" s="212"/>
      <c r="L48" s="212"/>
      <c r="M48" s="212"/>
      <c r="N48" s="212"/>
    </row>
    <row r="49" spans="1:14" x14ac:dyDescent="0.2">
      <c r="A49" s="20" t="s">
        <v>12</v>
      </c>
      <c r="B49" s="212"/>
      <c r="C49" s="212"/>
      <c r="D49" s="212"/>
      <c r="E49" s="212"/>
      <c r="F49" s="212"/>
      <c r="G49" s="212"/>
      <c r="H49" s="212"/>
      <c r="I49" s="212"/>
      <c r="J49" s="212"/>
      <c r="K49" s="212"/>
      <c r="L49" s="212"/>
      <c r="M49" s="212"/>
      <c r="N49" s="212"/>
    </row>
    <row r="50" spans="1:14" x14ac:dyDescent="0.2">
      <c r="A50" s="21" t="s">
        <v>79</v>
      </c>
      <c r="B50" s="132">
        <v>4.0959111984977143</v>
      </c>
      <c r="C50" s="132">
        <v>4.0334401309033456</v>
      </c>
      <c r="D50" s="132">
        <v>4.1711317220727508</v>
      </c>
      <c r="E50" s="132">
        <v>8.6673074355352213</v>
      </c>
      <c r="F50" s="132">
        <v>4.971267317884962</v>
      </c>
      <c r="G50" s="132">
        <v>3.9393672155910648</v>
      </c>
      <c r="H50" s="132">
        <v>5.1386488491705888</v>
      </c>
      <c r="I50" s="132">
        <v>4.7227527889535246</v>
      </c>
      <c r="J50" s="132">
        <v>5.327668703778845</v>
      </c>
      <c r="K50" s="132">
        <v>4.0332999256351467</v>
      </c>
      <c r="L50" s="132">
        <v>4.7869126145766794</v>
      </c>
      <c r="M50" s="132">
        <v>4.723791740246309</v>
      </c>
      <c r="N50" s="132">
        <v>4.6564258563989576</v>
      </c>
    </row>
    <row r="51" spans="1:14" x14ac:dyDescent="0.2">
      <c r="A51" s="17" t="s">
        <v>29</v>
      </c>
      <c r="B51" s="175" t="s">
        <v>16</v>
      </c>
      <c r="C51" s="176"/>
      <c r="D51" s="176"/>
      <c r="E51" s="176"/>
      <c r="F51" s="176"/>
      <c r="G51" s="176"/>
      <c r="H51" s="176"/>
      <c r="I51" s="176"/>
      <c r="J51" s="176"/>
      <c r="K51" s="176"/>
      <c r="L51" s="176"/>
      <c r="M51" s="176"/>
      <c r="N51" s="177"/>
    </row>
    <row r="52" spans="1:14" x14ac:dyDescent="0.2">
      <c r="A52" s="20" t="s">
        <v>4</v>
      </c>
      <c r="B52" s="211" t="s">
        <v>180</v>
      </c>
      <c r="C52" s="211"/>
      <c r="D52" s="211"/>
      <c r="E52" s="211"/>
      <c r="F52" s="211"/>
      <c r="G52" s="211"/>
      <c r="H52" s="211"/>
      <c r="I52" s="211"/>
      <c r="J52" s="211"/>
      <c r="K52" s="211"/>
      <c r="L52" s="211"/>
      <c r="M52" s="211"/>
      <c r="N52" s="211"/>
    </row>
    <row r="53" spans="1:14" x14ac:dyDescent="0.2">
      <c r="A53" s="20" t="s">
        <v>5</v>
      </c>
      <c r="B53" s="212"/>
      <c r="C53" s="212"/>
      <c r="D53" s="212"/>
      <c r="E53" s="212"/>
      <c r="F53" s="212"/>
      <c r="G53" s="212"/>
      <c r="H53" s="212"/>
      <c r="I53" s="212"/>
      <c r="J53" s="212"/>
      <c r="K53" s="212"/>
      <c r="L53" s="212"/>
      <c r="M53" s="212"/>
      <c r="N53" s="212"/>
    </row>
    <row r="54" spans="1:14" x14ac:dyDescent="0.2">
      <c r="A54" s="20" t="s">
        <v>6</v>
      </c>
      <c r="B54" s="212"/>
      <c r="C54" s="212"/>
      <c r="D54" s="212"/>
      <c r="E54" s="212"/>
      <c r="F54" s="212"/>
      <c r="G54" s="212"/>
      <c r="H54" s="212"/>
      <c r="I54" s="212"/>
      <c r="J54" s="212"/>
      <c r="K54" s="212"/>
      <c r="L54" s="212"/>
      <c r="M54" s="212"/>
      <c r="N54" s="212"/>
    </row>
    <row r="55" spans="1:14" x14ac:dyDescent="0.2">
      <c r="A55" s="20" t="s">
        <v>78</v>
      </c>
      <c r="B55" s="212"/>
      <c r="C55" s="212"/>
      <c r="D55" s="212"/>
      <c r="E55" s="212"/>
      <c r="F55" s="212"/>
      <c r="G55" s="212"/>
      <c r="H55" s="212"/>
      <c r="I55" s="212"/>
      <c r="J55" s="212"/>
      <c r="K55" s="212"/>
      <c r="L55" s="212"/>
      <c r="M55" s="212"/>
      <c r="N55" s="212"/>
    </row>
    <row r="56" spans="1:14" x14ac:dyDescent="0.2">
      <c r="A56" s="20" t="s">
        <v>7</v>
      </c>
      <c r="B56" s="212"/>
      <c r="C56" s="212"/>
      <c r="D56" s="212"/>
      <c r="E56" s="212"/>
      <c r="F56" s="212"/>
      <c r="G56" s="212"/>
      <c r="H56" s="212"/>
      <c r="I56" s="212"/>
      <c r="J56" s="212"/>
      <c r="K56" s="212"/>
      <c r="L56" s="212"/>
      <c r="M56" s="212"/>
      <c r="N56" s="212"/>
    </row>
    <row r="57" spans="1:14" x14ac:dyDescent="0.2">
      <c r="A57" s="20" t="s">
        <v>8</v>
      </c>
      <c r="B57" s="212"/>
      <c r="C57" s="212"/>
      <c r="D57" s="212"/>
      <c r="E57" s="212"/>
      <c r="F57" s="212"/>
      <c r="G57" s="212"/>
      <c r="H57" s="212"/>
      <c r="I57" s="212"/>
      <c r="J57" s="212"/>
      <c r="K57" s="212"/>
      <c r="L57" s="212"/>
      <c r="M57" s="212"/>
      <c r="N57" s="212"/>
    </row>
    <row r="58" spans="1:14" x14ac:dyDescent="0.2">
      <c r="A58" s="20" t="s">
        <v>9</v>
      </c>
      <c r="B58" s="212"/>
      <c r="C58" s="212"/>
      <c r="D58" s="212"/>
      <c r="E58" s="212"/>
      <c r="F58" s="212"/>
      <c r="G58" s="212"/>
      <c r="H58" s="212"/>
      <c r="I58" s="212"/>
      <c r="J58" s="212"/>
      <c r="K58" s="212"/>
      <c r="L58" s="212"/>
      <c r="M58" s="212"/>
      <c r="N58" s="212"/>
    </row>
    <row r="59" spans="1:14" x14ac:dyDescent="0.2">
      <c r="A59" s="20" t="s">
        <v>10</v>
      </c>
      <c r="B59" s="212"/>
      <c r="C59" s="212"/>
      <c r="D59" s="212"/>
      <c r="E59" s="212"/>
      <c r="F59" s="212"/>
      <c r="G59" s="212"/>
      <c r="H59" s="212"/>
      <c r="I59" s="212"/>
      <c r="J59" s="212"/>
      <c r="K59" s="212"/>
      <c r="L59" s="212"/>
      <c r="M59" s="212"/>
      <c r="N59" s="212"/>
    </row>
    <row r="60" spans="1:14" x14ac:dyDescent="0.2">
      <c r="A60" s="20" t="s">
        <v>11</v>
      </c>
      <c r="B60" s="212"/>
      <c r="C60" s="212"/>
      <c r="D60" s="212"/>
      <c r="E60" s="212"/>
      <c r="F60" s="212"/>
      <c r="G60" s="212"/>
      <c r="H60" s="212"/>
      <c r="I60" s="212"/>
      <c r="J60" s="212"/>
      <c r="K60" s="212"/>
      <c r="L60" s="212"/>
      <c r="M60" s="212"/>
      <c r="N60" s="212"/>
    </row>
    <row r="61" spans="1:14" x14ac:dyDescent="0.2">
      <c r="A61" s="20" t="s">
        <v>12</v>
      </c>
      <c r="B61" s="212"/>
      <c r="C61" s="212"/>
      <c r="D61" s="212"/>
      <c r="E61" s="212"/>
      <c r="F61" s="212"/>
      <c r="G61" s="212"/>
      <c r="H61" s="212"/>
      <c r="I61" s="212"/>
      <c r="J61" s="212"/>
      <c r="K61" s="212"/>
      <c r="L61" s="212"/>
      <c r="M61" s="212"/>
      <c r="N61" s="212"/>
    </row>
    <row r="62" spans="1:14" x14ac:dyDescent="0.2">
      <c r="A62" s="21" t="s">
        <v>79</v>
      </c>
      <c r="B62" s="132">
        <v>4.4769742008662599</v>
      </c>
      <c r="C62" s="132">
        <v>5.2914140251445003</v>
      </c>
      <c r="D62" s="132">
        <v>4.9681769970489098</v>
      </c>
      <c r="E62" s="132">
        <v>6.2355138955562177</v>
      </c>
      <c r="F62" s="132">
        <v>4.8933168228053949</v>
      </c>
      <c r="G62" s="132">
        <v>4.3777531393612827</v>
      </c>
      <c r="H62" s="132">
        <v>5.0140930127071544</v>
      </c>
      <c r="I62" s="132">
        <v>5.6336712187640803</v>
      </c>
      <c r="J62" s="132">
        <v>7.0975099334168643</v>
      </c>
      <c r="K62" s="132">
        <v>4.3084849161305083</v>
      </c>
      <c r="L62" s="132">
        <v>5.6173927522564577</v>
      </c>
      <c r="M62" s="132">
        <v>5.7230129923183837</v>
      </c>
      <c r="N62" s="132">
        <v>5.2804988671359734</v>
      </c>
    </row>
    <row r="63" spans="1:14" x14ac:dyDescent="0.2">
      <c r="A63" s="17" t="s">
        <v>29</v>
      </c>
      <c r="B63" s="172" t="s">
        <v>17</v>
      </c>
      <c r="C63" s="173"/>
      <c r="D63" s="173"/>
      <c r="E63" s="173"/>
      <c r="F63" s="173"/>
      <c r="G63" s="173"/>
      <c r="H63" s="173"/>
      <c r="I63" s="173"/>
      <c r="J63" s="173"/>
      <c r="K63" s="173"/>
      <c r="L63" s="173"/>
      <c r="M63" s="173"/>
      <c r="N63" s="174"/>
    </row>
    <row r="64" spans="1:14" x14ac:dyDescent="0.2">
      <c r="A64" s="20" t="s">
        <v>4</v>
      </c>
      <c r="B64" s="211" t="s">
        <v>180</v>
      </c>
      <c r="C64" s="211"/>
      <c r="D64" s="211"/>
      <c r="E64" s="211"/>
      <c r="F64" s="211"/>
      <c r="G64" s="211"/>
      <c r="H64" s="211"/>
      <c r="I64" s="211"/>
      <c r="J64" s="211"/>
      <c r="K64" s="211"/>
      <c r="L64" s="211"/>
      <c r="M64" s="211"/>
      <c r="N64" s="211"/>
    </row>
    <row r="65" spans="1:14" x14ac:dyDescent="0.2">
      <c r="A65" s="20" t="s">
        <v>5</v>
      </c>
      <c r="B65" s="212"/>
      <c r="C65" s="212"/>
      <c r="D65" s="212"/>
      <c r="E65" s="212"/>
      <c r="F65" s="212"/>
      <c r="G65" s="212"/>
      <c r="H65" s="212"/>
      <c r="I65" s="212"/>
      <c r="J65" s="212"/>
      <c r="K65" s="212"/>
      <c r="L65" s="212"/>
      <c r="M65" s="212"/>
      <c r="N65" s="212"/>
    </row>
    <row r="66" spans="1:14" x14ac:dyDescent="0.2">
      <c r="A66" s="20" t="s">
        <v>6</v>
      </c>
      <c r="B66" s="212"/>
      <c r="C66" s="212"/>
      <c r="D66" s="212"/>
      <c r="E66" s="212"/>
      <c r="F66" s="212"/>
      <c r="G66" s="212"/>
      <c r="H66" s="212"/>
      <c r="I66" s="212"/>
      <c r="J66" s="212"/>
      <c r="K66" s="212"/>
      <c r="L66" s="212"/>
      <c r="M66" s="212"/>
      <c r="N66" s="212"/>
    </row>
    <row r="67" spans="1:14" x14ac:dyDescent="0.2">
      <c r="A67" s="20" t="s">
        <v>78</v>
      </c>
      <c r="B67" s="212"/>
      <c r="C67" s="212"/>
      <c r="D67" s="212"/>
      <c r="E67" s="212"/>
      <c r="F67" s="212"/>
      <c r="G67" s="212"/>
      <c r="H67" s="212"/>
      <c r="I67" s="212"/>
      <c r="J67" s="212"/>
      <c r="K67" s="212"/>
      <c r="L67" s="212"/>
      <c r="M67" s="212"/>
      <c r="N67" s="212"/>
    </row>
    <row r="68" spans="1:14" x14ac:dyDescent="0.2">
      <c r="A68" s="20" t="s">
        <v>7</v>
      </c>
      <c r="B68" s="212"/>
      <c r="C68" s="212"/>
      <c r="D68" s="212"/>
      <c r="E68" s="212"/>
      <c r="F68" s="212"/>
      <c r="G68" s="212"/>
      <c r="H68" s="212"/>
      <c r="I68" s="212"/>
      <c r="J68" s="212"/>
      <c r="K68" s="212"/>
      <c r="L68" s="212"/>
      <c r="M68" s="212"/>
      <c r="N68" s="212"/>
    </row>
    <row r="69" spans="1:14" x14ac:dyDescent="0.2">
      <c r="A69" s="20" t="s">
        <v>8</v>
      </c>
      <c r="B69" s="212"/>
      <c r="C69" s="212"/>
      <c r="D69" s="212"/>
      <c r="E69" s="212"/>
      <c r="F69" s="212"/>
      <c r="G69" s="212"/>
      <c r="H69" s="212"/>
      <c r="I69" s="212"/>
      <c r="J69" s="212"/>
      <c r="K69" s="212"/>
      <c r="L69" s="212"/>
      <c r="M69" s="212"/>
      <c r="N69" s="212"/>
    </row>
    <row r="70" spans="1:14" x14ac:dyDescent="0.2">
      <c r="A70" s="20" t="s">
        <v>9</v>
      </c>
      <c r="B70" s="212"/>
      <c r="C70" s="212"/>
      <c r="D70" s="212"/>
      <c r="E70" s="212"/>
      <c r="F70" s="212"/>
      <c r="G70" s="212"/>
      <c r="H70" s="212"/>
      <c r="I70" s="212"/>
      <c r="J70" s="212"/>
      <c r="K70" s="212"/>
      <c r="L70" s="212"/>
      <c r="M70" s="212"/>
      <c r="N70" s="212"/>
    </row>
    <row r="71" spans="1:14" x14ac:dyDescent="0.2">
      <c r="A71" s="20" t="s">
        <v>10</v>
      </c>
      <c r="B71" s="212"/>
      <c r="C71" s="212"/>
      <c r="D71" s="212"/>
      <c r="E71" s="212"/>
      <c r="F71" s="212"/>
      <c r="G71" s="212"/>
      <c r="H71" s="212"/>
      <c r="I71" s="212"/>
      <c r="J71" s="212"/>
      <c r="K71" s="212"/>
      <c r="L71" s="212"/>
      <c r="M71" s="212"/>
      <c r="N71" s="212"/>
    </row>
    <row r="72" spans="1:14" x14ac:dyDescent="0.2">
      <c r="A72" s="20" t="s">
        <v>11</v>
      </c>
      <c r="B72" s="212"/>
      <c r="C72" s="212"/>
      <c r="D72" s="212"/>
      <c r="E72" s="212"/>
      <c r="F72" s="212"/>
      <c r="G72" s="212"/>
      <c r="H72" s="212"/>
      <c r="I72" s="212"/>
      <c r="J72" s="212"/>
      <c r="K72" s="212"/>
      <c r="L72" s="212"/>
      <c r="M72" s="212"/>
      <c r="N72" s="212"/>
    </row>
    <row r="73" spans="1:14" x14ac:dyDescent="0.2">
      <c r="A73" s="20" t="s">
        <v>12</v>
      </c>
      <c r="B73" s="212"/>
      <c r="C73" s="212"/>
      <c r="D73" s="212"/>
      <c r="E73" s="212"/>
      <c r="F73" s="212"/>
      <c r="G73" s="212"/>
      <c r="H73" s="212"/>
      <c r="I73" s="212"/>
      <c r="J73" s="212"/>
      <c r="K73" s="212"/>
      <c r="L73" s="212"/>
      <c r="M73" s="212"/>
      <c r="N73" s="212"/>
    </row>
    <row r="74" spans="1:14" x14ac:dyDescent="0.2">
      <c r="A74" s="21" t="s">
        <v>79</v>
      </c>
      <c r="B74" s="132">
        <v>4.681410359691542</v>
      </c>
      <c r="C74" s="132">
        <v>4.4232160925294925</v>
      </c>
      <c r="D74" s="132">
        <v>4.8750411550108064</v>
      </c>
      <c r="E74" s="132">
        <v>5.9477989151073878</v>
      </c>
      <c r="F74" s="132">
        <v>5.1935075772502719</v>
      </c>
      <c r="G74" s="132">
        <v>5.9246802712814306</v>
      </c>
      <c r="H74" s="132">
        <v>5.6166404044089315</v>
      </c>
      <c r="I74" s="132">
        <v>5.8930892023777135</v>
      </c>
      <c r="J74" s="132">
        <v>6.3003238014977079</v>
      </c>
      <c r="K74" s="132">
        <v>4.4602546980789954</v>
      </c>
      <c r="L74" s="132">
        <v>5.5996517219093027</v>
      </c>
      <c r="M74" s="132">
        <v>4.9954535205745403</v>
      </c>
      <c r="N74" s="132">
        <v>4.4594166763110499</v>
      </c>
    </row>
    <row r="75" spans="1:14" x14ac:dyDescent="0.2">
      <c r="A75" s="17" t="s">
        <v>29</v>
      </c>
      <c r="B75" s="175" t="s">
        <v>18</v>
      </c>
      <c r="C75" s="176"/>
      <c r="D75" s="176"/>
      <c r="E75" s="176"/>
      <c r="F75" s="176"/>
      <c r="G75" s="176"/>
      <c r="H75" s="176"/>
      <c r="I75" s="176"/>
      <c r="J75" s="176"/>
      <c r="K75" s="176"/>
      <c r="L75" s="176"/>
      <c r="M75" s="176"/>
      <c r="N75" s="177"/>
    </row>
    <row r="76" spans="1:14" x14ac:dyDescent="0.2">
      <c r="A76" s="20" t="s">
        <v>4</v>
      </c>
      <c r="B76" s="211" t="s">
        <v>180</v>
      </c>
      <c r="C76" s="211"/>
      <c r="D76" s="211"/>
      <c r="E76" s="211"/>
      <c r="F76" s="211"/>
      <c r="G76" s="211"/>
      <c r="H76" s="211"/>
      <c r="I76" s="211"/>
      <c r="J76" s="211"/>
      <c r="K76" s="211"/>
      <c r="L76" s="211"/>
      <c r="M76" s="211"/>
      <c r="N76" s="211"/>
    </row>
    <row r="77" spans="1:14" x14ac:dyDescent="0.2">
      <c r="A77" s="20" t="s">
        <v>5</v>
      </c>
      <c r="B77" s="212"/>
      <c r="C77" s="212"/>
      <c r="D77" s="212"/>
      <c r="E77" s="212"/>
      <c r="F77" s="212"/>
      <c r="G77" s="212"/>
      <c r="H77" s="212"/>
      <c r="I77" s="212"/>
      <c r="J77" s="212"/>
      <c r="K77" s="212"/>
      <c r="L77" s="212"/>
      <c r="M77" s="212"/>
      <c r="N77" s="212"/>
    </row>
    <row r="78" spans="1:14" x14ac:dyDescent="0.2">
      <c r="A78" s="20" t="s">
        <v>6</v>
      </c>
      <c r="B78" s="212"/>
      <c r="C78" s="212"/>
      <c r="D78" s="212"/>
      <c r="E78" s="212"/>
      <c r="F78" s="212"/>
      <c r="G78" s="212"/>
      <c r="H78" s="212"/>
      <c r="I78" s="212"/>
      <c r="J78" s="212"/>
      <c r="K78" s="212"/>
      <c r="L78" s="212"/>
      <c r="M78" s="212"/>
      <c r="N78" s="212"/>
    </row>
    <row r="79" spans="1:14" x14ac:dyDescent="0.2">
      <c r="A79" s="20" t="s">
        <v>78</v>
      </c>
      <c r="B79" s="212"/>
      <c r="C79" s="212"/>
      <c r="D79" s="212"/>
      <c r="E79" s="212"/>
      <c r="F79" s="212"/>
      <c r="G79" s="212"/>
      <c r="H79" s="212"/>
      <c r="I79" s="212"/>
      <c r="J79" s="212"/>
      <c r="K79" s="212"/>
      <c r="L79" s="212"/>
      <c r="M79" s="212"/>
      <c r="N79" s="212"/>
    </row>
    <row r="80" spans="1:14" x14ac:dyDescent="0.2">
      <c r="A80" s="20" t="s">
        <v>7</v>
      </c>
      <c r="B80" s="212"/>
      <c r="C80" s="212"/>
      <c r="D80" s="212"/>
      <c r="E80" s="212"/>
      <c r="F80" s="212"/>
      <c r="G80" s="212"/>
      <c r="H80" s="212"/>
      <c r="I80" s="212"/>
      <c r="J80" s="212"/>
      <c r="K80" s="212"/>
      <c r="L80" s="212"/>
      <c r="M80" s="212"/>
      <c r="N80" s="212"/>
    </row>
    <row r="81" spans="1:14" x14ac:dyDescent="0.2">
      <c r="A81" s="20" t="s">
        <v>8</v>
      </c>
      <c r="B81" s="212"/>
      <c r="C81" s="212"/>
      <c r="D81" s="212"/>
      <c r="E81" s="212"/>
      <c r="F81" s="212"/>
      <c r="G81" s="212"/>
      <c r="H81" s="212"/>
      <c r="I81" s="212"/>
      <c r="J81" s="212"/>
      <c r="K81" s="212"/>
      <c r="L81" s="212"/>
      <c r="M81" s="212"/>
      <c r="N81" s="212"/>
    </row>
    <row r="82" spans="1:14" x14ac:dyDescent="0.2">
      <c r="A82" s="20" t="s">
        <v>9</v>
      </c>
      <c r="B82" s="212"/>
      <c r="C82" s="212"/>
      <c r="D82" s="212"/>
      <c r="E82" s="212"/>
      <c r="F82" s="212"/>
      <c r="G82" s="212"/>
      <c r="H82" s="212"/>
      <c r="I82" s="212"/>
      <c r="J82" s="212"/>
      <c r="K82" s="212"/>
      <c r="L82" s="212"/>
      <c r="M82" s="212"/>
      <c r="N82" s="212"/>
    </row>
    <row r="83" spans="1:14" x14ac:dyDescent="0.2">
      <c r="A83" s="20" t="s">
        <v>10</v>
      </c>
      <c r="B83" s="212"/>
      <c r="C83" s="212"/>
      <c r="D83" s="212"/>
      <c r="E83" s="212"/>
      <c r="F83" s="212"/>
      <c r="G83" s="212"/>
      <c r="H83" s="212"/>
      <c r="I83" s="212"/>
      <c r="J83" s="212"/>
      <c r="K83" s="212"/>
      <c r="L83" s="212"/>
      <c r="M83" s="212"/>
      <c r="N83" s="212"/>
    </row>
    <row r="84" spans="1:14" x14ac:dyDescent="0.2">
      <c r="A84" s="20" t="s">
        <v>11</v>
      </c>
      <c r="B84" s="212"/>
      <c r="C84" s="212"/>
      <c r="D84" s="212"/>
      <c r="E84" s="212"/>
      <c r="F84" s="212"/>
      <c r="G84" s="212"/>
      <c r="H84" s="212"/>
      <c r="I84" s="212"/>
      <c r="J84" s="212"/>
      <c r="K84" s="212"/>
      <c r="L84" s="212"/>
      <c r="M84" s="212"/>
      <c r="N84" s="212"/>
    </row>
    <row r="85" spans="1:14" x14ac:dyDescent="0.2">
      <c r="A85" s="20" t="s">
        <v>12</v>
      </c>
      <c r="B85" s="212"/>
      <c r="C85" s="212"/>
      <c r="D85" s="212"/>
      <c r="E85" s="212"/>
      <c r="F85" s="212"/>
      <c r="G85" s="212"/>
      <c r="H85" s="212"/>
      <c r="I85" s="212"/>
      <c r="J85" s="212"/>
      <c r="K85" s="212"/>
      <c r="L85" s="212"/>
      <c r="M85" s="212"/>
      <c r="N85" s="212"/>
    </row>
    <row r="86" spans="1:14" x14ac:dyDescent="0.2">
      <c r="A86" s="21" t="s">
        <v>79</v>
      </c>
      <c r="B86" s="132">
        <v>4.0003804624449728</v>
      </c>
      <c r="C86" s="132">
        <v>4.0665922637925078</v>
      </c>
      <c r="D86" s="132">
        <v>4.1184050216169332</v>
      </c>
      <c r="E86" s="132">
        <v>4.4072338345276414</v>
      </c>
      <c r="F86" s="132">
        <v>4.3408149191296035</v>
      </c>
      <c r="G86" s="132">
        <v>3.5894065596849467</v>
      </c>
      <c r="H86" s="132">
        <v>4.4573449429792884</v>
      </c>
      <c r="I86" s="132">
        <v>5.0554071342146019</v>
      </c>
      <c r="J86" s="132">
        <v>4.937265034741535</v>
      </c>
      <c r="K86" s="132">
        <v>3.470665319043114</v>
      </c>
      <c r="L86" s="132">
        <v>4.1417459766462326</v>
      </c>
      <c r="M86" s="132">
        <v>5.628562687072141</v>
      </c>
      <c r="N86" s="132">
        <v>4.1208260286452951</v>
      </c>
    </row>
    <row r="87" spans="1:14" x14ac:dyDescent="0.2">
      <c r="A87" s="17" t="s">
        <v>29</v>
      </c>
      <c r="B87" s="172" t="s">
        <v>19</v>
      </c>
      <c r="C87" s="173"/>
      <c r="D87" s="173"/>
      <c r="E87" s="173"/>
      <c r="F87" s="173"/>
      <c r="G87" s="173"/>
      <c r="H87" s="173"/>
      <c r="I87" s="173"/>
      <c r="J87" s="173"/>
      <c r="K87" s="173"/>
      <c r="L87" s="173"/>
      <c r="M87" s="173"/>
      <c r="N87" s="174"/>
    </row>
    <row r="88" spans="1:14" x14ac:dyDescent="0.2">
      <c r="A88" s="20" t="s">
        <v>4</v>
      </c>
      <c r="B88" s="211" t="s">
        <v>180</v>
      </c>
      <c r="C88" s="211"/>
      <c r="D88" s="211"/>
      <c r="E88" s="211"/>
      <c r="F88" s="211"/>
      <c r="G88" s="211"/>
      <c r="H88" s="211"/>
      <c r="I88" s="211"/>
      <c r="J88" s="211"/>
      <c r="K88" s="211"/>
      <c r="L88" s="211"/>
      <c r="M88" s="211"/>
      <c r="N88" s="211"/>
    </row>
    <row r="89" spans="1:14" x14ac:dyDescent="0.2">
      <c r="A89" s="20" t="s">
        <v>5</v>
      </c>
      <c r="B89" s="212"/>
      <c r="C89" s="212"/>
      <c r="D89" s="212"/>
      <c r="E89" s="212"/>
      <c r="F89" s="212"/>
      <c r="G89" s="212"/>
      <c r="H89" s="212"/>
      <c r="I89" s="212"/>
      <c r="J89" s="212"/>
      <c r="K89" s="212"/>
      <c r="L89" s="212"/>
      <c r="M89" s="212"/>
      <c r="N89" s="212"/>
    </row>
    <row r="90" spans="1:14" x14ac:dyDescent="0.2">
      <c r="A90" s="20" t="s">
        <v>6</v>
      </c>
      <c r="B90" s="212"/>
      <c r="C90" s="212"/>
      <c r="D90" s="212"/>
      <c r="E90" s="212"/>
      <c r="F90" s="212"/>
      <c r="G90" s="212"/>
      <c r="H90" s="212"/>
      <c r="I90" s="212"/>
      <c r="J90" s="212"/>
      <c r="K90" s="212"/>
      <c r="L90" s="212"/>
      <c r="M90" s="212"/>
      <c r="N90" s="212"/>
    </row>
    <row r="91" spans="1:14" x14ac:dyDescent="0.2">
      <c r="A91" s="20" t="s">
        <v>78</v>
      </c>
      <c r="B91" s="212"/>
      <c r="C91" s="212"/>
      <c r="D91" s="212"/>
      <c r="E91" s="212"/>
      <c r="F91" s="212"/>
      <c r="G91" s="212"/>
      <c r="H91" s="212"/>
      <c r="I91" s="212"/>
      <c r="J91" s="212"/>
      <c r="K91" s="212"/>
      <c r="L91" s="212"/>
      <c r="M91" s="212"/>
      <c r="N91" s="212"/>
    </row>
    <row r="92" spans="1:14" x14ac:dyDescent="0.2">
      <c r="A92" s="20" t="s">
        <v>7</v>
      </c>
      <c r="B92" s="212"/>
      <c r="C92" s="212"/>
      <c r="D92" s="212"/>
      <c r="E92" s="212"/>
      <c r="F92" s="212"/>
      <c r="G92" s="212"/>
      <c r="H92" s="212"/>
      <c r="I92" s="212"/>
      <c r="J92" s="212"/>
      <c r="K92" s="212"/>
      <c r="L92" s="212"/>
      <c r="M92" s="212"/>
      <c r="N92" s="212"/>
    </row>
    <row r="93" spans="1:14" x14ac:dyDescent="0.2">
      <c r="A93" s="20" t="s">
        <v>8</v>
      </c>
      <c r="B93" s="212"/>
      <c r="C93" s="212"/>
      <c r="D93" s="212"/>
      <c r="E93" s="212"/>
      <c r="F93" s="212"/>
      <c r="G93" s="212"/>
      <c r="H93" s="212"/>
      <c r="I93" s="212"/>
      <c r="J93" s="212"/>
      <c r="K93" s="212"/>
      <c r="L93" s="212"/>
      <c r="M93" s="212"/>
      <c r="N93" s="212"/>
    </row>
    <row r="94" spans="1:14" x14ac:dyDescent="0.2">
      <c r="A94" s="20" t="s">
        <v>9</v>
      </c>
      <c r="B94" s="212"/>
      <c r="C94" s="212"/>
      <c r="D94" s="212"/>
      <c r="E94" s="212"/>
      <c r="F94" s="212"/>
      <c r="G94" s="212"/>
      <c r="H94" s="212"/>
      <c r="I94" s="212"/>
      <c r="J94" s="212"/>
      <c r="K94" s="212"/>
      <c r="L94" s="212"/>
      <c r="M94" s="212"/>
      <c r="N94" s="212"/>
    </row>
    <row r="95" spans="1:14" x14ac:dyDescent="0.2">
      <c r="A95" s="20" t="s">
        <v>10</v>
      </c>
      <c r="B95" s="212"/>
      <c r="C95" s="212"/>
      <c r="D95" s="212"/>
      <c r="E95" s="212"/>
      <c r="F95" s="212"/>
      <c r="G95" s="212"/>
      <c r="H95" s="212"/>
      <c r="I95" s="212"/>
      <c r="J95" s="212"/>
      <c r="K95" s="212"/>
      <c r="L95" s="212"/>
      <c r="M95" s="212"/>
      <c r="N95" s="212"/>
    </row>
    <row r="96" spans="1:14" x14ac:dyDescent="0.2">
      <c r="A96" s="20" t="s">
        <v>11</v>
      </c>
      <c r="B96" s="212"/>
      <c r="C96" s="212"/>
      <c r="D96" s="212"/>
      <c r="E96" s="212"/>
      <c r="F96" s="212"/>
      <c r="G96" s="212"/>
      <c r="H96" s="212"/>
      <c r="I96" s="212"/>
      <c r="J96" s="212"/>
      <c r="K96" s="212"/>
      <c r="L96" s="212"/>
      <c r="M96" s="212"/>
      <c r="N96" s="212"/>
    </row>
    <row r="97" spans="1:14" x14ac:dyDescent="0.2">
      <c r="A97" s="20" t="s">
        <v>12</v>
      </c>
      <c r="B97" s="212"/>
      <c r="C97" s="212"/>
      <c r="D97" s="212"/>
      <c r="E97" s="212"/>
      <c r="F97" s="212"/>
      <c r="G97" s="212"/>
      <c r="H97" s="212"/>
      <c r="I97" s="212"/>
      <c r="J97" s="212"/>
      <c r="K97" s="212"/>
      <c r="L97" s="212"/>
      <c r="M97" s="212"/>
      <c r="N97" s="212"/>
    </row>
    <row r="98" spans="1:14" x14ac:dyDescent="0.2">
      <c r="A98" s="21" t="s">
        <v>79</v>
      </c>
      <c r="B98" s="132">
        <v>3.6566536988641545</v>
      </c>
      <c r="C98" s="132">
        <v>3.5663158132711308</v>
      </c>
      <c r="D98" s="132">
        <v>5.5188186647192339</v>
      </c>
      <c r="E98" s="132">
        <v>3.8469349444278444</v>
      </c>
      <c r="F98" s="132">
        <v>3.7556860357842994</v>
      </c>
      <c r="G98" s="132">
        <v>3.2841492946423134</v>
      </c>
      <c r="H98" s="132">
        <v>3.9136214960109315</v>
      </c>
      <c r="I98" s="132">
        <v>4.0849824451617129</v>
      </c>
      <c r="J98" s="132">
        <v>4.6490593436695811</v>
      </c>
      <c r="K98" s="132">
        <v>3.3169891848775448</v>
      </c>
      <c r="L98" s="132">
        <v>3.869348716064251</v>
      </c>
      <c r="M98" s="132">
        <v>3.8286477746602765</v>
      </c>
      <c r="N98" s="132">
        <v>3.6434432109201489</v>
      </c>
    </row>
    <row r="99" spans="1:14" x14ac:dyDescent="0.2">
      <c r="A99" s="17" t="s">
        <v>29</v>
      </c>
      <c r="B99" s="175" t="s">
        <v>20</v>
      </c>
      <c r="C99" s="176"/>
      <c r="D99" s="176"/>
      <c r="E99" s="176"/>
      <c r="F99" s="176"/>
      <c r="G99" s="176"/>
      <c r="H99" s="176"/>
      <c r="I99" s="176"/>
      <c r="J99" s="176"/>
      <c r="K99" s="176"/>
      <c r="L99" s="176"/>
      <c r="M99" s="176"/>
      <c r="N99" s="177"/>
    </row>
    <row r="100" spans="1:14" x14ac:dyDescent="0.2">
      <c r="A100" s="20" t="s">
        <v>4</v>
      </c>
      <c r="B100" s="130">
        <v>0.86632557274646493</v>
      </c>
      <c r="C100" s="130">
        <v>1.1817886482359277</v>
      </c>
      <c r="D100" s="130">
        <v>1.3500140710704958</v>
      </c>
      <c r="E100" s="130">
        <v>1.2847270167155938</v>
      </c>
      <c r="F100" s="130">
        <v>1.2725685127141035</v>
      </c>
      <c r="G100" s="130">
        <v>1.8244972388636824</v>
      </c>
      <c r="H100" s="130">
        <v>2.1386265881138993</v>
      </c>
      <c r="I100" s="130">
        <v>2.0810101847917042</v>
      </c>
      <c r="J100" s="130">
        <v>2.3490816750418411</v>
      </c>
      <c r="K100" s="130">
        <v>2.1172164243086926</v>
      </c>
      <c r="L100" s="130">
        <v>1.4066930647809603</v>
      </c>
      <c r="M100" s="130">
        <v>1.7936422411038802</v>
      </c>
      <c r="N100" s="130">
        <v>1.7697745882568086</v>
      </c>
    </row>
    <row r="101" spans="1:14" x14ac:dyDescent="0.2">
      <c r="A101" s="20" t="s">
        <v>5</v>
      </c>
      <c r="B101" s="130">
        <v>2.3097715594573471</v>
      </c>
      <c r="C101" s="130">
        <v>2.6257158763202781</v>
      </c>
      <c r="D101" s="130">
        <v>2.49852893852472</v>
      </c>
      <c r="E101" s="130">
        <v>2.8705960288328889</v>
      </c>
      <c r="F101" s="130">
        <v>2.1881337087312365</v>
      </c>
      <c r="G101" s="130">
        <v>6.1621640263189787</v>
      </c>
      <c r="H101" s="130">
        <v>5.927677795975514</v>
      </c>
      <c r="I101" s="130">
        <v>5.1836254374737756</v>
      </c>
      <c r="J101" s="130">
        <v>6.3231433314251415</v>
      </c>
      <c r="K101" s="130">
        <v>3.0533836554138496</v>
      </c>
      <c r="L101" s="130">
        <v>2.9637848450720372</v>
      </c>
      <c r="M101" s="130">
        <v>3.0909819472364002</v>
      </c>
      <c r="N101" s="130">
        <v>2.5302953556069991</v>
      </c>
    </row>
    <row r="102" spans="1:14" x14ac:dyDescent="0.2">
      <c r="A102" s="20" t="s">
        <v>6</v>
      </c>
      <c r="B102" s="130">
        <v>1.9406776327784456</v>
      </c>
      <c r="C102" s="130">
        <v>1.9225831512966334</v>
      </c>
      <c r="D102" s="130">
        <v>2.6014483921521654</v>
      </c>
      <c r="E102" s="130">
        <v>2.087771055311181</v>
      </c>
      <c r="F102" s="130">
        <v>1.5152320593516804</v>
      </c>
      <c r="G102" s="130">
        <v>2.7606360907323433</v>
      </c>
      <c r="H102" s="130">
        <v>1.3215010190184473</v>
      </c>
      <c r="I102" s="130">
        <v>2.9677872801979341</v>
      </c>
      <c r="J102" s="130">
        <v>4.2896223332247256</v>
      </c>
      <c r="K102" s="130">
        <v>1.5233852027771888</v>
      </c>
      <c r="L102" s="130">
        <v>1.2958367101148489</v>
      </c>
      <c r="M102" s="130">
        <v>2.4173141750986455</v>
      </c>
      <c r="N102" s="130">
        <v>1.5880751724352322</v>
      </c>
    </row>
    <row r="103" spans="1:14" x14ac:dyDescent="0.2">
      <c r="A103" s="20" t="s">
        <v>78</v>
      </c>
      <c r="B103" s="130">
        <v>2.2930119901456751</v>
      </c>
      <c r="C103" s="130">
        <v>1.4024643783129427</v>
      </c>
      <c r="D103" s="130">
        <v>1.6778518471823543</v>
      </c>
      <c r="E103" s="130">
        <v>2.2900808423677246</v>
      </c>
      <c r="F103" s="130">
        <v>1.4783912055248256</v>
      </c>
      <c r="G103" s="130">
        <v>3.9244757516946462</v>
      </c>
      <c r="H103" s="130">
        <v>3.0918863123622531</v>
      </c>
      <c r="I103" s="130">
        <v>3.2207831689453403</v>
      </c>
      <c r="J103" s="130">
        <v>3.9765262285342429</v>
      </c>
      <c r="K103" s="130">
        <v>1.2212861704701499</v>
      </c>
      <c r="L103" s="130">
        <v>1.9448981246678325</v>
      </c>
      <c r="M103" s="130">
        <v>1.2910350883245749</v>
      </c>
      <c r="N103" s="130">
        <v>1.9731208173110524</v>
      </c>
    </row>
    <row r="104" spans="1:14" x14ac:dyDescent="0.2">
      <c r="A104" s="20" t="s">
        <v>7</v>
      </c>
      <c r="B104" s="130">
        <v>2.7969815188713625</v>
      </c>
      <c r="C104" s="130">
        <v>2.7143709045852251</v>
      </c>
      <c r="D104" s="130">
        <v>3.0577151521481101</v>
      </c>
      <c r="E104" s="130">
        <v>3.5536279933216268</v>
      </c>
      <c r="F104" s="130">
        <v>2.4268755078315358</v>
      </c>
      <c r="G104" s="130">
        <v>3.5139261686647227</v>
      </c>
      <c r="H104" s="130">
        <v>3.9709091357083119</v>
      </c>
      <c r="I104" s="130">
        <v>3.3840354500926515</v>
      </c>
      <c r="J104" s="130">
        <v>3.0248102671552854</v>
      </c>
      <c r="K104" s="130">
        <v>3.3253067645975647</v>
      </c>
      <c r="L104" s="130">
        <v>3.7467622306762967</v>
      </c>
      <c r="M104" s="130">
        <v>3.038257454319881</v>
      </c>
      <c r="N104" s="130">
        <v>2.8789079552377612</v>
      </c>
    </row>
    <row r="105" spans="1:14" x14ac:dyDescent="0.2">
      <c r="A105" s="20" t="s">
        <v>8</v>
      </c>
      <c r="B105" s="130">
        <v>2.3193800150489707</v>
      </c>
      <c r="C105" s="130">
        <v>2.7217513480580453</v>
      </c>
      <c r="D105" s="130">
        <v>2.6784514383730897</v>
      </c>
      <c r="E105" s="130">
        <v>4.3465376540260419</v>
      </c>
      <c r="F105" s="130">
        <v>1.7110750125969185</v>
      </c>
      <c r="G105" s="130">
        <v>7.5862114574263222</v>
      </c>
      <c r="H105" s="130">
        <v>6.3226133387373356</v>
      </c>
      <c r="I105" s="130">
        <v>9.6697754902596724</v>
      </c>
      <c r="J105" s="130">
        <v>4.8398445283719784</v>
      </c>
      <c r="K105" s="130">
        <v>5.6773771384986969</v>
      </c>
      <c r="L105" s="130">
        <v>4.3359805825309454</v>
      </c>
      <c r="M105" s="130">
        <v>2.9792640893689999</v>
      </c>
      <c r="N105" s="130">
        <v>2.334420583639055</v>
      </c>
    </row>
    <row r="106" spans="1:14" x14ac:dyDescent="0.2">
      <c r="A106" s="20" t="s">
        <v>9</v>
      </c>
      <c r="B106" s="130">
        <v>2.6035414955768701</v>
      </c>
      <c r="C106" s="130">
        <v>2.1521874530139509</v>
      </c>
      <c r="D106" s="130">
        <v>3.16976784906264</v>
      </c>
      <c r="E106" s="130">
        <v>3.6951174308871422</v>
      </c>
      <c r="F106" s="130">
        <v>2.7643867463293206</v>
      </c>
      <c r="G106" s="130">
        <v>3.5017877445205907</v>
      </c>
      <c r="H106" s="130">
        <v>5.0841854639955031</v>
      </c>
      <c r="I106" s="130">
        <v>5.7666428341294989</v>
      </c>
      <c r="J106" s="130">
        <v>5.1487862901486805</v>
      </c>
      <c r="K106" s="130">
        <v>4.2593159720136873</v>
      </c>
      <c r="L106" s="130">
        <v>5.9906638125172691</v>
      </c>
      <c r="M106" s="130">
        <v>3.7913310056051186</v>
      </c>
      <c r="N106" s="130">
        <v>2.4646957938626404</v>
      </c>
    </row>
    <row r="107" spans="1:14" x14ac:dyDescent="0.2">
      <c r="A107" s="20" t="s">
        <v>10</v>
      </c>
      <c r="B107" s="130">
        <v>1.3798639440712654</v>
      </c>
      <c r="C107" s="130">
        <v>1.7554338168362069</v>
      </c>
      <c r="D107" s="130">
        <v>1.7824375097843408</v>
      </c>
      <c r="E107" s="130">
        <v>1.9821330372003911</v>
      </c>
      <c r="F107" s="130">
        <v>1.9956194193086065</v>
      </c>
      <c r="G107" s="130">
        <v>1.9982642132996629</v>
      </c>
      <c r="H107" s="130">
        <v>2.9382998274114462</v>
      </c>
      <c r="I107" s="130">
        <v>2.9428741165624475</v>
      </c>
      <c r="J107" s="130">
        <v>3.3166852891883924</v>
      </c>
      <c r="K107" s="130">
        <v>2.133425176673422</v>
      </c>
      <c r="L107" s="130">
        <v>2.29680183579298</v>
      </c>
      <c r="M107" s="130">
        <v>2.3345528437014833</v>
      </c>
      <c r="N107" s="130">
        <v>1.7162244888151772</v>
      </c>
    </row>
    <row r="108" spans="1:14" x14ac:dyDescent="0.2">
      <c r="A108" s="20" t="s">
        <v>11</v>
      </c>
      <c r="B108" s="130">
        <v>1.6183432519063961</v>
      </c>
      <c r="C108" s="130">
        <v>2.4302507032763763</v>
      </c>
      <c r="D108" s="130">
        <v>2.9100837496750973</v>
      </c>
      <c r="E108" s="130">
        <v>2.2298940155925018</v>
      </c>
      <c r="F108" s="130">
        <v>1.7298105833926534</v>
      </c>
      <c r="G108" s="130">
        <v>3.4259684652426543</v>
      </c>
      <c r="H108" s="130">
        <v>4.2523032188355483</v>
      </c>
      <c r="I108" s="130">
        <v>5.5167193586310983</v>
      </c>
      <c r="J108" s="130">
        <v>4.7549104118284538</v>
      </c>
      <c r="K108" s="130">
        <v>3.8250235616602875</v>
      </c>
      <c r="L108" s="130">
        <v>2.3257458785798422</v>
      </c>
      <c r="M108" s="130">
        <v>2.7716216790473851</v>
      </c>
      <c r="N108" s="130">
        <v>2.0351692570837692</v>
      </c>
    </row>
    <row r="109" spans="1:14" x14ac:dyDescent="0.2">
      <c r="A109" s="20" t="s">
        <v>12</v>
      </c>
      <c r="B109" s="130">
        <v>2.8065497128620058</v>
      </c>
      <c r="C109" s="130">
        <v>2.4880143422631509</v>
      </c>
      <c r="D109" s="130">
        <v>2.3068065911728586</v>
      </c>
      <c r="E109" s="130">
        <v>4.2382440573939721</v>
      </c>
      <c r="F109" s="130">
        <v>3.1150897294208364</v>
      </c>
      <c r="G109" s="130">
        <v>3.9370362961599294</v>
      </c>
      <c r="H109" s="130">
        <v>3.6466681585645127</v>
      </c>
      <c r="I109" s="130">
        <v>3.95178741092659</v>
      </c>
      <c r="J109" s="130">
        <v>4.4825052102850576</v>
      </c>
      <c r="K109" s="130">
        <v>3.1767890772892717</v>
      </c>
      <c r="L109" s="130">
        <v>3.5282284689285439</v>
      </c>
      <c r="M109" s="130">
        <v>3.6849383193102914</v>
      </c>
      <c r="N109" s="130">
        <v>3.0920802341942313</v>
      </c>
    </row>
    <row r="110" spans="1:14" x14ac:dyDescent="0.2">
      <c r="A110" s="21" t="s">
        <v>79</v>
      </c>
      <c r="B110" s="131">
        <v>2.9260209884541988</v>
      </c>
      <c r="C110" s="131">
        <v>3.1115593039519971</v>
      </c>
      <c r="D110" s="131">
        <v>3.3086004470695825</v>
      </c>
      <c r="E110" s="131">
        <v>3.9525216829231056</v>
      </c>
      <c r="F110" s="131">
        <v>2.8736768875722412</v>
      </c>
      <c r="G110" s="131">
        <v>4.9812035859006638</v>
      </c>
      <c r="H110" s="131">
        <v>5.3497541444333816</v>
      </c>
      <c r="I110" s="131">
        <v>5.9080821221903275</v>
      </c>
      <c r="J110" s="131">
        <v>5.6136404200329988</v>
      </c>
      <c r="K110" s="131">
        <v>4.2490776100342824</v>
      </c>
      <c r="L110" s="131">
        <v>4.1804570550573317</v>
      </c>
      <c r="M110" s="131">
        <v>3.8349913639024313</v>
      </c>
      <c r="N110" s="131">
        <v>3.190317144391023</v>
      </c>
    </row>
    <row r="111" spans="1:14" x14ac:dyDescent="0.2">
      <c r="A111" s="17" t="s">
        <v>29</v>
      </c>
      <c r="B111" s="172" t="s">
        <v>21</v>
      </c>
      <c r="C111" s="173"/>
      <c r="D111" s="173"/>
      <c r="E111" s="173"/>
      <c r="F111" s="173"/>
      <c r="G111" s="173"/>
      <c r="H111" s="173"/>
      <c r="I111" s="173"/>
      <c r="J111" s="173"/>
      <c r="K111" s="173"/>
      <c r="L111" s="173"/>
      <c r="M111" s="173"/>
      <c r="N111" s="174"/>
    </row>
    <row r="112" spans="1:14" x14ac:dyDescent="0.2">
      <c r="A112" s="20" t="s">
        <v>4</v>
      </c>
      <c r="B112" s="133">
        <v>1.5725498609276611</v>
      </c>
      <c r="C112" s="133">
        <v>1.6376121285959149</v>
      </c>
      <c r="D112" s="133">
        <v>1.6697827093966184</v>
      </c>
      <c r="E112" s="133">
        <v>1.7091482094327588</v>
      </c>
      <c r="F112" s="133">
        <v>1.4658340574506252</v>
      </c>
      <c r="G112" s="133">
        <v>1.6061236152995271</v>
      </c>
      <c r="H112" s="133">
        <v>1.8286824171313338</v>
      </c>
      <c r="I112" s="133">
        <v>1.8858458805326248</v>
      </c>
      <c r="J112" s="133">
        <v>1.7731626132837928</v>
      </c>
      <c r="K112" s="133">
        <v>1.319496815130129</v>
      </c>
      <c r="L112" s="133">
        <v>1.2427078409267682</v>
      </c>
      <c r="M112" s="133">
        <v>1.2507769903474075</v>
      </c>
      <c r="N112" s="133">
        <v>1.1144649106140114</v>
      </c>
    </row>
    <row r="113" spans="1:14" x14ac:dyDescent="0.2">
      <c r="A113" s="20" t="s">
        <v>5</v>
      </c>
      <c r="B113" s="133">
        <v>2.4670811234050749</v>
      </c>
      <c r="C113" s="133">
        <v>2.7562899753230274</v>
      </c>
      <c r="D113" s="133">
        <v>2.8138208599301704</v>
      </c>
      <c r="E113" s="133">
        <v>3.0642023303806631</v>
      </c>
      <c r="F113" s="133">
        <v>2.809224415720621</v>
      </c>
      <c r="G113" s="133">
        <v>2.9086077595719453</v>
      </c>
      <c r="H113" s="133">
        <v>3.9619068903973313</v>
      </c>
      <c r="I113" s="133">
        <v>3.1573948852368172</v>
      </c>
      <c r="J113" s="133">
        <v>3.2618525340876201</v>
      </c>
      <c r="K113" s="133">
        <v>2.9328701243339941</v>
      </c>
      <c r="L113" s="133">
        <v>2.8668764074616808</v>
      </c>
      <c r="M113" s="133">
        <v>3.8662687693948716</v>
      </c>
      <c r="N113" s="133">
        <v>3.0059991931939605</v>
      </c>
    </row>
    <row r="114" spans="1:14" x14ac:dyDescent="0.2">
      <c r="A114" s="20" t="s">
        <v>6</v>
      </c>
      <c r="B114" s="133">
        <v>1.1978001951609316</v>
      </c>
      <c r="C114" s="133">
        <v>1.3637321549967929</v>
      </c>
      <c r="D114" s="133">
        <v>2.9922463889938697</v>
      </c>
      <c r="E114" s="133">
        <v>2.0229476563303996</v>
      </c>
      <c r="F114" s="133">
        <v>1.2435504982458059</v>
      </c>
      <c r="G114" s="133">
        <v>1.4068336117524278</v>
      </c>
      <c r="H114" s="133">
        <v>1.5027093079936336</v>
      </c>
      <c r="I114" s="133">
        <v>1.6392941778141892</v>
      </c>
      <c r="J114" s="133">
        <v>1.6970259057220343</v>
      </c>
      <c r="K114" s="133">
        <v>1.3056851550949498</v>
      </c>
      <c r="L114" s="133">
        <v>2.6726325895921295</v>
      </c>
      <c r="M114" s="133">
        <v>2.2969946507219707</v>
      </c>
      <c r="N114" s="133">
        <v>1.8114898200763616</v>
      </c>
    </row>
    <row r="115" spans="1:14" x14ac:dyDescent="0.2">
      <c r="A115" s="20" t="s">
        <v>78</v>
      </c>
      <c r="B115" s="133">
        <v>1.8503445903264135</v>
      </c>
      <c r="C115" s="133">
        <v>1.990902457588517</v>
      </c>
      <c r="D115" s="133">
        <v>2.2441353834058746</v>
      </c>
      <c r="E115" s="133">
        <v>2.7241338210124013</v>
      </c>
      <c r="F115" s="133">
        <v>1.2549579198963392</v>
      </c>
      <c r="G115" s="133">
        <v>2.2985069570203143</v>
      </c>
      <c r="H115" s="133">
        <v>2.6808868579097211</v>
      </c>
      <c r="I115" s="133">
        <v>2.2688663817233508</v>
      </c>
      <c r="J115" s="133">
        <v>1.6925868644183168</v>
      </c>
      <c r="K115" s="133">
        <v>2.3555220102349188</v>
      </c>
      <c r="L115" s="133">
        <v>3.0936043776759461</v>
      </c>
      <c r="M115" s="133">
        <v>3.5180545052638421</v>
      </c>
      <c r="N115" s="133">
        <v>3.2322317442406066</v>
      </c>
    </row>
    <row r="116" spans="1:14" x14ac:dyDescent="0.2">
      <c r="A116" s="20" t="s">
        <v>7</v>
      </c>
      <c r="B116" s="133">
        <v>3.91300150500496</v>
      </c>
      <c r="C116" s="133">
        <v>3.1677751689224141</v>
      </c>
      <c r="D116" s="133">
        <v>3.1429412815043221</v>
      </c>
      <c r="E116" s="133">
        <v>3.0576886640131757</v>
      </c>
      <c r="F116" s="133">
        <v>2.6141460589612593</v>
      </c>
      <c r="G116" s="133">
        <v>2.7671104610557697</v>
      </c>
      <c r="H116" s="133">
        <v>4.0294451438863153</v>
      </c>
      <c r="I116" s="133">
        <v>3.0313227244105745</v>
      </c>
      <c r="J116" s="133">
        <v>2.3954782015194809</v>
      </c>
      <c r="K116" s="133">
        <v>2.8967903541687554</v>
      </c>
      <c r="L116" s="133">
        <v>3.0457043165774236</v>
      </c>
      <c r="M116" s="133">
        <v>3.5766398656482874</v>
      </c>
      <c r="N116" s="133">
        <v>2.4481368028619701</v>
      </c>
    </row>
    <row r="117" spans="1:14" x14ac:dyDescent="0.2">
      <c r="A117" s="20" t="s">
        <v>8</v>
      </c>
      <c r="B117" s="133">
        <v>3.6801663357735563</v>
      </c>
      <c r="C117" s="133">
        <v>2.6277911334026109</v>
      </c>
      <c r="D117" s="133">
        <v>1.622619694375429</v>
      </c>
      <c r="E117" s="133">
        <v>2.5310706778835894</v>
      </c>
      <c r="F117" s="133">
        <v>2.1620802991731307</v>
      </c>
      <c r="G117" s="133">
        <v>3.6852696696951615</v>
      </c>
      <c r="H117" s="133">
        <v>2.060721187974222</v>
      </c>
      <c r="I117" s="133">
        <v>2.2391436986040789</v>
      </c>
      <c r="J117" s="133">
        <v>2.3015789810446683</v>
      </c>
      <c r="K117" s="133">
        <v>2.0951305162102654</v>
      </c>
      <c r="L117" s="133">
        <v>2.2984175483803782</v>
      </c>
      <c r="M117" s="133">
        <v>4.4824126540032898</v>
      </c>
      <c r="N117" s="133">
        <v>2.7281728540346486</v>
      </c>
    </row>
    <row r="118" spans="1:14" x14ac:dyDescent="0.2">
      <c r="A118" s="20" t="s">
        <v>9</v>
      </c>
      <c r="B118" s="133">
        <v>1.863584885320523</v>
      </c>
      <c r="C118" s="133">
        <v>2.5765025124242915</v>
      </c>
      <c r="D118" s="133">
        <v>3.3383782681326286</v>
      </c>
      <c r="E118" s="133">
        <v>4.0681129454283464</v>
      </c>
      <c r="F118" s="133">
        <v>2.7472107946874735</v>
      </c>
      <c r="G118" s="133">
        <v>3.2971509680167403</v>
      </c>
      <c r="H118" s="133">
        <v>3.1195720207379778</v>
      </c>
      <c r="I118" s="133">
        <v>3.5029006096549375</v>
      </c>
      <c r="J118" s="133">
        <v>3.2853527580110358</v>
      </c>
      <c r="K118" s="133">
        <v>2.7448696570499433</v>
      </c>
      <c r="L118" s="133">
        <v>4.239340636726955</v>
      </c>
      <c r="M118" s="133">
        <v>4.6264436875808377</v>
      </c>
      <c r="N118" s="133">
        <v>3.541812299367169</v>
      </c>
    </row>
    <row r="119" spans="1:14" x14ac:dyDescent="0.2">
      <c r="A119" s="20" t="s">
        <v>10</v>
      </c>
      <c r="B119" s="133">
        <v>1.9018549969062861</v>
      </c>
      <c r="C119" s="133">
        <v>1.9954927959829893</v>
      </c>
      <c r="D119" s="133">
        <v>2.1890099956361366</v>
      </c>
      <c r="E119" s="135">
        <v>2.1195063799833962</v>
      </c>
      <c r="F119" s="133">
        <v>1.7677478343946595</v>
      </c>
      <c r="G119" s="133">
        <v>1.5429709094159954</v>
      </c>
      <c r="H119" s="135">
        <v>1.8321368146251764</v>
      </c>
      <c r="I119" s="135">
        <v>2.1162310961138324</v>
      </c>
      <c r="J119" s="135">
        <v>1.7546321172148331</v>
      </c>
      <c r="K119" s="135">
        <v>1.4469276992374116</v>
      </c>
      <c r="L119" s="135">
        <v>1.9579102693200858</v>
      </c>
      <c r="M119" s="135">
        <v>2.0310800923859431</v>
      </c>
      <c r="N119" s="135">
        <v>2.3580901359712105</v>
      </c>
    </row>
    <row r="120" spans="1:14" x14ac:dyDescent="0.2">
      <c r="A120" s="20" t="s">
        <v>11</v>
      </c>
      <c r="B120" s="133">
        <v>2.0871673937167836</v>
      </c>
      <c r="C120" s="133">
        <v>2.6929208374065632</v>
      </c>
      <c r="D120" s="133">
        <v>2.0777973564233099</v>
      </c>
      <c r="E120" s="135">
        <v>3.198445722817179</v>
      </c>
      <c r="F120" s="133">
        <v>2.4610395328302164</v>
      </c>
      <c r="G120" s="133">
        <v>1.9203599279966435</v>
      </c>
      <c r="H120" s="135">
        <v>2.718573673492235</v>
      </c>
      <c r="I120" s="135">
        <v>2.4130493812393023</v>
      </c>
      <c r="J120" s="135">
        <v>2.4568641016175281</v>
      </c>
      <c r="K120" s="135">
        <v>2.6556564529226954</v>
      </c>
      <c r="L120" s="135">
        <v>2.4677376334146146</v>
      </c>
      <c r="M120" s="135">
        <v>3.4107124733377008</v>
      </c>
      <c r="N120" s="135">
        <v>2.8035776825452761</v>
      </c>
    </row>
    <row r="121" spans="1:14" x14ac:dyDescent="0.2">
      <c r="A121" s="20" t="s">
        <v>12</v>
      </c>
      <c r="B121" s="133">
        <v>2.401472133098387</v>
      </c>
      <c r="C121" s="133">
        <v>3.4393885969135933</v>
      </c>
      <c r="D121" s="133">
        <v>3.0579743942132773</v>
      </c>
      <c r="E121" s="135">
        <v>2.66789485982504</v>
      </c>
      <c r="F121" s="133">
        <v>2.0438363552885201</v>
      </c>
      <c r="G121" s="133">
        <v>2.1457074050560907</v>
      </c>
      <c r="H121" s="135">
        <v>3.0338753612129734</v>
      </c>
      <c r="I121" s="135">
        <v>3.224841814845155</v>
      </c>
      <c r="J121" s="135">
        <v>2.8663543375814773</v>
      </c>
      <c r="K121" s="135">
        <v>2.2459385098285596</v>
      </c>
      <c r="L121" s="135">
        <v>2.5799797995044762</v>
      </c>
      <c r="M121" s="135">
        <v>2.486107474333473</v>
      </c>
      <c r="N121" s="135">
        <v>2.7240729520505815</v>
      </c>
    </row>
    <row r="122" spans="1:14" x14ac:dyDescent="0.2">
      <c r="A122" s="21" t="s">
        <v>79</v>
      </c>
      <c r="B122" s="132">
        <v>3.3824725541421539</v>
      </c>
      <c r="C122" s="132">
        <v>3.5358246969129166</v>
      </c>
      <c r="D122" s="132">
        <v>3.3812354987080027</v>
      </c>
      <c r="E122" s="132">
        <v>3.7357323327046084</v>
      </c>
      <c r="F122" s="132">
        <v>3.0262827495947038</v>
      </c>
      <c r="G122" s="132">
        <v>3.2697947941692713</v>
      </c>
      <c r="H122" s="132">
        <v>3.9081751372981244</v>
      </c>
      <c r="I122" s="132">
        <v>3.6298319104867915</v>
      </c>
      <c r="J122" s="132">
        <v>3.3182651983398364</v>
      </c>
      <c r="K122" s="132">
        <v>3.0926403577502084</v>
      </c>
      <c r="L122" s="132">
        <v>3.4896032691758636</v>
      </c>
      <c r="M122" s="132">
        <v>4.3366252968377186</v>
      </c>
      <c r="N122" s="132">
        <v>3.6345917860180372</v>
      </c>
    </row>
    <row r="123" spans="1:14" x14ac:dyDescent="0.2">
      <c r="A123" s="17" t="s">
        <v>29</v>
      </c>
      <c r="B123" s="175" t="s">
        <v>143</v>
      </c>
      <c r="C123" s="176"/>
      <c r="D123" s="176"/>
      <c r="E123" s="176"/>
      <c r="F123" s="176"/>
      <c r="G123" s="176"/>
      <c r="H123" s="176"/>
      <c r="I123" s="176"/>
      <c r="J123" s="176"/>
      <c r="K123" s="176"/>
      <c r="L123" s="176"/>
      <c r="M123" s="176"/>
      <c r="N123" s="177"/>
    </row>
    <row r="124" spans="1:14" x14ac:dyDescent="0.2">
      <c r="A124" s="20" t="s">
        <v>4</v>
      </c>
      <c r="B124" s="135">
        <v>1.6384462562765272</v>
      </c>
      <c r="C124" s="135">
        <v>1.1657125123283643</v>
      </c>
      <c r="D124" s="135">
        <v>1.1241566213693537</v>
      </c>
      <c r="E124" s="135">
        <v>1.5916480619134168</v>
      </c>
      <c r="F124" s="135">
        <v>1.5758470764575614</v>
      </c>
      <c r="G124" s="135">
        <v>0.99298327109763296</v>
      </c>
      <c r="H124" s="135">
        <v>1.3144669237284587</v>
      </c>
      <c r="I124" s="135">
        <v>1.4878118354669736</v>
      </c>
      <c r="J124" s="135">
        <v>1.222969587142821</v>
      </c>
      <c r="K124" s="135">
        <v>1.5808108512357011</v>
      </c>
      <c r="L124" s="135">
        <v>4.0399741730745227</v>
      </c>
      <c r="M124" s="135">
        <v>4.6100031810289002</v>
      </c>
      <c r="N124" s="135">
        <v>3.2008310037351433</v>
      </c>
    </row>
    <row r="125" spans="1:14" x14ac:dyDescent="0.2">
      <c r="A125" s="20" t="s">
        <v>5</v>
      </c>
      <c r="B125" s="135">
        <v>3.018086485394365</v>
      </c>
      <c r="C125" s="135">
        <v>2.5389097210922431</v>
      </c>
      <c r="D125" s="135">
        <v>3.9401431461978107</v>
      </c>
      <c r="E125" s="135">
        <v>2.6352167545646643</v>
      </c>
      <c r="F125" s="135">
        <v>4.0808890240839819</v>
      </c>
      <c r="G125" s="135">
        <v>2.2491990220673892</v>
      </c>
      <c r="H125" s="135">
        <v>2.4701986139044787</v>
      </c>
      <c r="I125" s="135">
        <v>3.4556190346773161</v>
      </c>
      <c r="J125" s="135">
        <v>2.8045458929336697</v>
      </c>
      <c r="K125" s="135">
        <v>2.0546066296566985</v>
      </c>
      <c r="L125" s="135">
        <v>2.4293710767587906</v>
      </c>
      <c r="M125" s="135">
        <v>2.0878295127342721</v>
      </c>
      <c r="N125" s="135">
        <v>2.585128636358963</v>
      </c>
    </row>
    <row r="126" spans="1:14" x14ac:dyDescent="0.2">
      <c r="A126" s="20" t="s">
        <v>6</v>
      </c>
      <c r="B126" s="135">
        <v>1.8063041276372098</v>
      </c>
      <c r="C126" s="135">
        <v>1.5942766064732132</v>
      </c>
      <c r="D126" s="135">
        <v>1.4599930532144911</v>
      </c>
      <c r="E126" s="135">
        <v>2.3071344530624844</v>
      </c>
      <c r="F126" s="135">
        <v>1.5959545348433395</v>
      </c>
      <c r="G126" s="135">
        <v>1.6509117222091907</v>
      </c>
      <c r="H126" s="135">
        <v>1.8827793296485011</v>
      </c>
      <c r="I126" s="135">
        <v>1.9612531732139229</v>
      </c>
      <c r="J126" s="135">
        <v>2.1412993968613225</v>
      </c>
      <c r="K126" s="135">
        <v>1.2260996923049117</v>
      </c>
      <c r="L126" s="135">
        <v>2.3345977808381537</v>
      </c>
      <c r="M126" s="135">
        <v>1.6970855533412856</v>
      </c>
      <c r="N126" s="135">
        <v>1.6452726786561582</v>
      </c>
    </row>
    <row r="127" spans="1:14" x14ac:dyDescent="0.2">
      <c r="A127" s="20" t="s">
        <v>78</v>
      </c>
      <c r="B127" s="135">
        <v>2.4485115465489029</v>
      </c>
      <c r="C127" s="135">
        <v>3.1570844333322849</v>
      </c>
      <c r="D127" s="135">
        <v>3.5679438817199252</v>
      </c>
      <c r="E127" s="135">
        <v>3.428435113551906</v>
      </c>
      <c r="F127" s="135">
        <v>2.6104401309468486</v>
      </c>
      <c r="G127" s="135">
        <v>2.4327108678658966</v>
      </c>
      <c r="H127" s="135">
        <v>2.4537325443109874</v>
      </c>
      <c r="I127" s="135">
        <v>2.6695221029362575</v>
      </c>
      <c r="J127" s="135">
        <v>3.1219552682124445</v>
      </c>
      <c r="K127" s="135">
        <v>2.2363884816010948</v>
      </c>
      <c r="L127" s="135">
        <v>2.3447537987082336</v>
      </c>
      <c r="M127" s="135">
        <v>2.0702043113725543</v>
      </c>
      <c r="N127" s="135">
        <v>3.1618152153031551</v>
      </c>
    </row>
    <row r="128" spans="1:14" x14ac:dyDescent="0.2">
      <c r="A128" s="20" t="s">
        <v>7</v>
      </c>
      <c r="B128" s="135">
        <v>2.7416581307005634</v>
      </c>
      <c r="C128" s="135">
        <v>3.4781259312905508</v>
      </c>
      <c r="D128" s="135">
        <v>3.5230092638051733</v>
      </c>
      <c r="E128" s="135">
        <v>3.6980004336392782</v>
      </c>
      <c r="F128" s="135">
        <v>3.9217861404033729</v>
      </c>
      <c r="G128" s="135">
        <v>3.2611996458064261</v>
      </c>
      <c r="H128" s="135">
        <v>2.7118646520273852</v>
      </c>
      <c r="I128" s="135">
        <v>2.9778597888225065</v>
      </c>
      <c r="J128" s="135">
        <v>3.4575408387993098</v>
      </c>
      <c r="K128" s="135">
        <v>2.0711665874793681</v>
      </c>
      <c r="L128" s="135">
        <v>3.0724784134036169</v>
      </c>
      <c r="M128" s="135">
        <v>2.6273609058132137</v>
      </c>
      <c r="N128" s="135">
        <v>3.0984675555420438</v>
      </c>
    </row>
    <row r="129" spans="1:14" x14ac:dyDescent="0.2">
      <c r="A129" s="20" t="s">
        <v>8</v>
      </c>
      <c r="B129" s="135">
        <v>3.2082257934524638</v>
      </c>
      <c r="C129" s="135">
        <v>3.9888146488874119</v>
      </c>
      <c r="D129" s="135">
        <v>2.7435364053935869</v>
      </c>
      <c r="E129" s="135">
        <v>2.1652364799680837</v>
      </c>
      <c r="F129" s="135">
        <v>2.1942123523294081</v>
      </c>
      <c r="G129" s="135">
        <v>1.2462252281753672</v>
      </c>
      <c r="H129" s="135">
        <v>1.5208183915961153</v>
      </c>
      <c r="I129" s="135">
        <v>1.9615948050554641</v>
      </c>
      <c r="J129" s="135">
        <v>2.1854833425274043</v>
      </c>
      <c r="K129" s="135">
        <v>1.3783797340599622</v>
      </c>
      <c r="L129" s="135">
        <v>1.6867267420149901</v>
      </c>
      <c r="M129" s="135">
        <v>1.8046838862237062</v>
      </c>
      <c r="N129" s="135">
        <v>1.5381442151358622</v>
      </c>
    </row>
    <row r="130" spans="1:14" x14ac:dyDescent="0.2">
      <c r="A130" s="20" t="s">
        <v>9</v>
      </c>
      <c r="B130" s="135">
        <v>3.6920768104571899</v>
      </c>
      <c r="C130" s="135">
        <v>4.0757040099645963</v>
      </c>
      <c r="D130" s="135">
        <v>3.564002348090729</v>
      </c>
      <c r="E130" s="135">
        <v>2.9362518016048487</v>
      </c>
      <c r="F130" s="135">
        <v>2.2023740341253273</v>
      </c>
      <c r="G130" s="135">
        <v>2.0463730662186679</v>
      </c>
      <c r="H130" s="135">
        <v>2.5569080647674296</v>
      </c>
      <c r="I130" s="135">
        <v>3.4232171722796148</v>
      </c>
      <c r="J130" s="135">
        <v>3.6485315828426734</v>
      </c>
      <c r="K130" s="135">
        <v>2.5684281385577941</v>
      </c>
      <c r="L130" s="135">
        <v>3.3471286296496432</v>
      </c>
      <c r="M130" s="135">
        <v>2.3530471916884994</v>
      </c>
      <c r="N130" s="135">
        <v>2.7738447949373772</v>
      </c>
    </row>
    <row r="131" spans="1:14" x14ac:dyDescent="0.2">
      <c r="A131" s="20" t="s">
        <v>10</v>
      </c>
      <c r="B131" s="135">
        <v>1.9938610791454772</v>
      </c>
      <c r="C131" s="135">
        <v>1.9163363436913514</v>
      </c>
      <c r="D131" s="135">
        <v>1.6971023553524267</v>
      </c>
      <c r="E131" s="135">
        <v>1.891517968366754</v>
      </c>
      <c r="F131" s="135">
        <v>1.8134120747755658</v>
      </c>
      <c r="G131" s="135">
        <v>1.220955258800509</v>
      </c>
      <c r="H131" s="135">
        <v>1.770195573067084</v>
      </c>
      <c r="I131" s="135">
        <v>2.5444050539701379</v>
      </c>
      <c r="J131" s="135">
        <v>2.361312411735613</v>
      </c>
      <c r="K131" s="135">
        <v>1.2664588252705251</v>
      </c>
      <c r="L131" s="135">
        <v>2.6313739851800633</v>
      </c>
      <c r="M131" s="135">
        <v>1.8722548264123073</v>
      </c>
      <c r="N131" s="135">
        <v>1.6828349950514792</v>
      </c>
    </row>
    <row r="132" spans="1:14" x14ac:dyDescent="0.2">
      <c r="A132" s="20" t="s">
        <v>11</v>
      </c>
      <c r="B132" s="135">
        <v>2.1483191615133292</v>
      </c>
      <c r="C132" s="135">
        <v>2.0083402131349075</v>
      </c>
      <c r="D132" s="135">
        <v>2.1393369879460113</v>
      </c>
      <c r="E132" s="135">
        <v>2.4940443834801713</v>
      </c>
      <c r="F132" s="135">
        <v>2.2846748698599986</v>
      </c>
      <c r="G132" s="135">
        <v>1.7479287896450955</v>
      </c>
      <c r="H132" s="135">
        <v>2.3463778006416027</v>
      </c>
      <c r="I132" s="135">
        <v>2.0804084454397236</v>
      </c>
      <c r="J132" s="135">
        <v>3.0653915555092572</v>
      </c>
      <c r="K132" s="135">
        <v>1.9447482564080889</v>
      </c>
      <c r="L132" s="135">
        <v>1.9884686545871399</v>
      </c>
      <c r="M132" s="135">
        <v>1.6404518400489987</v>
      </c>
      <c r="N132" s="135">
        <v>1.9017606562449025</v>
      </c>
    </row>
    <row r="133" spans="1:14" x14ac:dyDescent="0.2">
      <c r="A133" s="20" t="s">
        <v>12</v>
      </c>
      <c r="B133" s="135">
        <v>1.7201177011257625</v>
      </c>
      <c r="C133" s="135">
        <v>2.6556764940774618</v>
      </c>
      <c r="D133" s="135">
        <v>1.3530483814740877</v>
      </c>
      <c r="E133" s="135">
        <v>2.1665479692831555</v>
      </c>
      <c r="F133" s="135">
        <v>1.8367513566446181</v>
      </c>
      <c r="G133" s="135">
        <v>1.2257986645432186</v>
      </c>
      <c r="H133" s="135">
        <v>1.829262356714868</v>
      </c>
      <c r="I133" s="135">
        <v>1.7044942354742094</v>
      </c>
      <c r="J133" s="135">
        <v>1.7965026806445563</v>
      </c>
      <c r="K133" s="135">
        <v>1.4988529006825984</v>
      </c>
      <c r="L133" s="135">
        <v>2.4855742093591715</v>
      </c>
      <c r="M133" s="135">
        <v>1.7252293235029534</v>
      </c>
      <c r="N133" s="135">
        <v>2.1247637083766424</v>
      </c>
    </row>
    <row r="134" spans="1:14" x14ac:dyDescent="0.2">
      <c r="A134" s="21" t="s">
        <v>79</v>
      </c>
      <c r="B134" s="132">
        <v>3.3348469551604683</v>
      </c>
      <c r="C134" s="132">
        <v>3.6811701686593259</v>
      </c>
      <c r="D134" s="132">
        <v>3.4994715938234777</v>
      </c>
      <c r="E134" s="132">
        <v>3.4849004067866605</v>
      </c>
      <c r="F134" s="132">
        <v>3.5191875102383543</v>
      </c>
      <c r="G134" s="132">
        <v>2.5287976942588064</v>
      </c>
      <c r="H134" s="132">
        <v>2.9060260719487103</v>
      </c>
      <c r="I134" s="132">
        <v>3.4166006526798767</v>
      </c>
      <c r="J134" s="132">
        <v>3.5905513492282655</v>
      </c>
      <c r="K134" s="132">
        <v>2.3808135377133492</v>
      </c>
      <c r="L134" s="132">
        <v>3.526384174275075</v>
      </c>
      <c r="M134" s="132">
        <v>3.000764022558327</v>
      </c>
      <c r="N134" s="132">
        <v>3.1945406101034499</v>
      </c>
    </row>
    <row r="135" spans="1:14" x14ac:dyDescent="0.2">
      <c r="A135" s="17" t="s">
        <v>29</v>
      </c>
      <c r="B135" s="172" t="s">
        <v>173</v>
      </c>
      <c r="C135" s="173"/>
      <c r="D135" s="173"/>
      <c r="E135" s="173"/>
      <c r="F135" s="173"/>
      <c r="G135" s="173"/>
      <c r="H135" s="173"/>
      <c r="I135" s="173"/>
      <c r="J135" s="173"/>
      <c r="K135" s="173"/>
      <c r="L135" s="173"/>
      <c r="M135" s="173"/>
      <c r="N135" s="174"/>
    </row>
    <row r="136" spans="1:14" x14ac:dyDescent="0.2">
      <c r="A136" s="20" t="s">
        <v>4</v>
      </c>
      <c r="B136" s="135">
        <v>1.4131666883997616</v>
      </c>
      <c r="C136" s="135">
        <v>1.3902499640251158</v>
      </c>
      <c r="D136" s="135">
        <v>1.3788561631971292</v>
      </c>
      <c r="E136" s="135">
        <v>1.6193896613285825</v>
      </c>
      <c r="F136" s="135">
        <v>1.2755514433594419</v>
      </c>
      <c r="G136" s="135">
        <v>1.0624578758993197</v>
      </c>
      <c r="H136" s="135">
        <v>1.4790151662093662</v>
      </c>
      <c r="I136" s="135">
        <v>1.5453468679958702</v>
      </c>
      <c r="J136" s="135">
        <v>1.767685607563942</v>
      </c>
      <c r="K136" s="135">
        <v>1.2020052657212585</v>
      </c>
      <c r="L136" s="135">
        <v>1.5445979353007451</v>
      </c>
      <c r="M136" s="135">
        <v>2.4584097198190591</v>
      </c>
      <c r="N136" s="135">
        <v>1.4178475092200251</v>
      </c>
    </row>
    <row r="137" spans="1:14" x14ac:dyDescent="0.2">
      <c r="A137" s="20" t="s">
        <v>5</v>
      </c>
      <c r="B137" s="135">
        <v>3.0968903671963979</v>
      </c>
      <c r="C137" s="135">
        <v>2.4603924063517102</v>
      </c>
      <c r="D137" s="135">
        <v>2.2186894343170152</v>
      </c>
      <c r="E137" s="135">
        <v>3.6350251998835916</v>
      </c>
      <c r="F137" s="135">
        <v>2.3366154759295537</v>
      </c>
      <c r="G137" s="135">
        <v>1.8538218791235399</v>
      </c>
      <c r="H137" s="135">
        <v>3.1077306856123159</v>
      </c>
      <c r="I137" s="135">
        <v>3.1749623366762227</v>
      </c>
      <c r="J137" s="135">
        <v>2.9284644562713456</v>
      </c>
      <c r="K137" s="135">
        <v>2.024666803993</v>
      </c>
      <c r="L137" s="135">
        <v>3.052959151394024</v>
      </c>
      <c r="M137" s="135">
        <v>4.7573116084573694</v>
      </c>
      <c r="N137" s="135">
        <v>2.8085651508656873</v>
      </c>
    </row>
    <row r="138" spans="1:14" x14ac:dyDescent="0.2">
      <c r="A138" s="20" t="s">
        <v>6</v>
      </c>
      <c r="B138" s="135">
        <v>1.564642158816957</v>
      </c>
      <c r="C138" s="135">
        <v>2.2396593319171134</v>
      </c>
      <c r="D138" s="135">
        <v>2.4094019308707524</v>
      </c>
      <c r="E138" s="135">
        <v>1.787040423026756</v>
      </c>
      <c r="F138" s="135">
        <v>0.83945023007009434</v>
      </c>
      <c r="G138" s="135">
        <v>1.6039277261735789</v>
      </c>
      <c r="H138" s="135">
        <v>1.5313226816724099</v>
      </c>
      <c r="I138" s="135">
        <v>1.4984283282270012</v>
      </c>
      <c r="J138" s="135">
        <v>1.716371554943718</v>
      </c>
      <c r="K138" s="135">
        <v>1.2363547101557544</v>
      </c>
      <c r="L138" s="135">
        <v>1.8057849192696906</v>
      </c>
      <c r="M138" s="135">
        <v>6.02733744738069</v>
      </c>
      <c r="N138" s="135">
        <v>2.2612928056292665</v>
      </c>
    </row>
    <row r="139" spans="1:14" x14ac:dyDescent="0.2">
      <c r="A139" s="20" t="s">
        <v>78</v>
      </c>
      <c r="B139" s="135">
        <v>2.6155327460009139</v>
      </c>
      <c r="C139" s="135">
        <v>2.6936526728801735</v>
      </c>
      <c r="D139" s="135">
        <v>3.0514752115016188</v>
      </c>
      <c r="E139" s="135">
        <v>3.1132030167419247</v>
      </c>
      <c r="F139" s="135">
        <v>2.598414836127374</v>
      </c>
      <c r="G139" s="135">
        <v>2.2566855782277888</v>
      </c>
      <c r="H139" s="135">
        <v>3.6757694282628552</v>
      </c>
      <c r="I139" s="135">
        <v>4.2614062217567312</v>
      </c>
      <c r="J139" s="135">
        <v>4.1233929969383087</v>
      </c>
      <c r="K139" s="135">
        <v>3.2481366760255321</v>
      </c>
      <c r="L139" s="135">
        <v>2.9633209504124185</v>
      </c>
      <c r="M139" s="135">
        <v>4.7312181870888566</v>
      </c>
      <c r="N139" s="135">
        <v>3.5771377706306282</v>
      </c>
    </row>
    <row r="140" spans="1:14" x14ac:dyDescent="0.2">
      <c r="A140" s="20" t="s">
        <v>7</v>
      </c>
      <c r="B140" s="135">
        <v>3.1354772162188245</v>
      </c>
      <c r="C140" s="135">
        <v>2.778843596782671</v>
      </c>
      <c r="D140" s="135">
        <v>2.3051894577776113</v>
      </c>
      <c r="E140" s="135">
        <v>2.9361995841599002</v>
      </c>
      <c r="F140" s="135">
        <v>2.523421249003039</v>
      </c>
      <c r="G140" s="135">
        <v>2.1038522073279329</v>
      </c>
      <c r="H140" s="135">
        <v>2.8938152636734866</v>
      </c>
      <c r="I140" s="135">
        <v>3.6745597123881044</v>
      </c>
      <c r="J140" s="135">
        <v>3.218209490128674</v>
      </c>
      <c r="K140" s="135">
        <v>2.2090791100147888</v>
      </c>
      <c r="L140" s="135">
        <v>3.0760200278326661</v>
      </c>
      <c r="M140" s="135">
        <v>4.1940538297417849</v>
      </c>
      <c r="N140" s="135">
        <v>3.4441348540226935</v>
      </c>
    </row>
    <row r="141" spans="1:14" x14ac:dyDescent="0.2">
      <c r="A141" s="20" t="s">
        <v>8</v>
      </c>
      <c r="B141" s="135">
        <v>1.0285588115225002</v>
      </c>
      <c r="C141" s="135">
        <v>1.2564787854169512</v>
      </c>
      <c r="D141" s="135">
        <v>2.1137160963567005</v>
      </c>
      <c r="E141" s="135">
        <v>1.8276182154391909</v>
      </c>
      <c r="F141" s="135">
        <v>1.5492436055041032</v>
      </c>
      <c r="G141" s="135">
        <v>1.4071901874713217</v>
      </c>
      <c r="H141" s="135">
        <v>1.8087093856465075</v>
      </c>
      <c r="I141" s="135">
        <v>2.9468993503870493</v>
      </c>
      <c r="J141" s="135">
        <v>2.7171493612204558</v>
      </c>
      <c r="K141" s="135">
        <v>1.4399106265267889</v>
      </c>
      <c r="L141" s="135">
        <v>1.6047163805470808</v>
      </c>
      <c r="M141" s="135">
        <v>5.6823677321432378</v>
      </c>
      <c r="N141" s="135">
        <v>1.6811769820255811</v>
      </c>
    </row>
    <row r="142" spans="1:14" x14ac:dyDescent="0.2">
      <c r="A142" s="20" t="s">
        <v>9</v>
      </c>
      <c r="B142" s="135">
        <v>2.0054641274880272</v>
      </c>
      <c r="C142" s="135">
        <v>2.1274113398514372</v>
      </c>
      <c r="D142" s="135">
        <v>2.8731791163677278</v>
      </c>
      <c r="E142" s="135">
        <v>3.1060404564330781</v>
      </c>
      <c r="F142" s="135">
        <v>2.7532091160471563</v>
      </c>
      <c r="G142" s="135">
        <v>1.9140301652610716</v>
      </c>
      <c r="H142" s="135">
        <v>3.3631755464834128</v>
      </c>
      <c r="I142" s="135">
        <v>3.8395498802164632</v>
      </c>
      <c r="J142" s="135">
        <v>4.2534904627134358</v>
      </c>
      <c r="K142" s="135">
        <v>2.8543393459669733</v>
      </c>
      <c r="L142" s="135">
        <v>3.2347218790086019</v>
      </c>
      <c r="M142" s="135">
        <v>6.3281839386461272</v>
      </c>
      <c r="N142" s="135">
        <v>2.1922365386682592</v>
      </c>
    </row>
    <row r="143" spans="1:14" x14ac:dyDescent="0.2">
      <c r="A143" s="20" t="s">
        <v>10</v>
      </c>
      <c r="B143" s="135">
        <v>2.2146979169487109</v>
      </c>
      <c r="C143" s="135">
        <v>1.9820509269465718</v>
      </c>
      <c r="D143" s="135">
        <v>1.8261338378125347</v>
      </c>
      <c r="E143" s="135">
        <v>2.2623061873653798</v>
      </c>
      <c r="F143" s="135">
        <v>2.1153874707623155</v>
      </c>
      <c r="G143" s="135">
        <v>1.7880470724242914</v>
      </c>
      <c r="H143" s="135">
        <v>1.9836634847739829</v>
      </c>
      <c r="I143" s="135">
        <v>2.461442209581314</v>
      </c>
      <c r="J143" s="135">
        <v>2.553355625236255</v>
      </c>
      <c r="K143" s="135">
        <v>1.3002561480133099</v>
      </c>
      <c r="L143" s="135">
        <v>1.9296338158234601</v>
      </c>
      <c r="M143" s="135">
        <v>1.9361188237460965</v>
      </c>
      <c r="N143" s="135">
        <v>1.9554690384946305</v>
      </c>
    </row>
    <row r="144" spans="1:14" x14ac:dyDescent="0.2">
      <c r="A144" s="20" t="s">
        <v>11</v>
      </c>
      <c r="B144" s="135">
        <v>2.8856412166668308</v>
      </c>
      <c r="C144" s="135">
        <v>1.2700576285988543</v>
      </c>
      <c r="D144" s="135">
        <v>1.4257249787807387</v>
      </c>
      <c r="E144" s="135">
        <v>1.8727427083966206</v>
      </c>
      <c r="F144" s="135">
        <v>1.3097973441784045</v>
      </c>
      <c r="G144" s="135">
        <v>0.84302447050942486</v>
      </c>
      <c r="H144" s="135">
        <v>1.8022850568178541</v>
      </c>
      <c r="I144" s="135">
        <v>2.451446862764985</v>
      </c>
      <c r="J144" s="135">
        <v>2.6505405820173511</v>
      </c>
      <c r="K144" s="135">
        <v>2.4315215323825772</v>
      </c>
      <c r="L144" s="135">
        <v>2.1173361204772543</v>
      </c>
      <c r="M144" s="135">
        <v>3.866266967901193</v>
      </c>
      <c r="N144" s="135">
        <v>1.5481901410868892</v>
      </c>
    </row>
    <row r="145" spans="1:14" x14ac:dyDescent="0.2">
      <c r="A145" s="20" t="s">
        <v>12</v>
      </c>
      <c r="B145" s="135">
        <v>1.5967854497841483</v>
      </c>
      <c r="C145" s="135">
        <v>1.5263817581374777</v>
      </c>
      <c r="D145" s="135">
        <v>1.299401457775899</v>
      </c>
      <c r="E145" s="135">
        <v>2.036765144622422</v>
      </c>
      <c r="F145" s="135">
        <v>2.0970154312901155</v>
      </c>
      <c r="G145" s="135">
        <v>1.1395815037970853</v>
      </c>
      <c r="H145" s="135">
        <v>1.5942128452273292</v>
      </c>
      <c r="I145" s="135">
        <v>2.0374786735593378</v>
      </c>
      <c r="J145" s="135">
        <v>2.4554404466118869</v>
      </c>
      <c r="K145" s="135">
        <v>1.2162596585920458</v>
      </c>
      <c r="L145" s="135">
        <v>2.294067774727055</v>
      </c>
      <c r="M145" s="135">
        <v>2.3528248436210153</v>
      </c>
      <c r="N145" s="135">
        <v>1.8622890721642413</v>
      </c>
    </row>
    <row r="146" spans="1:14" x14ac:dyDescent="0.2">
      <c r="A146" s="21" t="s">
        <v>79</v>
      </c>
      <c r="B146" s="132">
        <v>3.1476218289896871</v>
      </c>
      <c r="C146" s="132">
        <v>2.6960537580232229</v>
      </c>
      <c r="D146" s="132">
        <v>2.7165357668811358</v>
      </c>
      <c r="E146" s="132">
        <v>3.3969523888545461</v>
      </c>
      <c r="F146" s="132">
        <v>2.759348162953716</v>
      </c>
      <c r="G146" s="132">
        <v>2.1792902447663183</v>
      </c>
      <c r="H146" s="132">
        <v>3.1927406626738515</v>
      </c>
      <c r="I146" s="132">
        <v>3.8855457263634965</v>
      </c>
      <c r="J146" s="132">
        <v>3.9249865520261151</v>
      </c>
      <c r="K146" s="132">
        <v>2.597444152013952</v>
      </c>
      <c r="L146" s="132">
        <v>3.2827996515550875</v>
      </c>
      <c r="M146" s="132">
        <v>4.7460281620496838</v>
      </c>
      <c r="N146" s="132">
        <v>3.1476851292860251</v>
      </c>
    </row>
    <row r="147" spans="1:14" x14ac:dyDescent="0.2">
      <c r="A147" s="17" t="s">
        <v>29</v>
      </c>
      <c r="B147" s="175" t="s">
        <v>174</v>
      </c>
      <c r="C147" s="176"/>
      <c r="D147" s="176"/>
      <c r="E147" s="176"/>
      <c r="F147" s="176"/>
      <c r="G147" s="176"/>
      <c r="H147" s="176"/>
      <c r="I147" s="176"/>
      <c r="J147" s="176"/>
      <c r="K147" s="176"/>
      <c r="L147" s="176"/>
      <c r="M147" s="176"/>
      <c r="N147" s="177"/>
    </row>
    <row r="148" spans="1:14" x14ac:dyDescent="0.2">
      <c r="A148" s="20" t="s">
        <v>4</v>
      </c>
      <c r="B148" s="135">
        <v>0.97208303191427992</v>
      </c>
      <c r="C148" s="135">
        <v>1.3948996064442241</v>
      </c>
      <c r="D148" s="135">
        <v>1.3138463217587963</v>
      </c>
      <c r="E148" s="135">
        <v>1.2403729775727173</v>
      </c>
      <c r="F148" s="135">
        <v>1.9659955255045753</v>
      </c>
      <c r="G148" s="135">
        <v>1.0632969945023929</v>
      </c>
      <c r="H148" s="135">
        <v>1.8521896563327382</v>
      </c>
      <c r="I148" s="135">
        <v>1.2674224182858564</v>
      </c>
      <c r="J148" s="135">
        <v>1.9671639325449894</v>
      </c>
      <c r="K148" s="135">
        <v>1.2744834500119289</v>
      </c>
      <c r="L148" s="135">
        <v>1.1572959604238331</v>
      </c>
      <c r="M148" s="133">
        <v>1.3188124109733985</v>
      </c>
      <c r="N148" s="133">
        <v>1.5161330835628919</v>
      </c>
    </row>
    <row r="149" spans="1:14" x14ac:dyDescent="0.2">
      <c r="A149" s="20" t="s">
        <v>5</v>
      </c>
      <c r="B149" s="135">
        <v>2.2712466030703795</v>
      </c>
      <c r="C149" s="135">
        <v>2.2795644299129996</v>
      </c>
      <c r="D149" s="135">
        <v>2.3477221769361432</v>
      </c>
      <c r="E149" s="135">
        <v>2.6753928530683408</v>
      </c>
      <c r="F149" s="135">
        <v>2.3859050080981561</v>
      </c>
      <c r="G149" s="135">
        <v>1.8945559459063142</v>
      </c>
      <c r="H149" s="135">
        <v>3.2005302851441222</v>
      </c>
      <c r="I149" s="135">
        <v>2.4873629822717014</v>
      </c>
      <c r="J149" s="135">
        <v>2.2696385741186478</v>
      </c>
      <c r="K149" s="135">
        <v>2.0332569491496026</v>
      </c>
      <c r="L149" s="135">
        <v>1.7725350169727192</v>
      </c>
      <c r="M149" s="133">
        <v>1.8006190083850828</v>
      </c>
      <c r="N149" s="133">
        <v>1.6945226561920617</v>
      </c>
    </row>
    <row r="150" spans="1:14" x14ac:dyDescent="0.2">
      <c r="A150" s="20" t="s">
        <v>6</v>
      </c>
      <c r="B150" s="135">
        <v>1.6013517361696012</v>
      </c>
      <c r="C150" s="135">
        <v>1.2260917601062227</v>
      </c>
      <c r="D150" s="135">
        <v>1.5408731934226301</v>
      </c>
      <c r="E150" s="135">
        <v>1.7488323567123301</v>
      </c>
      <c r="F150" s="135">
        <v>1.4907658273192927</v>
      </c>
      <c r="G150" s="135">
        <v>1.5163889986680539</v>
      </c>
      <c r="H150" s="135">
        <v>1.8198686538754887</v>
      </c>
      <c r="I150" s="135">
        <v>1.5183502121885308</v>
      </c>
      <c r="J150" s="135">
        <v>1.5441573670887396</v>
      </c>
      <c r="K150" s="135">
        <v>0.8268864177653461</v>
      </c>
      <c r="L150" s="135">
        <v>1.7759995660882177</v>
      </c>
      <c r="M150" s="133">
        <v>1.6320936054748596</v>
      </c>
      <c r="N150" s="133">
        <v>1.4739692173173844</v>
      </c>
    </row>
    <row r="151" spans="1:14" x14ac:dyDescent="0.2">
      <c r="A151" s="20" t="s">
        <v>78</v>
      </c>
      <c r="B151" s="135">
        <v>2.701291775680565</v>
      </c>
      <c r="C151" s="135">
        <v>2.241297121048567</v>
      </c>
      <c r="D151" s="135">
        <v>2.4660253431459287</v>
      </c>
      <c r="E151" s="135">
        <v>2.4689071635264002</v>
      </c>
      <c r="F151" s="135">
        <v>2.6809286284881142</v>
      </c>
      <c r="G151" s="135">
        <v>2.3821076401490249</v>
      </c>
      <c r="H151" s="135">
        <v>2.6342443376852049</v>
      </c>
      <c r="I151" s="135">
        <v>2.4307323660288365</v>
      </c>
      <c r="J151" s="135">
        <v>2.7341480529505651</v>
      </c>
      <c r="K151" s="135">
        <v>1.9999603615371724</v>
      </c>
      <c r="L151" s="135">
        <v>3.0753395756255779</v>
      </c>
      <c r="M151" s="133">
        <v>2.6370460496393324</v>
      </c>
      <c r="N151" s="133">
        <v>2.5019175621779537</v>
      </c>
    </row>
    <row r="152" spans="1:14" x14ac:dyDescent="0.2">
      <c r="A152" s="20" t="s">
        <v>7</v>
      </c>
      <c r="B152" s="135">
        <v>2.5167401085220957</v>
      </c>
      <c r="C152" s="135">
        <v>2.5865438168223838</v>
      </c>
      <c r="D152" s="135">
        <v>3.0057553403777044</v>
      </c>
      <c r="E152" s="135">
        <v>3.1619043411675838</v>
      </c>
      <c r="F152" s="135">
        <v>2.879666404171366</v>
      </c>
      <c r="G152" s="135">
        <v>2.5493534042601875</v>
      </c>
      <c r="H152" s="135">
        <v>2.9254538110935697</v>
      </c>
      <c r="I152" s="135">
        <v>2.7643115274421102</v>
      </c>
      <c r="J152" s="135">
        <v>3.502124324503626</v>
      </c>
      <c r="K152" s="135">
        <v>2.2407874670248589</v>
      </c>
      <c r="L152" s="135">
        <v>3.5058422072962814</v>
      </c>
      <c r="M152" s="133">
        <v>3.354662739618206</v>
      </c>
      <c r="N152" s="133">
        <v>2.7139852500410839</v>
      </c>
    </row>
    <row r="153" spans="1:14" x14ac:dyDescent="0.2">
      <c r="A153" s="20" t="s">
        <v>8</v>
      </c>
      <c r="B153" s="135">
        <v>1.1296243619445396</v>
      </c>
      <c r="C153" s="135">
        <v>1.4785956441383048</v>
      </c>
      <c r="D153" s="135">
        <v>1.228171279478838</v>
      </c>
      <c r="E153" s="135">
        <v>0.99493638818620544</v>
      </c>
      <c r="F153" s="135">
        <v>1.0609134366124537</v>
      </c>
      <c r="G153" s="135">
        <v>0.86927201388583986</v>
      </c>
      <c r="H153" s="135">
        <v>0.82636791574008672</v>
      </c>
      <c r="I153" s="135">
        <v>1.0346205701524105</v>
      </c>
      <c r="J153" s="135">
        <v>1.4724524756477282</v>
      </c>
      <c r="K153" s="135">
        <v>0.77159642760336677</v>
      </c>
      <c r="L153" s="135">
        <v>1.100180490462763</v>
      </c>
      <c r="M153" s="133">
        <v>1.0071673464944033</v>
      </c>
      <c r="N153" s="133">
        <v>1.2203379866592239</v>
      </c>
    </row>
    <row r="154" spans="1:14" x14ac:dyDescent="0.2">
      <c r="A154" s="20" t="s">
        <v>9</v>
      </c>
      <c r="B154" s="135">
        <v>1.4978309697784518</v>
      </c>
      <c r="C154" s="135">
        <v>1.413934520565433</v>
      </c>
      <c r="D154" s="135">
        <v>1.3989116947391074</v>
      </c>
      <c r="E154" s="135">
        <v>1.7340714780500257</v>
      </c>
      <c r="F154" s="135">
        <v>1.4421175623932849</v>
      </c>
      <c r="G154" s="135">
        <v>1.387469639962758</v>
      </c>
      <c r="H154" s="135">
        <v>1.8018546892935663</v>
      </c>
      <c r="I154" s="135">
        <v>2.0285094932101413</v>
      </c>
      <c r="J154" s="135">
        <v>1.9448181151211275</v>
      </c>
      <c r="K154" s="135">
        <v>1.7825130236760576</v>
      </c>
      <c r="L154" s="135">
        <v>2.1947717859345675</v>
      </c>
      <c r="M154" s="133">
        <v>1.6354341576577638</v>
      </c>
      <c r="N154" s="133">
        <v>1.6836882841877983</v>
      </c>
    </row>
    <row r="155" spans="1:14" x14ac:dyDescent="0.2">
      <c r="A155" s="20" t="s">
        <v>10</v>
      </c>
      <c r="B155" s="135">
        <v>1.093586282803062</v>
      </c>
      <c r="C155" s="135">
        <v>1.1432142164344388</v>
      </c>
      <c r="D155" s="135">
        <v>0.82110747768869641</v>
      </c>
      <c r="E155" s="135">
        <v>1.6899241130654554</v>
      </c>
      <c r="F155" s="135">
        <v>1.3841733859044556</v>
      </c>
      <c r="G155" s="135">
        <v>1.4313467571617371</v>
      </c>
      <c r="H155" s="135">
        <v>1.9163918847840251</v>
      </c>
      <c r="I155" s="135">
        <v>1.5555545470853689</v>
      </c>
      <c r="J155" s="135">
        <v>1.94824053071209</v>
      </c>
      <c r="K155" s="135">
        <v>0.96422475309276889</v>
      </c>
      <c r="L155" s="135">
        <v>1.5646843572411195</v>
      </c>
      <c r="M155" s="133">
        <v>1.0031009430421658</v>
      </c>
      <c r="N155" s="133">
        <v>0.94220089167368803</v>
      </c>
    </row>
    <row r="156" spans="1:14" x14ac:dyDescent="0.2">
      <c r="A156" s="20" t="s">
        <v>11</v>
      </c>
      <c r="B156" s="135">
        <v>1.527606757624469</v>
      </c>
      <c r="C156" s="135">
        <v>1.4681757709275227</v>
      </c>
      <c r="D156" s="135">
        <v>1.7494909044410707</v>
      </c>
      <c r="E156" s="135">
        <v>2.5540345027436633</v>
      </c>
      <c r="F156" s="135">
        <v>2.0405589869362819</v>
      </c>
      <c r="G156" s="135">
        <v>1.0103729351215034</v>
      </c>
      <c r="H156" s="135">
        <v>2.2030855418092004</v>
      </c>
      <c r="I156" s="135">
        <v>2.069565157934703</v>
      </c>
      <c r="J156" s="135">
        <v>3.2541136343488439</v>
      </c>
      <c r="K156" s="135">
        <v>2.7415582849037028</v>
      </c>
      <c r="L156" s="135">
        <v>2.2011525220791515</v>
      </c>
      <c r="M156" s="133">
        <v>2.1299512874199467</v>
      </c>
      <c r="N156" s="133">
        <v>1.2473255662393212</v>
      </c>
    </row>
    <row r="157" spans="1:14" x14ac:dyDescent="0.2">
      <c r="A157" s="20" t="s">
        <v>12</v>
      </c>
      <c r="B157" s="135">
        <v>1.4164113398290543</v>
      </c>
      <c r="C157" s="135">
        <v>1.1478672137045847</v>
      </c>
      <c r="D157" s="135">
        <v>1.1280554559647873</v>
      </c>
      <c r="E157" s="135">
        <v>1.7519485222800149</v>
      </c>
      <c r="F157" s="135">
        <v>0.85495210975695646</v>
      </c>
      <c r="G157" s="135">
        <v>1.2292935490803703</v>
      </c>
      <c r="H157" s="135">
        <v>1.1830211362403487</v>
      </c>
      <c r="I157" s="135">
        <v>1.4974734841512642</v>
      </c>
      <c r="J157" s="135">
        <v>1.621987174935388</v>
      </c>
      <c r="K157" s="135">
        <v>1.5012913583203602</v>
      </c>
      <c r="L157" s="135">
        <v>1.2499242835483999</v>
      </c>
      <c r="M157" s="133">
        <v>1.1745882354379775</v>
      </c>
      <c r="N157" s="133">
        <v>1.2570051751967435</v>
      </c>
    </row>
    <row r="158" spans="1:14" x14ac:dyDescent="0.2">
      <c r="A158" s="21" t="s">
        <v>79</v>
      </c>
      <c r="B158" s="132">
        <v>2.3524947383073624</v>
      </c>
      <c r="C158" s="132">
        <v>2.3657832912803136</v>
      </c>
      <c r="D158" s="132">
        <v>2.4081538391289374</v>
      </c>
      <c r="E158" s="132">
        <v>2.9230807594213193</v>
      </c>
      <c r="F158" s="132">
        <v>2.5824142498954723</v>
      </c>
      <c r="G158" s="132">
        <v>2.15462456679463</v>
      </c>
      <c r="H158" s="132">
        <v>2.9364278974100495</v>
      </c>
      <c r="I158" s="132">
        <v>2.6721254989315977</v>
      </c>
      <c r="J158" s="132">
        <v>3.2449599750968408</v>
      </c>
      <c r="K158" s="132">
        <v>2.3614087419661951</v>
      </c>
      <c r="L158" s="132">
        <v>2.7168264506747071</v>
      </c>
      <c r="M158" s="134">
        <v>2.4667918375258751</v>
      </c>
      <c r="N158" s="134">
        <v>2.2114610570864128</v>
      </c>
    </row>
    <row r="159" spans="1:14" x14ac:dyDescent="0.2">
      <c r="A159" s="17" t="s">
        <v>29</v>
      </c>
      <c r="B159" s="144" t="s">
        <v>187</v>
      </c>
      <c r="C159" s="145"/>
      <c r="D159" s="145"/>
      <c r="E159" s="145"/>
      <c r="F159" s="145"/>
      <c r="G159" s="145"/>
      <c r="H159" s="145"/>
      <c r="I159" s="145"/>
      <c r="J159" s="145"/>
      <c r="K159" s="145"/>
      <c r="L159" s="145"/>
      <c r="M159" s="145"/>
      <c r="N159" s="146"/>
    </row>
    <row r="160" spans="1:14" x14ac:dyDescent="0.2">
      <c r="A160" s="2" t="s">
        <v>4</v>
      </c>
      <c r="B160" s="60">
        <v>1.1267404531503109</v>
      </c>
      <c r="C160" s="60">
        <v>1.3828377176573863</v>
      </c>
      <c r="D160" s="60">
        <v>1.4424450290980231</v>
      </c>
      <c r="E160" s="60">
        <v>1.2466506491916669</v>
      </c>
      <c r="F160" s="60">
        <v>0.93128915046204219</v>
      </c>
      <c r="G160" s="60">
        <v>1.3347135513107233</v>
      </c>
      <c r="H160" s="60">
        <v>1.3664570414959307</v>
      </c>
      <c r="I160" s="60">
        <v>1.7796122944579298</v>
      </c>
      <c r="J160" s="60">
        <v>1.6597657372395698</v>
      </c>
      <c r="K160" s="60">
        <v>1.2324323936187163</v>
      </c>
      <c r="L160" s="60">
        <v>1.7529541228423673</v>
      </c>
      <c r="M160" s="60">
        <v>2.2678789393318128</v>
      </c>
      <c r="N160" s="60">
        <v>1.7799302465486049</v>
      </c>
    </row>
    <row r="161" spans="1:14" x14ac:dyDescent="0.2">
      <c r="A161" s="2" t="s">
        <v>5</v>
      </c>
      <c r="B161" s="60">
        <v>1.7186166919442374</v>
      </c>
      <c r="C161" s="60">
        <v>1.6413496875149689</v>
      </c>
      <c r="D161" s="60">
        <v>2.1550637118868625</v>
      </c>
      <c r="E161" s="60">
        <v>2.2986670603829804</v>
      </c>
      <c r="F161" s="60">
        <v>2.4010830022251679</v>
      </c>
      <c r="G161" s="60">
        <v>2.4276189657103764</v>
      </c>
      <c r="H161" s="60">
        <v>3.3732755045406586</v>
      </c>
      <c r="I161" s="60">
        <v>3.1141619970970895</v>
      </c>
      <c r="J161" s="60">
        <v>2.6148769791634896</v>
      </c>
      <c r="K161" s="60">
        <v>1.9733345631621986</v>
      </c>
      <c r="L161" s="60">
        <v>2.5934657232610689</v>
      </c>
      <c r="M161" s="60">
        <v>2.5694223887329528</v>
      </c>
      <c r="N161" s="60">
        <v>2.5442495737193491</v>
      </c>
    </row>
    <row r="162" spans="1:14" x14ac:dyDescent="0.2">
      <c r="A162" s="2" t="s">
        <v>6</v>
      </c>
      <c r="B162" s="60">
        <v>1.4117934090096131</v>
      </c>
      <c r="C162" s="60">
        <v>1.5961831222361964</v>
      </c>
      <c r="D162" s="60">
        <v>1.3691415864341505</v>
      </c>
      <c r="E162" s="60">
        <v>1.8576759161031258</v>
      </c>
      <c r="F162" s="60">
        <v>1.5994672557074932</v>
      </c>
      <c r="G162" s="60">
        <v>1.7397457325794661</v>
      </c>
      <c r="H162" s="60">
        <v>2.5402692178278117</v>
      </c>
      <c r="I162" s="60">
        <v>1.5811925712047483</v>
      </c>
      <c r="J162" s="60">
        <v>1.5572855070740244</v>
      </c>
      <c r="K162" s="60">
        <v>0.82704500465249642</v>
      </c>
      <c r="L162" s="60">
        <v>1.8617594395270243</v>
      </c>
      <c r="M162" s="60">
        <v>1.5253788996400228</v>
      </c>
      <c r="N162" s="60">
        <v>1.4332493498556318</v>
      </c>
    </row>
    <row r="163" spans="1:14" x14ac:dyDescent="0.2">
      <c r="A163" s="2" t="s">
        <v>78</v>
      </c>
      <c r="B163" s="60">
        <v>2.5967381297149403</v>
      </c>
      <c r="C163" s="60">
        <v>2.0014974457655912</v>
      </c>
      <c r="D163" s="60">
        <v>2.7649845936711137</v>
      </c>
      <c r="E163" s="60">
        <v>3.2242843644657109</v>
      </c>
      <c r="F163" s="60">
        <v>2.6987926828332514</v>
      </c>
      <c r="G163" s="60">
        <v>2.5679631331448265</v>
      </c>
      <c r="H163" s="60">
        <v>2.4395944683282362</v>
      </c>
      <c r="I163" s="60">
        <v>2.8131407904190846</v>
      </c>
      <c r="J163" s="60">
        <v>3.4052920949869181</v>
      </c>
      <c r="K163" s="60">
        <v>1.8950565309983505</v>
      </c>
      <c r="L163" s="60">
        <v>3.1546285805407459</v>
      </c>
      <c r="M163" s="60">
        <v>3.6795039758372798</v>
      </c>
      <c r="N163" s="60">
        <v>2.3959888978674693</v>
      </c>
    </row>
    <row r="164" spans="1:14" x14ac:dyDescent="0.2">
      <c r="A164" s="2" t="s">
        <v>7</v>
      </c>
      <c r="B164" s="60">
        <v>2.933687170894332</v>
      </c>
      <c r="C164" s="60">
        <v>2.2036387669078357</v>
      </c>
      <c r="D164" s="60">
        <v>2.7982176921900477</v>
      </c>
      <c r="E164" s="60">
        <v>2.5880536572863608</v>
      </c>
      <c r="F164" s="60">
        <v>3.0318607283318948</v>
      </c>
      <c r="G164" s="60">
        <v>3.1167462093070153</v>
      </c>
      <c r="H164" s="60">
        <v>2.8920355431653899</v>
      </c>
      <c r="I164" s="60">
        <v>3.0268927858253338</v>
      </c>
      <c r="J164" s="60">
        <v>2.8533387843435216</v>
      </c>
      <c r="K164" s="60">
        <v>1.9552027476556673</v>
      </c>
      <c r="L164" s="60">
        <v>2.8768357140997969</v>
      </c>
      <c r="M164" s="60">
        <v>3.1760806237335344</v>
      </c>
      <c r="N164" s="60">
        <v>2.323253231645181</v>
      </c>
    </row>
    <row r="165" spans="1:14" x14ac:dyDescent="0.2">
      <c r="A165" s="2" t="s">
        <v>8</v>
      </c>
      <c r="B165" s="60">
        <v>0.98832677391478474</v>
      </c>
      <c r="C165" s="60">
        <v>0.72478381336646092</v>
      </c>
      <c r="D165" s="60">
        <v>0.81956530690940099</v>
      </c>
      <c r="E165" s="60">
        <v>0.94953600172244701</v>
      </c>
      <c r="F165" s="60">
        <v>1.2143562345121448</v>
      </c>
      <c r="G165" s="60">
        <v>0.96837075943926199</v>
      </c>
      <c r="H165" s="60">
        <v>1.3764834548759146</v>
      </c>
      <c r="I165" s="60">
        <v>1.1923302280548105</v>
      </c>
      <c r="J165" s="60">
        <v>1.1425176858359771</v>
      </c>
      <c r="K165" s="60">
        <v>0.50034660842401346</v>
      </c>
      <c r="L165" s="60">
        <v>1.0527232592819658</v>
      </c>
      <c r="M165" s="60">
        <v>1.4592375718764161</v>
      </c>
      <c r="N165" s="60">
        <v>1.0885664776593234</v>
      </c>
    </row>
    <row r="166" spans="1:14" x14ac:dyDescent="0.2">
      <c r="A166" s="2" t="s">
        <v>9</v>
      </c>
      <c r="B166" s="60">
        <v>1.0609567010539585</v>
      </c>
      <c r="C166" s="60">
        <v>1.0379565984491672</v>
      </c>
      <c r="D166" s="60">
        <v>1.3195899957393911</v>
      </c>
      <c r="E166" s="60">
        <v>2.3763149489872046</v>
      </c>
      <c r="F166" s="60">
        <v>0.99317131113803336</v>
      </c>
      <c r="G166" s="60">
        <v>1.6414947790722927</v>
      </c>
      <c r="H166" s="60">
        <v>2.0494534501130777</v>
      </c>
      <c r="I166" s="60">
        <v>2.7603772344086677</v>
      </c>
      <c r="J166" s="60">
        <v>2.6249298476500829</v>
      </c>
      <c r="K166" s="60">
        <v>1.4001606866367782</v>
      </c>
      <c r="L166" s="60">
        <v>2.4504765554790913</v>
      </c>
      <c r="M166" s="60">
        <v>2.7120689152712609</v>
      </c>
      <c r="N166" s="60">
        <v>1.1178386506469828</v>
      </c>
    </row>
    <row r="167" spans="1:14" x14ac:dyDescent="0.2">
      <c r="A167" s="2" t="s">
        <v>10</v>
      </c>
      <c r="B167" s="60">
        <v>1.0309320084415061</v>
      </c>
      <c r="C167" s="60">
        <v>0.94612221416142406</v>
      </c>
      <c r="D167" s="60">
        <v>0.67229917168011366</v>
      </c>
      <c r="E167" s="60">
        <v>1.0575894061679727</v>
      </c>
      <c r="F167" s="60">
        <v>0.97496055506883239</v>
      </c>
      <c r="G167" s="60">
        <v>0.96357578447322589</v>
      </c>
      <c r="H167" s="60">
        <v>1.3351758517506838</v>
      </c>
      <c r="I167" s="60">
        <v>1.5985837452308156</v>
      </c>
      <c r="J167" s="60">
        <v>1.4512485034254348</v>
      </c>
      <c r="K167" s="60">
        <v>0.90873387109963277</v>
      </c>
      <c r="L167" s="60">
        <v>1.4555569321231259</v>
      </c>
      <c r="M167" s="60">
        <v>1.5340058775653533</v>
      </c>
      <c r="N167" s="60">
        <v>1.2501040519165136</v>
      </c>
    </row>
    <row r="168" spans="1:14" x14ac:dyDescent="0.2">
      <c r="A168" s="2" t="s">
        <v>11</v>
      </c>
      <c r="B168" s="60">
        <v>2.1078307379521943</v>
      </c>
      <c r="C168" s="60">
        <v>1.2804245359245181</v>
      </c>
      <c r="D168" s="60">
        <v>1.5562254842623426</v>
      </c>
      <c r="E168" s="60">
        <v>2.4293261938241613</v>
      </c>
      <c r="F168" s="60">
        <v>1.473571384710088</v>
      </c>
      <c r="G168" s="60">
        <v>2.1797111154526938</v>
      </c>
      <c r="H168" s="60">
        <v>2.4679702326984261</v>
      </c>
      <c r="I168" s="60">
        <v>2.592797616823765</v>
      </c>
      <c r="J168" s="60">
        <v>3.8414677270667177</v>
      </c>
      <c r="K168" s="60">
        <v>2.5819302724621362</v>
      </c>
      <c r="L168" s="60">
        <v>2.5207827930694187</v>
      </c>
      <c r="M168" s="60">
        <v>2.356764208606474</v>
      </c>
      <c r="N168" s="60">
        <v>2.3519271402721693</v>
      </c>
    </row>
    <row r="169" spans="1:14" x14ac:dyDescent="0.2">
      <c r="A169" s="2" t="s">
        <v>12</v>
      </c>
      <c r="B169" s="60">
        <v>1.1831918662170791</v>
      </c>
      <c r="C169" s="60">
        <v>0.92514629494963252</v>
      </c>
      <c r="D169" s="60">
        <v>0.84668321069987584</v>
      </c>
      <c r="E169" s="60">
        <v>1.2873890320784791</v>
      </c>
      <c r="F169" s="60">
        <v>0.76389844076230173</v>
      </c>
      <c r="G169" s="60">
        <v>0.88296831918634378</v>
      </c>
      <c r="H169" s="60">
        <v>1.282413811413988</v>
      </c>
      <c r="I169" s="60">
        <v>1.4006776796090405</v>
      </c>
      <c r="J169" s="60">
        <v>1.4004583325221138</v>
      </c>
      <c r="K169" s="60">
        <v>0.87807988715409058</v>
      </c>
      <c r="L169" s="60">
        <v>1.3151720610807442</v>
      </c>
      <c r="M169" s="60">
        <v>1.2648543135293522</v>
      </c>
      <c r="N169" s="60">
        <v>1.3303831894498348</v>
      </c>
    </row>
    <row r="170" spans="1:14" x14ac:dyDescent="0.2">
      <c r="A170" s="7" t="s">
        <v>79</v>
      </c>
      <c r="B170" s="29">
        <v>2.3142925327725203</v>
      </c>
      <c r="C170" s="29">
        <v>1.8763610333789886</v>
      </c>
      <c r="D170" s="29">
        <v>2.1824635022920296</v>
      </c>
      <c r="E170" s="29">
        <v>2.6071641660976681</v>
      </c>
      <c r="F170" s="29">
        <v>2.3097197863117325</v>
      </c>
      <c r="G170" s="29">
        <v>2.4988513837722097</v>
      </c>
      <c r="H170" s="29">
        <v>2.9513954424885815</v>
      </c>
      <c r="I170" s="29">
        <v>3.0985582383057189</v>
      </c>
      <c r="J170" s="29">
        <v>3.1829550954683761</v>
      </c>
      <c r="K170" s="29">
        <v>2.069844264814412</v>
      </c>
      <c r="L170" s="29">
        <v>2.8944668310606305</v>
      </c>
      <c r="M170" s="29">
        <v>3.1046598405066468</v>
      </c>
      <c r="N170" s="29">
        <v>2.5584547087129694</v>
      </c>
    </row>
    <row r="171" spans="1:14" x14ac:dyDescent="0.2">
      <c r="A171" s="17" t="s">
        <v>29</v>
      </c>
      <c r="B171" s="144" t="s">
        <v>232</v>
      </c>
      <c r="C171" s="145"/>
      <c r="D171" s="145"/>
      <c r="E171" s="145"/>
      <c r="F171" s="145"/>
      <c r="G171" s="145"/>
      <c r="H171" s="145"/>
      <c r="I171" s="145"/>
      <c r="J171" s="145"/>
      <c r="K171" s="145"/>
      <c r="L171" s="145"/>
      <c r="M171" s="145"/>
      <c r="N171" s="146"/>
    </row>
    <row r="172" spans="1:14" x14ac:dyDescent="0.2">
      <c r="A172" s="2" t="s">
        <v>4</v>
      </c>
      <c r="B172" s="60">
        <v>1.492034664915765</v>
      </c>
      <c r="C172" s="60">
        <v>1.2181082484496379</v>
      </c>
      <c r="D172" s="60">
        <v>1.3354645417308146</v>
      </c>
      <c r="E172" s="60">
        <v>1.2910730716668011</v>
      </c>
      <c r="F172" s="60">
        <v>1.3385150438359212</v>
      </c>
      <c r="G172" s="60">
        <v>1.6282347174592442</v>
      </c>
      <c r="H172" s="60">
        <v>1.9449958670483776</v>
      </c>
      <c r="I172" s="60">
        <v>1.7285205743406566</v>
      </c>
      <c r="J172" s="60">
        <v>1.778565041672544</v>
      </c>
      <c r="K172" s="60">
        <v>1.0880702327978125</v>
      </c>
      <c r="L172" s="60">
        <v>2.0191385573187781</v>
      </c>
      <c r="M172" s="60">
        <v>1.6274444135316428</v>
      </c>
      <c r="N172" s="60">
        <v>1.9395660753144881</v>
      </c>
    </row>
    <row r="173" spans="1:14" x14ac:dyDescent="0.2">
      <c r="A173" s="2" t="s">
        <v>5</v>
      </c>
      <c r="B173" s="60">
        <v>2.1782478190521068</v>
      </c>
      <c r="C173" s="60">
        <v>2.33221500885556</v>
      </c>
      <c r="D173" s="60">
        <v>2.4613876698424164</v>
      </c>
      <c r="E173" s="60">
        <v>2.6644703773663769</v>
      </c>
      <c r="F173" s="60">
        <v>1.9252530299614219</v>
      </c>
      <c r="G173" s="60">
        <v>2.3715485288044214</v>
      </c>
      <c r="H173" s="60">
        <v>2.8854503938298097</v>
      </c>
      <c r="I173" s="60">
        <v>3.064668329720551</v>
      </c>
      <c r="J173" s="60">
        <v>3.6120145586634425</v>
      </c>
      <c r="K173" s="60">
        <v>2.5969597116097276</v>
      </c>
      <c r="L173" s="60">
        <v>2.4541444210469385</v>
      </c>
      <c r="M173" s="60">
        <v>2.3063184706237494</v>
      </c>
      <c r="N173" s="60">
        <v>2.7153534193852713</v>
      </c>
    </row>
    <row r="174" spans="1:14" x14ac:dyDescent="0.2">
      <c r="A174" s="2" t="s">
        <v>6</v>
      </c>
      <c r="B174" s="60">
        <v>1.5374244664833174</v>
      </c>
      <c r="C174" s="60">
        <v>1.5959569256558233</v>
      </c>
      <c r="D174" s="60">
        <v>1.6029807522311108</v>
      </c>
      <c r="E174" s="60">
        <v>1.7543922616017686</v>
      </c>
      <c r="F174" s="60">
        <v>1.5719535664076092</v>
      </c>
      <c r="G174" s="60">
        <v>1.303917140930531</v>
      </c>
      <c r="H174" s="60">
        <v>1.8045647762291366</v>
      </c>
      <c r="I174" s="60">
        <v>2.0477583756679403</v>
      </c>
      <c r="J174" s="60">
        <v>2.0320386731909883</v>
      </c>
      <c r="K174" s="60">
        <v>0.91696426966742228</v>
      </c>
      <c r="L174" s="60">
        <v>1.5424672720433601</v>
      </c>
      <c r="M174" s="60">
        <v>1.5494533429432269</v>
      </c>
      <c r="N174" s="60">
        <v>1.7762099278350865</v>
      </c>
    </row>
    <row r="175" spans="1:14" x14ac:dyDescent="0.2">
      <c r="A175" s="2" t="s">
        <v>78</v>
      </c>
      <c r="B175" s="60">
        <v>2.5924934236641102</v>
      </c>
      <c r="C175" s="60">
        <v>2.7013365765367445</v>
      </c>
      <c r="D175" s="60">
        <v>3.3154874982999365</v>
      </c>
      <c r="E175" s="60">
        <v>3.2102954177342182</v>
      </c>
      <c r="F175" s="60">
        <v>2.8664309396714076</v>
      </c>
      <c r="G175" s="60">
        <v>3.1494751542831545</v>
      </c>
      <c r="H175" s="60">
        <v>2.7341101203744307</v>
      </c>
      <c r="I175" s="60">
        <v>3.4775141320866236</v>
      </c>
      <c r="J175" s="60">
        <v>3.768555111381922</v>
      </c>
      <c r="K175" s="60">
        <v>2.6031339938099025</v>
      </c>
      <c r="L175" s="60">
        <v>3.5034797039632459</v>
      </c>
      <c r="M175" s="60">
        <v>3.1878610506407856</v>
      </c>
      <c r="N175" s="60">
        <v>2.7590391865788142</v>
      </c>
    </row>
    <row r="176" spans="1:14" x14ac:dyDescent="0.2">
      <c r="A176" s="2" t="s">
        <v>7</v>
      </c>
      <c r="B176" s="60">
        <v>2.7247511987328075</v>
      </c>
      <c r="C176" s="60">
        <v>2.5547838757203007</v>
      </c>
      <c r="D176" s="60">
        <v>2.9584505323450596</v>
      </c>
      <c r="E176" s="60">
        <v>2.6598901089646905</v>
      </c>
      <c r="F176" s="60">
        <v>2.6238375833288048</v>
      </c>
      <c r="G176" s="60">
        <v>2.5248960843648915</v>
      </c>
      <c r="H176" s="60">
        <v>3.2060030296475568</v>
      </c>
      <c r="I176" s="60">
        <v>3.7297016698217984</v>
      </c>
      <c r="J176" s="60">
        <v>3.7666291225397863</v>
      </c>
      <c r="K176" s="60">
        <v>2.797048721294495</v>
      </c>
      <c r="L176" s="60">
        <v>3.0999456229965352</v>
      </c>
      <c r="M176" s="60">
        <v>3.8598724162113403</v>
      </c>
      <c r="N176" s="60">
        <v>3.0965512055895719</v>
      </c>
    </row>
    <row r="177" spans="1:14" x14ac:dyDescent="0.2">
      <c r="A177" s="2" t="s">
        <v>8</v>
      </c>
      <c r="B177" s="60">
        <v>1.2992630849379156</v>
      </c>
      <c r="C177" s="60">
        <v>1.1804287861893719</v>
      </c>
      <c r="D177" s="60">
        <v>1.1987107720616343</v>
      </c>
      <c r="E177" s="60">
        <v>1.0966243272987655</v>
      </c>
      <c r="F177" s="60">
        <v>1.0820841070268261</v>
      </c>
      <c r="G177" s="60">
        <v>1.2110681255608029</v>
      </c>
      <c r="H177" s="60">
        <v>1.0934807367674455</v>
      </c>
      <c r="I177" s="60">
        <v>1.2739201100599367</v>
      </c>
      <c r="J177" s="60">
        <v>1.3564270401470002</v>
      </c>
      <c r="K177" s="60">
        <v>0.5001493773038117</v>
      </c>
      <c r="L177" s="60">
        <v>1.2487391353669102</v>
      </c>
      <c r="M177" s="60">
        <v>1.4307404694165373</v>
      </c>
      <c r="N177" s="60">
        <v>0.93795787858263291</v>
      </c>
    </row>
    <row r="178" spans="1:14" x14ac:dyDescent="0.2">
      <c r="A178" s="2" t="s">
        <v>9</v>
      </c>
      <c r="B178" s="60">
        <v>1.1835425468128937</v>
      </c>
      <c r="C178" s="60">
        <v>1.7618664305462348</v>
      </c>
      <c r="D178" s="60">
        <v>1.9775219927863708</v>
      </c>
      <c r="E178" s="60">
        <v>1.8871905264135203</v>
      </c>
      <c r="F178" s="60">
        <v>1.369813068054849</v>
      </c>
      <c r="G178" s="60">
        <v>1.7849439809116743</v>
      </c>
      <c r="H178" s="60">
        <v>1.6537062840161783</v>
      </c>
      <c r="I178" s="60">
        <v>2.1885219942757681</v>
      </c>
      <c r="J178" s="60">
        <v>2.6219119670094599</v>
      </c>
      <c r="K178" s="60">
        <v>1.7194832827542548</v>
      </c>
      <c r="L178" s="60">
        <v>1.8845306763479719</v>
      </c>
      <c r="M178" s="60">
        <v>2.3447390756176882</v>
      </c>
      <c r="N178" s="60">
        <v>1.5002305809454612</v>
      </c>
    </row>
    <row r="179" spans="1:14" x14ac:dyDescent="0.2">
      <c r="A179" s="2" t="s">
        <v>10</v>
      </c>
      <c r="B179" s="60">
        <v>1.088379464085645</v>
      </c>
      <c r="C179" s="60">
        <v>1.3731073665171047</v>
      </c>
      <c r="D179" s="60">
        <v>1.1099260899214425</v>
      </c>
      <c r="E179" s="60">
        <v>1.0679409984468176</v>
      </c>
      <c r="F179" s="60">
        <v>1.0164193997818705</v>
      </c>
      <c r="G179" s="60">
        <v>0.82746904351767037</v>
      </c>
      <c r="H179" s="60">
        <v>1.3553084998397633</v>
      </c>
      <c r="I179" s="60">
        <v>1.3669599534277193</v>
      </c>
      <c r="J179" s="60">
        <v>2.1866072124459208</v>
      </c>
      <c r="K179" s="60">
        <v>0.87588234726441871</v>
      </c>
      <c r="L179" s="60">
        <v>1.2393449042162139</v>
      </c>
      <c r="M179" s="60">
        <v>1.2785345487103545</v>
      </c>
      <c r="N179" s="60">
        <v>1.1212658308711876</v>
      </c>
    </row>
    <row r="180" spans="1:14" x14ac:dyDescent="0.2">
      <c r="A180" s="2" t="s">
        <v>11</v>
      </c>
      <c r="B180" s="60">
        <v>1.6003504164664812</v>
      </c>
      <c r="C180" s="60">
        <v>1.9831566692240261</v>
      </c>
      <c r="D180" s="60">
        <v>1.8741465202470198</v>
      </c>
      <c r="E180" s="60">
        <v>1.9324930837193306</v>
      </c>
      <c r="F180" s="60">
        <v>2.3622195810867579</v>
      </c>
      <c r="G180" s="60">
        <v>2.3185462756482549</v>
      </c>
      <c r="H180" s="60">
        <v>2.7790851079483727</v>
      </c>
      <c r="I180" s="60">
        <v>3.354857929619997</v>
      </c>
      <c r="J180" s="60">
        <v>7.996077769802092</v>
      </c>
      <c r="K180" s="60">
        <v>5.5517818793389839</v>
      </c>
      <c r="L180" s="60">
        <v>3.186972402192811</v>
      </c>
      <c r="M180" s="60">
        <v>3.1649481474418901</v>
      </c>
      <c r="N180" s="60">
        <v>2.3533487115450198</v>
      </c>
    </row>
    <row r="181" spans="1:14" x14ac:dyDescent="0.2">
      <c r="A181" s="2" t="s">
        <v>12</v>
      </c>
      <c r="B181" s="60">
        <v>0.72320946083365267</v>
      </c>
      <c r="C181" s="60">
        <v>1.0308970391655032</v>
      </c>
      <c r="D181" s="60">
        <v>0.7865888190196747</v>
      </c>
      <c r="E181" s="60">
        <v>1.2245100682910126</v>
      </c>
      <c r="F181" s="60">
        <v>0.53695005493835857</v>
      </c>
      <c r="G181" s="60">
        <v>0.79582820918646435</v>
      </c>
      <c r="H181" s="60">
        <v>1.0800185801549231</v>
      </c>
      <c r="I181" s="60">
        <v>1.2417171234574926</v>
      </c>
      <c r="J181" s="60">
        <v>1.5375268272234666</v>
      </c>
      <c r="K181" s="60">
        <v>1.1080515114426219</v>
      </c>
      <c r="L181" s="60">
        <v>1.7577001602744171</v>
      </c>
      <c r="M181" s="60">
        <v>1.0019485218912294</v>
      </c>
      <c r="N181" s="60">
        <v>1.2441697327911518</v>
      </c>
    </row>
    <row r="182" spans="1:14" x14ac:dyDescent="0.2">
      <c r="A182" s="7" t="s">
        <v>79</v>
      </c>
      <c r="B182" s="29">
        <v>2.3146988174701661</v>
      </c>
      <c r="C182" s="29">
        <v>2.4994233950125038</v>
      </c>
      <c r="D182" s="29">
        <v>2.5709250034434135</v>
      </c>
      <c r="E182" s="29">
        <v>2.5983134735538664</v>
      </c>
      <c r="F182" s="29">
        <v>2.3201660131216477</v>
      </c>
      <c r="G182" s="29">
        <v>2.4899978771176619</v>
      </c>
      <c r="H182" s="29">
        <v>2.9366139733980265</v>
      </c>
      <c r="I182" s="29">
        <v>3.321440915442289</v>
      </c>
      <c r="J182" s="29">
        <v>4.580563525789743</v>
      </c>
      <c r="K182" s="29">
        <v>2.996657293142909</v>
      </c>
      <c r="L182" s="29">
        <v>3.1061441186545622</v>
      </c>
      <c r="M182" s="29">
        <v>3.081023999471288</v>
      </c>
      <c r="N182" s="29">
        <v>2.7461474949447853</v>
      </c>
    </row>
    <row r="183" spans="1:14" x14ac:dyDescent="0.2">
      <c r="A183" s="17" t="s">
        <v>29</v>
      </c>
      <c r="B183" s="144" t="s">
        <v>244</v>
      </c>
      <c r="C183" s="145"/>
      <c r="D183" s="145"/>
      <c r="E183" s="145"/>
      <c r="F183" s="145"/>
      <c r="G183" s="145"/>
      <c r="H183" s="145"/>
      <c r="I183" s="145"/>
      <c r="J183" s="145"/>
      <c r="K183" s="145"/>
      <c r="L183" s="145"/>
      <c r="M183" s="145"/>
      <c r="N183" s="146"/>
    </row>
    <row r="184" spans="1:14" x14ac:dyDescent="0.2">
      <c r="A184" s="2" t="s">
        <v>4</v>
      </c>
      <c r="B184" s="60">
        <v>1.7766175933325568</v>
      </c>
      <c r="C184" s="60">
        <v>1.2781539224196519</v>
      </c>
      <c r="D184" s="60">
        <v>1.4102074047753193</v>
      </c>
      <c r="E184" s="60">
        <v>1.4211798360017389</v>
      </c>
      <c r="F184" s="60">
        <v>1.9436451810508326</v>
      </c>
      <c r="G184" s="60">
        <v>1.5396067833535727</v>
      </c>
      <c r="H184" s="60">
        <v>2.3057322488424847</v>
      </c>
      <c r="I184" s="60">
        <v>1.9709905020800949</v>
      </c>
      <c r="J184" s="60">
        <v>1.9051488060158577</v>
      </c>
      <c r="K184" s="60">
        <v>1.3227207492996857</v>
      </c>
      <c r="L184" s="60">
        <v>1.4568992096515634</v>
      </c>
      <c r="M184" s="60"/>
      <c r="N184" s="60"/>
    </row>
    <row r="185" spans="1:14" x14ac:dyDescent="0.2">
      <c r="A185" s="2" t="s">
        <v>5</v>
      </c>
      <c r="B185" s="60">
        <v>2.0896643948348093</v>
      </c>
      <c r="C185" s="60">
        <v>2.5379543482269664</v>
      </c>
      <c r="D185" s="60">
        <v>2.6922686666259326</v>
      </c>
      <c r="E185" s="60">
        <v>2.7657595678501501</v>
      </c>
      <c r="F185" s="60">
        <v>2.3504542547421998</v>
      </c>
      <c r="G185" s="60">
        <v>2.1729057564892367</v>
      </c>
      <c r="H185" s="60">
        <v>2.9157680074745072</v>
      </c>
      <c r="I185" s="60">
        <v>2.998660694984475</v>
      </c>
      <c r="J185" s="60">
        <v>4.1397885099712113</v>
      </c>
      <c r="K185" s="60">
        <v>2.7000471999614617</v>
      </c>
      <c r="L185" s="60">
        <v>2.9714739403428911</v>
      </c>
      <c r="M185" s="60"/>
      <c r="N185" s="60"/>
    </row>
    <row r="186" spans="1:14" x14ac:dyDescent="0.2">
      <c r="A186" s="2" t="s">
        <v>6</v>
      </c>
      <c r="B186" s="60">
        <v>1.9142443437766248</v>
      </c>
      <c r="C186" s="60">
        <v>1.4472783617236487</v>
      </c>
      <c r="D186" s="60">
        <v>1.727235315731789</v>
      </c>
      <c r="E186" s="60">
        <v>1.6397794044156337</v>
      </c>
      <c r="F186" s="60">
        <v>1.2913548284280247</v>
      </c>
      <c r="G186" s="60">
        <v>1.4390140587970113</v>
      </c>
      <c r="H186" s="60">
        <v>2.079589602802189</v>
      </c>
      <c r="I186" s="60">
        <v>1.8479450801155666</v>
      </c>
      <c r="J186" s="60">
        <v>1.8055818822007823</v>
      </c>
      <c r="K186" s="60">
        <v>1.2417606944050199</v>
      </c>
      <c r="L186" s="60">
        <v>1.9774390392630734</v>
      </c>
      <c r="M186" s="60"/>
      <c r="N186" s="60"/>
    </row>
    <row r="187" spans="1:14" x14ac:dyDescent="0.2">
      <c r="A187" s="2" t="s">
        <v>78</v>
      </c>
      <c r="B187" s="60">
        <v>2.0372004000815211</v>
      </c>
      <c r="C187" s="60">
        <v>2.8663748310366532</v>
      </c>
      <c r="D187" s="60">
        <v>2.3666291826562587</v>
      </c>
      <c r="E187" s="60">
        <v>3.3736213989179902</v>
      </c>
      <c r="F187" s="60">
        <v>2.6458452262985208</v>
      </c>
      <c r="G187" s="60">
        <v>2.5511125747698582</v>
      </c>
      <c r="H187" s="60">
        <v>3.1210870556222226</v>
      </c>
      <c r="I187" s="60">
        <v>3.8295794774631631</v>
      </c>
      <c r="J187" s="60">
        <v>4.1025384793447186</v>
      </c>
      <c r="K187" s="60">
        <v>2.9728049153884442</v>
      </c>
      <c r="L187" s="60">
        <v>3.2765904898477531</v>
      </c>
      <c r="M187" s="60"/>
      <c r="N187" s="60"/>
    </row>
    <row r="188" spans="1:14" x14ac:dyDescent="0.2">
      <c r="A188" s="2" t="s">
        <v>7</v>
      </c>
      <c r="B188" s="60">
        <v>2.4947115173202654</v>
      </c>
      <c r="C188" s="60">
        <v>2.7380592197961491</v>
      </c>
      <c r="D188" s="60">
        <v>3.3517756374219294</v>
      </c>
      <c r="E188" s="60">
        <v>3.074119681617439</v>
      </c>
      <c r="F188" s="60">
        <v>2.8171421393489298</v>
      </c>
      <c r="G188" s="60">
        <v>2.8219685003514718</v>
      </c>
      <c r="H188" s="60">
        <v>3.3486715226212054</v>
      </c>
      <c r="I188" s="60">
        <v>3.6168971199148694</v>
      </c>
      <c r="J188" s="60">
        <v>4.1979299785857753</v>
      </c>
      <c r="K188" s="60">
        <v>3.0404652777017178</v>
      </c>
      <c r="L188" s="60">
        <v>3.3904364620464573</v>
      </c>
      <c r="M188" s="60"/>
      <c r="N188" s="60"/>
    </row>
    <row r="189" spans="1:14" x14ac:dyDescent="0.2">
      <c r="A189" s="2" t="s">
        <v>8</v>
      </c>
      <c r="B189" s="60">
        <v>1.4209275550092215</v>
      </c>
      <c r="C189" s="60">
        <v>0.86696325017462983</v>
      </c>
      <c r="D189" s="60">
        <v>0.8879228968816405</v>
      </c>
      <c r="E189" s="60">
        <v>1.3014782683443569</v>
      </c>
      <c r="F189" s="60">
        <v>0.94772317440640652</v>
      </c>
      <c r="G189" s="60">
        <v>0.86928884750977753</v>
      </c>
      <c r="H189" s="60">
        <v>1.2496140073112336</v>
      </c>
      <c r="I189" s="60">
        <v>1.2776243873349373</v>
      </c>
      <c r="J189" s="60">
        <v>1.5593004693823804</v>
      </c>
      <c r="K189" s="60">
        <v>0.94287579955089384</v>
      </c>
      <c r="L189" s="60">
        <v>1.1568662142000052</v>
      </c>
      <c r="M189" s="60"/>
      <c r="N189" s="60"/>
    </row>
    <row r="190" spans="1:14" x14ac:dyDescent="0.2">
      <c r="A190" s="2" t="s">
        <v>9</v>
      </c>
      <c r="B190" s="60">
        <v>1.6223775131834772</v>
      </c>
      <c r="C190" s="60">
        <v>1.6778107168679828</v>
      </c>
      <c r="D190" s="60">
        <v>1.6775373087042484</v>
      </c>
      <c r="E190" s="60">
        <v>1.3903079509797127</v>
      </c>
      <c r="F190" s="60">
        <v>1.0279247033825971</v>
      </c>
      <c r="G190" s="60">
        <v>1.0464001964963865</v>
      </c>
      <c r="H190" s="60">
        <v>2.2481436029150061</v>
      </c>
      <c r="I190" s="60">
        <v>2.8249654660514958</v>
      </c>
      <c r="J190" s="60">
        <v>2.8392948364364643</v>
      </c>
      <c r="K190" s="60">
        <v>2.4226802217970507</v>
      </c>
      <c r="L190" s="60">
        <v>2.3802140421349645</v>
      </c>
      <c r="M190" s="60"/>
      <c r="N190" s="60"/>
    </row>
    <row r="191" spans="1:14" x14ac:dyDescent="0.2">
      <c r="A191" s="2" t="s">
        <v>10</v>
      </c>
      <c r="B191" s="60">
        <v>0.8208985577940815</v>
      </c>
      <c r="C191" s="60">
        <v>0.93672054933600213</v>
      </c>
      <c r="D191" s="60">
        <v>1.1559348388538919</v>
      </c>
      <c r="E191" s="60">
        <v>1.1989275599281113</v>
      </c>
      <c r="F191" s="60">
        <v>1.2036738871705446</v>
      </c>
      <c r="G191" s="60">
        <v>1.2677414424298799</v>
      </c>
      <c r="H191" s="60">
        <v>1.3987567143655044</v>
      </c>
      <c r="I191" s="60">
        <v>1.8636101524122584</v>
      </c>
      <c r="J191" s="60">
        <v>2.2580742168070778</v>
      </c>
      <c r="K191" s="60">
        <v>1.5536193712623718</v>
      </c>
      <c r="L191" s="60">
        <v>1.3386685359832289</v>
      </c>
      <c r="M191" s="60"/>
      <c r="N191" s="60"/>
    </row>
    <row r="192" spans="1:14" x14ac:dyDescent="0.2">
      <c r="A192" s="2" t="s">
        <v>11</v>
      </c>
      <c r="B192" s="60">
        <v>2.5956255657257343</v>
      </c>
      <c r="C192" s="60">
        <v>2.9416983195076893</v>
      </c>
      <c r="D192" s="60">
        <v>3.5114155531885927</v>
      </c>
      <c r="E192" s="60">
        <v>3.7136598110872954</v>
      </c>
      <c r="F192" s="60">
        <v>2.7896385571583844</v>
      </c>
      <c r="G192" s="60">
        <v>3.0282226803809396</v>
      </c>
      <c r="H192" s="60">
        <v>4.6272193833368069</v>
      </c>
      <c r="I192" s="60">
        <v>3.7144158330624872</v>
      </c>
      <c r="J192" s="60">
        <v>3.9744200909012353</v>
      </c>
      <c r="K192" s="60">
        <v>3.1262003917264876</v>
      </c>
      <c r="L192" s="60">
        <v>2.987108068261831</v>
      </c>
      <c r="M192" s="60"/>
      <c r="N192" s="60"/>
    </row>
    <row r="193" spans="1:14" x14ac:dyDescent="0.2">
      <c r="A193" s="2" t="s">
        <v>12</v>
      </c>
      <c r="B193" s="60">
        <v>0.93697241294667855</v>
      </c>
      <c r="C193" s="60">
        <v>0.83905063534155966</v>
      </c>
      <c r="D193" s="60">
        <v>1.2329843060938408</v>
      </c>
      <c r="E193" s="60">
        <v>1.0267195109271685</v>
      </c>
      <c r="F193" s="60">
        <v>1.0664338027275164</v>
      </c>
      <c r="G193" s="60">
        <v>0.9720875875916396</v>
      </c>
      <c r="H193" s="60">
        <v>1.6013482927130736</v>
      </c>
      <c r="I193" s="60">
        <v>1.3767968989188248</v>
      </c>
      <c r="J193" s="60">
        <v>1.6985854242244345</v>
      </c>
      <c r="K193" s="60">
        <v>1.0354781147766583</v>
      </c>
      <c r="L193" s="60">
        <v>0.99528206657852203</v>
      </c>
      <c r="M193" s="60"/>
      <c r="N193" s="60"/>
    </row>
    <row r="194" spans="1:14" x14ac:dyDescent="0.2">
      <c r="A194" s="7" t="s">
        <v>79</v>
      </c>
      <c r="B194" s="29">
        <v>2.4295049009763741</v>
      </c>
      <c r="C194" s="29">
        <v>2.5823257505364352</v>
      </c>
      <c r="D194" s="29">
        <v>2.9121150259278892</v>
      </c>
      <c r="E194" s="29">
        <v>3.0420335407883159</v>
      </c>
      <c r="F194" s="29">
        <v>2.6403606219016913</v>
      </c>
      <c r="G194" s="29">
        <v>2.5865759325436799</v>
      </c>
      <c r="H194" s="29">
        <v>3.5332843534643024</v>
      </c>
      <c r="I194" s="29">
        <v>3.5764671131695209</v>
      </c>
      <c r="J194" s="29">
        <v>4.1820553628383434</v>
      </c>
      <c r="K194" s="29">
        <v>2.9436171384888654</v>
      </c>
      <c r="L194" s="29">
        <v>3.070154857814841</v>
      </c>
      <c r="M194" s="29"/>
      <c r="N194" s="29"/>
    </row>
  </sheetData>
  <printOptions horizontalCentered="1"/>
  <pageMargins left="0.70866141732283472" right="0.70866141732283472" top="0.35433070866141736" bottom="0.74803149606299213" header="0.31496062992125984" footer="0.31496062992125984"/>
  <pageSetup paperSize="9" scale="26" orientation="portrait" r:id="rId1"/>
  <headerFooter scaleWithDoc="0">
    <oddFooter>&amp;C&amp;10Page &amp;P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>
    <tabColor rgb="FF00B0F0"/>
  </sheetPr>
  <dimension ref="A1:N194"/>
  <sheetViews>
    <sheetView showGridLines="0" view="pageBreakPreview" zoomScale="75" zoomScaleNormal="100" zoomScaleSheetLayoutView="75" workbookViewId="0">
      <pane xSplit="1" ySplit="14" topLeftCell="B163" activePane="bottomRight" state="frozen"/>
      <selection activeCell="O22" sqref="O22:O23"/>
      <selection pane="topRight" activeCell="O22" sqref="O22:O23"/>
      <selection pane="bottomLeft" activeCell="O22" sqref="O22:O23"/>
      <selection pane="bottomRight" activeCell="B184" sqref="B184:L194"/>
    </sheetView>
  </sheetViews>
  <sheetFormatPr defaultRowHeight="15" x14ac:dyDescent="0.2"/>
  <cols>
    <col min="1" max="1" width="20.33203125" style="4" bestFit="1" customWidth="1"/>
    <col min="2" max="4" width="8.88671875" style="4"/>
    <col min="5" max="5" width="8.88671875" style="36"/>
    <col min="6" max="16384" width="8.88671875" style="4"/>
  </cols>
  <sheetData>
    <row r="1" spans="1:14" ht="29.25" customHeight="1" x14ac:dyDescent="0.2">
      <c r="A1" s="137" t="s">
        <v>188</v>
      </c>
      <c r="B1" s="137"/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</row>
    <row r="2" spans="1:14" x14ac:dyDescent="0.2">
      <c r="A2" s="12" t="s">
        <v>35</v>
      </c>
      <c r="B2" s="10" t="s">
        <v>14</v>
      </c>
      <c r="C2" s="10" t="s">
        <v>15</v>
      </c>
      <c r="D2" s="10" t="s">
        <v>16</v>
      </c>
      <c r="E2" s="10" t="s">
        <v>17</v>
      </c>
      <c r="F2" s="10" t="s">
        <v>18</v>
      </c>
      <c r="G2" s="10" t="s">
        <v>19</v>
      </c>
      <c r="H2" s="10" t="s">
        <v>20</v>
      </c>
      <c r="I2" s="10" t="s">
        <v>21</v>
      </c>
      <c r="J2" s="10" t="s">
        <v>143</v>
      </c>
      <c r="K2" s="10" t="s">
        <v>173</v>
      </c>
      <c r="L2" s="10" t="s">
        <v>174</v>
      </c>
      <c r="M2" s="10" t="s">
        <v>187</v>
      </c>
      <c r="N2" s="10" t="s">
        <v>232</v>
      </c>
    </row>
    <row r="3" spans="1:14" x14ac:dyDescent="0.2">
      <c r="A3" s="2" t="s">
        <v>4</v>
      </c>
      <c r="B3" s="211"/>
      <c r="C3" s="211"/>
      <c r="D3" s="211"/>
      <c r="E3" s="211"/>
      <c r="F3" s="211"/>
      <c r="G3" s="211"/>
      <c r="H3" s="133">
        <v>9.8802420123226944E-2</v>
      </c>
      <c r="I3" s="133">
        <v>7.7302923921116651E-2</v>
      </c>
      <c r="J3" s="133">
        <v>5.2286872186175587E-2</v>
      </c>
      <c r="K3" s="135">
        <v>5.8886058201952772E-2</v>
      </c>
      <c r="L3" s="135">
        <v>7.3032888553652142E-2</v>
      </c>
      <c r="M3" s="135">
        <v>8.2624392159526168E-3</v>
      </c>
      <c r="N3" s="135">
        <f>AVERAGE(B172:N172)</f>
        <v>2.4212593755388166E-2</v>
      </c>
    </row>
    <row r="4" spans="1:14" x14ac:dyDescent="0.2">
      <c r="A4" s="2" t="s">
        <v>5</v>
      </c>
      <c r="B4" s="212"/>
      <c r="C4" s="212"/>
      <c r="D4" s="212"/>
      <c r="E4" s="212"/>
      <c r="F4" s="212"/>
      <c r="G4" s="212"/>
      <c r="H4" s="133">
        <v>0.25146724308046081</v>
      </c>
      <c r="I4" s="133">
        <v>8.8468848172137099E-2</v>
      </c>
      <c r="J4" s="133">
        <v>0.15504367098466268</v>
      </c>
      <c r="K4" s="135">
        <v>0.1568914826948837</v>
      </c>
      <c r="L4" s="135">
        <v>0.14838635085858681</v>
      </c>
      <c r="M4" s="135">
        <v>5.6690167101202366E-2</v>
      </c>
      <c r="N4" s="135">
        <f t="shared" ref="N4:N13" si="0">AVERAGE(B173:N173)</f>
        <v>6.8702200663594795E-2</v>
      </c>
    </row>
    <row r="5" spans="1:14" x14ac:dyDescent="0.2">
      <c r="A5" s="2" t="s">
        <v>6</v>
      </c>
      <c r="B5" s="212"/>
      <c r="C5" s="212"/>
      <c r="D5" s="212"/>
      <c r="E5" s="212"/>
      <c r="F5" s="212"/>
      <c r="G5" s="212"/>
      <c r="H5" s="133">
        <v>2.0695787048098845E-2</v>
      </c>
      <c r="I5" s="133">
        <v>9.1681663710870484E-3</v>
      </c>
      <c r="J5" s="133">
        <v>0</v>
      </c>
      <c r="K5" s="135">
        <v>0</v>
      </c>
      <c r="L5" s="135">
        <v>0</v>
      </c>
      <c r="M5" s="135">
        <v>0</v>
      </c>
      <c r="N5" s="135">
        <f t="shared" si="0"/>
        <v>0</v>
      </c>
    </row>
    <row r="6" spans="1:14" x14ac:dyDescent="0.2">
      <c r="A6" s="2" t="s">
        <v>78</v>
      </c>
      <c r="B6" s="212"/>
      <c r="C6" s="212"/>
      <c r="D6" s="212"/>
      <c r="E6" s="212"/>
      <c r="F6" s="212"/>
      <c r="G6" s="212"/>
      <c r="H6" s="133">
        <v>1.3519613588543398</v>
      </c>
      <c r="I6" s="133">
        <v>0.97083734155823065</v>
      </c>
      <c r="J6" s="133">
        <v>0.33461464740792751</v>
      </c>
      <c r="K6" s="135">
        <v>0.12122068470289961</v>
      </c>
      <c r="L6" s="135">
        <v>3.203851407481087E-2</v>
      </c>
      <c r="M6" s="135">
        <v>0.29182159088582488</v>
      </c>
      <c r="N6" s="135">
        <f t="shared" si="0"/>
        <v>0.52414119438434947</v>
      </c>
    </row>
    <row r="7" spans="1:14" x14ac:dyDescent="0.2">
      <c r="A7" s="2" t="s">
        <v>7</v>
      </c>
      <c r="B7" s="212"/>
      <c r="C7" s="212"/>
      <c r="D7" s="212"/>
      <c r="E7" s="212"/>
      <c r="F7" s="212"/>
      <c r="G7" s="212"/>
      <c r="H7" s="133">
        <v>0.44755416200829318</v>
      </c>
      <c r="I7" s="133">
        <v>0.45436421628979312</v>
      </c>
      <c r="J7" s="133">
        <v>0.28404346185545376</v>
      </c>
      <c r="K7" s="135">
        <v>0.26891752195733548</v>
      </c>
      <c r="L7" s="135">
        <v>0.38020604885683185</v>
      </c>
      <c r="M7" s="135">
        <v>0.28414448959281524</v>
      </c>
      <c r="N7" s="135">
        <f t="shared" si="0"/>
        <v>0.19697711081837074</v>
      </c>
    </row>
    <row r="8" spans="1:14" x14ac:dyDescent="0.2">
      <c r="A8" s="2" t="s">
        <v>8</v>
      </c>
      <c r="B8" s="212"/>
      <c r="C8" s="212"/>
      <c r="D8" s="212"/>
      <c r="E8" s="212"/>
      <c r="F8" s="212"/>
      <c r="G8" s="212"/>
      <c r="H8" s="133">
        <v>1.0677346642489323</v>
      </c>
      <c r="I8" s="133">
        <v>0.27802220872619138</v>
      </c>
      <c r="J8" s="133">
        <v>0.2244055241142229</v>
      </c>
      <c r="K8" s="135">
        <v>0.37833493799149193</v>
      </c>
      <c r="L8" s="135">
        <v>0.38803447073438679</v>
      </c>
      <c r="M8" s="135">
        <v>0.25035907982884742</v>
      </c>
      <c r="N8" s="135">
        <f t="shared" si="0"/>
        <v>7.317937344004101E-2</v>
      </c>
    </row>
    <row r="9" spans="1:14" x14ac:dyDescent="0.2">
      <c r="A9" s="2" t="s">
        <v>9</v>
      </c>
      <c r="B9" s="212"/>
      <c r="C9" s="212"/>
      <c r="D9" s="212"/>
      <c r="E9" s="212"/>
      <c r="F9" s="212"/>
      <c r="G9" s="212"/>
      <c r="H9" s="133">
        <v>1.1245107571051687</v>
      </c>
      <c r="I9" s="133">
        <v>0.96583381683226099</v>
      </c>
      <c r="J9" s="133">
        <v>1.0587949493757283</v>
      </c>
      <c r="K9" s="135">
        <v>0.74791183941337391</v>
      </c>
      <c r="L9" s="135">
        <v>0.4741796946143414</v>
      </c>
      <c r="M9" s="135">
        <v>0.74783205766976291</v>
      </c>
      <c r="N9" s="135">
        <f t="shared" si="0"/>
        <v>0.48435376251682022</v>
      </c>
    </row>
    <row r="10" spans="1:14" x14ac:dyDescent="0.2">
      <c r="A10" s="2" t="s">
        <v>10</v>
      </c>
      <c r="B10" s="212"/>
      <c r="C10" s="212"/>
      <c r="D10" s="212"/>
      <c r="E10" s="212"/>
      <c r="F10" s="212"/>
      <c r="G10" s="212"/>
      <c r="H10" s="133">
        <v>0.23278463705544958</v>
      </c>
      <c r="I10" s="133">
        <v>0.20480640436161443</v>
      </c>
      <c r="J10" s="133">
        <v>0.34982174003682986</v>
      </c>
      <c r="K10" s="135">
        <v>0.55749996718514139</v>
      </c>
      <c r="L10" s="135">
        <v>0.1299121048081939</v>
      </c>
      <c r="M10" s="135">
        <v>6.3330521055409003E-3</v>
      </c>
      <c r="N10" s="135">
        <f t="shared" si="0"/>
        <v>0.15073408115574824</v>
      </c>
    </row>
    <row r="11" spans="1:14" x14ac:dyDescent="0.2">
      <c r="A11" s="2" t="s">
        <v>11</v>
      </c>
      <c r="B11" s="212"/>
      <c r="C11" s="212"/>
      <c r="D11" s="212"/>
      <c r="E11" s="212"/>
      <c r="F11" s="212"/>
      <c r="G11" s="212"/>
      <c r="H11" s="133">
        <v>0.1998003956229272</v>
      </c>
      <c r="I11" s="133">
        <v>0.24416229745224211</v>
      </c>
      <c r="J11" s="133">
        <v>0.10551174081042637</v>
      </c>
      <c r="K11" s="135">
        <v>0.15834569382401678</v>
      </c>
      <c r="L11" s="135">
        <v>2.2320324177255237E-2</v>
      </c>
      <c r="M11" s="135">
        <v>0.10682667536000608</v>
      </c>
      <c r="N11" s="135">
        <f t="shared" si="0"/>
        <v>2.1469905791037771E-2</v>
      </c>
    </row>
    <row r="12" spans="1:14" x14ac:dyDescent="0.2">
      <c r="A12" s="2" t="s">
        <v>12</v>
      </c>
      <c r="B12" s="212"/>
      <c r="C12" s="212"/>
      <c r="D12" s="212"/>
      <c r="E12" s="212"/>
      <c r="F12" s="212"/>
      <c r="G12" s="212"/>
      <c r="H12" s="133">
        <v>0.21942093742961324</v>
      </c>
      <c r="I12" s="133">
        <v>0.36912551621999934</v>
      </c>
      <c r="J12" s="133">
        <v>0.12944055395217149</v>
      </c>
      <c r="K12" s="135">
        <v>0</v>
      </c>
      <c r="L12" s="135">
        <v>5.9151295574010117E-2</v>
      </c>
      <c r="M12" s="135">
        <v>1.2195177205965533E-2</v>
      </c>
      <c r="N12" s="135">
        <f t="shared" si="0"/>
        <v>0</v>
      </c>
    </row>
    <row r="13" spans="1:14" x14ac:dyDescent="0.2">
      <c r="A13" s="7" t="s">
        <v>79</v>
      </c>
      <c r="B13" s="134">
        <v>0.27132243459502164</v>
      </c>
      <c r="C13" s="134">
        <v>0.30571005242075178</v>
      </c>
      <c r="D13" s="132">
        <v>0.35952385383891516</v>
      </c>
      <c r="E13" s="134">
        <v>0.38187168679014605</v>
      </c>
      <c r="F13" s="134">
        <v>0.32948533165061128</v>
      </c>
      <c r="G13" s="134">
        <v>0.51025515898835538</v>
      </c>
      <c r="H13" s="134">
        <v>0.46761678009546431</v>
      </c>
      <c r="I13" s="134">
        <v>0.33897437013944687</v>
      </c>
      <c r="J13" s="134">
        <v>0.25000950199623384</v>
      </c>
      <c r="K13" s="132">
        <v>0.25788170098084567</v>
      </c>
      <c r="L13" s="132">
        <v>0.17676181409071495</v>
      </c>
      <c r="M13" s="132">
        <v>0.14529680965960115</v>
      </c>
      <c r="N13" s="132">
        <f t="shared" si="0"/>
        <v>0.13161465012115797</v>
      </c>
    </row>
    <row r="14" spans="1:14" s="2" customFormat="1" ht="12.75" x14ac:dyDescent="0.2">
      <c r="A14" s="6"/>
      <c r="B14" s="3">
        <v>1</v>
      </c>
      <c r="C14" s="3">
        <v>2</v>
      </c>
      <c r="D14" s="3">
        <v>3</v>
      </c>
      <c r="E14" s="70">
        <v>4</v>
      </c>
      <c r="F14" s="3">
        <v>5</v>
      </c>
      <c r="G14" s="3">
        <v>6</v>
      </c>
      <c r="H14" s="3">
        <v>7</v>
      </c>
      <c r="I14" s="3">
        <v>8</v>
      </c>
      <c r="J14" s="3">
        <v>9</v>
      </c>
      <c r="K14" s="3">
        <v>10</v>
      </c>
      <c r="L14" s="3">
        <v>11</v>
      </c>
      <c r="M14" s="3">
        <v>12</v>
      </c>
      <c r="N14" s="3">
        <v>13</v>
      </c>
    </row>
    <row r="15" spans="1:14" s="2" customFormat="1" ht="12.75" x14ac:dyDescent="0.2">
      <c r="A15" s="12" t="s">
        <v>35</v>
      </c>
      <c r="B15" s="153" t="s">
        <v>3</v>
      </c>
      <c r="C15" s="154"/>
      <c r="D15" s="154"/>
      <c r="E15" s="154"/>
      <c r="F15" s="154"/>
      <c r="G15" s="154"/>
      <c r="H15" s="154"/>
      <c r="I15" s="154"/>
      <c r="J15" s="154"/>
      <c r="K15" s="154"/>
      <c r="L15" s="154"/>
      <c r="M15" s="154"/>
      <c r="N15" s="155"/>
    </row>
    <row r="16" spans="1:14" s="2" customFormat="1" ht="12.75" x14ac:dyDescent="0.2">
      <c r="A16" s="2" t="s">
        <v>4</v>
      </c>
      <c r="B16" s="211" t="s">
        <v>180</v>
      </c>
      <c r="C16" s="211"/>
      <c r="D16" s="211"/>
      <c r="E16" s="211"/>
      <c r="F16" s="211"/>
      <c r="G16" s="211"/>
      <c r="H16" s="211"/>
      <c r="I16" s="211"/>
      <c r="J16" s="211"/>
      <c r="K16" s="211"/>
      <c r="L16" s="211"/>
      <c r="M16" s="211"/>
      <c r="N16" s="211"/>
    </row>
    <row r="17" spans="1:14" s="2" customFormat="1" ht="12.75" x14ac:dyDescent="0.2">
      <c r="A17" s="2" t="s">
        <v>5</v>
      </c>
      <c r="B17" s="212"/>
      <c r="C17" s="212"/>
      <c r="D17" s="212"/>
      <c r="E17" s="212"/>
      <c r="F17" s="212"/>
      <c r="G17" s="212"/>
      <c r="H17" s="212"/>
      <c r="I17" s="212"/>
      <c r="J17" s="212"/>
      <c r="K17" s="212"/>
      <c r="L17" s="212"/>
      <c r="M17" s="212"/>
      <c r="N17" s="212"/>
    </row>
    <row r="18" spans="1:14" s="2" customFormat="1" ht="12.75" x14ac:dyDescent="0.2">
      <c r="A18" s="2" t="s">
        <v>6</v>
      </c>
      <c r="B18" s="212"/>
      <c r="C18" s="212"/>
      <c r="D18" s="212"/>
      <c r="E18" s="212"/>
      <c r="F18" s="212"/>
      <c r="G18" s="212"/>
      <c r="H18" s="212"/>
      <c r="I18" s="212"/>
      <c r="J18" s="212"/>
      <c r="K18" s="212"/>
      <c r="L18" s="212"/>
      <c r="M18" s="212"/>
      <c r="N18" s="212"/>
    </row>
    <row r="19" spans="1:14" s="2" customFormat="1" ht="12.75" x14ac:dyDescent="0.2">
      <c r="A19" s="2" t="s">
        <v>78</v>
      </c>
      <c r="B19" s="212"/>
      <c r="C19" s="212"/>
      <c r="D19" s="212"/>
      <c r="E19" s="212"/>
      <c r="F19" s="212"/>
      <c r="G19" s="212"/>
      <c r="H19" s="212"/>
      <c r="I19" s="212"/>
      <c r="J19" s="212"/>
      <c r="K19" s="212"/>
      <c r="L19" s="212"/>
      <c r="M19" s="212"/>
      <c r="N19" s="212"/>
    </row>
    <row r="20" spans="1:14" s="2" customFormat="1" ht="12.75" x14ac:dyDescent="0.2">
      <c r="A20" s="2" t="s">
        <v>7</v>
      </c>
      <c r="B20" s="212"/>
      <c r="C20" s="212"/>
      <c r="D20" s="212"/>
      <c r="E20" s="212"/>
      <c r="F20" s="212"/>
      <c r="G20" s="212"/>
      <c r="H20" s="212"/>
      <c r="I20" s="212"/>
      <c r="J20" s="212"/>
      <c r="K20" s="212"/>
      <c r="L20" s="212"/>
      <c r="M20" s="212"/>
      <c r="N20" s="212"/>
    </row>
    <row r="21" spans="1:14" s="2" customFormat="1" ht="12.75" x14ac:dyDescent="0.2">
      <c r="A21" s="2" t="s">
        <v>8</v>
      </c>
      <c r="B21" s="212"/>
      <c r="C21" s="212"/>
      <c r="D21" s="212"/>
      <c r="E21" s="212"/>
      <c r="F21" s="212"/>
      <c r="G21" s="212"/>
      <c r="H21" s="212"/>
      <c r="I21" s="212"/>
      <c r="J21" s="212"/>
      <c r="K21" s="212"/>
      <c r="L21" s="212"/>
      <c r="M21" s="212"/>
      <c r="N21" s="212"/>
    </row>
    <row r="22" spans="1:14" s="2" customFormat="1" ht="12.75" x14ac:dyDescent="0.2">
      <c r="A22" s="2" t="s">
        <v>9</v>
      </c>
      <c r="B22" s="212"/>
      <c r="C22" s="212"/>
      <c r="D22" s="212"/>
      <c r="E22" s="212"/>
      <c r="F22" s="212"/>
      <c r="G22" s="212"/>
      <c r="H22" s="212"/>
      <c r="I22" s="212"/>
      <c r="J22" s="212"/>
      <c r="K22" s="212"/>
      <c r="L22" s="212"/>
      <c r="M22" s="212"/>
      <c r="N22" s="212"/>
    </row>
    <row r="23" spans="1:14" s="2" customFormat="1" ht="12.75" x14ac:dyDescent="0.2">
      <c r="A23" s="2" t="s">
        <v>10</v>
      </c>
      <c r="B23" s="212"/>
      <c r="C23" s="212"/>
      <c r="D23" s="212"/>
      <c r="E23" s="212"/>
      <c r="F23" s="212"/>
      <c r="G23" s="212"/>
      <c r="H23" s="212"/>
      <c r="I23" s="212"/>
      <c r="J23" s="212"/>
      <c r="K23" s="212"/>
      <c r="L23" s="212"/>
      <c r="M23" s="212"/>
      <c r="N23" s="212"/>
    </row>
    <row r="24" spans="1:14" s="2" customFormat="1" ht="12.75" x14ac:dyDescent="0.2">
      <c r="A24" s="2" t="s">
        <v>11</v>
      </c>
      <c r="B24" s="212"/>
      <c r="C24" s="212"/>
      <c r="D24" s="212"/>
      <c r="E24" s="212"/>
      <c r="F24" s="212"/>
      <c r="G24" s="212"/>
      <c r="H24" s="212"/>
      <c r="I24" s="212"/>
      <c r="J24" s="212"/>
      <c r="K24" s="212"/>
      <c r="L24" s="212"/>
      <c r="M24" s="212"/>
      <c r="N24" s="212"/>
    </row>
    <row r="25" spans="1:14" s="2" customFormat="1" ht="12.75" x14ac:dyDescent="0.2">
      <c r="A25" s="2" t="s">
        <v>12</v>
      </c>
      <c r="B25" s="212"/>
      <c r="C25" s="212"/>
      <c r="D25" s="212"/>
      <c r="E25" s="212"/>
      <c r="F25" s="212"/>
      <c r="G25" s="212"/>
      <c r="H25" s="212"/>
      <c r="I25" s="212"/>
      <c r="J25" s="212"/>
      <c r="K25" s="212"/>
      <c r="L25" s="212"/>
      <c r="M25" s="212"/>
      <c r="N25" s="212"/>
    </row>
    <row r="26" spans="1:14" s="2" customFormat="1" ht="12.75" x14ac:dyDescent="0.2">
      <c r="A26" s="7" t="s">
        <v>79</v>
      </c>
      <c r="B26" s="132">
        <v>8.8511426071759214E-2</v>
      </c>
      <c r="C26" s="132">
        <v>6.0204169047151486E-2</v>
      </c>
      <c r="D26" s="132">
        <v>6.1066053318012278E-2</v>
      </c>
      <c r="E26" s="132">
        <v>3.069901313986562E-2</v>
      </c>
      <c r="F26" s="132">
        <v>0.13679172611104082</v>
      </c>
      <c r="G26" s="132">
        <v>0.11273155437542992</v>
      </c>
      <c r="H26" s="132">
        <v>0.15407213607958237</v>
      </c>
      <c r="I26" s="132">
        <v>0.17884260230272553</v>
      </c>
      <c r="J26" s="132">
        <v>4.1443894396282238E-2</v>
      </c>
      <c r="K26" s="132">
        <v>0.27662943935109885</v>
      </c>
      <c r="L26" s="132">
        <v>0.15672097882609032</v>
      </c>
      <c r="M26" s="132">
        <v>0.18458592030612148</v>
      </c>
      <c r="N26" s="132">
        <v>0.16482898977065305</v>
      </c>
    </row>
    <row r="27" spans="1:14" x14ac:dyDescent="0.2">
      <c r="A27" s="12" t="s">
        <v>35</v>
      </c>
      <c r="B27" s="156" t="s">
        <v>14</v>
      </c>
      <c r="C27" s="157"/>
      <c r="D27" s="157"/>
      <c r="E27" s="157"/>
      <c r="F27" s="157"/>
      <c r="G27" s="157"/>
      <c r="H27" s="157"/>
      <c r="I27" s="157"/>
      <c r="J27" s="157"/>
      <c r="K27" s="157"/>
      <c r="L27" s="157"/>
      <c r="M27" s="157"/>
      <c r="N27" s="158"/>
    </row>
    <row r="28" spans="1:14" x14ac:dyDescent="0.2">
      <c r="A28" s="2" t="s">
        <v>4</v>
      </c>
      <c r="B28" s="211" t="s">
        <v>180</v>
      </c>
      <c r="C28" s="211"/>
      <c r="D28" s="211"/>
      <c r="E28" s="211"/>
      <c r="F28" s="211"/>
      <c r="G28" s="211"/>
      <c r="H28" s="211"/>
      <c r="I28" s="211"/>
      <c r="J28" s="211"/>
      <c r="K28" s="211"/>
      <c r="L28" s="211"/>
      <c r="M28" s="211"/>
      <c r="N28" s="211"/>
    </row>
    <row r="29" spans="1:14" x14ac:dyDescent="0.2">
      <c r="A29" s="2" t="s">
        <v>5</v>
      </c>
      <c r="B29" s="212"/>
      <c r="C29" s="212"/>
      <c r="D29" s="212"/>
      <c r="E29" s="212"/>
      <c r="F29" s="212"/>
      <c r="G29" s="212"/>
      <c r="H29" s="212"/>
      <c r="I29" s="212"/>
      <c r="J29" s="212"/>
      <c r="K29" s="212"/>
      <c r="L29" s="212"/>
      <c r="M29" s="212"/>
      <c r="N29" s="212"/>
    </row>
    <row r="30" spans="1:14" x14ac:dyDescent="0.2">
      <c r="A30" s="2" t="s">
        <v>6</v>
      </c>
      <c r="B30" s="212"/>
      <c r="C30" s="212"/>
      <c r="D30" s="212"/>
      <c r="E30" s="212"/>
      <c r="F30" s="212"/>
      <c r="G30" s="212"/>
      <c r="H30" s="212"/>
      <c r="I30" s="212"/>
      <c r="J30" s="212"/>
      <c r="K30" s="212"/>
      <c r="L30" s="212"/>
      <c r="M30" s="212"/>
      <c r="N30" s="212"/>
    </row>
    <row r="31" spans="1:14" x14ac:dyDescent="0.2">
      <c r="A31" s="2" t="s">
        <v>78</v>
      </c>
      <c r="B31" s="212"/>
      <c r="C31" s="212"/>
      <c r="D31" s="212"/>
      <c r="E31" s="212"/>
      <c r="F31" s="212"/>
      <c r="G31" s="212"/>
      <c r="H31" s="212"/>
      <c r="I31" s="212"/>
      <c r="J31" s="212"/>
      <c r="K31" s="212"/>
      <c r="L31" s="212"/>
      <c r="M31" s="212"/>
      <c r="N31" s="212"/>
    </row>
    <row r="32" spans="1:14" x14ac:dyDescent="0.2">
      <c r="A32" s="2" t="s">
        <v>7</v>
      </c>
      <c r="B32" s="212"/>
      <c r="C32" s="212"/>
      <c r="D32" s="212"/>
      <c r="E32" s="212"/>
      <c r="F32" s="212"/>
      <c r="G32" s="212"/>
      <c r="H32" s="212"/>
      <c r="I32" s="212"/>
      <c r="J32" s="212"/>
      <c r="K32" s="212"/>
      <c r="L32" s="212"/>
      <c r="M32" s="212"/>
      <c r="N32" s="212"/>
    </row>
    <row r="33" spans="1:14" x14ac:dyDescent="0.2">
      <c r="A33" s="2" t="s">
        <v>8</v>
      </c>
      <c r="B33" s="212"/>
      <c r="C33" s="212"/>
      <c r="D33" s="212"/>
      <c r="E33" s="212"/>
      <c r="F33" s="212"/>
      <c r="G33" s="212"/>
      <c r="H33" s="212"/>
      <c r="I33" s="212"/>
      <c r="J33" s="212"/>
      <c r="K33" s="212"/>
      <c r="L33" s="212"/>
      <c r="M33" s="212"/>
      <c r="N33" s="212"/>
    </row>
    <row r="34" spans="1:14" x14ac:dyDescent="0.2">
      <c r="A34" s="2" t="s">
        <v>9</v>
      </c>
      <c r="B34" s="212"/>
      <c r="C34" s="212"/>
      <c r="D34" s="212"/>
      <c r="E34" s="212"/>
      <c r="F34" s="212"/>
      <c r="G34" s="212"/>
      <c r="H34" s="212"/>
      <c r="I34" s="212"/>
      <c r="J34" s="212"/>
      <c r="K34" s="212"/>
      <c r="L34" s="212"/>
      <c r="M34" s="212"/>
      <c r="N34" s="212"/>
    </row>
    <row r="35" spans="1:14" x14ac:dyDescent="0.2">
      <c r="A35" s="2" t="s">
        <v>10</v>
      </c>
      <c r="B35" s="212"/>
      <c r="C35" s="212"/>
      <c r="D35" s="212"/>
      <c r="E35" s="212"/>
      <c r="F35" s="212"/>
      <c r="G35" s="212"/>
      <c r="H35" s="212"/>
      <c r="I35" s="212"/>
      <c r="J35" s="212"/>
      <c r="K35" s="212"/>
      <c r="L35" s="212"/>
      <c r="M35" s="212"/>
      <c r="N35" s="212"/>
    </row>
    <row r="36" spans="1:14" x14ac:dyDescent="0.2">
      <c r="A36" s="2" t="s">
        <v>11</v>
      </c>
      <c r="B36" s="212"/>
      <c r="C36" s="212"/>
      <c r="D36" s="212"/>
      <c r="E36" s="212"/>
      <c r="F36" s="212"/>
      <c r="G36" s="212"/>
      <c r="H36" s="212"/>
      <c r="I36" s="212"/>
      <c r="J36" s="212"/>
      <c r="K36" s="212"/>
      <c r="L36" s="212"/>
      <c r="M36" s="212"/>
      <c r="N36" s="212"/>
    </row>
    <row r="37" spans="1:14" x14ac:dyDescent="0.2">
      <c r="A37" s="2" t="s">
        <v>12</v>
      </c>
      <c r="B37" s="212"/>
      <c r="C37" s="212"/>
      <c r="D37" s="212"/>
      <c r="E37" s="212"/>
      <c r="F37" s="212"/>
      <c r="G37" s="212"/>
      <c r="H37" s="212"/>
      <c r="I37" s="212"/>
      <c r="J37" s="212"/>
      <c r="K37" s="212"/>
      <c r="L37" s="212"/>
      <c r="M37" s="212"/>
      <c r="N37" s="212"/>
    </row>
    <row r="38" spans="1:14" x14ac:dyDescent="0.2">
      <c r="A38" s="7" t="s">
        <v>79</v>
      </c>
      <c r="B38" s="132">
        <v>0.20722547272404282</v>
      </c>
      <c r="C38" s="132">
        <v>0.29892457269931066</v>
      </c>
      <c r="D38" s="132">
        <v>0.20366325725404494</v>
      </c>
      <c r="E38" s="132">
        <v>0.18394426667543581</v>
      </c>
      <c r="F38" s="132">
        <v>0.12509791089438235</v>
      </c>
      <c r="G38" s="132">
        <v>0.23472268542682279</v>
      </c>
      <c r="H38" s="132">
        <v>9.7100585053205429E-2</v>
      </c>
      <c r="I38" s="132">
        <v>0.49924593293977854</v>
      </c>
      <c r="J38" s="132">
        <v>0.24100706966426347</v>
      </c>
      <c r="K38" s="132">
        <v>0.18655115538655664</v>
      </c>
      <c r="L38" s="132">
        <v>0.26852919225318495</v>
      </c>
      <c r="M38" s="132">
        <v>0.52320098633995427</v>
      </c>
      <c r="N38" s="132">
        <v>0.45797856242429813</v>
      </c>
    </row>
    <row r="39" spans="1:14" x14ac:dyDescent="0.2">
      <c r="A39" s="12" t="s">
        <v>35</v>
      </c>
      <c r="B39" s="159" t="s">
        <v>15</v>
      </c>
      <c r="C39" s="160"/>
      <c r="D39" s="160"/>
      <c r="E39" s="160"/>
      <c r="F39" s="160"/>
      <c r="G39" s="160"/>
      <c r="H39" s="160"/>
      <c r="I39" s="160"/>
      <c r="J39" s="160"/>
      <c r="K39" s="160"/>
      <c r="L39" s="160"/>
      <c r="M39" s="160"/>
      <c r="N39" s="161"/>
    </row>
    <row r="40" spans="1:14" x14ac:dyDescent="0.2">
      <c r="A40" s="2" t="s">
        <v>4</v>
      </c>
      <c r="B40" s="211" t="s">
        <v>180</v>
      </c>
      <c r="C40" s="211"/>
      <c r="D40" s="211"/>
      <c r="E40" s="211"/>
      <c r="F40" s="211"/>
      <c r="G40" s="211"/>
      <c r="H40" s="211"/>
      <c r="I40" s="211"/>
      <c r="J40" s="211"/>
      <c r="K40" s="211"/>
      <c r="L40" s="211"/>
      <c r="M40" s="211"/>
      <c r="N40" s="211"/>
    </row>
    <row r="41" spans="1:14" x14ac:dyDescent="0.2">
      <c r="A41" s="2" t="s">
        <v>5</v>
      </c>
      <c r="B41" s="212"/>
      <c r="C41" s="212"/>
      <c r="D41" s="212"/>
      <c r="E41" s="212"/>
      <c r="F41" s="212"/>
      <c r="G41" s="212"/>
      <c r="H41" s="212"/>
      <c r="I41" s="212"/>
      <c r="J41" s="212"/>
      <c r="K41" s="212"/>
      <c r="L41" s="212"/>
      <c r="M41" s="212"/>
      <c r="N41" s="212"/>
    </row>
    <row r="42" spans="1:14" x14ac:dyDescent="0.2">
      <c r="A42" s="2" t="s">
        <v>6</v>
      </c>
      <c r="B42" s="212"/>
      <c r="C42" s="212"/>
      <c r="D42" s="212"/>
      <c r="E42" s="212"/>
      <c r="F42" s="212"/>
      <c r="G42" s="212"/>
      <c r="H42" s="212"/>
      <c r="I42" s="212"/>
      <c r="J42" s="212"/>
      <c r="K42" s="212"/>
      <c r="L42" s="212"/>
      <c r="M42" s="212"/>
      <c r="N42" s="212"/>
    </row>
    <row r="43" spans="1:14" x14ac:dyDescent="0.2">
      <c r="A43" s="2" t="s">
        <v>78</v>
      </c>
      <c r="B43" s="212"/>
      <c r="C43" s="212"/>
      <c r="D43" s="212"/>
      <c r="E43" s="212"/>
      <c r="F43" s="212"/>
      <c r="G43" s="212"/>
      <c r="H43" s="212"/>
      <c r="I43" s="212"/>
      <c r="J43" s="212"/>
      <c r="K43" s="212"/>
      <c r="L43" s="212"/>
      <c r="M43" s="212"/>
      <c r="N43" s="212"/>
    </row>
    <row r="44" spans="1:14" x14ac:dyDescent="0.2">
      <c r="A44" s="2" t="s">
        <v>7</v>
      </c>
      <c r="B44" s="212"/>
      <c r="C44" s="212"/>
      <c r="D44" s="212"/>
      <c r="E44" s="212"/>
      <c r="F44" s="212"/>
      <c r="G44" s="212"/>
      <c r="H44" s="212"/>
      <c r="I44" s="212"/>
      <c r="J44" s="212"/>
      <c r="K44" s="212"/>
      <c r="L44" s="212"/>
      <c r="M44" s="212"/>
      <c r="N44" s="212"/>
    </row>
    <row r="45" spans="1:14" x14ac:dyDescent="0.2">
      <c r="A45" s="2" t="s">
        <v>8</v>
      </c>
      <c r="B45" s="212"/>
      <c r="C45" s="212"/>
      <c r="D45" s="212"/>
      <c r="E45" s="212"/>
      <c r="F45" s="212"/>
      <c r="G45" s="212"/>
      <c r="H45" s="212"/>
      <c r="I45" s="212"/>
      <c r="J45" s="212"/>
      <c r="K45" s="212"/>
      <c r="L45" s="212"/>
      <c r="M45" s="212"/>
      <c r="N45" s="212"/>
    </row>
    <row r="46" spans="1:14" x14ac:dyDescent="0.2">
      <c r="A46" s="2" t="s">
        <v>9</v>
      </c>
      <c r="B46" s="212"/>
      <c r="C46" s="212"/>
      <c r="D46" s="212"/>
      <c r="E46" s="212"/>
      <c r="F46" s="212"/>
      <c r="G46" s="212"/>
      <c r="H46" s="212"/>
      <c r="I46" s="212"/>
      <c r="J46" s="212"/>
      <c r="K46" s="212"/>
      <c r="L46" s="212"/>
      <c r="M46" s="212"/>
      <c r="N46" s="212"/>
    </row>
    <row r="47" spans="1:14" x14ac:dyDescent="0.2">
      <c r="A47" s="2" t="s">
        <v>10</v>
      </c>
      <c r="B47" s="212"/>
      <c r="C47" s="212"/>
      <c r="D47" s="212"/>
      <c r="E47" s="212"/>
      <c r="F47" s="212"/>
      <c r="G47" s="212"/>
      <c r="H47" s="212"/>
      <c r="I47" s="212"/>
      <c r="J47" s="212"/>
      <c r="K47" s="212"/>
      <c r="L47" s="212"/>
      <c r="M47" s="212"/>
      <c r="N47" s="212"/>
    </row>
    <row r="48" spans="1:14" x14ac:dyDescent="0.2">
      <c r="A48" s="2" t="s">
        <v>11</v>
      </c>
      <c r="B48" s="212"/>
      <c r="C48" s="212"/>
      <c r="D48" s="212"/>
      <c r="E48" s="212"/>
      <c r="F48" s="212"/>
      <c r="G48" s="212"/>
      <c r="H48" s="212"/>
      <c r="I48" s="212"/>
      <c r="J48" s="212"/>
      <c r="K48" s="212"/>
      <c r="L48" s="212"/>
      <c r="M48" s="212"/>
      <c r="N48" s="212"/>
    </row>
    <row r="49" spans="1:14" x14ac:dyDescent="0.2">
      <c r="A49" s="2" t="s">
        <v>12</v>
      </c>
      <c r="B49" s="212"/>
      <c r="C49" s="212"/>
      <c r="D49" s="212"/>
      <c r="E49" s="212"/>
      <c r="F49" s="212"/>
      <c r="G49" s="212"/>
      <c r="H49" s="212"/>
      <c r="I49" s="212"/>
      <c r="J49" s="212"/>
      <c r="K49" s="212"/>
      <c r="L49" s="212"/>
      <c r="M49" s="212"/>
      <c r="N49" s="212"/>
    </row>
    <row r="50" spans="1:14" x14ac:dyDescent="0.2">
      <c r="A50" s="7" t="s">
        <v>79</v>
      </c>
      <c r="B50" s="132">
        <v>0.2495215583446237</v>
      </c>
      <c r="C50" s="132">
        <v>0.24724734364808554</v>
      </c>
      <c r="D50" s="132">
        <v>0.33991505104345748</v>
      </c>
      <c r="E50" s="132">
        <v>0.14661792456735728</v>
      </c>
      <c r="F50" s="132">
        <v>0.3620008573429836</v>
      </c>
      <c r="G50" s="132">
        <v>0.32969285493152589</v>
      </c>
      <c r="H50" s="132">
        <v>0.32494041052836364</v>
      </c>
      <c r="I50" s="132">
        <v>0.40804773957313695</v>
      </c>
      <c r="J50" s="132">
        <v>0.28318791693440337</v>
      </c>
      <c r="K50" s="132">
        <v>9.6568997785729208E-2</v>
      </c>
      <c r="L50" s="132">
        <v>0.51648390499181085</v>
      </c>
      <c r="M50" s="132">
        <v>0.42628157785666165</v>
      </c>
      <c r="N50" s="132">
        <v>0.24372454392163395</v>
      </c>
    </row>
    <row r="51" spans="1:14" x14ac:dyDescent="0.2">
      <c r="A51" s="12" t="s">
        <v>35</v>
      </c>
      <c r="B51" s="162" t="s">
        <v>16</v>
      </c>
      <c r="C51" s="163"/>
      <c r="D51" s="163"/>
      <c r="E51" s="163"/>
      <c r="F51" s="163"/>
      <c r="G51" s="163"/>
      <c r="H51" s="163"/>
      <c r="I51" s="163"/>
      <c r="J51" s="163"/>
      <c r="K51" s="163"/>
      <c r="L51" s="163"/>
      <c r="M51" s="163"/>
      <c r="N51" s="164"/>
    </row>
    <row r="52" spans="1:14" x14ac:dyDescent="0.2">
      <c r="A52" s="2" t="s">
        <v>4</v>
      </c>
      <c r="B52" s="211" t="s">
        <v>180</v>
      </c>
      <c r="C52" s="211"/>
      <c r="D52" s="211"/>
      <c r="E52" s="211"/>
      <c r="F52" s="211"/>
      <c r="G52" s="211"/>
      <c r="H52" s="211"/>
      <c r="I52" s="211"/>
      <c r="J52" s="211"/>
      <c r="K52" s="211"/>
      <c r="L52" s="211"/>
      <c r="M52" s="211"/>
      <c r="N52" s="211"/>
    </row>
    <row r="53" spans="1:14" x14ac:dyDescent="0.2">
      <c r="A53" s="2" t="s">
        <v>5</v>
      </c>
      <c r="B53" s="212"/>
      <c r="C53" s="212"/>
      <c r="D53" s="212"/>
      <c r="E53" s="212"/>
      <c r="F53" s="212"/>
      <c r="G53" s="212"/>
      <c r="H53" s="212"/>
      <c r="I53" s="212"/>
      <c r="J53" s="212"/>
      <c r="K53" s="212"/>
      <c r="L53" s="212"/>
      <c r="M53" s="212"/>
      <c r="N53" s="212"/>
    </row>
    <row r="54" spans="1:14" x14ac:dyDescent="0.2">
      <c r="A54" s="2" t="s">
        <v>6</v>
      </c>
      <c r="B54" s="212"/>
      <c r="C54" s="212"/>
      <c r="D54" s="212"/>
      <c r="E54" s="212"/>
      <c r="F54" s="212"/>
      <c r="G54" s="212"/>
      <c r="H54" s="212"/>
      <c r="I54" s="212"/>
      <c r="J54" s="212"/>
      <c r="K54" s="212"/>
      <c r="L54" s="212"/>
      <c r="M54" s="212"/>
      <c r="N54" s="212"/>
    </row>
    <row r="55" spans="1:14" x14ac:dyDescent="0.2">
      <c r="A55" s="2" t="s">
        <v>78</v>
      </c>
      <c r="B55" s="212"/>
      <c r="C55" s="212"/>
      <c r="D55" s="212"/>
      <c r="E55" s="212"/>
      <c r="F55" s="212"/>
      <c r="G55" s="212"/>
      <c r="H55" s="212"/>
      <c r="I55" s="212"/>
      <c r="J55" s="212"/>
      <c r="K55" s="212"/>
      <c r="L55" s="212"/>
      <c r="M55" s="212"/>
      <c r="N55" s="212"/>
    </row>
    <row r="56" spans="1:14" x14ac:dyDescent="0.2">
      <c r="A56" s="2" t="s">
        <v>7</v>
      </c>
      <c r="B56" s="212"/>
      <c r="C56" s="212"/>
      <c r="D56" s="212"/>
      <c r="E56" s="212"/>
      <c r="F56" s="212"/>
      <c r="G56" s="212"/>
      <c r="H56" s="212"/>
      <c r="I56" s="212"/>
      <c r="J56" s="212"/>
      <c r="K56" s="212"/>
      <c r="L56" s="212"/>
      <c r="M56" s="212"/>
      <c r="N56" s="212"/>
    </row>
    <row r="57" spans="1:14" x14ac:dyDescent="0.2">
      <c r="A57" s="2" t="s">
        <v>8</v>
      </c>
      <c r="B57" s="212"/>
      <c r="C57" s="212"/>
      <c r="D57" s="212"/>
      <c r="E57" s="212"/>
      <c r="F57" s="212"/>
      <c r="G57" s="212"/>
      <c r="H57" s="212"/>
      <c r="I57" s="212"/>
      <c r="J57" s="212"/>
      <c r="K57" s="212"/>
      <c r="L57" s="212"/>
      <c r="M57" s="212"/>
      <c r="N57" s="212"/>
    </row>
    <row r="58" spans="1:14" x14ac:dyDescent="0.2">
      <c r="A58" s="2" t="s">
        <v>9</v>
      </c>
      <c r="B58" s="212"/>
      <c r="C58" s="212"/>
      <c r="D58" s="212"/>
      <c r="E58" s="212"/>
      <c r="F58" s="212"/>
      <c r="G58" s="212"/>
      <c r="H58" s="212"/>
      <c r="I58" s="212"/>
      <c r="J58" s="212"/>
      <c r="K58" s="212"/>
      <c r="L58" s="212"/>
      <c r="M58" s="212"/>
      <c r="N58" s="212"/>
    </row>
    <row r="59" spans="1:14" x14ac:dyDescent="0.2">
      <c r="A59" s="2" t="s">
        <v>10</v>
      </c>
      <c r="B59" s="212"/>
      <c r="C59" s="212"/>
      <c r="D59" s="212"/>
      <c r="E59" s="212"/>
      <c r="F59" s="212"/>
      <c r="G59" s="212"/>
      <c r="H59" s="212"/>
      <c r="I59" s="212"/>
      <c r="J59" s="212"/>
      <c r="K59" s="212"/>
      <c r="L59" s="212"/>
      <c r="M59" s="212"/>
      <c r="N59" s="212"/>
    </row>
    <row r="60" spans="1:14" x14ac:dyDescent="0.2">
      <c r="A60" s="2" t="s">
        <v>11</v>
      </c>
      <c r="B60" s="212"/>
      <c r="C60" s="212"/>
      <c r="D60" s="212"/>
      <c r="E60" s="212"/>
      <c r="F60" s="212"/>
      <c r="G60" s="212"/>
      <c r="H60" s="212"/>
      <c r="I60" s="212"/>
      <c r="J60" s="212"/>
      <c r="K60" s="212"/>
      <c r="L60" s="212"/>
      <c r="M60" s="212"/>
      <c r="N60" s="212"/>
    </row>
    <row r="61" spans="1:14" x14ac:dyDescent="0.2">
      <c r="A61" s="2" t="s">
        <v>12</v>
      </c>
      <c r="B61" s="212"/>
      <c r="C61" s="212"/>
      <c r="D61" s="212"/>
      <c r="E61" s="212"/>
      <c r="F61" s="212"/>
      <c r="G61" s="212"/>
      <c r="H61" s="212"/>
      <c r="I61" s="212"/>
      <c r="J61" s="212"/>
      <c r="K61" s="212"/>
      <c r="L61" s="212"/>
      <c r="M61" s="212"/>
      <c r="N61" s="212"/>
    </row>
    <row r="62" spans="1:14" x14ac:dyDescent="0.2">
      <c r="A62" s="7" t="s">
        <v>79</v>
      </c>
      <c r="B62" s="132">
        <v>0.43758621593854702</v>
      </c>
      <c r="C62" s="132">
        <v>0.40998856973020403</v>
      </c>
      <c r="D62" s="132">
        <v>0.53442754457271979</v>
      </c>
      <c r="E62" s="132">
        <v>0.41254792204127033</v>
      </c>
      <c r="F62" s="132">
        <v>0.35917118889359717</v>
      </c>
      <c r="G62" s="132">
        <v>0.35828448491515735</v>
      </c>
      <c r="H62" s="132">
        <v>0.39831671231272997</v>
      </c>
      <c r="I62" s="132">
        <v>0.39600517798806462</v>
      </c>
      <c r="J62" s="132">
        <v>0.26635636366717613</v>
      </c>
      <c r="K62" s="132">
        <v>6.7755498682148085E-2</v>
      </c>
      <c r="L62" s="132">
        <v>0.33082929837858349</v>
      </c>
      <c r="M62" s="132">
        <v>0.40909896756848985</v>
      </c>
      <c r="N62" s="132">
        <v>0.29344215521720851</v>
      </c>
    </row>
    <row r="63" spans="1:14" x14ac:dyDescent="0.2">
      <c r="A63" s="12" t="s">
        <v>35</v>
      </c>
      <c r="B63" s="159" t="s">
        <v>17</v>
      </c>
      <c r="C63" s="160"/>
      <c r="D63" s="160"/>
      <c r="E63" s="160"/>
      <c r="F63" s="160"/>
      <c r="G63" s="160"/>
      <c r="H63" s="160"/>
      <c r="I63" s="160"/>
      <c r="J63" s="160"/>
      <c r="K63" s="160"/>
      <c r="L63" s="160"/>
      <c r="M63" s="160"/>
      <c r="N63" s="161"/>
    </row>
    <row r="64" spans="1:14" x14ac:dyDescent="0.2">
      <c r="A64" s="2" t="s">
        <v>4</v>
      </c>
      <c r="B64" s="211" t="s">
        <v>180</v>
      </c>
      <c r="C64" s="211"/>
      <c r="D64" s="211"/>
      <c r="E64" s="211"/>
      <c r="F64" s="211"/>
      <c r="G64" s="211"/>
      <c r="H64" s="211"/>
      <c r="I64" s="211"/>
      <c r="J64" s="211"/>
      <c r="K64" s="211"/>
      <c r="L64" s="211"/>
      <c r="M64" s="211"/>
      <c r="N64" s="211"/>
    </row>
    <row r="65" spans="1:14" x14ac:dyDescent="0.2">
      <c r="A65" s="2" t="s">
        <v>5</v>
      </c>
      <c r="B65" s="212"/>
      <c r="C65" s="212"/>
      <c r="D65" s="212"/>
      <c r="E65" s="212"/>
      <c r="F65" s="212"/>
      <c r="G65" s="212"/>
      <c r="H65" s="212"/>
      <c r="I65" s="212"/>
      <c r="J65" s="212"/>
      <c r="K65" s="212"/>
      <c r="L65" s="212"/>
      <c r="M65" s="212"/>
      <c r="N65" s="212"/>
    </row>
    <row r="66" spans="1:14" x14ac:dyDescent="0.2">
      <c r="A66" s="2" t="s">
        <v>6</v>
      </c>
      <c r="B66" s="212"/>
      <c r="C66" s="212"/>
      <c r="D66" s="212"/>
      <c r="E66" s="212"/>
      <c r="F66" s="212"/>
      <c r="G66" s="212"/>
      <c r="H66" s="212"/>
      <c r="I66" s="212"/>
      <c r="J66" s="212"/>
      <c r="K66" s="212"/>
      <c r="L66" s="212"/>
      <c r="M66" s="212"/>
      <c r="N66" s="212"/>
    </row>
    <row r="67" spans="1:14" x14ac:dyDescent="0.2">
      <c r="A67" s="2" t="s">
        <v>78</v>
      </c>
      <c r="B67" s="212"/>
      <c r="C67" s="212"/>
      <c r="D67" s="212"/>
      <c r="E67" s="212"/>
      <c r="F67" s="212"/>
      <c r="G67" s="212"/>
      <c r="H67" s="212"/>
      <c r="I67" s="212"/>
      <c r="J67" s="212"/>
      <c r="K67" s="212"/>
      <c r="L67" s="212"/>
      <c r="M67" s="212"/>
      <c r="N67" s="212"/>
    </row>
    <row r="68" spans="1:14" x14ac:dyDescent="0.2">
      <c r="A68" s="2" t="s">
        <v>7</v>
      </c>
      <c r="B68" s="212"/>
      <c r="C68" s="212"/>
      <c r="D68" s="212"/>
      <c r="E68" s="212"/>
      <c r="F68" s="212"/>
      <c r="G68" s="212"/>
      <c r="H68" s="212"/>
      <c r="I68" s="212"/>
      <c r="J68" s="212"/>
      <c r="K68" s="212"/>
      <c r="L68" s="212"/>
      <c r="M68" s="212"/>
      <c r="N68" s="212"/>
    </row>
    <row r="69" spans="1:14" x14ac:dyDescent="0.2">
      <c r="A69" s="2" t="s">
        <v>8</v>
      </c>
      <c r="B69" s="212"/>
      <c r="C69" s="212"/>
      <c r="D69" s="212"/>
      <c r="E69" s="212"/>
      <c r="F69" s="212"/>
      <c r="G69" s="212"/>
      <c r="H69" s="212"/>
      <c r="I69" s="212"/>
      <c r="J69" s="212"/>
      <c r="K69" s="212"/>
      <c r="L69" s="212"/>
      <c r="M69" s="212"/>
      <c r="N69" s="212"/>
    </row>
    <row r="70" spans="1:14" x14ac:dyDescent="0.2">
      <c r="A70" s="2" t="s">
        <v>9</v>
      </c>
      <c r="B70" s="212"/>
      <c r="C70" s="212"/>
      <c r="D70" s="212"/>
      <c r="E70" s="212"/>
      <c r="F70" s="212"/>
      <c r="G70" s="212"/>
      <c r="H70" s="212"/>
      <c r="I70" s="212"/>
      <c r="J70" s="212"/>
      <c r="K70" s="212"/>
      <c r="L70" s="212"/>
      <c r="M70" s="212"/>
      <c r="N70" s="212"/>
    </row>
    <row r="71" spans="1:14" x14ac:dyDescent="0.2">
      <c r="A71" s="2" t="s">
        <v>10</v>
      </c>
      <c r="B71" s="212"/>
      <c r="C71" s="212"/>
      <c r="D71" s="212"/>
      <c r="E71" s="212"/>
      <c r="F71" s="212"/>
      <c r="G71" s="212"/>
      <c r="H71" s="212"/>
      <c r="I71" s="212"/>
      <c r="J71" s="212"/>
      <c r="K71" s="212"/>
      <c r="L71" s="212"/>
      <c r="M71" s="212"/>
      <c r="N71" s="212"/>
    </row>
    <row r="72" spans="1:14" x14ac:dyDescent="0.2">
      <c r="A72" s="2" t="s">
        <v>11</v>
      </c>
      <c r="B72" s="212"/>
      <c r="C72" s="212"/>
      <c r="D72" s="212"/>
      <c r="E72" s="212"/>
      <c r="F72" s="212"/>
      <c r="G72" s="212"/>
      <c r="H72" s="212"/>
      <c r="I72" s="212"/>
      <c r="J72" s="212"/>
      <c r="K72" s="212"/>
      <c r="L72" s="212"/>
      <c r="M72" s="212"/>
      <c r="N72" s="212"/>
    </row>
    <row r="73" spans="1:14" x14ac:dyDescent="0.2">
      <c r="A73" s="2" t="s">
        <v>12</v>
      </c>
      <c r="B73" s="212"/>
      <c r="C73" s="212"/>
      <c r="D73" s="212"/>
      <c r="E73" s="212"/>
      <c r="F73" s="212"/>
      <c r="G73" s="212"/>
      <c r="H73" s="212"/>
      <c r="I73" s="212"/>
      <c r="J73" s="212"/>
      <c r="K73" s="212"/>
      <c r="L73" s="212"/>
      <c r="M73" s="212"/>
      <c r="N73" s="212"/>
    </row>
    <row r="74" spans="1:14" x14ac:dyDescent="0.2">
      <c r="A74" s="7" t="s">
        <v>79</v>
      </c>
      <c r="B74" s="132">
        <v>0.41958779925941181</v>
      </c>
      <c r="C74" s="132">
        <v>0.42663941523056736</v>
      </c>
      <c r="D74" s="132">
        <v>0.51328942268194588</v>
      </c>
      <c r="E74" s="132">
        <v>0.2317846649366018</v>
      </c>
      <c r="F74" s="132">
        <v>0.25715570271274235</v>
      </c>
      <c r="G74" s="132">
        <v>0.2622847788418623</v>
      </c>
      <c r="H74" s="132">
        <v>0.34600648864332101</v>
      </c>
      <c r="I74" s="132">
        <v>0.36909266171878918</v>
      </c>
      <c r="J74" s="132">
        <v>0.23816734023998809</v>
      </c>
      <c r="K74" s="132">
        <v>0.42080157798906992</v>
      </c>
      <c r="L74" s="132">
        <v>0.49265426525367678</v>
      </c>
      <c r="M74" s="132">
        <v>0.43528759394358119</v>
      </c>
      <c r="N74" s="132">
        <v>0.55158021682033997</v>
      </c>
    </row>
    <row r="75" spans="1:14" x14ac:dyDescent="0.2">
      <c r="A75" s="12" t="s">
        <v>35</v>
      </c>
      <c r="B75" s="162" t="s">
        <v>18</v>
      </c>
      <c r="C75" s="163"/>
      <c r="D75" s="163"/>
      <c r="E75" s="163"/>
      <c r="F75" s="163"/>
      <c r="G75" s="163"/>
      <c r="H75" s="163"/>
      <c r="I75" s="163"/>
      <c r="J75" s="163"/>
      <c r="K75" s="163"/>
      <c r="L75" s="163"/>
      <c r="M75" s="163"/>
      <c r="N75" s="164"/>
    </row>
    <row r="76" spans="1:14" x14ac:dyDescent="0.2">
      <c r="A76" s="2" t="s">
        <v>4</v>
      </c>
      <c r="B76" s="211" t="s">
        <v>180</v>
      </c>
      <c r="C76" s="211"/>
      <c r="D76" s="211"/>
      <c r="E76" s="211"/>
      <c r="F76" s="211"/>
      <c r="G76" s="211"/>
      <c r="H76" s="211"/>
      <c r="I76" s="211"/>
      <c r="J76" s="211"/>
      <c r="K76" s="211"/>
      <c r="L76" s="211"/>
      <c r="M76" s="211"/>
      <c r="N76" s="211"/>
    </row>
    <row r="77" spans="1:14" x14ac:dyDescent="0.2">
      <c r="A77" s="2" t="s">
        <v>5</v>
      </c>
      <c r="B77" s="212"/>
      <c r="C77" s="212"/>
      <c r="D77" s="212"/>
      <c r="E77" s="212"/>
      <c r="F77" s="212"/>
      <c r="G77" s="212"/>
      <c r="H77" s="212"/>
      <c r="I77" s="212"/>
      <c r="J77" s="212"/>
      <c r="K77" s="212"/>
      <c r="L77" s="212"/>
      <c r="M77" s="212"/>
      <c r="N77" s="212"/>
    </row>
    <row r="78" spans="1:14" x14ac:dyDescent="0.2">
      <c r="A78" s="2" t="s">
        <v>6</v>
      </c>
      <c r="B78" s="212"/>
      <c r="C78" s="212"/>
      <c r="D78" s="212"/>
      <c r="E78" s="212"/>
      <c r="F78" s="212"/>
      <c r="G78" s="212"/>
      <c r="H78" s="212"/>
      <c r="I78" s="212"/>
      <c r="J78" s="212"/>
      <c r="K78" s="212"/>
      <c r="L78" s="212"/>
      <c r="M78" s="212"/>
      <c r="N78" s="212"/>
    </row>
    <row r="79" spans="1:14" x14ac:dyDescent="0.2">
      <c r="A79" s="2" t="s">
        <v>78</v>
      </c>
      <c r="B79" s="212"/>
      <c r="C79" s="212"/>
      <c r="D79" s="212"/>
      <c r="E79" s="212"/>
      <c r="F79" s="212"/>
      <c r="G79" s="212"/>
      <c r="H79" s="212"/>
      <c r="I79" s="212"/>
      <c r="J79" s="212"/>
      <c r="K79" s="212"/>
      <c r="L79" s="212"/>
      <c r="M79" s="212"/>
      <c r="N79" s="212"/>
    </row>
    <row r="80" spans="1:14" x14ac:dyDescent="0.2">
      <c r="A80" s="2" t="s">
        <v>7</v>
      </c>
      <c r="B80" s="212"/>
      <c r="C80" s="212"/>
      <c r="D80" s="212"/>
      <c r="E80" s="212"/>
      <c r="F80" s="212"/>
      <c r="G80" s="212"/>
      <c r="H80" s="212"/>
      <c r="I80" s="212"/>
      <c r="J80" s="212"/>
      <c r="K80" s="212"/>
      <c r="L80" s="212"/>
      <c r="M80" s="212"/>
      <c r="N80" s="212"/>
    </row>
    <row r="81" spans="1:14" x14ac:dyDescent="0.2">
      <c r="A81" s="2" t="s">
        <v>8</v>
      </c>
      <c r="B81" s="212"/>
      <c r="C81" s="212"/>
      <c r="D81" s="212"/>
      <c r="E81" s="212"/>
      <c r="F81" s="212"/>
      <c r="G81" s="212"/>
      <c r="H81" s="212"/>
      <c r="I81" s="212"/>
      <c r="J81" s="212"/>
      <c r="K81" s="212"/>
      <c r="L81" s="212"/>
      <c r="M81" s="212"/>
      <c r="N81" s="212"/>
    </row>
    <row r="82" spans="1:14" x14ac:dyDescent="0.2">
      <c r="A82" s="2" t="s">
        <v>9</v>
      </c>
      <c r="B82" s="212"/>
      <c r="C82" s="212"/>
      <c r="D82" s="212"/>
      <c r="E82" s="212"/>
      <c r="F82" s="212"/>
      <c r="G82" s="212"/>
      <c r="H82" s="212"/>
      <c r="I82" s="212"/>
      <c r="J82" s="212"/>
      <c r="K82" s="212"/>
      <c r="L82" s="212"/>
      <c r="M82" s="212"/>
      <c r="N82" s="212"/>
    </row>
    <row r="83" spans="1:14" x14ac:dyDescent="0.2">
      <c r="A83" s="2" t="s">
        <v>10</v>
      </c>
      <c r="B83" s="212"/>
      <c r="C83" s="212"/>
      <c r="D83" s="212"/>
      <c r="E83" s="212"/>
      <c r="F83" s="212"/>
      <c r="G83" s="212"/>
      <c r="H83" s="212"/>
      <c r="I83" s="212"/>
      <c r="J83" s="212"/>
      <c r="K83" s="212"/>
      <c r="L83" s="212"/>
      <c r="M83" s="212"/>
      <c r="N83" s="212"/>
    </row>
    <row r="84" spans="1:14" x14ac:dyDescent="0.2">
      <c r="A84" s="2" t="s">
        <v>11</v>
      </c>
      <c r="B84" s="212"/>
      <c r="C84" s="212"/>
      <c r="D84" s="212"/>
      <c r="E84" s="212"/>
      <c r="F84" s="212"/>
      <c r="G84" s="212"/>
      <c r="H84" s="212"/>
      <c r="I84" s="212"/>
      <c r="J84" s="212"/>
      <c r="K84" s="212"/>
      <c r="L84" s="212"/>
      <c r="M84" s="212"/>
      <c r="N84" s="212"/>
    </row>
    <row r="85" spans="1:14" x14ac:dyDescent="0.2">
      <c r="A85" s="2" t="s">
        <v>12</v>
      </c>
      <c r="B85" s="212"/>
      <c r="C85" s="212"/>
      <c r="D85" s="212"/>
      <c r="E85" s="212"/>
      <c r="F85" s="212"/>
      <c r="G85" s="212"/>
      <c r="H85" s="212"/>
      <c r="I85" s="212"/>
      <c r="J85" s="212"/>
      <c r="K85" s="212"/>
      <c r="L85" s="212"/>
      <c r="M85" s="212"/>
      <c r="N85" s="212"/>
    </row>
    <row r="86" spans="1:14" x14ac:dyDescent="0.2">
      <c r="A86" s="7" t="s">
        <v>79</v>
      </c>
      <c r="B86" s="132">
        <v>0.22602839104365594</v>
      </c>
      <c r="C86" s="132">
        <v>0.22833523693753349</v>
      </c>
      <c r="D86" s="132">
        <v>0.34084898538148378</v>
      </c>
      <c r="E86" s="132">
        <v>0.29878155310318888</v>
      </c>
      <c r="F86" s="132">
        <v>0.25868667512048493</v>
      </c>
      <c r="G86" s="132">
        <v>0.21666644216080971</v>
      </c>
      <c r="H86" s="132">
        <v>0.33759177417790809</v>
      </c>
      <c r="I86" s="132">
        <v>0.28719342430854389</v>
      </c>
      <c r="J86" s="132">
        <v>0.35516302223657981</v>
      </c>
      <c r="K86" s="132">
        <v>0.16145707983721619</v>
      </c>
      <c r="L86" s="132">
        <v>0.38465215291565291</v>
      </c>
      <c r="M86" s="132">
        <v>0.6362035067255406</v>
      </c>
      <c r="N86" s="132">
        <v>0.55170106750934833</v>
      </c>
    </row>
    <row r="87" spans="1:14" x14ac:dyDescent="0.2">
      <c r="A87" s="12" t="s">
        <v>35</v>
      </c>
      <c r="B87" s="159" t="s">
        <v>19</v>
      </c>
      <c r="C87" s="160"/>
      <c r="D87" s="160"/>
      <c r="E87" s="160"/>
      <c r="F87" s="160"/>
      <c r="G87" s="160"/>
      <c r="H87" s="160"/>
      <c r="I87" s="160"/>
      <c r="J87" s="160"/>
      <c r="K87" s="160"/>
      <c r="L87" s="160"/>
      <c r="M87" s="160"/>
      <c r="N87" s="161"/>
    </row>
    <row r="88" spans="1:14" x14ac:dyDescent="0.2">
      <c r="A88" s="2" t="s">
        <v>4</v>
      </c>
      <c r="B88" s="211" t="s">
        <v>180</v>
      </c>
      <c r="C88" s="211"/>
      <c r="D88" s="211"/>
      <c r="E88" s="211"/>
      <c r="F88" s="211"/>
      <c r="G88" s="211"/>
      <c r="H88" s="211"/>
      <c r="I88" s="211"/>
      <c r="J88" s="211"/>
      <c r="K88" s="211"/>
      <c r="L88" s="211"/>
      <c r="M88" s="211"/>
      <c r="N88" s="211"/>
    </row>
    <row r="89" spans="1:14" x14ac:dyDescent="0.2">
      <c r="A89" s="2" t="s">
        <v>5</v>
      </c>
      <c r="B89" s="212"/>
      <c r="C89" s="212"/>
      <c r="D89" s="212"/>
      <c r="E89" s="212"/>
      <c r="F89" s="212"/>
      <c r="G89" s="212"/>
      <c r="H89" s="212"/>
      <c r="I89" s="212"/>
      <c r="J89" s="212"/>
      <c r="K89" s="212"/>
      <c r="L89" s="212"/>
      <c r="M89" s="212"/>
      <c r="N89" s="212"/>
    </row>
    <row r="90" spans="1:14" x14ac:dyDescent="0.2">
      <c r="A90" s="2" t="s">
        <v>6</v>
      </c>
      <c r="B90" s="212"/>
      <c r="C90" s="212"/>
      <c r="D90" s="212"/>
      <c r="E90" s="212"/>
      <c r="F90" s="212"/>
      <c r="G90" s="212"/>
      <c r="H90" s="212"/>
      <c r="I90" s="212"/>
      <c r="J90" s="212"/>
      <c r="K90" s="212"/>
      <c r="L90" s="212"/>
      <c r="M90" s="212"/>
      <c r="N90" s="212"/>
    </row>
    <row r="91" spans="1:14" x14ac:dyDescent="0.2">
      <c r="A91" s="2" t="s">
        <v>78</v>
      </c>
      <c r="B91" s="212"/>
      <c r="C91" s="212"/>
      <c r="D91" s="212"/>
      <c r="E91" s="212"/>
      <c r="F91" s="212"/>
      <c r="G91" s="212"/>
      <c r="H91" s="212"/>
      <c r="I91" s="212"/>
      <c r="J91" s="212"/>
      <c r="K91" s="212"/>
      <c r="L91" s="212"/>
      <c r="M91" s="212"/>
      <c r="N91" s="212"/>
    </row>
    <row r="92" spans="1:14" x14ac:dyDescent="0.2">
      <c r="A92" s="2" t="s">
        <v>7</v>
      </c>
      <c r="B92" s="212"/>
      <c r="C92" s="212"/>
      <c r="D92" s="212"/>
      <c r="E92" s="212"/>
      <c r="F92" s="212"/>
      <c r="G92" s="212"/>
      <c r="H92" s="212"/>
      <c r="I92" s="212"/>
      <c r="J92" s="212"/>
      <c r="K92" s="212"/>
      <c r="L92" s="212"/>
      <c r="M92" s="212"/>
      <c r="N92" s="212"/>
    </row>
    <row r="93" spans="1:14" x14ac:dyDescent="0.2">
      <c r="A93" s="2" t="s">
        <v>8</v>
      </c>
      <c r="B93" s="212"/>
      <c r="C93" s="212"/>
      <c r="D93" s="212"/>
      <c r="E93" s="212"/>
      <c r="F93" s="212"/>
      <c r="G93" s="212"/>
      <c r="H93" s="212"/>
      <c r="I93" s="212"/>
      <c r="J93" s="212"/>
      <c r="K93" s="212"/>
      <c r="L93" s="212"/>
      <c r="M93" s="212"/>
      <c r="N93" s="212"/>
    </row>
    <row r="94" spans="1:14" x14ac:dyDescent="0.2">
      <c r="A94" s="2" t="s">
        <v>9</v>
      </c>
      <c r="B94" s="212"/>
      <c r="C94" s="212"/>
      <c r="D94" s="212"/>
      <c r="E94" s="212"/>
      <c r="F94" s="212"/>
      <c r="G94" s="212"/>
      <c r="H94" s="212"/>
      <c r="I94" s="212"/>
      <c r="J94" s="212"/>
      <c r="K94" s="212"/>
      <c r="L94" s="212"/>
      <c r="M94" s="212"/>
      <c r="N94" s="212"/>
    </row>
    <row r="95" spans="1:14" x14ac:dyDescent="0.2">
      <c r="A95" s="2" t="s">
        <v>10</v>
      </c>
      <c r="B95" s="212"/>
      <c r="C95" s="212"/>
      <c r="D95" s="212"/>
      <c r="E95" s="212"/>
      <c r="F95" s="212"/>
      <c r="G95" s="212"/>
      <c r="H95" s="212"/>
      <c r="I95" s="212"/>
      <c r="J95" s="212"/>
      <c r="K95" s="212"/>
      <c r="L95" s="212"/>
      <c r="M95" s="212"/>
      <c r="N95" s="212"/>
    </row>
    <row r="96" spans="1:14" x14ac:dyDescent="0.2">
      <c r="A96" s="2" t="s">
        <v>11</v>
      </c>
      <c r="B96" s="212"/>
      <c r="C96" s="212"/>
      <c r="D96" s="212"/>
      <c r="E96" s="212"/>
      <c r="F96" s="212"/>
      <c r="G96" s="212"/>
      <c r="H96" s="212"/>
      <c r="I96" s="212"/>
      <c r="J96" s="212"/>
      <c r="K96" s="212"/>
      <c r="L96" s="212"/>
      <c r="M96" s="212"/>
      <c r="N96" s="212"/>
    </row>
    <row r="97" spans="1:14" x14ac:dyDescent="0.2">
      <c r="A97" s="2" t="s">
        <v>12</v>
      </c>
      <c r="B97" s="212"/>
      <c r="C97" s="212"/>
      <c r="D97" s="212"/>
      <c r="E97" s="212"/>
      <c r="F97" s="212"/>
      <c r="G97" s="212"/>
      <c r="H97" s="212"/>
      <c r="I97" s="212"/>
      <c r="J97" s="212"/>
      <c r="K97" s="212"/>
      <c r="L97" s="212"/>
      <c r="M97" s="212"/>
      <c r="N97" s="212"/>
    </row>
    <row r="98" spans="1:14" x14ac:dyDescent="0.2">
      <c r="A98" s="7" t="s">
        <v>79</v>
      </c>
      <c r="B98" s="132">
        <v>0.70430713756352303</v>
      </c>
      <c r="C98" s="132">
        <v>0.54990425643755914</v>
      </c>
      <c r="D98" s="132">
        <v>0.45868131240397036</v>
      </c>
      <c r="E98" s="132">
        <v>0.54944447220630477</v>
      </c>
      <c r="F98" s="132">
        <v>0.50705830528550022</v>
      </c>
      <c r="G98" s="132">
        <v>0.53081565307467748</v>
      </c>
      <c r="H98" s="132">
        <v>0.47990177274614432</v>
      </c>
      <c r="I98" s="132">
        <v>0.63728407182549396</v>
      </c>
      <c r="J98" s="132">
        <v>0.51417264924019879</v>
      </c>
      <c r="K98" s="132">
        <v>0.26353928160391354</v>
      </c>
      <c r="L98" s="132">
        <v>0.46805074485054532</v>
      </c>
      <c r="M98" s="132">
        <v>0.51791747399625421</v>
      </c>
      <c r="N98" s="132">
        <v>0.45223993561453579</v>
      </c>
    </row>
    <row r="99" spans="1:14" x14ac:dyDescent="0.2">
      <c r="A99" s="12" t="s">
        <v>35</v>
      </c>
      <c r="B99" s="162" t="s">
        <v>20</v>
      </c>
      <c r="C99" s="163"/>
      <c r="D99" s="163"/>
      <c r="E99" s="163"/>
      <c r="F99" s="163"/>
      <c r="G99" s="163"/>
      <c r="H99" s="163"/>
      <c r="I99" s="163"/>
      <c r="J99" s="163"/>
      <c r="K99" s="163"/>
      <c r="L99" s="163"/>
      <c r="M99" s="163"/>
      <c r="N99" s="164"/>
    </row>
    <row r="100" spans="1:14" x14ac:dyDescent="0.2">
      <c r="A100" s="2" t="s">
        <v>4</v>
      </c>
      <c r="B100" s="130">
        <v>0.20510908881662057</v>
      </c>
      <c r="C100" s="130">
        <v>0.12300373219877846</v>
      </c>
      <c r="D100" s="130">
        <v>0.13840988192009984</v>
      </c>
      <c r="E100" s="130">
        <v>0.1080920606034995</v>
      </c>
      <c r="F100" s="130">
        <v>0</v>
      </c>
      <c r="G100" s="130">
        <v>5.3705854903692014E-2</v>
      </c>
      <c r="H100" s="130">
        <v>0.1080920606034995</v>
      </c>
      <c r="I100" s="130">
        <v>0.10394681594262969</v>
      </c>
      <c r="J100" s="130">
        <v>5.8036972234634915E-2</v>
      </c>
      <c r="K100" s="130">
        <v>6.4140181963967327E-2</v>
      </c>
      <c r="L100" s="130">
        <v>0.2072683694580085</v>
      </c>
      <c r="M100" s="130">
        <v>0.11462644295652001</v>
      </c>
      <c r="N100" s="130">
        <v>0</v>
      </c>
    </row>
    <row r="101" spans="1:14" x14ac:dyDescent="0.2">
      <c r="A101" s="2" t="s">
        <v>5</v>
      </c>
      <c r="B101" s="130">
        <v>0.15556630863213639</v>
      </c>
      <c r="C101" s="130">
        <v>0.16109950563483516</v>
      </c>
      <c r="D101" s="130">
        <v>0.15717886543505477</v>
      </c>
      <c r="E101" s="130">
        <v>0</v>
      </c>
      <c r="F101" s="130">
        <v>0</v>
      </c>
      <c r="G101" s="130">
        <v>0.36206091852031941</v>
      </c>
      <c r="H101" s="130">
        <v>0.87893961611223359</v>
      </c>
      <c r="I101" s="130">
        <v>1.5482902754857177E-2</v>
      </c>
      <c r="J101" s="130">
        <v>1.4942282249278648E-3</v>
      </c>
      <c r="K101" s="130">
        <v>0.3214404688451577</v>
      </c>
      <c r="L101" s="130">
        <v>0.43584536923035705</v>
      </c>
      <c r="M101" s="130">
        <v>0.28575535742205538</v>
      </c>
      <c r="N101" s="130">
        <v>0.49421061923405596</v>
      </c>
    </row>
    <row r="102" spans="1:14" x14ac:dyDescent="0.2">
      <c r="A102" s="2" t="s">
        <v>6</v>
      </c>
      <c r="B102" s="130">
        <v>0.12942935013708395</v>
      </c>
      <c r="C102" s="130">
        <v>0</v>
      </c>
      <c r="D102" s="130">
        <v>0</v>
      </c>
      <c r="E102" s="130">
        <v>0</v>
      </c>
      <c r="F102" s="130">
        <v>0</v>
      </c>
      <c r="G102" s="130">
        <v>3.041829837726634E-2</v>
      </c>
      <c r="H102" s="130">
        <v>0</v>
      </c>
      <c r="I102" s="130">
        <v>0</v>
      </c>
      <c r="J102" s="130">
        <v>0</v>
      </c>
      <c r="K102" s="130">
        <v>0</v>
      </c>
      <c r="L102" s="130">
        <v>4.8526256535279366E-2</v>
      </c>
      <c r="M102" s="130">
        <v>6.0671326575655347E-2</v>
      </c>
      <c r="N102" s="130">
        <v>0</v>
      </c>
    </row>
    <row r="103" spans="1:14" x14ac:dyDescent="0.2">
      <c r="A103" s="2" t="s">
        <v>78</v>
      </c>
      <c r="B103" s="130">
        <v>0.66969185480018345</v>
      </c>
      <c r="C103" s="130">
        <v>0.46414955289171261</v>
      </c>
      <c r="D103" s="130">
        <v>1.1687637550312651</v>
      </c>
      <c r="E103" s="130">
        <v>2.9713500813566092</v>
      </c>
      <c r="F103" s="130">
        <v>0.95455339637604564</v>
      </c>
      <c r="G103" s="130">
        <v>1.0377247721377321</v>
      </c>
      <c r="H103" s="130">
        <v>1.9546370646455213</v>
      </c>
      <c r="I103" s="130">
        <v>1.7993087622604795</v>
      </c>
      <c r="J103" s="130">
        <v>1.0960693613778256</v>
      </c>
      <c r="K103" s="130">
        <v>2.0171580139310179</v>
      </c>
      <c r="L103" s="130">
        <v>1.3571743803878475</v>
      </c>
      <c r="M103" s="130">
        <v>0.82819812779721602</v>
      </c>
      <c r="N103" s="130">
        <v>1.256718542112965</v>
      </c>
    </row>
    <row r="104" spans="1:14" x14ac:dyDescent="0.2">
      <c r="A104" s="2" t="s">
        <v>7</v>
      </c>
      <c r="B104" s="130">
        <v>0.58013361136163399</v>
      </c>
      <c r="C104" s="130">
        <v>0.3440186134311306</v>
      </c>
      <c r="D104" s="130">
        <v>0.52720404367852813</v>
      </c>
      <c r="E104" s="130">
        <v>5.182638045068054E-2</v>
      </c>
      <c r="F104" s="130">
        <v>0.25882609060981721</v>
      </c>
      <c r="G104" s="130">
        <v>0.54441463843603033</v>
      </c>
      <c r="H104" s="130">
        <v>0.13693472647988283</v>
      </c>
      <c r="I104" s="130">
        <v>0.19982746110042984</v>
      </c>
      <c r="J104" s="130">
        <v>0.23923333278372211</v>
      </c>
      <c r="K104" s="130">
        <v>1.2428813616221102</v>
      </c>
      <c r="L104" s="130">
        <v>0.79046229426621228</v>
      </c>
      <c r="M104" s="130">
        <v>0.46876408801134173</v>
      </c>
      <c r="N104" s="130">
        <v>0.43367746387629208</v>
      </c>
    </row>
    <row r="105" spans="1:14" x14ac:dyDescent="0.2">
      <c r="A105" s="2" t="s">
        <v>8</v>
      </c>
      <c r="B105" s="130">
        <v>0.5668465079610886</v>
      </c>
      <c r="C105" s="130">
        <v>0.2588822403927496</v>
      </c>
      <c r="D105" s="130">
        <v>0.48577102831846414</v>
      </c>
      <c r="E105" s="130">
        <v>1.8842330824469549</v>
      </c>
      <c r="F105" s="130">
        <v>1.9957679465242149</v>
      </c>
      <c r="G105" s="130">
        <v>1.8137986262466996</v>
      </c>
      <c r="H105" s="130">
        <v>1.0696494484637742</v>
      </c>
      <c r="I105" s="130">
        <v>1.588392260703412</v>
      </c>
      <c r="J105" s="130">
        <v>0.58851431920886965</v>
      </c>
      <c r="K105" s="130">
        <v>2.1454332800503737</v>
      </c>
      <c r="L105" s="130">
        <v>0.40917603469834124</v>
      </c>
      <c r="M105" s="130">
        <v>0.30033654012283661</v>
      </c>
      <c r="N105" s="130">
        <v>0.77374932009834085</v>
      </c>
    </row>
    <row r="106" spans="1:14" x14ac:dyDescent="0.2">
      <c r="A106" s="2" t="s">
        <v>9</v>
      </c>
      <c r="B106" s="130">
        <v>1.4719504258327014</v>
      </c>
      <c r="C106" s="130">
        <v>0.8937720530767993</v>
      </c>
      <c r="D106" s="130">
        <v>1.5361316173597221</v>
      </c>
      <c r="E106" s="130">
        <v>1.8131279882996578</v>
      </c>
      <c r="F106" s="130">
        <v>1.1987596616899985</v>
      </c>
      <c r="G106" s="130">
        <v>1.5801429211778499</v>
      </c>
      <c r="H106" s="130">
        <v>0.76951060846378416</v>
      </c>
      <c r="I106" s="130">
        <v>0.6562496767464312</v>
      </c>
      <c r="J106" s="130">
        <v>0.88376053806634036</v>
      </c>
      <c r="K106" s="130">
        <v>2.1638144783118407</v>
      </c>
      <c r="L106" s="130">
        <v>0.40594134312576147</v>
      </c>
      <c r="M106" s="130">
        <v>0.38310997948417352</v>
      </c>
      <c r="N106" s="130">
        <v>0.86236855073213337</v>
      </c>
    </row>
    <row r="107" spans="1:14" x14ac:dyDescent="0.2">
      <c r="A107" s="2" t="s">
        <v>10</v>
      </c>
      <c r="B107" s="130">
        <v>0.47020761243750941</v>
      </c>
      <c r="C107" s="130">
        <v>0.79437887728033751</v>
      </c>
      <c r="D107" s="130">
        <v>0.70611049527997494</v>
      </c>
      <c r="E107" s="130">
        <v>0.19230682664875365</v>
      </c>
      <c r="F107" s="130">
        <v>0.79523501682227882</v>
      </c>
      <c r="G107" s="130">
        <v>0</v>
      </c>
      <c r="H107" s="130">
        <v>0</v>
      </c>
      <c r="I107" s="130">
        <v>0</v>
      </c>
      <c r="J107" s="130">
        <v>0</v>
      </c>
      <c r="K107" s="130">
        <v>0</v>
      </c>
      <c r="L107" s="130">
        <v>0</v>
      </c>
      <c r="M107" s="130">
        <v>0</v>
      </c>
      <c r="N107" s="130">
        <v>6.7961453251990558E-2</v>
      </c>
    </row>
    <row r="108" spans="1:14" x14ac:dyDescent="0.2">
      <c r="A108" s="2" t="s">
        <v>11</v>
      </c>
      <c r="B108" s="130">
        <v>0.24945528239505876</v>
      </c>
      <c r="C108" s="130">
        <v>0.44160689794194985</v>
      </c>
      <c r="D108" s="130">
        <v>0.22764039069879155</v>
      </c>
      <c r="E108" s="130">
        <v>0</v>
      </c>
      <c r="F108" s="130">
        <v>9.157702033078631E-2</v>
      </c>
      <c r="G108" s="130">
        <v>0.35763247273867538</v>
      </c>
      <c r="H108" s="130">
        <v>0.38064004186058481</v>
      </c>
      <c r="I108" s="130">
        <v>0.47524488251491381</v>
      </c>
      <c r="J108" s="130">
        <v>5.9405752685148736E-2</v>
      </c>
      <c r="K108" s="130">
        <v>0</v>
      </c>
      <c r="L108" s="130">
        <v>0</v>
      </c>
      <c r="M108" s="130">
        <v>0.31420240193214427</v>
      </c>
      <c r="N108" s="130">
        <v>0</v>
      </c>
    </row>
    <row r="109" spans="1:14" x14ac:dyDescent="0.2">
      <c r="A109" s="2" t="s">
        <v>12</v>
      </c>
      <c r="B109" s="130">
        <v>0.11076794872985819</v>
      </c>
      <c r="C109" s="130">
        <v>0.19782581546618763</v>
      </c>
      <c r="D109" s="130">
        <v>5.5383974364929096E-2</v>
      </c>
      <c r="E109" s="130">
        <v>0.15874425941389217</v>
      </c>
      <c r="F109" s="130">
        <v>0</v>
      </c>
      <c r="G109" s="130">
        <v>0.46495309361848303</v>
      </c>
      <c r="H109" s="130">
        <v>0.88317344138165399</v>
      </c>
      <c r="I109" s="130">
        <v>0.32729938448707979</v>
      </c>
      <c r="J109" s="130">
        <v>0.18937117550440463</v>
      </c>
      <c r="K109" s="130">
        <v>0</v>
      </c>
      <c r="L109" s="130">
        <v>0</v>
      </c>
      <c r="M109" s="130">
        <v>0</v>
      </c>
      <c r="N109" s="130">
        <v>0.46495309361848303</v>
      </c>
    </row>
    <row r="110" spans="1:14" x14ac:dyDescent="0.2">
      <c r="A110" s="7" t="s">
        <v>79</v>
      </c>
      <c r="B110" s="131">
        <v>0.40505549911291078</v>
      </c>
      <c r="C110" s="131">
        <v>0.3713465598572252</v>
      </c>
      <c r="D110" s="131">
        <v>0.45223568161448902</v>
      </c>
      <c r="E110" s="131">
        <v>0.58242556649028265</v>
      </c>
      <c r="F110" s="131">
        <v>0.52759862748874897</v>
      </c>
      <c r="G110" s="131">
        <v>0.6110107402326741</v>
      </c>
      <c r="H110" s="131">
        <v>0.61303321942835876</v>
      </c>
      <c r="I110" s="131">
        <v>0.48559844449822004</v>
      </c>
      <c r="J110" s="131">
        <v>0.25782342285415605</v>
      </c>
      <c r="K110" s="131">
        <v>0.7137339165878952</v>
      </c>
      <c r="L110" s="131">
        <v>0.35897804412061673</v>
      </c>
      <c r="M110" s="131">
        <v>0.27522544898024714</v>
      </c>
      <c r="N110" s="131">
        <v>0.42495296997521076</v>
      </c>
    </row>
    <row r="111" spans="1:14" x14ac:dyDescent="0.2">
      <c r="A111" s="12" t="s">
        <v>35</v>
      </c>
      <c r="B111" s="159" t="s">
        <v>21</v>
      </c>
      <c r="C111" s="160"/>
      <c r="D111" s="160"/>
      <c r="E111" s="160"/>
      <c r="F111" s="160"/>
      <c r="G111" s="160"/>
      <c r="H111" s="160"/>
      <c r="I111" s="160"/>
      <c r="J111" s="160"/>
      <c r="K111" s="160"/>
      <c r="L111" s="160"/>
      <c r="M111" s="160"/>
      <c r="N111" s="161"/>
    </row>
    <row r="112" spans="1:14" x14ac:dyDescent="0.2">
      <c r="A112" s="2" t="s">
        <v>4</v>
      </c>
      <c r="B112" s="133">
        <v>0.37835477556906821</v>
      </c>
      <c r="C112" s="133">
        <v>0.21627453554310194</v>
      </c>
      <c r="D112" s="133">
        <v>4.0712502910863292E-2</v>
      </c>
      <c r="E112" s="135">
        <v>0</v>
      </c>
      <c r="F112" s="133">
        <v>0</v>
      </c>
      <c r="G112" s="133">
        <v>0</v>
      </c>
      <c r="H112" s="135">
        <v>5.3705854903692014E-2</v>
      </c>
      <c r="I112" s="135">
        <v>0</v>
      </c>
      <c r="J112" s="135">
        <v>0</v>
      </c>
      <c r="K112" s="135">
        <v>0</v>
      </c>
      <c r="L112" s="135">
        <v>9.87494751454982E-2</v>
      </c>
      <c r="M112" s="135">
        <v>0</v>
      </c>
      <c r="N112" s="135">
        <v>0.21714086690229295</v>
      </c>
    </row>
    <row r="113" spans="1:14" x14ac:dyDescent="0.2">
      <c r="A113" s="2" t="s">
        <v>5</v>
      </c>
      <c r="B113" s="133">
        <v>0.44980379745063837</v>
      </c>
      <c r="C113" s="133">
        <v>6.818640401826147E-3</v>
      </c>
      <c r="D113" s="133">
        <v>5.1826467950237987E-2</v>
      </c>
      <c r="E113" s="135">
        <v>2.8753962259020476E-2</v>
      </c>
      <c r="F113" s="133">
        <v>0</v>
      </c>
      <c r="G113" s="133">
        <v>0</v>
      </c>
      <c r="H113" s="135">
        <v>0</v>
      </c>
      <c r="I113" s="135">
        <v>2.5337384331227456E-2</v>
      </c>
      <c r="J113" s="135">
        <v>1.4008340587727923E-2</v>
      </c>
      <c r="K113" s="135">
        <v>0</v>
      </c>
      <c r="L113" s="135">
        <v>4.6067971511322648E-3</v>
      </c>
      <c r="M113" s="135">
        <v>0.28371327700164312</v>
      </c>
      <c r="N113" s="135">
        <v>0.28522635910432853</v>
      </c>
    </row>
    <row r="114" spans="1:14" x14ac:dyDescent="0.2">
      <c r="A114" s="2" t="s">
        <v>6</v>
      </c>
      <c r="B114" s="133">
        <v>0</v>
      </c>
      <c r="C114" s="133">
        <v>0</v>
      </c>
      <c r="D114" s="133">
        <v>0</v>
      </c>
      <c r="E114" s="135">
        <v>2.9844368219204706E-2</v>
      </c>
      <c r="F114" s="133">
        <v>2.9844368219204706E-2</v>
      </c>
      <c r="G114" s="133">
        <v>0</v>
      </c>
      <c r="H114" s="135">
        <v>0</v>
      </c>
      <c r="I114" s="135">
        <v>0</v>
      </c>
      <c r="J114" s="135">
        <v>5.9497426385722217E-2</v>
      </c>
      <c r="K114" s="135">
        <v>0</v>
      </c>
      <c r="L114" s="135">
        <v>0</v>
      </c>
      <c r="M114" s="135">
        <v>0</v>
      </c>
      <c r="N114" s="135">
        <v>0</v>
      </c>
    </row>
    <row r="115" spans="1:14" x14ac:dyDescent="0.2">
      <c r="A115" s="2" t="s">
        <v>78</v>
      </c>
      <c r="B115" s="133">
        <v>1.1812779744891653</v>
      </c>
      <c r="C115" s="133">
        <v>0.35038297926554857</v>
      </c>
      <c r="D115" s="133">
        <v>0.97106549309412316</v>
      </c>
      <c r="E115" s="135">
        <v>0.99325075025585585</v>
      </c>
      <c r="F115" s="133">
        <v>3.3966625385206015</v>
      </c>
      <c r="G115" s="133">
        <v>0.26865090054925084</v>
      </c>
      <c r="H115" s="135">
        <v>0.97423258282177705</v>
      </c>
      <c r="I115" s="135">
        <v>1.2175800984765732</v>
      </c>
      <c r="J115" s="135">
        <v>1.2338811978681707</v>
      </c>
      <c r="K115" s="135">
        <v>0.86785040748678077</v>
      </c>
      <c r="L115" s="135">
        <v>0.56820033199671272</v>
      </c>
      <c r="M115" s="135">
        <v>4.4105628824984547E-2</v>
      </c>
      <c r="N115" s="135">
        <v>0.55374455660745581</v>
      </c>
    </row>
    <row r="116" spans="1:14" x14ac:dyDescent="0.2">
      <c r="A116" s="2" t="s">
        <v>7</v>
      </c>
      <c r="B116" s="133">
        <v>0.5175361589161479</v>
      </c>
      <c r="C116" s="133">
        <v>1.3387535090931282</v>
      </c>
      <c r="D116" s="133">
        <v>0.70774683360091639</v>
      </c>
      <c r="E116" s="135">
        <v>0.32945410716465273</v>
      </c>
      <c r="F116" s="133">
        <v>0.2332979255274199</v>
      </c>
      <c r="G116" s="133">
        <v>0.82349078481630666</v>
      </c>
      <c r="H116" s="135">
        <v>0.47637081138683118</v>
      </c>
      <c r="I116" s="135">
        <v>0.48267382865790243</v>
      </c>
      <c r="J116" s="135">
        <v>0.22511065966256372</v>
      </c>
      <c r="K116" s="135">
        <v>8.5673335117220126E-2</v>
      </c>
      <c r="L116" s="135">
        <v>0.18230780966866653</v>
      </c>
      <c r="M116" s="135">
        <v>0.34770017087757843</v>
      </c>
      <c r="N116" s="135">
        <v>0.15661887727797649</v>
      </c>
    </row>
    <row r="117" spans="1:14" x14ac:dyDescent="0.2">
      <c r="A117" s="2" t="s">
        <v>8</v>
      </c>
      <c r="B117" s="133">
        <v>0.77850272152635847</v>
      </c>
      <c r="C117" s="133">
        <v>0.58686998232575638</v>
      </c>
      <c r="D117" s="133">
        <v>0.47567728699720868</v>
      </c>
      <c r="E117" s="135">
        <v>0.33214322408406849</v>
      </c>
      <c r="F117" s="133">
        <v>8.2194301496231581E-2</v>
      </c>
      <c r="G117" s="133">
        <v>0.29816522410198587</v>
      </c>
      <c r="H117" s="135">
        <v>0.59534644205062182</v>
      </c>
      <c r="I117" s="135">
        <v>0</v>
      </c>
      <c r="J117" s="135">
        <v>2.3511192621099283E-2</v>
      </c>
      <c r="K117" s="135">
        <v>0</v>
      </c>
      <c r="L117" s="135">
        <v>0.22093916911857869</v>
      </c>
      <c r="M117" s="135">
        <v>0.22093916911857869</v>
      </c>
      <c r="N117" s="135">
        <v>0</v>
      </c>
    </row>
    <row r="118" spans="1:14" x14ac:dyDescent="0.2">
      <c r="A118" s="2" t="s">
        <v>9</v>
      </c>
      <c r="B118" s="133">
        <v>2.5319844177413056</v>
      </c>
      <c r="C118" s="133">
        <v>1.1585938326092455</v>
      </c>
      <c r="D118" s="133">
        <v>0.82291401598740321</v>
      </c>
      <c r="E118" s="135">
        <v>0.84722536376801616</v>
      </c>
      <c r="F118" s="133">
        <v>0.32658912891064984</v>
      </c>
      <c r="G118" s="133">
        <v>1.395404117244788</v>
      </c>
      <c r="H118" s="135">
        <v>1.7910055484679219</v>
      </c>
      <c r="I118" s="135">
        <v>0</v>
      </c>
      <c r="J118" s="135">
        <v>1.2396649584511412</v>
      </c>
      <c r="K118" s="135">
        <v>0.29527584304530724</v>
      </c>
      <c r="L118" s="135">
        <v>0.56898627680849601</v>
      </c>
      <c r="M118" s="135">
        <v>0.92299012424430504</v>
      </c>
      <c r="N118" s="135">
        <v>0.65520599154081327</v>
      </c>
    </row>
    <row r="119" spans="1:14" x14ac:dyDescent="0.2">
      <c r="A119" s="2" t="s">
        <v>10</v>
      </c>
      <c r="B119" s="133">
        <v>0.40507744692679198</v>
      </c>
      <c r="C119" s="133">
        <v>0</v>
      </c>
      <c r="D119" s="133">
        <v>0</v>
      </c>
      <c r="E119" s="135">
        <v>0</v>
      </c>
      <c r="F119" s="133">
        <v>8.4375587289454074E-2</v>
      </c>
      <c r="G119" s="133">
        <v>0.22442980515695157</v>
      </c>
      <c r="H119" s="135">
        <v>0.22329181674638748</v>
      </c>
      <c r="I119" s="135">
        <v>8.9857485069239351E-2</v>
      </c>
      <c r="J119" s="135">
        <v>0.440394289828552</v>
      </c>
      <c r="K119" s="135">
        <v>0.46420326295511311</v>
      </c>
      <c r="L119" s="135">
        <v>8.9857485069239351E-2</v>
      </c>
      <c r="M119" s="135">
        <v>0.43136134178026397</v>
      </c>
      <c r="N119" s="135">
        <v>0.20963473587899428</v>
      </c>
    </row>
    <row r="120" spans="1:14" x14ac:dyDescent="0.2">
      <c r="A120" s="2" t="s">
        <v>11</v>
      </c>
      <c r="B120" s="133">
        <v>0</v>
      </c>
      <c r="C120" s="133">
        <v>0</v>
      </c>
      <c r="D120" s="133">
        <v>0</v>
      </c>
      <c r="E120" s="135">
        <v>1.0332167362278009</v>
      </c>
      <c r="F120" s="133">
        <v>0.40942015655782471</v>
      </c>
      <c r="G120" s="133">
        <v>0.23729299645347823</v>
      </c>
      <c r="H120" s="135">
        <v>0</v>
      </c>
      <c r="I120" s="135">
        <v>0.84272606574361153</v>
      </c>
      <c r="J120" s="135">
        <v>0.17188149603935202</v>
      </c>
      <c r="K120" s="135">
        <v>3.5150710495741026E-2</v>
      </c>
      <c r="L120" s="135">
        <v>8.8932126187932281E-2</v>
      </c>
      <c r="M120" s="135">
        <v>0</v>
      </c>
      <c r="N120" s="135">
        <v>0.35548957917340596</v>
      </c>
    </row>
    <row r="121" spans="1:14" x14ac:dyDescent="0.2">
      <c r="A121" s="2" t="s">
        <v>12</v>
      </c>
      <c r="B121" s="133">
        <v>0</v>
      </c>
      <c r="C121" s="133">
        <v>9.9865221189636533E-2</v>
      </c>
      <c r="D121" s="133">
        <v>1.2132555836182128</v>
      </c>
      <c r="E121" s="135">
        <v>0.62299453056949761</v>
      </c>
      <c r="F121" s="133">
        <v>0</v>
      </c>
      <c r="G121" s="133">
        <v>0.70932026468389631</v>
      </c>
      <c r="H121" s="135">
        <v>0</v>
      </c>
      <c r="I121" s="135">
        <v>0.4648027132286624</v>
      </c>
      <c r="J121" s="135">
        <v>0.4648027132286624</v>
      </c>
      <c r="K121" s="135">
        <v>0</v>
      </c>
      <c r="L121" s="135">
        <v>0.29398525788409857</v>
      </c>
      <c r="M121" s="135">
        <v>0.4648027132286624</v>
      </c>
      <c r="N121" s="135">
        <v>0.4648027132286624</v>
      </c>
    </row>
    <row r="122" spans="1:14" x14ac:dyDescent="0.2">
      <c r="A122" s="7" t="s">
        <v>79</v>
      </c>
      <c r="B122" s="132">
        <v>0.54102040861346368</v>
      </c>
      <c r="C122" s="132">
        <v>0.36771014301120358</v>
      </c>
      <c r="D122" s="132">
        <v>0.42016390840251361</v>
      </c>
      <c r="E122" s="132">
        <v>0.40922898133856017</v>
      </c>
      <c r="F122" s="132">
        <v>0.37100121033567218</v>
      </c>
      <c r="G122" s="132">
        <v>0.37874111360900131</v>
      </c>
      <c r="H122" s="132">
        <v>0.32330573840819044</v>
      </c>
      <c r="I122" s="132">
        <v>0.33611432743167752</v>
      </c>
      <c r="J122" s="132">
        <v>0.32852704965635349</v>
      </c>
      <c r="K122" s="132">
        <v>0.16930188381269318</v>
      </c>
      <c r="L122" s="132">
        <v>0.19632682882940028</v>
      </c>
      <c r="M122" s="132">
        <v>0.28417702373046516</v>
      </c>
      <c r="N122" s="132">
        <v>0.28104819463361497</v>
      </c>
    </row>
    <row r="123" spans="1:14" s="34" customFormat="1" x14ac:dyDescent="0.2">
      <c r="A123" s="12" t="s">
        <v>35</v>
      </c>
      <c r="B123" s="162" t="s">
        <v>143</v>
      </c>
      <c r="C123" s="163"/>
      <c r="D123" s="163"/>
      <c r="E123" s="163"/>
      <c r="F123" s="163"/>
      <c r="G123" s="163"/>
      <c r="H123" s="163"/>
      <c r="I123" s="163"/>
      <c r="J123" s="163"/>
      <c r="K123" s="163"/>
      <c r="L123" s="163"/>
      <c r="M123" s="163"/>
      <c r="N123" s="164"/>
    </row>
    <row r="124" spans="1:14" s="34" customFormat="1" x14ac:dyDescent="0.2">
      <c r="A124" s="2" t="s">
        <v>4</v>
      </c>
      <c r="B124" s="135">
        <v>0</v>
      </c>
      <c r="C124" s="135">
        <v>0.17450330557186441</v>
      </c>
      <c r="D124" s="135">
        <v>0</v>
      </c>
      <c r="E124" s="135">
        <v>1.7261753524223968E-2</v>
      </c>
      <c r="F124" s="135">
        <v>0</v>
      </c>
      <c r="G124" s="135">
        <v>0</v>
      </c>
      <c r="H124" s="135">
        <v>0.10741170980738403</v>
      </c>
      <c r="I124" s="135">
        <v>0.16097682728038604</v>
      </c>
      <c r="J124" s="135">
        <v>4.50436202418062E-2</v>
      </c>
      <c r="K124" s="135">
        <v>0</v>
      </c>
      <c r="L124" s="135">
        <v>0</v>
      </c>
      <c r="M124" s="135">
        <v>5.3705854903692014E-2</v>
      </c>
      <c r="N124" s="135">
        <v>0.12082626709092592</v>
      </c>
    </row>
    <row r="125" spans="1:14" s="34" customFormat="1" x14ac:dyDescent="0.2">
      <c r="A125" s="2" t="s">
        <v>5</v>
      </c>
      <c r="B125" s="135">
        <v>1.6759316084101802E-2</v>
      </c>
      <c r="C125" s="135">
        <v>0.73640015240059198</v>
      </c>
      <c r="D125" s="135">
        <v>0.79681705101663258</v>
      </c>
      <c r="E125" s="135">
        <v>0</v>
      </c>
      <c r="F125" s="135">
        <v>0</v>
      </c>
      <c r="G125" s="135">
        <v>3.9757347998606836E-3</v>
      </c>
      <c r="H125" s="135">
        <v>3.7746584233979842E-2</v>
      </c>
      <c r="I125" s="135">
        <v>0</v>
      </c>
      <c r="J125" s="135">
        <v>2.2855713590503451E-2</v>
      </c>
      <c r="K125" s="135">
        <v>0</v>
      </c>
      <c r="L125" s="135">
        <v>0</v>
      </c>
      <c r="M125" s="135">
        <v>0.11614819438551845</v>
      </c>
      <c r="N125" s="135">
        <v>0.28486497628942614</v>
      </c>
    </row>
    <row r="126" spans="1:14" s="34" customFormat="1" x14ac:dyDescent="0.2">
      <c r="A126" s="2" t="s">
        <v>6</v>
      </c>
      <c r="B126" s="135">
        <v>0</v>
      </c>
      <c r="C126" s="135">
        <v>0</v>
      </c>
      <c r="D126" s="135">
        <v>0</v>
      </c>
      <c r="E126" s="135">
        <v>0</v>
      </c>
      <c r="F126" s="135">
        <v>0</v>
      </c>
      <c r="G126" s="135">
        <v>0</v>
      </c>
      <c r="H126" s="135">
        <v>0</v>
      </c>
      <c r="I126" s="135">
        <v>0</v>
      </c>
      <c r="J126" s="135">
        <v>0</v>
      </c>
      <c r="K126" s="135">
        <v>0</v>
      </c>
      <c r="L126" s="135">
        <v>0</v>
      </c>
      <c r="M126" s="135">
        <v>0</v>
      </c>
      <c r="N126" s="135">
        <v>0</v>
      </c>
    </row>
    <row r="127" spans="1:14" s="34" customFormat="1" x14ac:dyDescent="0.2">
      <c r="A127" s="2" t="s">
        <v>78</v>
      </c>
      <c r="B127" s="135">
        <v>0.65941685318588739</v>
      </c>
      <c r="C127" s="135">
        <v>0.1578527586233287</v>
      </c>
      <c r="D127" s="135">
        <v>8.6223422070977954E-2</v>
      </c>
      <c r="E127" s="135">
        <v>0.28933987844434172</v>
      </c>
      <c r="F127" s="135">
        <v>0</v>
      </c>
      <c r="G127" s="135">
        <v>0.1907860679763973</v>
      </c>
      <c r="H127" s="135">
        <v>0.67604776324505711</v>
      </c>
      <c r="I127" s="135">
        <v>0.49852405635748426</v>
      </c>
      <c r="J127" s="135">
        <v>0.80326088614609925</v>
      </c>
      <c r="K127" s="135">
        <v>0.68009265140943564</v>
      </c>
      <c r="L127" s="135">
        <v>0</v>
      </c>
      <c r="M127" s="135">
        <v>0.28617910196459595</v>
      </c>
      <c r="N127" s="135">
        <v>2.2266976879453251E-2</v>
      </c>
    </row>
    <row r="128" spans="1:14" s="34" customFormat="1" x14ac:dyDescent="0.2">
      <c r="A128" s="2" t="s">
        <v>7</v>
      </c>
      <c r="B128" s="135">
        <v>0.38353754400015833</v>
      </c>
      <c r="C128" s="135">
        <v>4.0172004243772826E-2</v>
      </c>
      <c r="D128" s="135">
        <v>1.8205222093907555E-2</v>
      </c>
      <c r="E128" s="135">
        <v>0</v>
      </c>
      <c r="F128" s="135">
        <v>0</v>
      </c>
      <c r="G128" s="135">
        <v>2.0157697941019067E-2</v>
      </c>
      <c r="H128" s="135">
        <v>0.64620529251049197</v>
      </c>
      <c r="I128" s="135">
        <v>0.32823418678233762</v>
      </c>
      <c r="J128" s="135">
        <v>6.2010992028842631E-2</v>
      </c>
      <c r="K128" s="135">
        <v>0.12077741082913181</v>
      </c>
      <c r="L128" s="135">
        <v>0.61237721225436337</v>
      </c>
      <c r="M128" s="135">
        <v>0.99521527523495668</v>
      </c>
      <c r="N128" s="135">
        <v>0.4656721662019172</v>
      </c>
    </row>
    <row r="129" spans="1:14" s="34" customFormat="1" x14ac:dyDescent="0.2">
      <c r="A129" s="2" t="s">
        <v>8</v>
      </c>
      <c r="B129" s="135">
        <v>4.7750277399876886E-3</v>
      </c>
      <c r="C129" s="135">
        <v>4.7750277399876886E-3</v>
      </c>
      <c r="D129" s="135">
        <v>4.7750277399876886E-3</v>
      </c>
      <c r="E129" s="135">
        <v>0.18781275796268826</v>
      </c>
      <c r="F129" s="135">
        <v>0</v>
      </c>
      <c r="G129" s="135">
        <v>0.332594079832293</v>
      </c>
      <c r="H129" s="135">
        <v>0.65482720835258379</v>
      </c>
      <c r="I129" s="135">
        <v>0.21757315101943656</v>
      </c>
      <c r="J129" s="135">
        <v>0</v>
      </c>
      <c r="K129" s="135">
        <v>0.1869611691364961</v>
      </c>
      <c r="L129" s="135">
        <v>0.40936927906747572</v>
      </c>
      <c r="M129" s="135">
        <v>0</v>
      </c>
      <c r="N129" s="135">
        <v>0.91380908489396095</v>
      </c>
    </row>
    <row r="130" spans="1:14" s="34" customFormat="1" x14ac:dyDescent="0.2">
      <c r="A130" s="2" t="s">
        <v>9</v>
      </c>
      <c r="B130" s="135">
        <v>0.30462667086177969</v>
      </c>
      <c r="C130" s="135">
        <v>1.1615766082224215</v>
      </c>
      <c r="D130" s="135">
        <v>0.65717747913936964</v>
      </c>
      <c r="E130" s="135">
        <v>1.9270544200974646</v>
      </c>
      <c r="F130" s="135">
        <v>0</v>
      </c>
      <c r="G130" s="135">
        <v>0</v>
      </c>
      <c r="H130" s="135">
        <v>1.893438555961658</v>
      </c>
      <c r="I130" s="135">
        <v>1.2821370796266927</v>
      </c>
      <c r="J130" s="135">
        <v>1.0066993511941706</v>
      </c>
      <c r="K130" s="135">
        <v>0.30183848671356001</v>
      </c>
      <c r="L130" s="135">
        <v>1.376815909247638</v>
      </c>
      <c r="M130" s="135">
        <v>1.1702495733052893</v>
      </c>
      <c r="N130" s="135">
        <v>2.6827202075144241</v>
      </c>
    </row>
    <row r="131" spans="1:14" s="34" customFormat="1" x14ac:dyDescent="0.2">
      <c r="A131" s="2" t="s">
        <v>10</v>
      </c>
      <c r="B131" s="135">
        <v>4.3477120322434936E-3</v>
      </c>
      <c r="C131" s="135">
        <v>0.26084468727439786</v>
      </c>
      <c r="D131" s="135">
        <v>0.23327126113292335</v>
      </c>
      <c r="E131" s="135">
        <v>0.38480323245659753</v>
      </c>
      <c r="F131" s="135">
        <v>0</v>
      </c>
      <c r="G131" s="135">
        <v>0.13139336522165473</v>
      </c>
      <c r="H131" s="135">
        <v>0.72266889807704926</v>
      </c>
      <c r="I131" s="135">
        <v>0.22861515312957237</v>
      </c>
      <c r="J131" s="135">
        <v>0.43074268132139637</v>
      </c>
      <c r="K131" s="135">
        <v>0.67252473468221707</v>
      </c>
      <c r="L131" s="135">
        <v>0.65615829887773192</v>
      </c>
      <c r="M131" s="135">
        <v>9.566653733751819E-2</v>
      </c>
      <c r="N131" s="135">
        <v>0.72664605893548617</v>
      </c>
    </row>
    <row r="132" spans="1:14" s="34" customFormat="1" x14ac:dyDescent="0.2">
      <c r="A132" s="2" t="s">
        <v>11</v>
      </c>
      <c r="B132" s="135">
        <v>0.15714178080951433</v>
      </c>
      <c r="C132" s="135">
        <v>9.3561423641127434E-2</v>
      </c>
      <c r="D132" s="135">
        <v>0</v>
      </c>
      <c r="E132" s="135">
        <v>0</v>
      </c>
      <c r="F132" s="135">
        <v>0</v>
      </c>
      <c r="G132" s="135">
        <v>0</v>
      </c>
      <c r="H132" s="135">
        <v>0</v>
      </c>
      <c r="I132" s="135">
        <v>0.27949986513495562</v>
      </c>
      <c r="J132" s="135">
        <v>0.10855673434064336</v>
      </c>
      <c r="K132" s="135">
        <v>0.27243134511440653</v>
      </c>
      <c r="L132" s="135">
        <v>0.30848205341799495</v>
      </c>
      <c r="M132" s="135">
        <v>0.15197942807690074</v>
      </c>
      <c r="N132" s="135">
        <v>0</v>
      </c>
    </row>
    <row r="133" spans="1:14" s="34" customFormat="1" x14ac:dyDescent="0.2">
      <c r="A133" s="2" t="s">
        <v>12</v>
      </c>
      <c r="B133" s="135">
        <v>0.1708174553445638</v>
      </c>
      <c r="C133" s="135">
        <v>0.46368588922955778</v>
      </c>
      <c r="D133" s="135">
        <v>0</v>
      </c>
      <c r="E133" s="135">
        <v>0</v>
      </c>
      <c r="F133" s="135">
        <v>0</v>
      </c>
      <c r="G133" s="135">
        <v>0</v>
      </c>
      <c r="H133" s="135">
        <v>0.29061901447321187</v>
      </c>
      <c r="I133" s="135">
        <v>0.59906753865334417</v>
      </c>
      <c r="J133" s="135">
        <v>0</v>
      </c>
      <c r="K133" s="135">
        <v>0</v>
      </c>
      <c r="L133" s="135">
        <v>0</v>
      </c>
      <c r="M133" s="135">
        <v>0</v>
      </c>
      <c r="N133" s="135">
        <v>0.15853730367755192</v>
      </c>
    </row>
    <row r="134" spans="1:14" s="34" customFormat="1" x14ac:dyDescent="0.2">
      <c r="A134" s="7" t="s">
        <v>79</v>
      </c>
      <c r="B134" s="132">
        <v>0.18121969112960948</v>
      </c>
      <c r="C134" s="132">
        <v>0.29997408387157937</v>
      </c>
      <c r="D134" s="132">
        <v>0.20125355011969262</v>
      </c>
      <c r="E134" s="132">
        <v>0.20510546250372105</v>
      </c>
      <c r="F134" s="132">
        <v>0</v>
      </c>
      <c r="G134" s="132">
        <v>7.7633717096663571E-2</v>
      </c>
      <c r="H134" s="132">
        <v>0.45446553347387597</v>
      </c>
      <c r="I134" s="132">
        <v>0.31900101203677939</v>
      </c>
      <c r="J134" s="132">
        <v>0.20963048937278556</v>
      </c>
      <c r="K134" s="132">
        <v>0.241735824143363</v>
      </c>
      <c r="L134" s="132">
        <v>0.3313823606050042</v>
      </c>
      <c r="M134" s="132">
        <v>0.25655670261485064</v>
      </c>
      <c r="N134" s="132">
        <v>0.47216509898311482</v>
      </c>
    </row>
    <row r="135" spans="1:14" s="34" customFormat="1" x14ac:dyDescent="0.2">
      <c r="A135" s="12" t="s">
        <v>35</v>
      </c>
      <c r="B135" s="159" t="s">
        <v>173</v>
      </c>
      <c r="C135" s="160"/>
      <c r="D135" s="160"/>
      <c r="E135" s="160"/>
      <c r="F135" s="160"/>
      <c r="G135" s="160"/>
      <c r="H135" s="160"/>
      <c r="I135" s="160"/>
      <c r="J135" s="160"/>
      <c r="K135" s="160"/>
      <c r="L135" s="160"/>
      <c r="M135" s="160"/>
      <c r="N135" s="161"/>
    </row>
    <row r="136" spans="1:14" s="34" customFormat="1" x14ac:dyDescent="0.2">
      <c r="A136" s="2" t="s">
        <v>4</v>
      </c>
      <c r="B136" s="135">
        <v>2.2108594301256464E-3</v>
      </c>
      <c r="C136" s="135">
        <v>0.10277791777585052</v>
      </c>
      <c r="D136" s="135">
        <v>0.20466258711236066</v>
      </c>
      <c r="E136" s="135">
        <v>0</v>
      </c>
      <c r="F136" s="135">
        <v>5.3705854903692014E-2</v>
      </c>
      <c r="G136" s="135">
        <v>0</v>
      </c>
      <c r="H136" s="135">
        <v>5.3705854903692014E-2</v>
      </c>
      <c r="I136" s="135">
        <v>5.3705854903692014E-2</v>
      </c>
      <c r="J136" s="135">
        <v>4.50436202418062E-2</v>
      </c>
      <c r="K136" s="135">
        <v>0</v>
      </c>
      <c r="L136" s="135">
        <v>4.50436202418062E-2</v>
      </c>
      <c r="M136" s="135">
        <v>0.10591311196686247</v>
      </c>
      <c r="N136" s="135">
        <v>9.87494751454982E-2</v>
      </c>
    </row>
    <row r="137" spans="1:14" s="34" customFormat="1" x14ac:dyDescent="0.2">
      <c r="A137" s="2" t="s">
        <v>5</v>
      </c>
      <c r="B137" s="135">
        <v>0</v>
      </c>
      <c r="C137" s="135">
        <v>0.41615741750562474</v>
      </c>
      <c r="D137" s="135">
        <v>6.3410811733764977E-2</v>
      </c>
      <c r="E137" s="135">
        <v>9.4411366566987412E-2</v>
      </c>
      <c r="F137" s="135">
        <v>5.4732233864353684E-2</v>
      </c>
      <c r="G137" s="135">
        <v>0.22342971311941115</v>
      </c>
      <c r="H137" s="135">
        <v>0.52849524728854924</v>
      </c>
      <c r="I137" s="135">
        <v>0.52849524728854924</v>
      </c>
      <c r="J137" s="135">
        <v>4.9638704393900022E-2</v>
      </c>
      <c r="K137" s="135">
        <v>1.650164532165399E-2</v>
      </c>
      <c r="L137" s="135">
        <v>0</v>
      </c>
      <c r="M137" s="135">
        <v>0</v>
      </c>
      <c r="N137" s="135">
        <v>6.4316887950693832E-2</v>
      </c>
    </row>
    <row r="138" spans="1:14" s="34" customFormat="1" x14ac:dyDescent="0.2">
      <c r="A138" s="2" t="s">
        <v>6</v>
      </c>
      <c r="B138" s="135">
        <v>0</v>
      </c>
      <c r="C138" s="135">
        <v>0</v>
      </c>
      <c r="D138" s="135">
        <v>0</v>
      </c>
      <c r="E138" s="135">
        <v>0</v>
      </c>
      <c r="F138" s="135">
        <v>0</v>
      </c>
      <c r="G138" s="135">
        <v>0</v>
      </c>
      <c r="H138" s="135">
        <v>0</v>
      </c>
      <c r="I138" s="135">
        <v>0</v>
      </c>
      <c r="J138" s="135">
        <v>0</v>
      </c>
      <c r="K138" s="135">
        <v>0</v>
      </c>
      <c r="L138" s="135">
        <v>0</v>
      </c>
      <c r="M138" s="135">
        <v>0</v>
      </c>
      <c r="N138" s="135">
        <v>0</v>
      </c>
    </row>
    <row r="139" spans="1:14" s="34" customFormat="1" x14ac:dyDescent="0.2">
      <c r="A139" s="2" t="s">
        <v>78</v>
      </c>
      <c r="B139" s="135">
        <v>0.43092223851347572</v>
      </c>
      <c r="C139" s="135">
        <v>0.38177075547187977</v>
      </c>
      <c r="D139" s="135">
        <v>2.2052814412492273E-2</v>
      </c>
      <c r="E139" s="135">
        <v>0.19192169933339967</v>
      </c>
      <c r="F139" s="135">
        <v>0.38384339866679934</v>
      </c>
      <c r="G139" s="135">
        <v>0.1487677077673098</v>
      </c>
      <c r="H139" s="135">
        <v>1.6590286972338511E-2</v>
      </c>
      <c r="I139" s="135">
        <v>0</v>
      </c>
      <c r="J139" s="135">
        <v>0</v>
      </c>
      <c r="K139" s="135">
        <v>0</v>
      </c>
      <c r="L139" s="135">
        <v>0</v>
      </c>
      <c r="M139" s="135">
        <v>0</v>
      </c>
      <c r="N139" s="135">
        <v>0</v>
      </c>
    </row>
    <row r="140" spans="1:14" s="34" customFormat="1" x14ac:dyDescent="0.2">
      <c r="A140" s="2" t="s">
        <v>7</v>
      </c>
      <c r="B140" s="135">
        <v>0.26484590504088856</v>
      </c>
      <c r="C140" s="135">
        <v>0.53487164230252848</v>
      </c>
      <c r="D140" s="135">
        <v>0.36408967786759805</v>
      </c>
      <c r="E140" s="135">
        <v>0.44396930071637142</v>
      </c>
      <c r="F140" s="135">
        <v>0.12212669821329654</v>
      </c>
      <c r="G140" s="135">
        <v>6.1442624566938012E-2</v>
      </c>
      <c r="H140" s="135">
        <v>6.8269582852153343E-2</v>
      </c>
      <c r="I140" s="135">
        <v>3.4416375611450674E-2</v>
      </c>
      <c r="J140" s="135">
        <v>0.16753577162493311</v>
      </c>
      <c r="K140" s="135">
        <v>0.83525491977203803</v>
      </c>
      <c r="L140" s="135">
        <v>0.19649889915406207</v>
      </c>
      <c r="M140" s="135">
        <v>0</v>
      </c>
      <c r="N140" s="135">
        <v>0.4026063877231032</v>
      </c>
    </row>
    <row r="141" spans="1:14" s="34" customFormat="1" x14ac:dyDescent="0.2">
      <c r="A141" s="2" t="s">
        <v>8</v>
      </c>
      <c r="B141" s="135">
        <v>0.18315627947573665</v>
      </c>
      <c r="C141" s="135">
        <v>0</v>
      </c>
      <c r="D141" s="135">
        <v>0.28957574392439872</v>
      </c>
      <c r="E141" s="135">
        <v>0</v>
      </c>
      <c r="F141" s="135">
        <v>0.2691995781730131</v>
      </c>
      <c r="G141" s="135">
        <v>0.3663125589514733</v>
      </c>
      <c r="H141" s="135">
        <v>0.80943186969436742</v>
      </c>
      <c r="I141" s="135">
        <v>0.27973690845356125</v>
      </c>
      <c r="J141" s="135">
        <v>0.15955364408092015</v>
      </c>
      <c r="K141" s="135">
        <v>1.2264307191407835</v>
      </c>
      <c r="L141" s="135">
        <v>0.63427877439807112</v>
      </c>
      <c r="M141" s="135">
        <v>0.22439066093480242</v>
      </c>
      <c r="N141" s="135">
        <v>0.47628745666226835</v>
      </c>
    </row>
    <row r="142" spans="1:14" s="34" customFormat="1" x14ac:dyDescent="0.2">
      <c r="A142" s="2" t="s">
        <v>9</v>
      </c>
      <c r="B142" s="135">
        <v>0.8453224131094409</v>
      </c>
      <c r="C142" s="135">
        <v>1.1051433593660207</v>
      </c>
      <c r="D142" s="135">
        <v>0.27823908695952004</v>
      </c>
      <c r="E142" s="135">
        <v>1.3632909655655931</v>
      </c>
      <c r="F142" s="135">
        <v>0.6985241966071305</v>
      </c>
      <c r="G142" s="135">
        <v>0.70376785078040605</v>
      </c>
      <c r="H142" s="135">
        <v>0.60423253137714639</v>
      </c>
      <c r="I142" s="135">
        <v>0.6694264188676643</v>
      </c>
      <c r="J142" s="135">
        <v>0</v>
      </c>
      <c r="K142" s="135">
        <v>0</v>
      </c>
      <c r="L142" s="135">
        <v>1.9025106170838795</v>
      </c>
      <c r="M142" s="135">
        <v>0.87340980794427958</v>
      </c>
      <c r="N142" s="135">
        <v>0.67898666471277846</v>
      </c>
    </row>
    <row r="143" spans="1:14" s="34" customFormat="1" x14ac:dyDescent="0.2">
      <c r="A143" s="2" t="s">
        <v>10</v>
      </c>
      <c r="B143" s="135">
        <v>0.63343993336653426</v>
      </c>
      <c r="C143" s="135">
        <v>0.42455141316223283</v>
      </c>
      <c r="D143" s="135">
        <v>0.38312054055723488</v>
      </c>
      <c r="E143" s="135">
        <v>0.81208049677835292</v>
      </c>
      <c r="F143" s="135">
        <v>0.82246147728632701</v>
      </c>
      <c r="G143" s="135">
        <v>0.67910759799095854</v>
      </c>
      <c r="H143" s="135">
        <v>0.5321424936976169</v>
      </c>
      <c r="I143" s="135">
        <v>0.59203616583471352</v>
      </c>
      <c r="J143" s="135">
        <v>0.5965833864161928</v>
      </c>
      <c r="K143" s="135">
        <v>0.15777939921784817</v>
      </c>
      <c r="L143" s="135">
        <v>0.47102225233468076</v>
      </c>
      <c r="M143" s="135">
        <v>0.66393443205200964</v>
      </c>
      <c r="N143" s="135">
        <v>0.47923998471213658</v>
      </c>
    </row>
    <row r="144" spans="1:14" s="34" customFormat="1" x14ac:dyDescent="0.2">
      <c r="A144" s="2" t="s">
        <v>11</v>
      </c>
      <c r="B144" s="135">
        <v>8.8654666378192082E-2</v>
      </c>
      <c r="C144" s="135">
        <v>0.15197942807690074</v>
      </c>
      <c r="D144" s="135">
        <v>0.14926550971838462</v>
      </c>
      <c r="E144" s="135">
        <v>0</v>
      </c>
      <c r="F144" s="135">
        <v>0.55898813092298205</v>
      </c>
      <c r="G144" s="135">
        <v>9.3561423641127434E-2</v>
      </c>
      <c r="H144" s="135">
        <v>0</v>
      </c>
      <c r="I144" s="135">
        <v>0.26292829659253697</v>
      </c>
      <c r="J144" s="135">
        <v>0.46265515437043758</v>
      </c>
      <c r="K144" s="135">
        <v>4.4373458940504028E-3</v>
      </c>
      <c r="L144" s="135">
        <v>3.5479399960160009E-2</v>
      </c>
      <c r="M144" s="135">
        <v>6.9616773589707179E-2</v>
      </c>
      <c r="N144" s="135">
        <v>0.18092789056773895</v>
      </c>
    </row>
    <row r="145" spans="1:14" s="34" customFormat="1" x14ac:dyDescent="0.2">
      <c r="A145" s="2" t="s">
        <v>12</v>
      </c>
      <c r="B145" s="135">
        <v>0</v>
      </c>
      <c r="C145" s="135">
        <v>0</v>
      </c>
      <c r="D145" s="135">
        <v>0</v>
      </c>
      <c r="E145" s="135">
        <v>0</v>
      </c>
      <c r="F145" s="135">
        <v>0</v>
      </c>
      <c r="G145" s="135">
        <v>0</v>
      </c>
      <c r="H145" s="135">
        <v>0</v>
      </c>
      <c r="I145" s="135">
        <v>0</v>
      </c>
      <c r="J145" s="135">
        <v>0</v>
      </c>
      <c r="K145" s="135">
        <v>0</v>
      </c>
      <c r="L145" s="135">
        <v>0</v>
      </c>
      <c r="M145" s="135">
        <v>0</v>
      </c>
      <c r="N145" s="135">
        <v>0</v>
      </c>
    </row>
    <row r="146" spans="1:14" s="34" customFormat="1" x14ac:dyDescent="0.2">
      <c r="A146" s="7" t="s">
        <v>79</v>
      </c>
      <c r="B146" s="132">
        <v>0.23602961318930699</v>
      </c>
      <c r="C146" s="132">
        <v>0.30191573453704806</v>
      </c>
      <c r="D146" s="132">
        <v>0.20049720551266897</v>
      </c>
      <c r="E146" s="132">
        <v>0.27295211024086252</v>
      </c>
      <c r="F146" s="132">
        <v>0.31990112831117457</v>
      </c>
      <c r="G146" s="132">
        <v>0.24650914255256715</v>
      </c>
      <c r="H146" s="132">
        <v>0.3016858495193262</v>
      </c>
      <c r="I146" s="132">
        <v>0.27877757634900491</v>
      </c>
      <c r="J146" s="132">
        <v>0.2056648905662693</v>
      </c>
      <c r="K146" s="132">
        <v>0.2837594164371785</v>
      </c>
      <c r="L146" s="132">
        <v>0.26494334827244403</v>
      </c>
      <c r="M146" s="132">
        <v>0.18554656762115168</v>
      </c>
      <c r="N146" s="132">
        <v>0.25427952964199074</v>
      </c>
    </row>
    <row r="147" spans="1:14" x14ac:dyDescent="0.2">
      <c r="A147" s="12" t="s">
        <v>35</v>
      </c>
      <c r="B147" s="162" t="s">
        <v>174</v>
      </c>
      <c r="C147" s="163"/>
      <c r="D147" s="163"/>
      <c r="E147" s="163"/>
      <c r="F147" s="163"/>
      <c r="G147" s="163"/>
      <c r="H147" s="163"/>
      <c r="I147" s="163"/>
      <c r="J147" s="163"/>
      <c r="K147" s="163"/>
      <c r="L147" s="163"/>
      <c r="M147" s="163"/>
      <c r="N147" s="164"/>
    </row>
    <row r="148" spans="1:14" x14ac:dyDescent="0.2">
      <c r="A148" s="2" t="s">
        <v>4</v>
      </c>
      <c r="B148" s="135">
        <v>4.5909843707994787E-2</v>
      </c>
      <c r="C148" s="135">
        <v>0</v>
      </c>
      <c r="D148" s="135">
        <v>0</v>
      </c>
      <c r="E148" s="135">
        <v>0</v>
      </c>
      <c r="F148" s="135">
        <v>0</v>
      </c>
      <c r="G148" s="135">
        <v>0</v>
      </c>
      <c r="H148" s="135">
        <v>5.3705854903692014E-2</v>
      </c>
      <c r="I148" s="135">
        <v>0.74240014277840682</v>
      </c>
      <c r="J148" s="135">
        <v>5.3705854903692014E-2</v>
      </c>
      <c r="K148" s="135">
        <v>0</v>
      </c>
      <c r="L148" s="135">
        <v>5.3705854903692014E-2</v>
      </c>
      <c r="M148" s="135">
        <v>0</v>
      </c>
      <c r="N148" s="135">
        <v>0</v>
      </c>
    </row>
    <row r="149" spans="1:14" x14ac:dyDescent="0.2">
      <c r="A149" s="2" t="s">
        <v>5</v>
      </c>
      <c r="B149" s="135">
        <v>0.32798866195107695</v>
      </c>
      <c r="C149" s="135">
        <v>0.16928805098243227</v>
      </c>
      <c r="D149" s="135">
        <v>0</v>
      </c>
      <c r="E149" s="135">
        <v>0</v>
      </c>
      <c r="F149" s="135">
        <v>0</v>
      </c>
      <c r="G149" s="135">
        <v>9.9508549061355176E-3</v>
      </c>
      <c r="H149" s="135">
        <v>0.10605754629039398</v>
      </c>
      <c r="I149" s="135">
        <v>0.10439989395321385</v>
      </c>
      <c r="J149" s="135">
        <v>0.21488598570927586</v>
      </c>
      <c r="K149" s="135">
        <v>0.19694057821090435</v>
      </c>
      <c r="L149" s="135">
        <v>0.57199966970344873</v>
      </c>
      <c r="M149" s="135">
        <v>0.14126394813144522</v>
      </c>
      <c r="N149" s="135">
        <v>8.6247371323301528E-2</v>
      </c>
    </row>
    <row r="150" spans="1:14" x14ac:dyDescent="0.2">
      <c r="A150" s="2" t="s">
        <v>6</v>
      </c>
      <c r="B150" s="135">
        <v>0</v>
      </c>
      <c r="C150" s="135">
        <v>0</v>
      </c>
      <c r="D150" s="135">
        <v>0</v>
      </c>
      <c r="E150" s="135">
        <v>0</v>
      </c>
      <c r="F150" s="135">
        <v>0</v>
      </c>
      <c r="G150" s="135">
        <v>0</v>
      </c>
      <c r="H150" s="135">
        <v>0</v>
      </c>
      <c r="I150" s="135">
        <v>0</v>
      </c>
      <c r="J150" s="135">
        <v>0</v>
      </c>
      <c r="K150" s="135">
        <v>0</v>
      </c>
      <c r="L150" s="135">
        <v>0</v>
      </c>
      <c r="M150" s="135">
        <v>0</v>
      </c>
      <c r="N150" s="135">
        <v>0</v>
      </c>
    </row>
    <row r="151" spans="1:14" x14ac:dyDescent="0.2">
      <c r="A151" s="2" t="s">
        <v>78</v>
      </c>
      <c r="B151" s="135">
        <v>0</v>
      </c>
      <c r="C151" s="135">
        <v>3.1545154416211447E-3</v>
      </c>
      <c r="D151" s="135">
        <v>4.0842624090308866E-2</v>
      </c>
      <c r="E151" s="135">
        <v>7.331742351593595E-3</v>
      </c>
      <c r="F151" s="135">
        <v>0</v>
      </c>
      <c r="G151" s="135">
        <v>1.2614366028589749E-2</v>
      </c>
      <c r="H151" s="135">
        <v>1.268578049869282E-2</v>
      </c>
      <c r="I151" s="135">
        <v>0</v>
      </c>
      <c r="J151" s="135">
        <v>0</v>
      </c>
      <c r="K151" s="135">
        <v>2.1894874601072988E-2</v>
      </c>
      <c r="L151" s="135">
        <v>0.31797677996066215</v>
      </c>
      <c r="M151" s="135">
        <v>0</v>
      </c>
      <c r="N151" s="135">
        <v>0</v>
      </c>
    </row>
    <row r="152" spans="1:14" x14ac:dyDescent="0.2">
      <c r="A152" s="2" t="s">
        <v>7</v>
      </c>
      <c r="B152" s="135">
        <v>1.8194823911594328E-3</v>
      </c>
      <c r="C152" s="135">
        <v>1.333641265057413</v>
      </c>
      <c r="D152" s="135">
        <v>0.51286025124637347</v>
      </c>
      <c r="E152" s="135">
        <v>6.8996939225793127E-2</v>
      </c>
      <c r="F152" s="135">
        <v>0.10291035264625524</v>
      </c>
      <c r="G152" s="135">
        <v>0.35830503760245613</v>
      </c>
      <c r="H152" s="135">
        <v>0.40676391196988049</v>
      </c>
      <c r="I152" s="135">
        <v>0.76869231708118546</v>
      </c>
      <c r="J152" s="135">
        <v>0.28686305852087612</v>
      </c>
      <c r="K152" s="135">
        <v>0.53038595329972116</v>
      </c>
      <c r="L152" s="135">
        <v>0</v>
      </c>
      <c r="M152" s="135">
        <v>0.36881556957627992</v>
      </c>
      <c r="N152" s="135">
        <v>0.20262449652142073</v>
      </c>
    </row>
    <row r="153" spans="1:14" x14ac:dyDescent="0.2">
      <c r="A153" s="2" t="s">
        <v>8</v>
      </c>
      <c r="B153" s="135">
        <v>0.96002158535789384</v>
      </c>
      <c r="C153" s="135">
        <v>0</v>
      </c>
      <c r="D153" s="135">
        <v>0.47195402137034898</v>
      </c>
      <c r="E153" s="135">
        <v>0.5011408781833796</v>
      </c>
      <c r="F153" s="135">
        <v>6.6222444668642758E-2</v>
      </c>
      <c r="G153" s="135">
        <v>0.63521957144118679</v>
      </c>
      <c r="H153" s="135">
        <v>0.3410449406997772</v>
      </c>
      <c r="I153" s="135">
        <v>4.9641431703318431E-2</v>
      </c>
      <c r="J153" s="135">
        <v>0.63029954067443694</v>
      </c>
      <c r="K153" s="135">
        <v>0.58538374097570534</v>
      </c>
      <c r="L153" s="135">
        <v>4.9641431703318431E-2</v>
      </c>
      <c r="M153" s="135">
        <v>0.23349120447218519</v>
      </c>
      <c r="N153" s="135">
        <v>0.52038732829683521</v>
      </c>
    </row>
    <row r="154" spans="1:14" x14ac:dyDescent="0.2">
      <c r="A154" s="2" t="s">
        <v>9</v>
      </c>
      <c r="B154" s="135">
        <v>0.50297854458313218</v>
      </c>
      <c r="C154" s="135">
        <v>0</v>
      </c>
      <c r="D154" s="135">
        <v>0.16782165885111372</v>
      </c>
      <c r="E154" s="135">
        <v>0.40118862492241925</v>
      </c>
      <c r="F154" s="135">
        <v>0.68922840091487947</v>
      </c>
      <c r="G154" s="135">
        <v>0.71660946515182866</v>
      </c>
      <c r="H154" s="135">
        <v>0.63121881680573755</v>
      </c>
      <c r="I154" s="135">
        <v>0</v>
      </c>
      <c r="J154" s="135">
        <v>0.57856702411327954</v>
      </c>
      <c r="K154" s="135">
        <v>0</v>
      </c>
      <c r="L154" s="135">
        <v>1.155056547824288</v>
      </c>
      <c r="M154" s="135">
        <v>0.84617224674160407</v>
      </c>
      <c r="N154" s="135">
        <v>0.47549470007815559</v>
      </c>
    </row>
    <row r="155" spans="1:14" x14ac:dyDescent="0.2">
      <c r="A155" s="2" t="s">
        <v>10</v>
      </c>
      <c r="B155" s="135">
        <v>0.32398732960402116</v>
      </c>
      <c r="C155" s="135">
        <v>8.3054036420632429E-2</v>
      </c>
      <c r="D155" s="135">
        <v>0.31865594971991551</v>
      </c>
      <c r="E155" s="135">
        <v>0</v>
      </c>
      <c r="F155" s="135">
        <v>0</v>
      </c>
      <c r="G155" s="135">
        <v>0.71481410961706981</v>
      </c>
      <c r="H155" s="135">
        <v>0.14353027653274344</v>
      </c>
      <c r="I155" s="135">
        <v>0</v>
      </c>
      <c r="J155" s="135">
        <v>0</v>
      </c>
      <c r="K155" s="135">
        <v>0</v>
      </c>
      <c r="L155" s="135">
        <v>0.10481566061213832</v>
      </c>
      <c r="M155" s="135">
        <v>0</v>
      </c>
      <c r="N155" s="135">
        <v>0</v>
      </c>
    </row>
    <row r="156" spans="1:14" x14ac:dyDescent="0.2">
      <c r="A156" s="2" t="s">
        <v>11</v>
      </c>
      <c r="B156" s="135">
        <v>0.21283774162526201</v>
      </c>
      <c r="C156" s="135">
        <v>0</v>
      </c>
      <c r="D156" s="135">
        <v>0</v>
      </c>
      <c r="E156" s="135">
        <v>0</v>
      </c>
      <c r="F156" s="135">
        <v>0</v>
      </c>
      <c r="G156" s="135">
        <v>0</v>
      </c>
      <c r="H156" s="135">
        <v>0</v>
      </c>
      <c r="I156" s="135">
        <v>3.2567020302193009E-2</v>
      </c>
      <c r="J156" s="135">
        <v>0</v>
      </c>
      <c r="K156" s="135">
        <v>4.4759452376863094E-2</v>
      </c>
      <c r="L156" s="135">
        <v>0</v>
      </c>
      <c r="M156" s="135">
        <v>0</v>
      </c>
      <c r="N156" s="135">
        <v>0</v>
      </c>
    </row>
    <row r="157" spans="1:14" x14ac:dyDescent="0.2">
      <c r="A157" s="2" t="s">
        <v>12</v>
      </c>
      <c r="B157" s="135">
        <v>0</v>
      </c>
      <c r="C157" s="135">
        <v>0</v>
      </c>
      <c r="D157" s="135">
        <v>0.37183307365010831</v>
      </c>
      <c r="E157" s="135">
        <v>0</v>
      </c>
      <c r="F157" s="135">
        <v>0.15853730367755192</v>
      </c>
      <c r="G157" s="135">
        <v>0</v>
      </c>
      <c r="H157" s="135">
        <v>0</v>
      </c>
      <c r="I157" s="135">
        <v>0</v>
      </c>
      <c r="J157" s="135">
        <v>0</v>
      </c>
      <c r="K157" s="135">
        <v>0</v>
      </c>
      <c r="L157" s="135">
        <v>0</v>
      </c>
      <c r="M157" s="135">
        <v>0</v>
      </c>
      <c r="N157" s="135">
        <v>0.23859646513447133</v>
      </c>
    </row>
    <row r="158" spans="1:14" x14ac:dyDescent="0.2">
      <c r="A158" s="7" t="s">
        <v>79</v>
      </c>
      <c r="B158" s="132">
        <v>0.26861525402300701</v>
      </c>
      <c r="C158" s="132">
        <v>0.21348296781014142</v>
      </c>
      <c r="D158" s="132">
        <v>0.22966872821263579</v>
      </c>
      <c r="E158" s="132">
        <v>8.7007717820428584E-2</v>
      </c>
      <c r="F158" s="132">
        <v>7.0055265709145664E-2</v>
      </c>
      <c r="G158" s="132">
        <v>0.26981327406427424</v>
      </c>
      <c r="H158" s="132">
        <v>0.1650707833382116</v>
      </c>
      <c r="I158" s="132">
        <v>0.17695024287447711</v>
      </c>
      <c r="J158" s="132">
        <v>0.17404620461763259</v>
      </c>
      <c r="K158" s="132">
        <v>0.17617431445495971</v>
      </c>
      <c r="L158" s="132">
        <v>0.18272680224399976</v>
      </c>
      <c r="M158" s="132">
        <v>0.13374341151904426</v>
      </c>
      <c r="N158" s="132">
        <v>0.150548616491337</v>
      </c>
    </row>
    <row r="159" spans="1:14" x14ac:dyDescent="0.2">
      <c r="A159" s="12" t="s">
        <v>35</v>
      </c>
      <c r="B159" s="144" t="s">
        <v>187</v>
      </c>
      <c r="C159" s="145"/>
      <c r="D159" s="145"/>
      <c r="E159" s="145"/>
      <c r="F159" s="145"/>
      <c r="G159" s="145"/>
      <c r="H159" s="145"/>
      <c r="I159" s="145"/>
      <c r="J159" s="145"/>
      <c r="K159" s="145"/>
      <c r="L159" s="145"/>
      <c r="M159" s="145"/>
      <c r="N159" s="146"/>
    </row>
    <row r="160" spans="1:14" ht="15" customHeight="1" x14ac:dyDescent="0.2">
      <c r="A160" s="2" t="s">
        <v>4</v>
      </c>
      <c r="B160" s="60">
        <v>5.3705854903692014E-2</v>
      </c>
      <c r="C160" s="60">
        <v>0</v>
      </c>
      <c r="D160" s="60">
        <v>0</v>
      </c>
      <c r="E160" s="60">
        <v>0</v>
      </c>
      <c r="F160" s="60">
        <v>0</v>
      </c>
      <c r="G160" s="60">
        <v>0</v>
      </c>
      <c r="H160" s="60">
        <v>0</v>
      </c>
      <c r="I160" s="60">
        <v>0</v>
      </c>
      <c r="J160" s="60">
        <v>0</v>
      </c>
      <c r="K160" s="60">
        <v>0</v>
      </c>
      <c r="L160" s="60">
        <v>0</v>
      </c>
      <c r="M160" s="60">
        <v>5.3705854903692014E-2</v>
      </c>
      <c r="N160" s="60">
        <v>0</v>
      </c>
    </row>
    <row r="161" spans="1:14" x14ac:dyDescent="0.2">
      <c r="A161" s="2" t="s">
        <v>5</v>
      </c>
      <c r="B161" s="60">
        <v>0.30983613932116455</v>
      </c>
      <c r="C161" s="60">
        <v>0</v>
      </c>
      <c r="D161" s="60">
        <v>0</v>
      </c>
      <c r="E161" s="60">
        <v>0</v>
      </c>
      <c r="F161" s="60">
        <v>0</v>
      </c>
      <c r="G161" s="60">
        <v>0.33102934161020769</v>
      </c>
      <c r="H161" s="60">
        <v>0</v>
      </c>
      <c r="I161" s="60">
        <v>0</v>
      </c>
      <c r="J161" s="60">
        <v>0</v>
      </c>
      <c r="K161" s="60">
        <v>0</v>
      </c>
      <c r="L161" s="60">
        <v>9.6106691384258452E-2</v>
      </c>
      <c r="M161" s="60">
        <v>0</v>
      </c>
      <c r="N161" s="60">
        <v>0</v>
      </c>
    </row>
    <row r="162" spans="1:14" x14ac:dyDescent="0.2">
      <c r="A162" s="2" t="s">
        <v>6</v>
      </c>
      <c r="B162" s="60">
        <v>0</v>
      </c>
      <c r="C162" s="60">
        <v>0</v>
      </c>
      <c r="D162" s="60">
        <v>0</v>
      </c>
      <c r="E162" s="60">
        <v>0</v>
      </c>
      <c r="F162" s="60">
        <v>0</v>
      </c>
      <c r="G162" s="60">
        <v>0</v>
      </c>
      <c r="H162" s="60">
        <v>0</v>
      </c>
      <c r="I162" s="60">
        <v>0</v>
      </c>
      <c r="J162" s="60">
        <v>0</v>
      </c>
      <c r="K162" s="60">
        <v>0</v>
      </c>
      <c r="L162" s="60">
        <v>0</v>
      </c>
      <c r="M162" s="60">
        <v>0</v>
      </c>
      <c r="N162" s="60">
        <v>0</v>
      </c>
    </row>
    <row r="163" spans="1:14" x14ac:dyDescent="0.2">
      <c r="A163" s="2" t="s">
        <v>78</v>
      </c>
      <c r="B163" s="60">
        <v>0</v>
      </c>
      <c r="C163" s="60">
        <v>0.17829412304937126</v>
      </c>
      <c r="D163" s="60">
        <v>0</v>
      </c>
      <c r="E163" s="60">
        <v>0.2274234566106022</v>
      </c>
      <c r="F163" s="60">
        <v>0.44605819721131634</v>
      </c>
      <c r="G163" s="60">
        <v>0</v>
      </c>
      <c r="H163" s="60">
        <v>0.65615084862075213</v>
      </c>
      <c r="I163" s="60">
        <v>0.21641276073223145</v>
      </c>
      <c r="J163" s="60">
        <v>0</v>
      </c>
      <c r="K163" s="60">
        <v>0.9525179533099144</v>
      </c>
      <c r="L163" s="60">
        <v>0.13741139419728615</v>
      </c>
      <c r="M163" s="60">
        <v>7.9001366534945272E-2</v>
      </c>
      <c r="N163" s="60">
        <v>0.90041058124930373</v>
      </c>
    </row>
    <row r="164" spans="1:14" x14ac:dyDescent="0.2">
      <c r="A164" s="2" t="s">
        <v>7</v>
      </c>
      <c r="B164" s="60">
        <v>0</v>
      </c>
      <c r="C164" s="60">
        <v>0.26591557990404568</v>
      </c>
      <c r="D164" s="60">
        <v>0.95682635974424679</v>
      </c>
      <c r="E164" s="60">
        <v>0.72471716005220221</v>
      </c>
      <c r="F164" s="60">
        <v>0.10524319541071646</v>
      </c>
      <c r="G164" s="60">
        <v>0.20175741017191037</v>
      </c>
      <c r="H164" s="60">
        <v>0.35133468767897552</v>
      </c>
      <c r="I164" s="60">
        <v>1.2741575829272645E-2</v>
      </c>
      <c r="J164" s="60">
        <v>0.45697166436639164</v>
      </c>
      <c r="K164" s="60">
        <v>7.532287177609405E-2</v>
      </c>
      <c r="L164" s="60">
        <v>3.5659716517243437E-2</v>
      </c>
      <c r="M164" s="60">
        <v>8.7314358411026305E-2</v>
      </c>
      <c r="N164" s="60">
        <v>0.42007378484447327</v>
      </c>
    </row>
    <row r="165" spans="1:14" x14ac:dyDescent="0.2">
      <c r="A165" s="2" t="s">
        <v>8</v>
      </c>
      <c r="B165" s="60">
        <v>1.2982065646824843</v>
      </c>
      <c r="C165" s="60">
        <v>0.32295323428419309</v>
      </c>
      <c r="D165" s="60">
        <v>0.15955364408092015</v>
      </c>
      <c r="E165" s="60">
        <v>0.13874486762234711</v>
      </c>
      <c r="F165" s="60">
        <v>0.27158569832459434</v>
      </c>
      <c r="G165" s="60">
        <v>0.11327618021329396</v>
      </c>
      <c r="H165" s="60">
        <v>0</v>
      </c>
      <c r="I165" s="60">
        <v>0</v>
      </c>
      <c r="J165" s="60">
        <v>0</v>
      </c>
      <c r="K165" s="60">
        <v>0</v>
      </c>
      <c r="L165" s="60">
        <v>0.95034784856718313</v>
      </c>
      <c r="M165" s="60">
        <v>0</v>
      </c>
      <c r="N165" s="60">
        <v>0</v>
      </c>
    </row>
    <row r="166" spans="1:14" x14ac:dyDescent="0.2">
      <c r="A166" s="2" t="s">
        <v>9</v>
      </c>
      <c r="B166" s="60">
        <v>1.4177716407489138</v>
      </c>
      <c r="C166" s="60">
        <v>0.47549470007815559</v>
      </c>
      <c r="D166" s="60">
        <v>0</v>
      </c>
      <c r="E166" s="60">
        <v>0.30183848671356001</v>
      </c>
      <c r="F166" s="60">
        <v>0.47549470007815559</v>
      </c>
      <c r="G166" s="60">
        <v>0.17365621336459555</v>
      </c>
      <c r="H166" s="60">
        <v>0.60753680062294557</v>
      </c>
      <c r="I166" s="60">
        <v>0.34925815461002691</v>
      </c>
      <c r="J166" s="60">
        <v>0.95679495523297253</v>
      </c>
      <c r="K166" s="60">
        <v>2.0018407638553666</v>
      </c>
      <c r="L166" s="60">
        <v>0.95098940015631117</v>
      </c>
      <c r="M166" s="60">
        <v>1.5048749080523185</v>
      </c>
      <c r="N166" s="60">
        <v>0.50626602619359584</v>
      </c>
    </row>
    <row r="167" spans="1:14" x14ac:dyDescent="0.2">
      <c r="A167" s="2" t="s">
        <v>10</v>
      </c>
      <c r="B167" s="60">
        <v>8.2329677372031701E-2</v>
      </c>
      <c r="C167" s="60">
        <v>0</v>
      </c>
      <c r="D167" s="60">
        <v>0</v>
      </c>
      <c r="E167" s="60">
        <v>0</v>
      </c>
      <c r="F167" s="60">
        <v>0</v>
      </c>
      <c r="G167" s="60">
        <v>0</v>
      </c>
      <c r="H167" s="60">
        <v>0</v>
      </c>
      <c r="I167" s="60">
        <v>0</v>
      </c>
      <c r="J167" s="60">
        <v>0</v>
      </c>
      <c r="K167" s="60">
        <v>0</v>
      </c>
      <c r="L167" s="60">
        <v>0</v>
      </c>
      <c r="M167" s="60">
        <v>0</v>
      </c>
      <c r="N167" s="60">
        <v>0</v>
      </c>
    </row>
    <row r="168" spans="1:14" x14ac:dyDescent="0.2">
      <c r="A168" s="2" t="s">
        <v>11</v>
      </c>
      <c r="B168" s="60">
        <v>0</v>
      </c>
      <c r="C168" s="60">
        <v>8.8932126187932281E-2</v>
      </c>
      <c r="D168" s="60">
        <v>5.6365105885739279E-2</v>
      </c>
      <c r="E168" s="60">
        <v>3.2567020302193009E-2</v>
      </c>
      <c r="F168" s="60">
        <v>0</v>
      </c>
      <c r="G168" s="60">
        <v>0</v>
      </c>
      <c r="H168" s="60">
        <v>0</v>
      </c>
      <c r="I168" s="60">
        <v>0.23557138459221669</v>
      </c>
      <c r="J168" s="60">
        <v>3.2567020302193009E-2</v>
      </c>
      <c r="K168" s="60">
        <v>5.6365105885739279E-2</v>
      </c>
      <c r="L168" s="60">
        <v>3.2567020302193009E-2</v>
      </c>
      <c r="M168" s="60">
        <v>0.57608768420039314</v>
      </c>
      <c r="N168" s="60">
        <v>0.27772431202147929</v>
      </c>
    </row>
    <row r="169" spans="1:14" x14ac:dyDescent="0.2">
      <c r="A169" s="2" t="s">
        <v>12</v>
      </c>
      <c r="B169" s="60">
        <v>0</v>
      </c>
      <c r="C169" s="60">
        <v>0.15853730367755192</v>
      </c>
      <c r="D169" s="60">
        <v>0</v>
      </c>
      <c r="E169" s="60">
        <v>0</v>
      </c>
      <c r="F169" s="60">
        <v>0</v>
      </c>
      <c r="G169" s="60">
        <v>0</v>
      </c>
      <c r="H169" s="60">
        <v>0</v>
      </c>
      <c r="I169" s="60">
        <v>0</v>
      </c>
      <c r="J169" s="60">
        <v>0</v>
      </c>
      <c r="K169" s="60">
        <v>0</v>
      </c>
      <c r="L169" s="60">
        <v>0</v>
      </c>
      <c r="M169" s="60">
        <v>0</v>
      </c>
      <c r="N169" s="60">
        <v>0</v>
      </c>
    </row>
    <row r="170" spans="1:14" x14ac:dyDescent="0.2">
      <c r="A170" s="7" t="s">
        <v>79</v>
      </c>
      <c r="B170" s="29">
        <v>0.27989355458783877</v>
      </c>
      <c r="C170" s="29">
        <v>0.13672034809635419</v>
      </c>
      <c r="D170" s="29">
        <v>0.15114528123135398</v>
      </c>
      <c r="E170" s="29">
        <v>0.14456320117694524</v>
      </c>
      <c r="F170" s="29">
        <v>9.8606725101389403E-2</v>
      </c>
      <c r="G170" s="29">
        <v>9.796607800930468E-2</v>
      </c>
      <c r="H170" s="29">
        <v>0.11897884818253135</v>
      </c>
      <c r="I170" s="29">
        <v>6.2405075980581801E-2</v>
      </c>
      <c r="J170" s="29">
        <v>0.10457891209050192</v>
      </c>
      <c r="K170" s="29">
        <v>0.17099083441757756</v>
      </c>
      <c r="L170" s="29">
        <v>0.18719268465146605</v>
      </c>
      <c r="M170" s="29">
        <v>0.15890982408375789</v>
      </c>
      <c r="N170" s="29">
        <v>0.17690715796521209</v>
      </c>
    </row>
    <row r="171" spans="1:14" x14ac:dyDescent="0.2">
      <c r="A171" s="12" t="s">
        <v>35</v>
      </c>
      <c r="B171" s="144" t="s">
        <v>232</v>
      </c>
      <c r="C171" s="145"/>
      <c r="D171" s="145"/>
      <c r="E171" s="145"/>
      <c r="F171" s="145"/>
      <c r="G171" s="145"/>
      <c r="H171" s="145"/>
      <c r="I171" s="145"/>
      <c r="J171" s="145"/>
      <c r="K171" s="145"/>
      <c r="L171" s="145"/>
      <c r="M171" s="145"/>
      <c r="N171" s="146"/>
    </row>
    <row r="172" spans="1:14" x14ac:dyDescent="0.2">
      <c r="A172" s="2" t="s">
        <v>4</v>
      </c>
      <c r="B172" s="60">
        <v>0</v>
      </c>
      <c r="C172" s="60">
        <v>0</v>
      </c>
      <c r="D172" s="60">
        <v>0</v>
      </c>
      <c r="E172" s="60">
        <v>5.3705854903692014E-2</v>
      </c>
      <c r="F172" s="60">
        <v>0</v>
      </c>
      <c r="G172" s="60">
        <v>5.3705854903692014E-2</v>
      </c>
      <c r="H172" s="60">
        <v>0</v>
      </c>
      <c r="I172" s="60">
        <v>5.3705854903692014E-2</v>
      </c>
      <c r="J172" s="60">
        <v>5.3705854903692014E-2</v>
      </c>
      <c r="K172" s="60">
        <v>4.6234444301586117E-2</v>
      </c>
      <c r="L172" s="60">
        <v>0</v>
      </c>
      <c r="M172" s="60">
        <v>5.3705854903692014E-2</v>
      </c>
      <c r="N172" s="60">
        <v>0</v>
      </c>
    </row>
    <row r="173" spans="1:14" x14ac:dyDescent="0.2">
      <c r="A173" s="2" t="s">
        <v>5</v>
      </c>
      <c r="B173" s="60">
        <v>0.37908268730233685</v>
      </c>
      <c r="C173" s="60">
        <v>0.37908268730233685</v>
      </c>
      <c r="D173" s="60">
        <v>0.10439989395321385</v>
      </c>
      <c r="E173" s="60">
        <v>0</v>
      </c>
      <c r="F173" s="60">
        <v>0</v>
      </c>
      <c r="G173" s="60">
        <v>0</v>
      </c>
      <c r="H173" s="60">
        <v>0</v>
      </c>
      <c r="I173" s="60">
        <v>0</v>
      </c>
      <c r="J173" s="60">
        <v>0</v>
      </c>
      <c r="K173" s="60">
        <v>0</v>
      </c>
      <c r="L173" s="60">
        <v>3.0563340068844758E-2</v>
      </c>
      <c r="M173" s="60">
        <v>0</v>
      </c>
      <c r="N173" s="60">
        <v>0</v>
      </c>
    </row>
    <row r="174" spans="1:14" x14ac:dyDescent="0.2">
      <c r="A174" s="2" t="s">
        <v>6</v>
      </c>
      <c r="B174" s="60">
        <v>0</v>
      </c>
      <c r="C174" s="60">
        <v>0</v>
      </c>
      <c r="D174" s="60">
        <v>0</v>
      </c>
      <c r="E174" s="60">
        <v>0</v>
      </c>
      <c r="F174" s="60">
        <v>0</v>
      </c>
      <c r="G174" s="60">
        <v>0</v>
      </c>
      <c r="H174" s="60">
        <v>0</v>
      </c>
      <c r="I174" s="60">
        <v>0</v>
      </c>
      <c r="J174" s="60">
        <v>0</v>
      </c>
      <c r="K174" s="60">
        <v>0</v>
      </c>
      <c r="L174" s="60">
        <v>0</v>
      </c>
      <c r="M174" s="60">
        <v>0</v>
      </c>
      <c r="N174" s="60">
        <v>0</v>
      </c>
    </row>
    <row r="175" spans="1:14" x14ac:dyDescent="0.2">
      <c r="A175" s="2" t="s">
        <v>78</v>
      </c>
      <c r="B175" s="60">
        <v>0.90041058124930373</v>
      </c>
      <c r="C175" s="60">
        <v>0.19488504779470855</v>
      </c>
      <c r="D175" s="60">
        <v>1.8746372007037611</v>
      </c>
      <c r="E175" s="60">
        <v>0.25991449589997001</v>
      </c>
      <c r="F175" s="60">
        <v>0.4235904961618821</v>
      </c>
      <c r="G175" s="60">
        <v>0.22902712676082121</v>
      </c>
      <c r="H175" s="60">
        <v>0.79089714252185639</v>
      </c>
      <c r="I175" s="60">
        <v>0.74226233814384246</v>
      </c>
      <c r="J175" s="60">
        <v>0.79089714252185639</v>
      </c>
      <c r="K175" s="60">
        <v>0.51675871856948363</v>
      </c>
      <c r="L175" s="60">
        <v>6.8137881420141889E-3</v>
      </c>
      <c r="M175" s="60">
        <v>8.3741448527042003E-2</v>
      </c>
      <c r="N175" s="60">
        <v>0</v>
      </c>
    </row>
    <row r="176" spans="1:14" x14ac:dyDescent="0.2">
      <c r="A176" s="2" t="s">
        <v>7</v>
      </c>
      <c r="B176" s="60">
        <v>5.992552272577905E-2</v>
      </c>
      <c r="C176" s="60">
        <v>7.8980696466965233E-2</v>
      </c>
      <c r="D176" s="60">
        <v>0.48557260419307285</v>
      </c>
      <c r="E176" s="60">
        <v>0.10009752696955188</v>
      </c>
      <c r="F176" s="60">
        <v>1.8205222093907555E-2</v>
      </c>
      <c r="G176" s="60">
        <v>0.16753577162493311</v>
      </c>
      <c r="H176" s="60">
        <v>0.36327611985841574</v>
      </c>
      <c r="I176" s="60">
        <v>1.561679059985541E-2</v>
      </c>
      <c r="J176" s="60">
        <v>0.390865537184651</v>
      </c>
      <c r="K176" s="60">
        <v>0.36363286201166095</v>
      </c>
      <c r="L176" s="60">
        <v>0.24206176238627719</v>
      </c>
      <c r="M176" s="60">
        <v>0.23823479705940345</v>
      </c>
      <c r="N176" s="60">
        <v>3.6697227464345741E-2</v>
      </c>
    </row>
    <row r="177" spans="1:14" x14ac:dyDescent="0.2">
      <c r="A177" s="2" t="s">
        <v>8</v>
      </c>
      <c r="B177" s="60">
        <v>0</v>
      </c>
      <c r="C177" s="60">
        <v>0</v>
      </c>
      <c r="D177" s="60">
        <v>0</v>
      </c>
      <c r="E177" s="60">
        <v>0</v>
      </c>
      <c r="F177" s="60">
        <v>0</v>
      </c>
      <c r="G177" s="60">
        <v>0</v>
      </c>
      <c r="H177" s="60">
        <v>0</v>
      </c>
      <c r="I177" s="60">
        <v>0</v>
      </c>
      <c r="J177" s="60">
        <v>0</v>
      </c>
      <c r="K177" s="60">
        <v>0</v>
      </c>
      <c r="L177" s="60">
        <v>0.95133185472053317</v>
      </c>
      <c r="M177" s="60">
        <v>0</v>
      </c>
      <c r="N177" s="60">
        <v>0</v>
      </c>
    </row>
    <row r="178" spans="1:14" x14ac:dyDescent="0.2">
      <c r="A178" s="2" t="s">
        <v>9</v>
      </c>
      <c r="B178" s="60">
        <v>0</v>
      </c>
      <c r="C178" s="60">
        <v>0</v>
      </c>
      <c r="D178" s="60">
        <v>0</v>
      </c>
      <c r="E178" s="60">
        <v>0.55623255867411436</v>
      </c>
      <c r="F178" s="60">
        <v>7.1438262878422198E-2</v>
      </c>
      <c r="G178" s="60">
        <v>0</v>
      </c>
      <c r="H178" s="60">
        <v>0.55623255867411436</v>
      </c>
      <c r="I178" s="60">
        <v>0.27799347171459443</v>
      </c>
      <c r="J178" s="60">
        <v>0</v>
      </c>
      <c r="K178" s="60">
        <v>0.40367721047973698</v>
      </c>
      <c r="L178" s="60">
        <v>1.6815757533963178</v>
      </c>
      <c r="M178" s="60">
        <v>1.4613939699560947</v>
      </c>
      <c r="N178" s="60">
        <v>1.288055126945268</v>
      </c>
    </row>
    <row r="179" spans="1:14" x14ac:dyDescent="0.2">
      <c r="A179" s="2" t="s">
        <v>10</v>
      </c>
      <c r="B179" s="60">
        <v>0.17612846438043617</v>
      </c>
      <c r="C179" s="60">
        <v>0.17478733269247848</v>
      </c>
      <c r="D179" s="60">
        <v>0</v>
      </c>
      <c r="E179" s="60">
        <v>8.7661057256137348E-2</v>
      </c>
      <c r="F179" s="60">
        <v>1.0827980341969432</v>
      </c>
      <c r="G179" s="60">
        <v>0.37607922665029786</v>
      </c>
      <c r="H179" s="60">
        <v>3.064129499013624E-2</v>
      </c>
      <c r="I179" s="60">
        <v>0</v>
      </c>
      <c r="J179" s="60">
        <v>0</v>
      </c>
      <c r="K179" s="60">
        <v>0</v>
      </c>
      <c r="L179" s="60">
        <v>0</v>
      </c>
      <c r="M179" s="60">
        <v>0</v>
      </c>
      <c r="N179" s="60">
        <v>3.1447644858297721E-2</v>
      </c>
    </row>
    <row r="180" spans="1:14" x14ac:dyDescent="0.2">
      <c r="A180" s="2" t="s">
        <v>11</v>
      </c>
      <c r="B180" s="60">
        <v>0</v>
      </c>
      <c r="C180" s="60">
        <v>0</v>
      </c>
      <c r="D180" s="60">
        <v>1.2312396719694165E-2</v>
      </c>
      <c r="E180" s="60">
        <v>8.8932126187932281E-2</v>
      </c>
      <c r="F180" s="60">
        <v>0</v>
      </c>
      <c r="G180" s="60">
        <v>0</v>
      </c>
      <c r="H180" s="60">
        <v>0.14529723207367157</v>
      </c>
      <c r="I180" s="60">
        <v>3.2567020302193009E-2</v>
      </c>
      <c r="J180" s="60">
        <v>0</v>
      </c>
      <c r="K180" s="60">
        <v>0</v>
      </c>
      <c r="L180" s="60">
        <v>0</v>
      </c>
      <c r="M180" s="60">
        <v>0</v>
      </c>
      <c r="N180" s="60">
        <v>0</v>
      </c>
    </row>
    <row r="181" spans="1:14" x14ac:dyDescent="0.2">
      <c r="A181" s="2" t="s">
        <v>12</v>
      </c>
      <c r="B181" s="60">
        <v>0</v>
      </c>
      <c r="C181" s="60">
        <v>0</v>
      </c>
      <c r="D181" s="60">
        <v>0</v>
      </c>
      <c r="E181" s="60">
        <v>0</v>
      </c>
      <c r="F181" s="60">
        <v>0</v>
      </c>
      <c r="G181" s="60">
        <v>0</v>
      </c>
      <c r="H181" s="60">
        <v>0</v>
      </c>
      <c r="I181" s="60">
        <v>0</v>
      </c>
      <c r="J181" s="60">
        <v>0</v>
      </c>
      <c r="K181" s="60">
        <v>0</v>
      </c>
      <c r="L181" s="60">
        <v>0</v>
      </c>
      <c r="M181" s="60">
        <v>0</v>
      </c>
      <c r="N181" s="60">
        <v>0</v>
      </c>
    </row>
    <row r="182" spans="1:14" x14ac:dyDescent="0.2">
      <c r="A182" s="7" t="s">
        <v>79</v>
      </c>
      <c r="B182" s="29">
        <v>0.15865126869967214</v>
      </c>
      <c r="C182" s="29">
        <v>0.11011662408533784</v>
      </c>
      <c r="D182" s="29">
        <v>0.21530757865986999</v>
      </c>
      <c r="E182" s="29">
        <v>8.4475101749223513E-2</v>
      </c>
      <c r="F182" s="29">
        <v>0.20768217928139235</v>
      </c>
      <c r="G182" s="29">
        <v>0.10198928906540418</v>
      </c>
      <c r="H182" s="29">
        <v>0.15158471558457651</v>
      </c>
      <c r="I182" s="29">
        <v>7.5182508665252709E-2</v>
      </c>
      <c r="J182" s="29">
        <v>0.11160105357519196</v>
      </c>
      <c r="K182" s="29">
        <v>0.10500453819464209</v>
      </c>
      <c r="L182" s="29">
        <v>0.22166036242173587</v>
      </c>
      <c r="M182" s="29">
        <v>0.10305698412738752</v>
      </c>
      <c r="N182" s="29">
        <v>6.4678247465367086E-2</v>
      </c>
    </row>
    <row r="183" spans="1:14" x14ac:dyDescent="0.2">
      <c r="A183" s="12" t="s">
        <v>35</v>
      </c>
      <c r="B183" s="144" t="s">
        <v>244</v>
      </c>
      <c r="C183" s="145"/>
      <c r="D183" s="145"/>
      <c r="E183" s="145"/>
      <c r="F183" s="145"/>
      <c r="G183" s="145"/>
      <c r="H183" s="145"/>
      <c r="I183" s="145"/>
      <c r="J183" s="145"/>
      <c r="K183" s="145"/>
      <c r="L183" s="145"/>
      <c r="M183" s="145"/>
      <c r="N183" s="146"/>
    </row>
    <row r="184" spans="1:14" x14ac:dyDescent="0.2">
      <c r="A184" s="2" t="s">
        <v>4</v>
      </c>
      <c r="B184" s="60">
        <v>0</v>
      </c>
      <c r="C184" s="60">
        <v>0</v>
      </c>
      <c r="D184" s="60">
        <v>0</v>
      </c>
      <c r="E184" s="60">
        <v>0</v>
      </c>
      <c r="F184" s="60">
        <v>5.3705854903692014E-2</v>
      </c>
      <c r="G184" s="60">
        <v>0</v>
      </c>
      <c r="H184" s="60">
        <v>0</v>
      </c>
      <c r="I184" s="60">
        <v>0.21892005847800736</v>
      </c>
      <c r="J184" s="60">
        <v>0.21892005847800736</v>
      </c>
      <c r="K184" s="60">
        <v>0</v>
      </c>
      <c r="L184" s="60">
        <v>0</v>
      </c>
      <c r="M184" s="60"/>
      <c r="N184" s="60"/>
    </row>
    <row r="185" spans="1:14" x14ac:dyDescent="0.2">
      <c r="A185" s="2" t="s">
        <v>5</v>
      </c>
      <c r="B185" s="60">
        <v>0</v>
      </c>
      <c r="C185" s="60">
        <v>1.3072925280859682E-2</v>
      </c>
      <c r="D185" s="60">
        <v>0</v>
      </c>
      <c r="E185" s="60">
        <v>9.4735816819349512E-3</v>
      </c>
      <c r="F185" s="60">
        <v>0</v>
      </c>
      <c r="G185" s="60">
        <v>0.26829432572841716</v>
      </c>
      <c r="H185" s="60">
        <v>0</v>
      </c>
      <c r="I185" s="60">
        <v>0</v>
      </c>
      <c r="J185" s="60">
        <v>0</v>
      </c>
      <c r="K185" s="60">
        <v>0</v>
      </c>
      <c r="L185" s="60">
        <v>0</v>
      </c>
      <c r="M185" s="60"/>
      <c r="N185" s="60"/>
    </row>
    <row r="186" spans="1:14" x14ac:dyDescent="0.2">
      <c r="A186" s="2" t="s">
        <v>6</v>
      </c>
      <c r="B186" s="60">
        <v>0</v>
      </c>
      <c r="C186" s="60">
        <v>0</v>
      </c>
      <c r="D186" s="60">
        <v>0</v>
      </c>
      <c r="E186" s="60">
        <v>0</v>
      </c>
      <c r="F186" s="60">
        <v>0</v>
      </c>
      <c r="G186" s="60">
        <v>0</v>
      </c>
      <c r="H186" s="60">
        <v>0</v>
      </c>
      <c r="I186" s="60">
        <v>0</v>
      </c>
      <c r="J186" s="60">
        <v>0</v>
      </c>
      <c r="K186" s="60">
        <v>0</v>
      </c>
      <c r="L186" s="60">
        <v>0</v>
      </c>
      <c r="M186" s="60"/>
      <c r="N186" s="60"/>
    </row>
    <row r="187" spans="1:14" x14ac:dyDescent="0.2">
      <c r="A187" s="2" t="s">
        <v>78</v>
      </c>
      <c r="B187" s="60">
        <v>0.7073535907045011</v>
      </c>
      <c r="C187" s="60">
        <v>0</v>
      </c>
      <c r="D187" s="60">
        <v>0.58361743994516846</v>
      </c>
      <c r="E187" s="60">
        <v>0.53508162644019774</v>
      </c>
      <c r="F187" s="60">
        <v>0.28751399061368216</v>
      </c>
      <c r="G187" s="60">
        <v>0.87097771932560053</v>
      </c>
      <c r="H187" s="60">
        <v>0.51873945442346603</v>
      </c>
      <c r="I187" s="60">
        <v>0.21641276073223145</v>
      </c>
      <c r="J187" s="60">
        <v>0.4397380878885207</v>
      </c>
      <c r="K187" s="60">
        <v>0</v>
      </c>
      <c r="L187" s="60">
        <v>0.48629897352561763</v>
      </c>
      <c r="M187" s="60"/>
      <c r="N187" s="60"/>
    </row>
    <row r="188" spans="1:14" x14ac:dyDescent="0.2">
      <c r="A188" s="2" t="s">
        <v>7</v>
      </c>
      <c r="B188" s="60">
        <v>0.37765119614304898</v>
      </c>
      <c r="C188" s="60">
        <v>2.6523286764498773E-2</v>
      </c>
      <c r="D188" s="60">
        <v>0.57540934334187721</v>
      </c>
      <c r="E188" s="60">
        <v>0.54589972443643253</v>
      </c>
      <c r="F188" s="60">
        <v>0.18395270587462093</v>
      </c>
      <c r="G188" s="60">
        <v>5.3698126449408023E-2</v>
      </c>
      <c r="H188" s="60">
        <v>0.30625802983785411</v>
      </c>
      <c r="I188" s="60">
        <v>0</v>
      </c>
      <c r="J188" s="60">
        <v>1.3277140898891172E-3</v>
      </c>
      <c r="K188" s="60">
        <v>0</v>
      </c>
      <c r="L188" s="60">
        <v>1.660891333126778E-2</v>
      </c>
      <c r="M188" s="60"/>
      <c r="N188" s="60"/>
    </row>
    <row r="189" spans="1:14" x14ac:dyDescent="0.2">
      <c r="A189" s="2" t="s">
        <v>8</v>
      </c>
      <c r="B189" s="60">
        <v>0</v>
      </c>
      <c r="C189" s="60">
        <v>0</v>
      </c>
      <c r="D189" s="60">
        <v>0</v>
      </c>
      <c r="E189" s="60">
        <v>0</v>
      </c>
      <c r="F189" s="60">
        <v>0</v>
      </c>
      <c r="G189" s="60">
        <v>0</v>
      </c>
      <c r="H189" s="60">
        <v>0</v>
      </c>
      <c r="I189" s="60">
        <v>2.5063782969165279E-3</v>
      </c>
      <c r="J189" s="60">
        <v>2.5063782969165279E-3</v>
      </c>
      <c r="K189" s="60">
        <v>0</v>
      </c>
      <c r="L189" s="60">
        <v>0</v>
      </c>
      <c r="M189" s="60"/>
      <c r="N189" s="60"/>
    </row>
    <row r="190" spans="1:14" x14ac:dyDescent="0.2">
      <c r="A190" s="2" t="s">
        <v>9</v>
      </c>
      <c r="B190" s="60">
        <v>0.93431470961772733</v>
      </c>
      <c r="C190" s="60">
        <v>0</v>
      </c>
      <c r="D190" s="60">
        <v>0</v>
      </c>
      <c r="E190" s="60">
        <v>0.37067754666344838</v>
      </c>
      <c r="F190" s="60">
        <v>0</v>
      </c>
      <c r="G190" s="60">
        <v>0.37067754666344838</v>
      </c>
      <c r="H190" s="60">
        <v>0.5554942762568098</v>
      </c>
      <c r="I190" s="60">
        <v>0.30042447503620434</v>
      </c>
      <c r="J190" s="60">
        <v>4.4220743397007101E-2</v>
      </c>
      <c r="K190" s="60">
        <v>4.4220743397007101E-2</v>
      </c>
      <c r="L190" s="60">
        <v>0.10145329057766134</v>
      </c>
      <c r="M190" s="60"/>
      <c r="N190" s="60"/>
    </row>
    <row r="191" spans="1:14" x14ac:dyDescent="0.2">
      <c r="A191" s="2" t="s">
        <v>10</v>
      </c>
      <c r="B191" s="60">
        <v>9.0505164345459493E-2</v>
      </c>
      <c r="C191" s="60">
        <v>0.13661264636804654</v>
      </c>
      <c r="D191" s="60">
        <v>0</v>
      </c>
      <c r="E191" s="60">
        <v>6.536774563186386E-3</v>
      </c>
      <c r="F191" s="60">
        <v>4.9669989360818833E-3</v>
      </c>
      <c r="G191" s="60">
        <v>9.0050176752474033E-4</v>
      </c>
      <c r="H191" s="60">
        <v>0.12209348369859878</v>
      </c>
      <c r="I191" s="60">
        <v>0</v>
      </c>
      <c r="J191" s="60">
        <v>0</v>
      </c>
      <c r="K191" s="60">
        <v>1.4970251559078458E-2</v>
      </c>
      <c r="L191" s="60">
        <v>0</v>
      </c>
      <c r="M191" s="60"/>
      <c r="N191" s="60"/>
    </row>
    <row r="192" spans="1:14" x14ac:dyDescent="0.2">
      <c r="A192" s="2" t="s">
        <v>11</v>
      </c>
      <c r="B192" s="60">
        <v>0</v>
      </c>
      <c r="C192" s="60">
        <v>0</v>
      </c>
      <c r="D192" s="60">
        <v>0</v>
      </c>
      <c r="E192" s="60">
        <v>0</v>
      </c>
      <c r="F192" s="60">
        <v>0.18000564111592002</v>
      </c>
      <c r="G192" s="60">
        <v>0</v>
      </c>
      <c r="H192" s="60">
        <v>9.0920033725701357E-2</v>
      </c>
      <c r="I192" s="60">
        <v>0</v>
      </c>
      <c r="J192" s="60">
        <v>0</v>
      </c>
      <c r="K192" s="60">
        <v>0</v>
      </c>
      <c r="L192" s="60">
        <v>0</v>
      </c>
      <c r="M192" s="60"/>
      <c r="N192" s="60"/>
    </row>
    <row r="193" spans="1:14" x14ac:dyDescent="0.2">
      <c r="A193" s="2" t="s">
        <v>12</v>
      </c>
      <c r="B193" s="60">
        <v>0</v>
      </c>
      <c r="C193" s="60">
        <v>0</v>
      </c>
      <c r="D193" s="60">
        <v>0</v>
      </c>
      <c r="E193" s="60">
        <v>1.1512037651405542E-3</v>
      </c>
      <c r="F193" s="60">
        <v>5.9148516878019253E-2</v>
      </c>
      <c r="G193" s="60">
        <v>0</v>
      </c>
      <c r="H193" s="60">
        <v>0</v>
      </c>
      <c r="I193" s="60">
        <v>0</v>
      </c>
      <c r="J193" s="60">
        <v>0</v>
      </c>
      <c r="K193" s="60">
        <v>0</v>
      </c>
      <c r="L193" s="60">
        <v>0</v>
      </c>
      <c r="M193" s="60"/>
      <c r="N193" s="60"/>
    </row>
    <row r="194" spans="1:14" x14ac:dyDescent="0.2">
      <c r="A194" s="7" t="s">
        <v>79</v>
      </c>
      <c r="B194" s="29">
        <v>0.15372464739064823</v>
      </c>
      <c r="C194" s="29">
        <v>2.6907545740697102E-2</v>
      </c>
      <c r="D194" s="29">
        <v>0.11652281464518012</v>
      </c>
      <c r="E194" s="29">
        <v>0.12714337569965661</v>
      </c>
      <c r="F194" s="29">
        <v>7.8991823591907956E-2</v>
      </c>
      <c r="G194" s="29">
        <v>0.12602957176226626</v>
      </c>
      <c r="H194" s="29">
        <v>0.13161092456871779</v>
      </c>
      <c r="I194" s="29">
        <v>4.3391764780696243E-2</v>
      </c>
      <c r="J194" s="29">
        <v>4.8701082500551579E-2</v>
      </c>
      <c r="K194" s="29">
        <v>4.2534217611016334E-3</v>
      </c>
      <c r="L194" s="29">
        <v>4.1310359568468402E-2</v>
      </c>
      <c r="M194" s="29"/>
      <c r="N194" s="29"/>
    </row>
  </sheetData>
  <printOptions horizontalCentered="1"/>
  <pageMargins left="0.70866141732283472" right="0.70866141732283472" top="0.35433070866141736" bottom="0.74803149606299213" header="0.31496062992125984" footer="0.31496062992125984"/>
  <pageSetup paperSize="9" scale="26" orientation="portrait" r:id="rId1"/>
  <headerFooter scaleWithDoc="0">
    <oddFooter>&amp;C&amp;10Page &amp;P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>
    <tabColor rgb="FF00B0F0"/>
  </sheetPr>
  <dimension ref="A1:N194"/>
  <sheetViews>
    <sheetView showGridLines="0" view="pageBreakPreview" zoomScale="75" zoomScaleNormal="100" zoomScaleSheetLayoutView="75" workbookViewId="0">
      <pane xSplit="1" ySplit="14" topLeftCell="B157" activePane="bottomRight" state="frozen"/>
      <selection activeCell="O22" sqref="O22:O23"/>
      <selection pane="topRight" activeCell="O22" sqref="O22:O23"/>
      <selection pane="bottomLeft" activeCell="O22" sqref="O22:O23"/>
      <selection pane="bottomRight" activeCell="B184" sqref="B184:L194"/>
    </sheetView>
  </sheetViews>
  <sheetFormatPr defaultRowHeight="15" x14ac:dyDescent="0.2"/>
  <cols>
    <col min="1" max="1" width="30.6640625" style="4" bestFit="1" customWidth="1"/>
    <col min="2" max="4" width="8.88671875" style="4"/>
    <col min="5" max="5" width="8.88671875" style="36"/>
    <col min="6" max="102" width="8.88671875" style="4"/>
    <col min="103" max="103" width="15.21875" style="4" bestFit="1" customWidth="1"/>
    <col min="104" max="245" width="8.88671875" style="4"/>
    <col min="246" max="246" width="15.21875" style="4" bestFit="1" customWidth="1"/>
    <col min="247" max="358" width="8.88671875" style="4"/>
    <col min="359" max="359" width="15.21875" style="4" bestFit="1" customWidth="1"/>
    <col min="360" max="501" width="8.88671875" style="4"/>
    <col min="502" max="502" width="15.21875" style="4" bestFit="1" customWidth="1"/>
    <col min="503" max="614" width="8.88671875" style="4"/>
    <col min="615" max="615" width="15.21875" style="4" bestFit="1" customWidth="1"/>
    <col min="616" max="757" width="8.88671875" style="4"/>
    <col min="758" max="758" width="15.21875" style="4" bestFit="1" customWidth="1"/>
    <col min="759" max="870" width="8.88671875" style="4"/>
    <col min="871" max="871" width="15.21875" style="4" bestFit="1" customWidth="1"/>
    <col min="872" max="1013" width="8.88671875" style="4"/>
    <col min="1014" max="1014" width="15.21875" style="4" bestFit="1" customWidth="1"/>
    <col min="1015" max="1126" width="8.88671875" style="4"/>
    <col min="1127" max="1127" width="15.21875" style="4" bestFit="1" customWidth="1"/>
    <col min="1128" max="1269" width="8.88671875" style="4"/>
    <col min="1270" max="1270" width="15.21875" style="4" bestFit="1" customWidth="1"/>
    <col min="1271" max="1382" width="8.88671875" style="4"/>
    <col min="1383" max="1383" width="15.21875" style="4" bestFit="1" customWidth="1"/>
    <col min="1384" max="1525" width="8.88671875" style="4"/>
    <col min="1526" max="1526" width="15.21875" style="4" bestFit="1" customWidth="1"/>
    <col min="1527" max="1638" width="8.88671875" style="4"/>
    <col min="1639" max="1639" width="15.21875" style="4" bestFit="1" customWidth="1"/>
    <col min="1640" max="1781" width="8.88671875" style="4"/>
    <col min="1782" max="1782" width="15.21875" style="4" bestFit="1" customWidth="1"/>
    <col min="1783" max="1894" width="8.88671875" style="4"/>
    <col min="1895" max="1895" width="15.21875" style="4" bestFit="1" customWidth="1"/>
    <col min="1896" max="2037" width="8.88671875" style="4"/>
    <col min="2038" max="2038" width="15.21875" style="4" bestFit="1" customWidth="1"/>
    <col min="2039" max="2150" width="8.88671875" style="4"/>
    <col min="2151" max="2151" width="15.21875" style="4" bestFit="1" customWidth="1"/>
    <col min="2152" max="2293" width="8.88671875" style="4"/>
    <col min="2294" max="2294" width="15.21875" style="4" bestFit="1" customWidth="1"/>
    <col min="2295" max="2406" width="8.88671875" style="4"/>
    <col min="2407" max="2407" width="15.21875" style="4" bestFit="1" customWidth="1"/>
    <col min="2408" max="2549" width="8.88671875" style="4"/>
    <col min="2550" max="2550" width="15.21875" style="4" bestFit="1" customWidth="1"/>
    <col min="2551" max="2662" width="8.88671875" style="4"/>
    <col min="2663" max="2663" width="15.21875" style="4" bestFit="1" customWidth="1"/>
    <col min="2664" max="2805" width="8.88671875" style="4"/>
    <col min="2806" max="2806" width="15.21875" style="4" bestFit="1" customWidth="1"/>
    <col min="2807" max="2918" width="8.88671875" style="4"/>
    <col min="2919" max="2919" width="15.21875" style="4" bestFit="1" customWidth="1"/>
    <col min="2920" max="3061" width="8.88671875" style="4"/>
    <col min="3062" max="3062" width="15.21875" style="4" bestFit="1" customWidth="1"/>
    <col min="3063" max="3174" width="8.88671875" style="4"/>
    <col min="3175" max="3175" width="15.21875" style="4" bestFit="1" customWidth="1"/>
    <col min="3176" max="3317" width="8.88671875" style="4"/>
    <col min="3318" max="3318" width="15.21875" style="4" bestFit="1" customWidth="1"/>
    <col min="3319" max="3430" width="8.88671875" style="4"/>
    <col min="3431" max="3431" width="15.21875" style="4" bestFit="1" customWidth="1"/>
    <col min="3432" max="3573" width="8.88671875" style="4"/>
    <col min="3574" max="3574" width="15.21875" style="4" bestFit="1" customWidth="1"/>
    <col min="3575" max="3686" width="8.88671875" style="4"/>
    <col min="3687" max="3687" width="15.21875" style="4" bestFit="1" customWidth="1"/>
    <col min="3688" max="3829" width="8.88671875" style="4"/>
    <col min="3830" max="3830" width="15.21875" style="4" bestFit="1" customWidth="1"/>
    <col min="3831" max="3942" width="8.88671875" style="4"/>
    <col min="3943" max="3943" width="15.21875" style="4" bestFit="1" customWidth="1"/>
    <col min="3944" max="4085" width="8.88671875" style="4"/>
    <col min="4086" max="4086" width="15.21875" style="4" bestFit="1" customWidth="1"/>
    <col min="4087" max="4198" width="8.88671875" style="4"/>
    <col min="4199" max="4199" width="15.21875" style="4" bestFit="1" customWidth="1"/>
    <col min="4200" max="4341" width="8.88671875" style="4"/>
    <col min="4342" max="4342" width="15.21875" style="4" bestFit="1" customWidth="1"/>
    <col min="4343" max="4454" width="8.88671875" style="4"/>
    <col min="4455" max="4455" width="15.21875" style="4" bestFit="1" customWidth="1"/>
    <col min="4456" max="4597" width="8.88671875" style="4"/>
    <col min="4598" max="4598" width="15.21875" style="4" bestFit="1" customWidth="1"/>
    <col min="4599" max="4710" width="8.88671875" style="4"/>
    <col min="4711" max="4711" width="15.21875" style="4" bestFit="1" customWidth="1"/>
    <col min="4712" max="4853" width="8.88671875" style="4"/>
    <col min="4854" max="4854" width="15.21875" style="4" bestFit="1" customWidth="1"/>
    <col min="4855" max="4966" width="8.88671875" style="4"/>
    <col min="4967" max="4967" width="15.21875" style="4" bestFit="1" customWidth="1"/>
    <col min="4968" max="5109" width="8.88671875" style="4"/>
    <col min="5110" max="5110" width="15.21875" style="4" bestFit="1" customWidth="1"/>
    <col min="5111" max="5222" width="8.88671875" style="4"/>
    <col min="5223" max="5223" width="15.21875" style="4" bestFit="1" customWidth="1"/>
    <col min="5224" max="5365" width="8.88671875" style="4"/>
    <col min="5366" max="5366" width="15.21875" style="4" bestFit="1" customWidth="1"/>
    <col min="5367" max="5478" width="8.88671875" style="4"/>
    <col min="5479" max="5479" width="15.21875" style="4" bestFit="1" customWidth="1"/>
    <col min="5480" max="5621" width="8.88671875" style="4"/>
    <col min="5622" max="5622" width="15.21875" style="4" bestFit="1" customWidth="1"/>
    <col min="5623" max="5734" width="8.88671875" style="4"/>
    <col min="5735" max="5735" width="15.21875" style="4" bestFit="1" customWidth="1"/>
    <col min="5736" max="5877" width="8.88671875" style="4"/>
    <col min="5878" max="5878" width="15.21875" style="4" bestFit="1" customWidth="1"/>
    <col min="5879" max="5990" width="8.88671875" style="4"/>
    <col min="5991" max="5991" width="15.21875" style="4" bestFit="1" customWidth="1"/>
    <col min="5992" max="6133" width="8.88671875" style="4"/>
    <col min="6134" max="6134" width="15.21875" style="4" bestFit="1" customWidth="1"/>
    <col min="6135" max="6246" width="8.88671875" style="4"/>
    <col min="6247" max="6247" width="15.21875" style="4" bestFit="1" customWidth="1"/>
    <col min="6248" max="6389" width="8.88671875" style="4"/>
    <col min="6390" max="6390" width="15.21875" style="4" bestFit="1" customWidth="1"/>
    <col min="6391" max="6502" width="8.88671875" style="4"/>
    <col min="6503" max="6503" width="15.21875" style="4" bestFit="1" customWidth="1"/>
    <col min="6504" max="6645" width="8.88671875" style="4"/>
    <col min="6646" max="6646" width="15.21875" style="4" bestFit="1" customWidth="1"/>
    <col min="6647" max="6758" width="8.88671875" style="4"/>
    <col min="6759" max="6759" width="15.21875" style="4" bestFit="1" customWidth="1"/>
    <col min="6760" max="6901" width="8.88671875" style="4"/>
    <col min="6902" max="6902" width="15.21875" style="4" bestFit="1" customWidth="1"/>
    <col min="6903" max="7014" width="8.88671875" style="4"/>
    <col min="7015" max="7015" width="15.21875" style="4" bestFit="1" customWidth="1"/>
    <col min="7016" max="7157" width="8.88671875" style="4"/>
    <col min="7158" max="7158" width="15.21875" style="4" bestFit="1" customWidth="1"/>
    <col min="7159" max="7270" width="8.88671875" style="4"/>
    <col min="7271" max="7271" width="15.21875" style="4" bestFit="1" customWidth="1"/>
    <col min="7272" max="7413" width="8.88671875" style="4"/>
    <col min="7414" max="7414" width="15.21875" style="4" bestFit="1" customWidth="1"/>
    <col min="7415" max="7526" width="8.88671875" style="4"/>
    <col min="7527" max="7527" width="15.21875" style="4" bestFit="1" customWidth="1"/>
    <col min="7528" max="7669" width="8.88671875" style="4"/>
    <col min="7670" max="7670" width="15.21875" style="4" bestFit="1" customWidth="1"/>
    <col min="7671" max="7782" width="8.88671875" style="4"/>
    <col min="7783" max="7783" width="15.21875" style="4" bestFit="1" customWidth="1"/>
    <col min="7784" max="7925" width="8.88671875" style="4"/>
    <col min="7926" max="7926" width="15.21875" style="4" bestFit="1" customWidth="1"/>
    <col min="7927" max="8038" width="8.88671875" style="4"/>
    <col min="8039" max="8039" width="15.21875" style="4" bestFit="1" customWidth="1"/>
    <col min="8040" max="8181" width="8.88671875" style="4"/>
    <col min="8182" max="8182" width="15.21875" style="4" bestFit="1" customWidth="1"/>
    <col min="8183" max="8294" width="8.88671875" style="4"/>
    <col min="8295" max="8295" width="15.21875" style="4" bestFit="1" customWidth="1"/>
    <col min="8296" max="8437" width="8.88671875" style="4"/>
    <col min="8438" max="8438" width="15.21875" style="4" bestFit="1" customWidth="1"/>
    <col min="8439" max="8550" width="8.88671875" style="4"/>
    <col min="8551" max="8551" width="15.21875" style="4" bestFit="1" customWidth="1"/>
    <col min="8552" max="8693" width="8.88671875" style="4"/>
    <col min="8694" max="8694" width="15.21875" style="4" bestFit="1" customWidth="1"/>
    <col min="8695" max="8806" width="8.88671875" style="4"/>
    <col min="8807" max="8807" width="15.21875" style="4" bestFit="1" customWidth="1"/>
    <col min="8808" max="8949" width="8.88671875" style="4"/>
    <col min="8950" max="8950" width="15.21875" style="4" bestFit="1" customWidth="1"/>
    <col min="8951" max="9062" width="8.88671875" style="4"/>
    <col min="9063" max="9063" width="15.21875" style="4" bestFit="1" customWidth="1"/>
    <col min="9064" max="9205" width="8.88671875" style="4"/>
    <col min="9206" max="9206" width="15.21875" style="4" bestFit="1" customWidth="1"/>
    <col min="9207" max="9318" width="8.88671875" style="4"/>
    <col min="9319" max="9319" width="15.21875" style="4" bestFit="1" customWidth="1"/>
    <col min="9320" max="9461" width="8.88671875" style="4"/>
    <col min="9462" max="9462" width="15.21875" style="4" bestFit="1" customWidth="1"/>
    <col min="9463" max="9574" width="8.88671875" style="4"/>
    <col min="9575" max="9575" width="15.21875" style="4" bestFit="1" customWidth="1"/>
    <col min="9576" max="9717" width="8.88671875" style="4"/>
    <col min="9718" max="9718" width="15.21875" style="4" bestFit="1" customWidth="1"/>
    <col min="9719" max="9830" width="8.88671875" style="4"/>
    <col min="9831" max="9831" width="15.21875" style="4" bestFit="1" customWidth="1"/>
    <col min="9832" max="9973" width="8.88671875" style="4"/>
    <col min="9974" max="9974" width="15.21875" style="4" bestFit="1" customWidth="1"/>
    <col min="9975" max="10086" width="8.88671875" style="4"/>
    <col min="10087" max="10087" width="15.21875" style="4" bestFit="1" customWidth="1"/>
    <col min="10088" max="10229" width="8.88671875" style="4"/>
    <col min="10230" max="10230" width="15.21875" style="4" bestFit="1" customWidth="1"/>
    <col min="10231" max="10342" width="8.88671875" style="4"/>
    <col min="10343" max="10343" width="15.21875" style="4" bestFit="1" customWidth="1"/>
    <col min="10344" max="10485" width="8.88671875" style="4"/>
    <col min="10486" max="10486" width="15.21875" style="4" bestFit="1" customWidth="1"/>
    <col min="10487" max="10598" width="8.88671875" style="4"/>
    <col min="10599" max="10599" width="15.21875" style="4" bestFit="1" customWidth="1"/>
    <col min="10600" max="10741" width="8.88671875" style="4"/>
    <col min="10742" max="10742" width="15.21875" style="4" bestFit="1" customWidth="1"/>
    <col min="10743" max="10854" width="8.88671875" style="4"/>
    <col min="10855" max="10855" width="15.21875" style="4" bestFit="1" customWidth="1"/>
    <col min="10856" max="10997" width="8.88671875" style="4"/>
    <col min="10998" max="10998" width="15.21875" style="4" bestFit="1" customWidth="1"/>
    <col min="10999" max="11110" width="8.88671875" style="4"/>
    <col min="11111" max="11111" width="15.21875" style="4" bestFit="1" customWidth="1"/>
    <col min="11112" max="11253" width="8.88671875" style="4"/>
    <col min="11254" max="11254" width="15.21875" style="4" bestFit="1" customWidth="1"/>
    <col min="11255" max="11366" width="8.88671875" style="4"/>
    <col min="11367" max="11367" width="15.21875" style="4" bestFit="1" customWidth="1"/>
    <col min="11368" max="11509" width="8.88671875" style="4"/>
    <col min="11510" max="11510" width="15.21875" style="4" bestFit="1" customWidth="1"/>
    <col min="11511" max="11622" width="8.88671875" style="4"/>
    <col min="11623" max="11623" width="15.21875" style="4" bestFit="1" customWidth="1"/>
    <col min="11624" max="11765" width="8.88671875" style="4"/>
    <col min="11766" max="11766" width="15.21875" style="4" bestFit="1" customWidth="1"/>
    <col min="11767" max="11878" width="8.88671875" style="4"/>
    <col min="11879" max="11879" width="15.21875" style="4" bestFit="1" customWidth="1"/>
    <col min="11880" max="12021" width="8.88671875" style="4"/>
    <col min="12022" max="12022" width="15.21875" style="4" bestFit="1" customWidth="1"/>
    <col min="12023" max="12134" width="8.88671875" style="4"/>
    <col min="12135" max="12135" width="15.21875" style="4" bestFit="1" customWidth="1"/>
    <col min="12136" max="12277" width="8.88671875" style="4"/>
    <col min="12278" max="12278" width="15.21875" style="4" bestFit="1" customWidth="1"/>
    <col min="12279" max="12390" width="8.88671875" style="4"/>
    <col min="12391" max="12391" width="15.21875" style="4" bestFit="1" customWidth="1"/>
    <col min="12392" max="12533" width="8.88671875" style="4"/>
    <col min="12534" max="12534" width="15.21875" style="4" bestFit="1" customWidth="1"/>
    <col min="12535" max="12646" width="8.88671875" style="4"/>
    <col min="12647" max="12647" width="15.21875" style="4" bestFit="1" customWidth="1"/>
    <col min="12648" max="12789" width="8.88671875" style="4"/>
    <col min="12790" max="12790" width="15.21875" style="4" bestFit="1" customWidth="1"/>
    <col min="12791" max="12902" width="8.88671875" style="4"/>
    <col min="12903" max="12903" width="15.21875" style="4" bestFit="1" customWidth="1"/>
    <col min="12904" max="13045" width="8.88671875" style="4"/>
    <col min="13046" max="13046" width="15.21875" style="4" bestFit="1" customWidth="1"/>
    <col min="13047" max="13158" width="8.88671875" style="4"/>
    <col min="13159" max="13159" width="15.21875" style="4" bestFit="1" customWidth="1"/>
    <col min="13160" max="13301" width="8.88671875" style="4"/>
    <col min="13302" max="13302" width="15.21875" style="4" bestFit="1" customWidth="1"/>
    <col min="13303" max="13414" width="8.88671875" style="4"/>
    <col min="13415" max="13415" width="15.21875" style="4" bestFit="1" customWidth="1"/>
    <col min="13416" max="13557" width="8.88671875" style="4"/>
    <col min="13558" max="13558" width="15.21875" style="4" bestFit="1" customWidth="1"/>
    <col min="13559" max="13670" width="8.88671875" style="4"/>
    <col min="13671" max="13671" width="15.21875" style="4" bestFit="1" customWidth="1"/>
    <col min="13672" max="13813" width="8.88671875" style="4"/>
    <col min="13814" max="13814" width="15.21875" style="4" bestFit="1" customWidth="1"/>
    <col min="13815" max="13926" width="8.88671875" style="4"/>
    <col min="13927" max="13927" width="15.21875" style="4" bestFit="1" customWidth="1"/>
    <col min="13928" max="14069" width="8.88671875" style="4"/>
    <col min="14070" max="14070" width="15.21875" style="4" bestFit="1" customWidth="1"/>
    <col min="14071" max="14182" width="8.88671875" style="4"/>
    <col min="14183" max="14183" width="15.21875" style="4" bestFit="1" customWidth="1"/>
    <col min="14184" max="14325" width="8.88671875" style="4"/>
    <col min="14326" max="14326" width="15.21875" style="4" bestFit="1" customWidth="1"/>
    <col min="14327" max="14438" width="8.88671875" style="4"/>
    <col min="14439" max="14439" width="15.21875" style="4" bestFit="1" customWidth="1"/>
    <col min="14440" max="14581" width="8.88671875" style="4"/>
    <col min="14582" max="14582" width="15.21875" style="4" bestFit="1" customWidth="1"/>
    <col min="14583" max="14694" width="8.88671875" style="4"/>
    <col min="14695" max="14695" width="15.21875" style="4" bestFit="1" customWidth="1"/>
    <col min="14696" max="14837" width="8.88671875" style="4"/>
    <col min="14838" max="14838" width="15.21875" style="4" bestFit="1" customWidth="1"/>
    <col min="14839" max="14950" width="8.88671875" style="4"/>
    <col min="14951" max="14951" width="15.21875" style="4" bestFit="1" customWidth="1"/>
    <col min="14952" max="15093" width="8.88671875" style="4"/>
    <col min="15094" max="15094" width="15.21875" style="4" bestFit="1" customWidth="1"/>
    <col min="15095" max="15206" width="8.88671875" style="4"/>
    <col min="15207" max="15207" width="15.21875" style="4" bestFit="1" customWidth="1"/>
    <col min="15208" max="15349" width="8.88671875" style="4"/>
    <col min="15350" max="15350" width="15.21875" style="4" bestFit="1" customWidth="1"/>
    <col min="15351" max="15462" width="8.88671875" style="4"/>
    <col min="15463" max="15463" width="15.21875" style="4" bestFit="1" customWidth="1"/>
    <col min="15464" max="15605" width="8.88671875" style="4"/>
    <col min="15606" max="15606" width="15.21875" style="4" bestFit="1" customWidth="1"/>
    <col min="15607" max="15718" width="8.88671875" style="4"/>
    <col min="15719" max="15719" width="15.21875" style="4" bestFit="1" customWidth="1"/>
    <col min="15720" max="15861" width="8.88671875" style="4"/>
    <col min="15862" max="15862" width="15.21875" style="4" bestFit="1" customWidth="1"/>
    <col min="15863" max="15974" width="8.88671875" style="4"/>
    <col min="15975" max="15975" width="15.21875" style="4" bestFit="1" customWidth="1"/>
    <col min="15976" max="16117" width="8.88671875" style="4"/>
    <col min="16118" max="16118" width="15.21875" style="4" bestFit="1" customWidth="1"/>
    <col min="16119" max="16230" width="8.88671875" style="4"/>
    <col min="16231" max="16231" width="15.21875" style="4" bestFit="1" customWidth="1"/>
    <col min="16232" max="16384" width="8.88671875" style="4"/>
  </cols>
  <sheetData>
    <row r="1" spans="1:14" ht="29.25" customHeight="1" x14ac:dyDescent="0.2">
      <c r="A1" s="137" t="s">
        <v>38</v>
      </c>
      <c r="B1" s="137"/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</row>
    <row r="2" spans="1:14" x14ac:dyDescent="0.2">
      <c r="A2" s="12" t="s">
        <v>38</v>
      </c>
      <c r="B2" s="10" t="s">
        <v>14</v>
      </c>
      <c r="C2" s="10" t="s">
        <v>15</v>
      </c>
      <c r="D2" s="10" t="s">
        <v>16</v>
      </c>
      <c r="E2" s="10" t="s">
        <v>17</v>
      </c>
      <c r="F2" s="10" t="s">
        <v>18</v>
      </c>
      <c r="G2" s="10" t="s">
        <v>19</v>
      </c>
      <c r="H2" s="10" t="s">
        <v>20</v>
      </c>
      <c r="I2" s="10" t="s">
        <v>21</v>
      </c>
      <c r="J2" s="10" t="s">
        <v>143</v>
      </c>
      <c r="K2" s="10" t="s">
        <v>173</v>
      </c>
      <c r="L2" s="10" t="s">
        <v>174</v>
      </c>
      <c r="M2" s="10" t="s">
        <v>187</v>
      </c>
      <c r="N2" s="10" t="s">
        <v>232</v>
      </c>
    </row>
    <row r="3" spans="1:14" x14ac:dyDescent="0.2">
      <c r="A3" s="2" t="s">
        <v>4</v>
      </c>
      <c r="B3" s="13">
        <f>SUM(B28:N28)</f>
        <v>262</v>
      </c>
      <c r="C3" s="13">
        <f>SUM(B40:N40)</f>
        <v>276</v>
      </c>
      <c r="D3" s="35">
        <f>SUM(B52:N52)</f>
        <v>277</v>
      </c>
      <c r="E3" s="13">
        <f>SUM(B64:N64)</f>
        <v>236</v>
      </c>
      <c r="F3" s="13">
        <f>SUM(B76:N76)</f>
        <v>202</v>
      </c>
      <c r="G3" s="13">
        <f>SUM(B88:N88)</f>
        <v>158</v>
      </c>
      <c r="H3" s="13">
        <f>SUM(B100:N100)</f>
        <v>149</v>
      </c>
      <c r="I3" s="13">
        <f>SUM(B112:N112)</f>
        <v>130</v>
      </c>
      <c r="J3" s="13">
        <f>SUM(B124:N124)</f>
        <v>115</v>
      </c>
      <c r="K3" s="35">
        <f>SUM(B136:N136)</f>
        <v>92</v>
      </c>
      <c r="L3" s="35">
        <f>SUM(B148:N148)</f>
        <v>76</v>
      </c>
      <c r="M3" s="35">
        <f>SUM(B160:N160)</f>
        <v>91</v>
      </c>
      <c r="N3" s="35">
        <f>SUM(B172:N172)</f>
        <v>91</v>
      </c>
    </row>
    <row r="4" spans="1:14" x14ac:dyDescent="0.2">
      <c r="A4" s="2" t="s">
        <v>5</v>
      </c>
      <c r="B4" s="13">
        <f t="shared" ref="B4:B13" si="0">SUM(B29:N29)</f>
        <v>335</v>
      </c>
      <c r="C4" s="13">
        <f t="shared" ref="C4:C13" si="1">SUM(B41:N41)</f>
        <v>300</v>
      </c>
      <c r="D4" s="35">
        <f t="shared" ref="D4:D13" si="2">SUM(B53:N53)</f>
        <v>293</v>
      </c>
      <c r="E4" s="13">
        <f t="shared" ref="E4:E13" si="3">SUM(B65:N65)</f>
        <v>260</v>
      </c>
      <c r="F4" s="13">
        <f t="shared" ref="F4:F13" si="4">SUM(B77:N77)</f>
        <v>262</v>
      </c>
      <c r="G4" s="13">
        <f t="shared" ref="G4:G13" si="5">SUM(B89:N89)</f>
        <v>170</v>
      </c>
      <c r="H4" s="13">
        <f t="shared" ref="H4:H13" si="6">SUM(B101:N101)</f>
        <v>201</v>
      </c>
      <c r="I4" s="13">
        <f t="shared" ref="I4:I13" si="7">SUM(B113:N113)</f>
        <v>187</v>
      </c>
      <c r="J4" s="13">
        <f t="shared" ref="J4:J13" si="8">SUM(B125:N125)</f>
        <v>199</v>
      </c>
      <c r="K4" s="35">
        <f t="shared" ref="K4:K13" si="9">SUM(B137:N137)</f>
        <v>148</v>
      </c>
      <c r="L4" s="35">
        <f t="shared" ref="L4:L13" si="10">SUM(B149:N149)</f>
        <v>171</v>
      </c>
      <c r="M4" s="35">
        <f t="shared" ref="M4:M13" si="11">SUM(B161:N161)</f>
        <v>117</v>
      </c>
      <c r="N4" s="35">
        <f t="shared" ref="N4:N13" si="12">SUM(B173:N173)</f>
        <v>180</v>
      </c>
    </row>
    <row r="5" spans="1:14" x14ac:dyDescent="0.2">
      <c r="A5" s="2" t="s">
        <v>6</v>
      </c>
      <c r="B5" s="13">
        <f t="shared" si="0"/>
        <v>90</v>
      </c>
      <c r="C5" s="13">
        <f t="shared" si="1"/>
        <v>73</v>
      </c>
      <c r="D5" s="35">
        <f t="shared" si="2"/>
        <v>35</v>
      </c>
      <c r="E5" s="13">
        <f t="shared" si="3"/>
        <v>56</v>
      </c>
      <c r="F5" s="13">
        <f t="shared" si="4"/>
        <v>64</v>
      </c>
      <c r="G5" s="13">
        <f t="shared" si="5"/>
        <v>54</v>
      </c>
      <c r="H5" s="13">
        <f t="shared" si="6"/>
        <v>40</v>
      </c>
      <c r="I5" s="13">
        <f t="shared" si="7"/>
        <v>27</v>
      </c>
      <c r="J5" s="13">
        <f t="shared" si="8"/>
        <v>25</v>
      </c>
      <c r="K5" s="35">
        <f t="shared" si="9"/>
        <v>34</v>
      </c>
      <c r="L5" s="35">
        <f t="shared" si="10"/>
        <v>27</v>
      </c>
      <c r="M5" s="35">
        <f t="shared" si="11"/>
        <v>32</v>
      </c>
      <c r="N5" s="35">
        <f t="shared" si="12"/>
        <v>26</v>
      </c>
    </row>
    <row r="6" spans="1:14" x14ac:dyDescent="0.2">
      <c r="A6" s="2" t="s">
        <v>78</v>
      </c>
      <c r="B6" s="13">
        <f t="shared" si="0"/>
        <v>164</v>
      </c>
      <c r="C6" s="13">
        <f t="shared" si="1"/>
        <v>229</v>
      </c>
      <c r="D6" s="35">
        <f t="shared" si="2"/>
        <v>223</v>
      </c>
      <c r="E6" s="13">
        <f t="shared" si="3"/>
        <v>167</v>
      </c>
      <c r="F6" s="13">
        <f t="shared" si="4"/>
        <v>175</v>
      </c>
      <c r="G6" s="13">
        <f t="shared" si="5"/>
        <v>141</v>
      </c>
      <c r="H6" s="13">
        <f t="shared" si="6"/>
        <v>128</v>
      </c>
      <c r="I6" s="13">
        <f t="shared" si="7"/>
        <v>100</v>
      </c>
      <c r="J6" s="13">
        <f t="shared" si="8"/>
        <v>99</v>
      </c>
      <c r="K6" s="35">
        <f t="shared" si="9"/>
        <v>118</v>
      </c>
      <c r="L6" s="35">
        <f t="shared" si="10"/>
        <v>94</v>
      </c>
      <c r="M6" s="35">
        <f t="shared" si="11"/>
        <v>83</v>
      </c>
      <c r="N6" s="35">
        <f t="shared" si="12"/>
        <v>59</v>
      </c>
    </row>
    <row r="7" spans="1:14" x14ac:dyDescent="0.2">
      <c r="A7" s="2" t="s">
        <v>7</v>
      </c>
      <c r="B7" s="13">
        <f t="shared" si="0"/>
        <v>379</v>
      </c>
      <c r="C7" s="13">
        <f t="shared" si="1"/>
        <v>494</v>
      </c>
      <c r="D7" s="35">
        <f t="shared" si="2"/>
        <v>513</v>
      </c>
      <c r="E7" s="13">
        <f t="shared" si="3"/>
        <v>423</v>
      </c>
      <c r="F7" s="13">
        <f t="shared" si="4"/>
        <v>383</v>
      </c>
      <c r="G7" s="13">
        <f t="shared" si="5"/>
        <v>352</v>
      </c>
      <c r="H7" s="13">
        <f t="shared" si="6"/>
        <v>315</v>
      </c>
      <c r="I7" s="13">
        <f t="shared" si="7"/>
        <v>290</v>
      </c>
      <c r="J7" s="13">
        <f t="shared" si="8"/>
        <v>260</v>
      </c>
      <c r="K7" s="35">
        <f t="shared" si="9"/>
        <v>216</v>
      </c>
      <c r="L7" s="35">
        <f t="shared" si="10"/>
        <v>236</v>
      </c>
      <c r="M7" s="35">
        <f t="shared" si="11"/>
        <v>229</v>
      </c>
      <c r="N7" s="35">
        <f t="shared" si="12"/>
        <v>224</v>
      </c>
    </row>
    <row r="8" spans="1:14" x14ac:dyDescent="0.2">
      <c r="A8" s="2" t="s">
        <v>8</v>
      </c>
      <c r="B8" s="13">
        <f t="shared" si="0"/>
        <v>225</v>
      </c>
      <c r="C8" s="13">
        <f t="shared" si="1"/>
        <v>226</v>
      </c>
      <c r="D8" s="35">
        <f t="shared" si="2"/>
        <v>176</v>
      </c>
      <c r="E8" s="13">
        <f t="shared" si="3"/>
        <v>205</v>
      </c>
      <c r="F8" s="13">
        <f t="shared" si="4"/>
        <v>166</v>
      </c>
      <c r="G8" s="13">
        <f t="shared" si="5"/>
        <v>130</v>
      </c>
      <c r="H8" s="13">
        <f t="shared" si="6"/>
        <v>244</v>
      </c>
      <c r="I8" s="13">
        <f t="shared" si="7"/>
        <v>210</v>
      </c>
      <c r="J8" s="13">
        <f t="shared" si="8"/>
        <v>138</v>
      </c>
      <c r="K8" s="35">
        <f t="shared" si="9"/>
        <v>99</v>
      </c>
      <c r="L8" s="35">
        <f t="shared" si="10"/>
        <v>81</v>
      </c>
      <c r="M8" s="35">
        <f t="shared" si="11"/>
        <v>57</v>
      </c>
      <c r="N8" s="35">
        <f t="shared" si="12"/>
        <v>64</v>
      </c>
    </row>
    <row r="9" spans="1:14" x14ac:dyDescent="0.2">
      <c r="A9" s="2" t="s">
        <v>9</v>
      </c>
      <c r="B9" s="13">
        <f t="shared" si="0"/>
        <v>467</v>
      </c>
      <c r="C9" s="13">
        <f t="shared" si="1"/>
        <v>387</v>
      </c>
      <c r="D9" s="35">
        <f t="shared" si="2"/>
        <v>462</v>
      </c>
      <c r="E9" s="13">
        <f t="shared" si="3"/>
        <v>295</v>
      </c>
      <c r="F9" s="13">
        <f t="shared" si="4"/>
        <v>307</v>
      </c>
      <c r="G9" s="13">
        <f t="shared" si="5"/>
        <v>301</v>
      </c>
      <c r="H9" s="13">
        <f t="shared" si="6"/>
        <v>315</v>
      </c>
      <c r="I9" s="13">
        <f t="shared" si="7"/>
        <v>362</v>
      </c>
      <c r="J9" s="13">
        <f t="shared" si="8"/>
        <v>336</v>
      </c>
      <c r="K9" s="35">
        <f t="shared" si="9"/>
        <v>223</v>
      </c>
      <c r="L9" s="35">
        <f t="shared" si="10"/>
        <v>230</v>
      </c>
      <c r="M9" s="35">
        <f t="shared" si="11"/>
        <v>152</v>
      </c>
      <c r="N9" s="35">
        <f t="shared" si="12"/>
        <v>157</v>
      </c>
    </row>
    <row r="10" spans="1:14" x14ac:dyDescent="0.2">
      <c r="A10" s="2" t="s">
        <v>10</v>
      </c>
      <c r="B10" s="13">
        <f t="shared" si="0"/>
        <v>316</v>
      </c>
      <c r="C10" s="13">
        <f t="shared" si="1"/>
        <v>328</v>
      </c>
      <c r="D10" s="35">
        <f t="shared" si="2"/>
        <v>359</v>
      </c>
      <c r="E10" s="13">
        <f t="shared" si="3"/>
        <v>233</v>
      </c>
      <c r="F10" s="13">
        <f t="shared" si="4"/>
        <v>183</v>
      </c>
      <c r="G10" s="13">
        <f t="shared" si="5"/>
        <v>156</v>
      </c>
      <c r="H10" s="13">
        <f t="shared" si="6"/>
        <v>140</v>
      </c>
      <c r="I10" s="13">
        <f t="shared" si="7"/>
        <v>93</v>
      </c>
      <c r="J10" s="13">
        <f t="shared" si="8"/>
        <v>127</v>
      </c>
      <c r="K10" s="35">
        <f t="shared" si="9"/>
        <v>165</v>
      </c>
      <c r="L10" s="35">
        <f t="shared" si="10"/>
        <v>104</v>
      </c>
      <c r="M10" s="35">
        <f t="shared" si="11"/>
        <v>99</v>
      </c>
      <c r="N10" s="35">
        <f t="shared" si="12"/>
        <v>101</v>
      </c>
    </row>
    <row r="11" spans="1:14" x14ac:dyDescent="0.2">
      <c r="A11" s="2" t="s">
        <v>11</v>
      </c>
      <c r="B11" s="13">
        <f t="shared" si="0"/>
        <v>338</v>
      </c>
      <c r="C11" s="13">
        <f t="shared" si="1"/>
        <v>375</v>
      </c>
      <c r="D11" s="35">
        <f t="shared" si="2"/>
        <v>377</v>
      </c>
      <c r="E11" s="13">
        <f t="shared" si="3"/>
        <v>369</v>
      </c>
      <c r="F11" s="13">
        <f t="shared" si="4"/>
        <v>331</v>
      </c>
      <c r="G11" s="13">
        <f t="shared" si="5"/>
        <v>275</v>
      </c>
      <c r="H11" s="13">
        <f t="shared" si="6"/>
        <v>227</v>
      </c>
      <c r="I11" s="13">
        <f t="shared" si="7"/>
        <v>204</v>
      </c>
      <c r="J11" s="13">
        <f t="shared" si="8"/>
        <v>160</v>
      </c>
      <c r="K11" s="35">
        <f t="shared" si="9"/>
        <v>146</v>
      </c>
      <c r="L11" s="35">
        <f t="shared" si="10"/>
        <v>178</v>
      </c>
      <c r="M11" s="35">
        <f t="shared" si="11"/>
        <v>144</v>
      </c>
      <c r="N11" s="35">
        <f t="shared" si="12"/>
        <v>179</v>
      </c>
    </row>
    <row r="12" spans="1:14" x14ac:dyDescent="0.2">
      <c r="A12" s="2" t="s">
        <v>12</v>
      </c>
      <c r="B12" s="13">
        <f t="shared" si="0"/>
        <v>144</v>
      </c>
      <c r="C12" s="13">
        <f t="shared" si="1"/>
        <v>170</v>
      </c>
      <c r="D12" s="35">
        <f t="shared" si="2"/>
        <v>201</v>
      </c>
      <c r="E12" s="13">
        <f t="shared" si="3"/>
        <v>138</v>
      </c>
      <c r="F12" s="13">
        <f t="shared" si="4"/>
        <v>91</v>
      </c>
      <c r="G12" s="13">
        <f t="shared" si="5"/>
        <v>74</v>
      </c>
      <c r="H12" s="13">
        <f t="shared" si="6"/>
        <v>124</v>
      </c>
      <c r="I12" s="13">
        <f t="shared" si="7"/>
        <v>109</v>
      </c>
      <c r="J12" s="13">
        <f t="shared" si="8"/>
        <v>76</v>
      </c>
      <c r="K12" s="35">
        <f t="shared" si="9"/>
        <v>55</v>
      </c>
      <c r="L12" s="35">
        <f t="shared" si="10"/>
        <v>55</v>
      </c>
      <c r="M12" s="35">
        <f t="shared" si="11"/>
        <v>48</v>
      </c>
      <c r="N12" s="35">
        <f t="shared" si="12"/>
        <v>40</v>
      </c>
    </row>
    <row r="13" spans="1:14" x14ac:dyDescent="0.2">
      <c r="A13" s="7" t="s">
        <v>79</v>
      </c>
      <c r="B13" s="16">
        <f t="shared" si="0"/>
        <v>2720</v>
      </c>
      <c r="C13" s="16">
        <f t="shared" si="1"/>
        <v>2858</v>
      </c>
      <c r="D13" s="11">
        <f t="shared" si="2"/>
        <v>2916</v>
      </c>
      <c r="E13" s="16">
        <f t="shared" si="3"/>
        <v>2382</v>
      </c>
      <c r="F13" s="16">
        <f t="shared" si="4"/>
        <v>2164</v>
      </c>
      <c r="G13" s="16">
        <f t="shared" si="5"/>
        <v>1811</v>
      </c>
      <c r="H13" s="16">
        <f t="shared" si="6"/>
        <v>1883</v>
      </c>
      <c r="I13" s="16">
        <f t="shared" si="7"/>
        <v>1712</v>
      </c>
      <c r="J13" s="16">
        <f t="shared" si="8"/>
        <v>1535</v>
      </c>
      <c r="K13" s="11">
        <f t="shared" si="9"/>
        <v>1296</v>
      </c>
      <c r="L13" s="11">
        <f t="shared" si="10"/>
        <v>1252</v>
      </c>
      <c r="M13" s="11">
        <f t="shared" si="11"/>
        <v>1052</v>
      </c>
      <c r="N13" s="11">
        <f t="shared" si="12"/>
        <v>1121</v>
      </c>
    </row>
    <row r="14" spans="1:14" s="2" customFormat="1" ht="12.75" x14ac:dyDescent="0.2">
      <c r="A14" s="6"/>
      <c r="B14" s="3">
        <v>1</v>
      </c>
      <c r="C14" s="3">
        <v>2</v>
      </c>
      <c r="D14" s="3">
        <v>3</v>
      </c>
      <c r="E14" s="70">
        <v>4</v>
      </c>
      <c r="F14" s="3">
        <v>5</v>
      </c>
      <c r="G14" s="3">
        <v>6</v>
      </c>
      <c r="H14" s="3">
        <v>7</v>
      </c>
      <c r="I14" s="3">
        <v>8</v>
      </c>
      <c r="J14" s="3">
        <v>9</v>
      </c>
      <c r="K14" s="3">
        <v>10</v>
      </c>
      <c r="L14" s="3">
        <v>11</v>
      </c>
      <c r="M14" s="3">
        <v>12</v>
      </c>
      <c r="N14" s="3">
        <v>13</v>
      </c>
    </row>
    <row r="15" spans="1:14" s="2" customFormat="1" ht="12.75" x14ac:dyDescent="0.2">
      <c r="A15" s="12" t="s">
        <v>38</v>
      </c>
      <c r="B15" s="138" t="s">
        <v>3</v>
      </c>
      <c r="C15" s="139"/>
      <c r="D15" s="139"/>
      <c r="E15" s="139"/>
      <c r="F15" s="139"/>
      <c r="G15" s="139"/>
      <c r="H15" s="139"/>
      <c r="I15" s="139"/>
      <c r="J15" s="139"/>
      <c r="K15" s="139"/>
      <c r="L15" s="139"/>
      <c r="M15" s="139"/>
      <c r="N15" s="140"/>
    </row>
    <row r="16" spans="1:14" s="2" customFormat="1" ht="12.75" x14ac:dyDescent="0.2">
      <c r="A16" s="2" t="s">
        <v>4</v>
      </c>
      <c r="B16" s="13">
        <v>21</v>
      </c>
      <c r="C16" s="13">
        <v>27</v>
      </c>
      <c r="D16" s="13">
        <v>15</v>
      </c>
      <c r="E16" s="35">
        <v>14</v>
      </c>
      <c r="F16" s="13">
        <v>24</v>
      </c>
      <c r="G16" s="13">
        <v>13</v>
      </c>
      <c r="H16" s="13">
        <v>16</v>
      </c>
      <c r="I16" s="13">
        <v>31</v>
      </c>
      <c r="J16" s="13">
        <v>25</v>
      </c>
      <c r="K16" s="13">
        <v>30</v>
      </c>
      <c r="L16" s="13">
        <v>21</v>
      </c>
      <c r="M16" s="13">
        <v>36</v>
      </c>
      <c r="N16" s="13">
        <v>50</v>
      </c>
    </row>
    <row r="17" spans="1:14" s="2" customFormat="1" ht="12.75" x14ac:dyDescent="0.2">
      <c r="A17" s="2" t="s">
        <v>5</v>
      </c>
      <c r="B17" s="13">
        <v>24</v>
      </c>
      <c r="C17" s="13">
        <v>20</v>
      </c>
      <c r="D17" s="13">
        <v>36</v>
      </c>
      <c r="E17" s="35">
        <v>40</v>
      </c>
      <c r="F17" s="13">
        <v>35</v>
      </c>
      <c r="G17" s="13">
        <v>30</v>
      </c>
      <c r="H17" s="13">
        <v>22</v>
      </c>
      <c r="I17" s="13">
        <v>45</v>
      </c>
      <c r="J17" s="13">
        <v>51</v>
      </c>
      <c r="K17" s="13">
        <v>23</v>
      </c>
      <c r="L17" s="13">
        <v>18</v>
      </c>
      <c r="M17" s="13">
        <v>10</v>
      </c>
      <c r="N17" s="13">
        <v>26</v>
      </c>
    </row>
    <row r="18" spans="1:14" s="2" customFormat="1" ht="12.75" x14ac:dyDescent="0.2">
      <c r="A18" s="2" t="s">
        <v>6</v>
      </c>
      <c r="B18" s="13">
        <v>6</v>
      </c>
      <c r="C18" s="13">
        <v>7</v>
      </c>
      <c r="D18" s="13">
        <v>4</v>
      </c>
      <c r="E18" s="35">
        <v>9</v>
      </c>
      <c r="F18" s="13">
        <v>12</v>
      </c>
      <c r="G18" s="13">
        <v>7</v>
      </c>
      <c r="H18" s="13">
        <v>4</v>
      </c>
      <c r="I18" s="13">
        <v>9</v>
      </c>
      <c r="J18" s="13">
        <v>9</v>
      </c>
      <c r="K18" s="13">
        <v>4</v>
      </c>
      <c r="L18" s="13">
        <v>2</v>
      </c>
      <c r="M18" s="13">
        <v>4</v>
      </c>
      <c r="N18" s="13">
        <v>8</v>
      </c>
    </row>
    <row r="19" spans="1:14" s="2" customFormat="1" ht="12.75" x14ac:dyDescent="0.2">
      <c r="A19" s="2" t="s">
        <v>78</v>
      </c>
      <c r="B19" s="13">
        <v>15</v>
      </c>
      <c r="C19" s="13">
        <v>17</v>
      </c>
      <c r="D19" s="13">
        <v>25</v>
      </c>
      <c r="E19" s="35">
        <v>15</v>
      </c>
      <c r="F19" s="13">
        <v>16</v>
      </c>
      <c r="G19" s="13">
        <v>21</v>
      </c>
      <c r="H19" s="13">
        <v>14</v>
      </c>
      <c r="I19" s="13">
        <v>22</v>
      </c>
      <c r="J19" s="13">
        <v>21</v>
      </c>
      <c r="K19" s="13">
        <v>21</v>
      </c>
      <c r="L19" s="13">
        <v>21</v>
      </c>
      <c r="M19" s="13">
        <v>26</v>
      </c>
      <c r="N19" s="13">
        <v>32</v>
      </c>
    </row>
    <row r="20" spans="1:14" s="2" customFormat="1" ht="12.75" x14ac:dyDescent="0.2">
      <c r="A20" s="2" t="s">
        <v>7</v>
      </c>
      <c r="B20" s="13">
        <v>37</v>
      </c>
      <c r="C20" s="13">
        <v>35</v>
      </c>
      <c r="D20" s="13">
        <v>45</v>
      </c>
      <c r="E20" s="35">
        <v>36</v>
      </c>
      <c r="F20" s="13">
        <v>55</v>
      </c>
      <c r="G20" s="13">
        <v>35</v>
      </c>
      <c r="H20" s="13">
        <v>30</v>
      </c>
      <c r="I20" s="13">
        <v>40</v>
      </c>
      <c r="J20" s="13">
        <v>38</v>
      </c>
      <c r="K20" s="13">
        <v>27</v>
      </c>
      <c r="L20" s="13">
        <v>32</v>
      </c>
      <c r="M20" s="13">
        <v>32</v>
      </c>
      <c r="N20" s="13">
        <v>41</v>
      </c>
    </row>
    <row r="21" spans="1:14" s="2" customFormat="1" ht="12.75" x14ac:dyDescent="0.2">
      <c r="A21" s="2" t="s">
        <v>8</v>
      </c>
      <c r="B21" s="13">
        <v>19</v>
      </c>
      <c r="C21" s="13">
        <v>9</v>
      </c>
      <c r="D21" s="13">
        <v>18</v>
      </c>
      <c r="E21" s="35">
        <v>22</v>
      </c>
      <c r="F21" s="13">
        <v>27</v>
      </c>
      <c r="G21" s="13">
        <v>22</v>
      </c>
      <c r="H21" s="13">
        <v>23</v>
      </c>
      <c r="I21" s="13">
        <v>27</v>
      </c>
      <c r="J21" s="13">
        <v>23</v>
      </c>
      <c r="K21" s="13">
        <v>21</v>
      </c>
      <c r="L21" s="13">
        <v>18</v>
      </c>
      <c r="M21" s="13">
        <v>9</v>
      </c>
      <c r="N21" s="13">
        <v>10</v>
      </c>
    </row>
    <row r="22" spans="1:14" s="2" customFormat="1" ht="12.75" x14ac:dyDescent="0.2">
      <c r="A22" s="2" t="s">
        <v>9</v>
      </c>
      <c r="B22" s="13">
        <v>31</v>
      </c>
      <c r="C22" s="13">
        <v>26</v>
      </c>
      <c r="D22" s="13">
        <v>39</v>
      </c>
      <c r="E22" s="35">
        <v>43</v>
      </c>
      <c r="F22" s="13">
        <v>32</v>
      </c>
      <c r="G22" s="13">
        <v>38</v>
      </c>
      <c r="H22" s="13">
        <v>38</v>
      </c>
      <c r="I22" s="13">
        <v>50</v>
      </c>
      <c r="J22" s="13">
        <v>56</v>
      </c>
      <c r="K22" s="13">
        <v>42</v>
      </c>
      <c r="L22" s="13">
        <v>33</v>
      </c>
      <c r="M22" s="13">
        <v>32</v>
      </c>
      <c r="N22" s="13">
        <v>38</v>
      </c>
    </row>
    <row r="23" spans="1:14" s="2" customFormat="1" ht="12.75" x14ac:dyDescent="0.2">
      <c r="A23" s="2" t="s">
        <v>10</v>
      </c>
      <c r="B23" s="13">
        <v>21</v>
      </c>
      <c r="C23" s="13">
        <v>23</v>
      </c>
      <c r="D23" s="13">
        <v>22</v>
      </c>
      <c r="E23" s="35">
        <v>20</v>
      </c>
      <c r="F23" s="13">
        <v>24</v>
      </c>
      <c r="G23" s="13">
        <v>20</v>
      </c>
      <c r="H23" s="13">
        <v>20</v>
      </c>
      <c r="I23" s="13">
        <v>37</v>
      </c>
      <c r="J23" s="13">
        <v>18</v>
      </c>
      <c r="K23" s="13">
        <v>21</v>
      </c>
      <c r="L23" s="13">
        <v>21</v>
      </c>
      <c r="M23" s="13">
        <v>22</v>
      </c>
      <c r="N23" s="13">
        <v>24</v>
      </c>
    </row>
    <row r="24" spans="1:14" s="2" customFormat="1" ht="12.75" x14ac:dyDescent="0.2">
      <c r="A24" s="2" t="s">
        <v>11</v>
      </c>
      <c r="B24" s="13">
        <v>37</v>
      </c>
      <c r="C24" s="13">
        <v>29</v>
      </c>
      <c r="D24" s="13">
        <v>27</v>
      </c>
      <c r="E24" s="35">
        <v>39</v>
      </c>
      <c r="F24" s="13">
        <v>22</v>
      </c>
      <c r="G24" s="13">
        <v>42</v>
      </c>
      <c r="H24" s="13">
        <v>37</v>
      </c>
      <c r="I24" s="13">
        <v>38</v>
      </c>
      <c r="J24" s="13">
        <v>27</v>
      </c>
      <c r="K24" s="13">
        <v>37</v>
      </c>
      <c r="L24" s="13">
        <v>35</v>
      </c>
      <c r="M24" s="13">
        <v>33</v>
      </c>
      <c r="N24" s="13">
        <v>35</v>
      </c>
    </row>
    <row r="25" spans="1:14" s="2" customFormat="1" ht="12.75" x14ac:dyDescent="0.2">
      <c r="A25" s="2" t="s">
        <v>12</v>
      </c>
      <c r="B25" s="13">
        <v>13</v>
      </c>
      <c r="C25" s="13">
        <v>10</v>
      </c>
      <c r="D25" s="13">
        <v>8</v>
      </c>
      <c r="E25" s="35">
        <v>14</v>
      </c>
      <c r="F25" s="13">
        <v>9</v>
      </c>
      <c r="G25" s="13">
        <v>21</v>
      </c>
      <c r="H25" s="13">
        <v>8</v>
      </c>
      <c r="I25" s="13">
        <v>14</v>
      </c>
      <c r="J25" s="13">
        <v>18</v>
      </c>
      <c r="K25" s="13">
        <v>10</v>
      </c>
      <c r="L25" s="13">
        <v>7</v>
      </c>
      <c r="M25" s="13">
        <v>13</v>
      </c>
      <c r="N25" s="13">
        <v>19</v>
      </c>
    </row>
    <row r="26" spans="1:14" s="2" customFormat="1" ht="12.75" x14ac:dyDescent="0.2">
      <c r="A26" s="7" t="s">
        <v>79</v>
      </c>
      <c r="B26" s="11">
        <v>224</v>
      </c>
      <c r="C26" s="11">
        <v>203</v>
      </c>
      <c r="D26" s="11">
        <v>239</v>
      </c>
      <c r="E26" s="11">
        <v>252</v>
      </c>
      <c r="F26" s="11">
        <v>256</v>
      </c>
      <c r="G26" s="11">
        <v>249</v>
      </c>
      <c r="H26" s="11">
        <v>212</v>
      </c>
      <c r="I26" s="11">
        <v>313</v>
      </c>
      <c r="J26" s="11">
        <v>286</v>
      </c>
      <c r="K26" s="11">
        <v>236</v>
      </c>
      <c r="L26" s="11">
        <v>208</v>
      </c>
      <c r="M26" s="11">
        <v>217</v>
      </c>
      <c r="N26" s="11">
        <v>283</v>
      </c>
    </row>
    <row r="27" spans="1:14" x14ac:dyDescent="0.2">
      <c r="A27" s="12" t="s">
        <v>38</v>
      </c>
      <c r="B27" s="141" t="s">
        <v>14</v>
      </c>
      <c r="C27" s="142"/>
      <c r="D27" s="142"/>
      <c r="E27" s="142"/>
      <c r="F27" s="142"/>
      <c r="G27" s="142"/>
      <c r="H27" s="142"/>
      <c r="I27" s="142"/>
      <c r="J27" s="142"/>
      <c r="K27" s="142"/>
      <c r="L27" s="142"/>
      <c r="M27" s="142"/>
      <c r="N27" s="143"/>
    </row>
    <row r="28" spans="1:14" x14ac:dyDescent="0.2">
      <c r="A28" s="2" t="s">
        <v>4</v>
      </c>
      <c r="B28" s="13">
        <v>28</v>
      </c>
      <c r="C28" s="13">
        <v>17</v>
      </c>
      <c r="D28" s="13">
        <v>23</v>
      </c>
      <c r="E28" s="35">
        <v>20</v>
      </c>
      <c r="F28" s="13">
        <v>24</v>
      </c>
      <c r="G28" s="13">
        <v>20</v>
      </c>
      <c r="H28" s="13">
        <v>17</v>
      </c>
      <c r="I28" s="13">
        <v>14</v>
      </c>
      <c r="J28" s="13">
        <v>17</v>
      </c>
      <c r="K28" s="13">
        <v>22</v>
      </c>
      <c r="L28" s="13">
        <v>16</v>
      </c>
      <c r="M28" s="13">
        <v>23</v>
      </c>
      <c r="N28" s="13">
        <v>21</v>
      </c>
    </row>
    <row r="29" spans="1:14" x14ac:dyDescent="0.2">
      <c r="A29" s="2" t="s">
        <v>5</v>
      </c>
      <c r="B29" s="13">
        <v>26</v>
      </c>
      <c r="C29" s="13">
        <v>31</v>
      </c>
      <c r="D29" s="13">
        <v>33</v>
      </c>
      <c r="E29" s="35">
        <v>28</v>
      </c>
      <c r="F29" s="13">
        <v>25</v>
      </c>
      <c r="G29" s="13">
        <v>26</v>
      </c>
      <c r="H29" s="13">
        <v>19</v>
      </c>
      <c r="I29" s="13">
        <v>33</v>
      </c>
      <c r="J29" s="13">
        <v>23</v>
      </c>
      <c r="K29" s="13">
        <v>14</v>
      </c>
      <c r="L29" s="13">
        <v>19</v>
      </c>
      <c r="M29" s="13">
        <v>36</v>
      </c>
      <c r="N29" s="13">
        <v>22</v>
      </c>
    </row>
    <row r="30" spans="1:14" x14ac:dyDescent="0.2">
      <c r="A30" s="2" t="s">
        <v>6</v>
      </c>
      <c r="B30" s="13">
        <v>2</v>
      </c>
      <c r="C30" s="13">
        <v>10</v>
      </c>
      <c r="D30" s="13">
        <v>13</v>
      </c>
      <c r="E30" s="35">
        <v>7</v>
      </c>
      <c r="F30" s="13">
        <v>6</v>
      </c>
      <c r="G30" s="13">
        <v>8</v>
      </c>
      <c r="H30" s="13">
        <v>8</v>
      </c>
      <c r="I30" s="13">
        <v>5</v>
      </c>
      <c r="J30" s="13">
        <v>7</v>
      </c>
      <c r="K30" s="13">
        <v>2</v>
      </c>
      <c r="L30" s="13">
        <v>3</v>
      </c>
      <c r="M30" s="13">
        <v>5</v>
      </c>
      <c r="N30" s="13">
        <v>14</v>
      </c>
    </row>
    <row r="31" spans="1:14" x14ac:dyDescent="0.2">
      <c r="A31" s="2" t="s">
        <v>78</v>
      </c>
      <c r="B31" s="13">
        <v>25</v>
      </c>
      <c r="C31" s="13">
        <v>13</v>
      </c>
      <c r="D31" s="13">
        <v>9</v>
      </c>
      <c r="E31" s="35">
        <v>10</v>
      </c>
      <c r="F31" s="13">
        <v>13</v>
      </c>
      <c r="G31" s="13">
        <v>11</v>
      </c>
      <c r="H31" s="13">
        <v>13</v>
      </c>
      <c r="I31" s="13">
        <v>10</v>
      </c>
      <c r="J31" s="13">
        <v>6</v>
      </c>
      <c r="K31" s="13">
        <v>13</v>
      </c>
      <c r="L31" s="13">
        <v>16</v>
      </c>
      <c r="M31" s="13">
        <v>16</v>
      </c>
      <c r="N31" s="13">
        <v>9</v>
      </c>
    </row>
    <row r="32" spans="1:14" x14ac:dyDescent="0.2">
      <c r="A32" s="2" t="s">
        <v>7</v>
      </c>
      <c r="B32" s="13">
        <v>32</v>
      </c>
      <c r="C32" s="13">
        <v>30</v>
      </c>
      <c r="D32" s="13">
        <v>19</v>
      </c>
      <c r="E32" s="35">
        <v>39</v>
      </c>
      <c r="F32" s="13">
        <v>35</v>
      </c>
      <c r="G32" s="13">
        <v>17</v>
      </c>
      <c r="H32" s="13">
        <v>35</v>
      </c>
      <c r="I32" s="13">
        <v>29</v>
      </c>
      <c r="J32" s="13">
        <v>29</v>
      </c>
      <c r="K32" s="13">
        <v>25</v>
      </c>
      <c r="L32" s="13">
        <v>22</v>
      </c>
      <c r="M32" s="13">
        <v>29</v>
      </c>
      <c r="N32" s="13">
        <v>38</v>
      </c>
    </row>
    <row r="33" spans="1:14" x14ac:dyDescent="0.2">
      <c r="A33" s="2" t="s">
        <v>8</v>
      </c>
      <c r="B33" s="13">
        <v>23</v>
      </c>
      <c r="C33" s="13">
        <v>11</v>
      </c>
      <c r="D33" s="13">
        <v>16</v>
      </c>
      <c r="E33" s="35">
        <v>18</v>
      </c>
      <c r="F33" s="13">
        <v>24</v>
      </c>
      <c r="G33" s="13">
        <v>14</v>
      </c>
      <c r="H33" s="13">
        <v>14</v>
      </c>
      <c r="I33" s="13">
        <v>13</v>
      </c>
      <c r="J33" s="13">
        <v>24</v>
      </c>
      <c r="K33" s="13">
        <v>19</v>
      </c>
      <c r="L33" s="13">
        <v>9</v>
      </c>
      <c r="M33" s="13">
        <v>16</v>
      </c>
      <c r="N33" s="13">
        <v>24</v>
      </c>
    </row>
    <row r="34" spans="1:14" x14ac:dyDescent="0.2">
      <c r="A34" s="2" t="s">
        <v>9</v>
      </c>
      <c r="B34" s="13">
        <v>34</v>
      </c>
      <c r="C34" s="13">
        <v>34</v>
      </c>
      <c r="D34" s="13">
        <v>34</v>
      </c>
      <c r="E34" s="35">
        <v>30</v>
      </c>
      <c r="F34" s="13">
        <v>44</v>
      </c>
      <c r="G34" s="13">
        <v>23</v>
      </c>
      <c r="H34" s="13">
        <v>29</v>
      </c>
      <c r="I34" s="13">
        <v>41</v>
      </c>
      <c r="J34" s="13">
        <v>36</v>
      </c>
      <c r="K34" s="13">
        <v>46</v>
      </c>
      <c r="L34" s="13">
        <v>42</v>
      </c>
      <c r="M34" s="13">
        <v>37</v>
      </c>
      <c r="N34" s="13">
        <v>37</v>
      </c>
    </row>
    <row r="35" spans="1:14" x14ac:dyDescent="0.2">
      <c r="A35" s="2" t="s">
        <v>10</v>
      </c>
      <c r="B35" s="13">
        <v>19</v>
      </c>
      <c r="C35" s="13">
        <v>23</v>
      </c>
      <c r="D35" s="13">
        <v>22</v>
      </c>
      <c r="E35" s="35">
        <v>20</v>
      </c>
      <c r="F35" s="13">
        <v>15</v>
      </c>
      <c r="G35" s="13">
        <v>23</v>
      </c>
      <c r="H35" s="13">
        <v>23</v>
      </c>
      <c r="I35" s="13">
        <v>38</v>
      </c>
      <c r="J35" s="13">
        <v>28</v>
      </c>
      <c r="K35" s="13">
        <v>28</v>
      </c>
      <c r="L35" s="13">
        <v>26</v>
      </c>
      <c r="M35" s="13">
        <v>22</v>
      </c>
      <c r="N35" s="13">
        <v>29</v>
      </c>
    </row>
    <row r="36" spans="1:14" x14ac:dyDescent="0.2">
      <c r="A36" s="2" t="s">
        <v>11</v>
      </c>
      <c r="B36" s="13">
        <v>31</v>
      </c>
      <c r="C36" s="13">
        <v>19</v>
      </c>
      <c r="D36" s="13">
        <v>34</v>
      </c>
      <c r="E36" s="35">
        <v>25</v>
      </c>
      <c r="F36" s="13">
        <v>36</v>
      </c>
      <c r="G36" s="13">
        <v>17</v>
      </c>
      <c r="H36" s="13">
        <v>22</v>
      </c>
      <c r="I36" s="13">
        <v>18</v>
      </c>
      <c r="J36" s="13">
        <v>29</v>
      </c>
      <c r="K36" s="13">
        <v>23</v>
      </c>
      <c r="L36" s="13">
        <v>25</v>
      </c>
      <c r="M36" s="13">
        <v>31</v>
      </c>
      <c r="N36" s="13">
        <v>28</v>
      </c>
    </row>
    <row r="37" spans="1:14" x14ac:dyDescent="0.2">
      <c r="A37" s="2" t="s">
        <v>12</v>
      </c>
      <c r="B37" s="13">
        <v>14</v>
      </c>
      <c r="C37" s="13">
        <v>6</v>
      </c>
      <c r="D37" s="13">
        <v>13</v>
      </c>
      <c r="E37" s="35">
        <v>18</v>
      </c>
      <c r="F37" s="13">
        <v>19</v>
      </c>
      <c r="G37" s="13">
        <v>5</v>
      </c>
      <c r="H37" s="13">
        <v>10</v>
      </c>
      <c r="I37" s="13">
        <v>12</v>
      </c>
      <c r="J37" s="13">
        <v>17</v>
      </c>
      <c r="K37" s="13">
        <v>9</v>
      </c>
      <c r="L37" s="13">
        <v>7</v>
      </c>
      <c r="M37" s="13">
        <v>7</v>
      </c>
      <c r="N37" s="13">
        <v>7</v>
      </c>
    </row>
    <row r="38" spans="1:14" x14ac:dyDescent="0.2">
      <c r="A38" s="7" t="s">
        <v>79</v>
      </c>
      <c r="B38" s="11">
        <v>234</v>
      </c>
      <c r="C38" s="11">
        <v>194</v>
      </c>
      <c r="D38" s="11">
        <v>216</v>
      </c>
      <c r="E38" s="11">
        <v>215</v>
      </c>
      <c r="F38" s="11">
        <v>241</v>
      </c>
      <c r="G38" s="11">
        <v>164</v>
      </c>
      <c r="H38" s="11">
        <v>190</v>
      </c>
      <c r="I38" s="11">
        <v>213</v>
      </c>
      <c r="J38" s="11">
        <v>216</v>
      </c>
      <c r="K38" s="11">
        <v>201</v>
      </c>
      <c r="L38" s="11">
        <v>185</v>
      </c>
      <c r="M38" s="11">
        <v>222</v>
      </c>
      <c r="N38" s="11">
        <v>229</v>
      </c>
    </row>
    <row r="39" spans="1:14" x14ac:dyDescent="0.2">
      <c r="A39" s="12" t="s">
        <v>38</v>
      </c>
      <c r="B39" s="144" t="s">
        <v>15</v>
      </c>
      <c r="C39" s="145"/>
      <c r="D39" s="145"/>
      <c r="E39" s="145"/>
      <c r="F39" s="145"/>
      <c r="G39" s="145"/>
      <c r="H39" s="145"/>
      <c r="I39" s="145"/>
      <c r="J39" s="145"/>
      <c r="K39" s="145"/>
      <c r="L39" s="145"/>
      <c r="M39" s="145"/>
      <c r="N39" s="146"/>
    </row>
    <row r="40" spans="1:14" x14ac:dyDescent="0.2">
      <c r="A40" s="2" t="s">
        <v>4</v>
      </c>
      <c r="B40" s="13">
        <v>24</v>
      </c>
      <c r="C40" s="13">
        <v>12</v>
      </c>
      <c r="D40" s="13">
        <v>24</v>
      </c>
      <c r="E40" s="35">
        <v>25</v>
      </c>
      <c r="F40" s="13">
        <v>24</v>
      </c>
      <c r="G40" s="13">
        <v>22</v>
      </c>
      <c r="H40" s="13">
        <v>17</v>
      </c>
      <c r="I40" s="13">
        <v>27</v>
      </c>
      <c r="J40" s="13">
        <v>12</v>
      </c>
      <c r="K40" s="13">
        <v>24</v>
      </c>
      <c r="L40" s="13">
        <v>24</v>
      </c>
      <c r="M40" s="13">
        <v>25</v>
      </c>
      <c r="N40" s="13">
        <v>16</v>
      </c>
    </row>
    <row r="41" spans="1:14" x14ac:dyDescent="0.2">
      <c r="A41" s="2" t="s">
        <v>5</v>
      </c>
      <c r="B41" s="13">
        <v>21</v>
      </c>
      <c r="C41" s="13">
        <v>23</v>
      </c>
      <c r="D41" s="13">
        <v>26</v>
      </c>
      <c r="E41" s="35">
        <v>36</v>
      </c>
      <c r="F41" s="13">
        <v>18</v>
      </c>
      <c r="G41" s="13">
        <v>32</v>
      </c>
      <c r="H41" s="13">
        <v>18</v>
      </c>
      <c r="I41" s="13">
        <v>24</v>
      </c>
      <c r="J41" s="13">
        <v>21</v>
      </c>
      <c r="K41" s="13">
        <v>14</v>
      </c>
      <c r="L41" s="13">
        <v>29</v>
      </c>
      <c r="M41" s="13">
        <v>18</v>
      </c>
      <c r="N41" s="13">
        <v>20</v>
      </c>
    </row>
    <row r="42" spans="1:14" x14ac:dyDescent="0.2">
      <c r="A42" s="2" t="s">
        <v>6</v>
      </c>
      <c r="B42" s="13">
        <v>5</v>
      </c>
      <c r="C42" s="13">
        <v>2</v>
      </c>
      <c r="D42" s="13">
        <v>5</v>
      </c>
      <c r="E42" s="35">
        <v>10</v>
      </c>
      <c r="F42" s="13">
        <v>6</v>
      </c>
      <c r="G42" s="13">
        <v>5</v>
      </c>
      <c r="H42" s="13">
        <v>5</v>
      </c>
      <c r="I42" s="13">
        <v>5</v>
      </c>
      <c r="J42" s="13">
        <v>6</v>
      </c>
      <c r="K42" s="13">
        <v>3</v>
      </c>
      <c r="L42" s="13">
        <v>9</v>
      </c>
      <c r="M42" s="13">
        <v>2</v>
      </c>
      <c r="N42" s="13">
        <v>10</v>
      </c>
    </row>
    <row r="43" spans="1:14" x14ac:dyDescent="0.2">
      <c r="A43" s="2" t="s">
        <v>78</v>
      </c>
      <c r="B43" s="13">
        <v>11</v>
      </c>
      <c r="C43" s="13">
        <v>16</v>
      </c>
      <c r="D43" s="13">
        <v>10</v>
      </c>
      <c r="E43" s="35">
        <v>26</v>
      </c>
      <c r="F43" s="13">
        <v>34</v>
      </c>
      <c r="G43" s="13">
        <v>17</v>
      </c>
      <c r="H43" s="13">
        <v>22</v>
      </c>
      <c r="I43" s="13">
        <v>16</v>
      </c>
      <c r="J43" s="13">
        <v>7</v>
      </c>
      <c r="K43" s="13">
        <v>18</v>
      </c>
      <c r="L43" s="13">
        <v>15</v>
      </c>
      <c r="M43" s="13">
        <v>20</v>
      </c>
      <c r="N43" s="13">
        <v>17</v>
      </c>
    </row>
    <row r="44" spans="1:14" x14ac:dyDescent="0.2">
      <c r="A44" s="2" t="s">
        <v>7</v>
      </c>
      <c r="B44" s="13">
        <v>24</v>
      </c>
      <c r="C44" s="13">
        <v>26</v>
      </c>
      <c r="D44" s="13">
        <v>34</v>
      </c>
      <c r="E44" s="35">
        <v>70</v>
      </c>
      <c r="F44" s="13">
        <v>59</v>
      </c>
      <c r="G44" s="13">
        <v>47</v>
      </c>
      <c r="H44" s="13">
        <v>40</v>
      </c>
      <c r="I44" s="13">
        <v>29</v>
      </c>
      <c r="J44" s="13">
        <v>53</v>
      </c>
      <c r="K44" s="13">
        <v>30</v>
      </c>
      <c r="L44" s="13">
        <v>22</v>
      </c>
      <c r="M44" s="13">
        <v>29</v>
      </c>
      <c r="N44" s="13">
        <v>31</v>
      </c>
    </row>
    <row r="45" spans="1:14" x14ac:dyDescent="0.2">
      <c r="A45" s="2" t="s">
        <v>8</v>
      </c>
      <c r="B45" s="13">
        <v>15</v>
      </c>
      <c r="C45" s="13">
        <v>17</v>
      </c>
      <c r="D45" s="13">
        <v>15</v>
      </c>
      <c r="E45" s="35">
        <v>17</v>
      </c>
      <c r="F45" s="13">
        <v>13</v>
      </c>
      <c r="G45" s="13">
        <v>12</v>
      </c>
      <c r="H45" s="13">
        <v>16</v>
      </c>
      <c r="I45" s="13">
        <v>19</v>
      </c>
      <c r="J45" s="13">
        <v>17</v>
      </c>
      <c r="K45" s="13">
        <v>20</v>
      </c>
      <c r="L45" s="13">
        <v>10</v>
      </c>
      <c r="M45" s="13">
        <v>32</v>
      </c>
      <c r="N45" s="13">
        <v>23</v>
      </c>
    </row>
    <row r="46" spans="1:14" x14ac:dyDescent="0.2">
      <c r="A46" s="2" t="s">
        <v>9</v>
      </c>
      <c r="B46" s="13">
        <v>31</v>
      </c>
      <c r="C46" s="13">
        <v>34</v>
      </c>
      <c r="D46" s="13">
        <v>38</v>
      </c>
      <c r="E46" s="35">
        <v>56</v>
      </c>
      <c r="F46" s="13">
        <v>31</v>
      </c>
      <c r="G46" s="13">
        <v>37</v>
      </c>
      <c r="H46" s="13">
        <v>22</v>
      </c>
      <c r="I46" s="13">
        <v>21</v>
      </c>
      <c r="J46" s="13">
        <v>30</v>
      </c>
      <c r="K46" s="13">
        <v>24</v>
      </c>
      <c r="L46" s="13">
        <v>18</v>
      </c>
      <c r="M46" s="13">
        <v>23</v>
      </c>
      <c r="N46" s="13">
        <v>22</v>
      </c>
    </row>
    <row r="47" spans="1:14" x14ac:dyDescent="0.2">
      <c r="A47" s="2" t="s">
        <v>10</v>
      </c>
      <c r="B47" s="13">
        <v>17</v>
      </c>
      <c r="C47" s="13">
        <v>21</v>
      </c>
      <c r="D47" s="13">
        <v>14</v>
      </c>
      <c r="E47" s="35">
        <v>35</v>
      </c>
      <c r="F47" s="13">
        <v>24</v>
      </c>
      <c r="G47" s="13">
        <v>29</v>
      </c>
      <c r="H47" s="13">
        <v>27</v>
      </c>
      <c r="I47" s="13">
        <v>20</v>
      </c>
      <c r="J47" s="13">
        <v>42</v>
      </c>
      <c r="K47" s="13">
        <v>29</v>
      </c>
      <c r="L47" s="13">
        <v>26</v>
      </c>
      <c r="M47" s="13">
        <v>23</v>
      </c>
      <c r="N47" s="13">
        <v>21</v>
      </c>
    </row>
    <row r="48" spans="1:14" x14ac:dyDescent="0.2">
      <c r="A48" s="2" t="s">
        <v>11</v>
      </c>
      <c r="B48" s="13">
        <v>15</v>
      </c>
      <c r="C48" s="13">
        <v>18</v>
      </c>
      <c r="D48" s="13">
        <v>16</v>
      </c>
      <c r="E48" s="35">
        <v>44</v>
      </c>
      <c r="F48" s="13">
        <v>55</v>
      </c>
      <c r="G48" s="13">
        <v>27</v>
      </c>
      <c r="H48" s="13">
        <v>27</v>
      </c>
      <c r="I48" s="13">
        <v>34</v>
      </c>
      <c r="J48" s="13">
        <v>24</v>
      </c>
      <c r="K48" s="13">
        <v>26</v>
      </c>
      <c r="L48" s="13">
        <v>27</v>
      </c>
      <c r="M48" s="13">
        <v>30</v>
      </c>
      <c r="N48" s="13">
        <v>32</v>
      </c>
    </row>
    <row r="49" spans="1:14" x14ac:dyDescent="0.2">
      <c r="A49" s="2" t="s">
        <v>12</v>
      </c>
      <c r="B49" s="13">
        <v>11</v>
      </c>
      <c r="C49" s="13">
        <v>11</v>
      </c>
      <c r="D49" s="13">
        <v>9</v>
      </c>
      <c r="E49" s="35">
        <v>25</v>
      </c>
      <c r="F49" s="13">
        <v>23</v>
      </c>
      <c r="G49" s="13">
        <v>14</v>
      </c>
      <c r="H49" s="13">
        <v>7</v>
      </c>
      <c r="I49" s="13">
        <v>8</v>
      </c>
      <c r="J49" s="13">
        <v>13</v>
      </c>
      <c r="K49" s="13">
        <v>11</v>
      </c>
      <c r="L49" s="13">
        <v>15</v>
      </c>
      <c r="M49" s="13">
        <v>10</v>
      </c>
      <c r="N49" s="13">
        <v>13</v>
      </c>
    </row>
    <row r="50" spans="1:14" x14ac:dyDescent="0.2">
      <c r="A50" s="7" t="s">
        <v>79</v>
      </c>
      <c r="B50" s="11">
        <v>174</v>
      </c>
      <c r="C50" s="11">
        <v>180</v>
      </c>
      <c r="D50" s="11">
        <v>191</v>
      </c>
      <c r="E50" s="11">
        <v>344</v>
      </c>
      <c r="F50" s="11">
        <v>287</v>
      </c>
      <c r="G50" s="11">
        <v>242</v>
      </c>
      <c r="H50" s="11">
        <v>201</v>
      </c>
      <c r="I50" s="11">
        <v>203</v>
      </c>
      <c r="J50" s="11">
        <v>225</v>
      </c>
      <c r="K50" s="11">
        <v>199</v>
      </c>
      <c r="L50" s="11">
        <v>195</v>
      </c>
      <c r="M50" s="11">
        <v>212</v>
      </c>
      <c r="N50" s="11">
        <v>205</v>
      </c>
    </row>
    <row r="51" spans="1:14" x14ac:dyDescent="0.2">
      <c r="A51" s="12" t="s">
        <v>38</v>
      </c>
      <c r="B51" s="147" t="s">
        <v>16</v>
      </c>
      <c r="C51" s="148"/>
      <c r="D51" s="148"/>
      <c r="E51" s="148"/>
      <c r="F51" s="148"/>
      <c r="G51" s="148"/>
      <c r="H51" s="148"/>
      <c r="I51" s="148"/>
      <c r="J51" s="148"/>
      <c r="K51" s="148"/>
      <c r="L51" s="148"/>
      <c r="M51" s="148"/>
      <c r="N51" s="149"/>
    </row>
    <row r="52" spans="1:14" x14ac:dyDescent="0.2">
      <c r="A52" s="2" t="s">
        <v>4</v>
      </c>
      <c r="B52" s="13">
        <v>16</v>
      </c>
      <c r="C52" s="13">
        <v>22</v>
      </c>
      <c r="D52" s="13">
        <v>21</v>
      </c>
      <c r="E52" s="35">
        <v>24</v>
      </c>
      <c r="F52" s="13">
        <v>22</v>
      </c>
      <c r="G52" s="13">
        <v>26</v>
      </c>
      <c r="H52" s="13">
        <v>20</v>
      </c>
      <c r="I52" s="13">
        <v>27</v>
      </c>
      <c r="J52" s="13">
        <v>24</v>
      </c>
      <c r="K52" s="13">
        <v>17</v>
      </c>
      <c r="L52" s="13">
        <v>18</v>
      </c>
      <c r="M52" s="13">
        <v>16</v>
      </c>
      <c r="N52" s="13">
        <v>24</v>
      </c>
    </row>
    <row r="53" spans="1:14" x14ac:dyDescent="0.2">
      <c r="A53" s="2" t="s">
        <v>5</v>
      </c>
      <c r="B53" s="13">
        <v>18</v>
      </c>
      <c r="C53" s="13">
        <v>13</v>
      </c>
      <c r="D53" s="13">
        <v>21</v>
      </c>
      <c r="E53" s="35">
        <v>30</v>
      </c>
      <c r="F53" s="13">
        <v>21</v>
      </c>
      <c r="G53" s="13">
        <v>19</v>
      </c>
      <c r="H53" s="13">
        <v>19</v>
      </c>
      <c r="I53" s="13">
        <v>26</v>
      </c>
      <c r="J53" s="13">
        <v>31</v>
      </c>
      <c r="K53" s="13">
        <v>23</v>
      </c>
      <c r="L53" s="13">
        <v>27</v>
      </c>
      <c r="M53" s="13">
        <v>21</v>
      </c>
      <c r="N53" s="13">
        <v>24</v>
      </c>
    </row>
    <row r="54" spans="1:14" x14ac:dyDescent="0.2">
      <c r="A54" s="2" t="s">
        <v>6</v>
      </c>
      <c r="B54" s="13">
        <v>0</v>
      </c>
      <c r="C54" s="13">
        <v>0</v>
      </c>
      <c r="D54" s="13">
        <v>0</v>
      </c>
      <c r="E54" s="35">
        <v>0</v>
      </c>
      <c r="F54" s="13">
        <v>0</v>
      </c>
      <c r="G54" s="13">
        <v>13</v>
      </c>
      <c r="H54" s="13">
        <v>4</v>
      </c>
      <c r="I54" s="13">
        <v>2</v>
      </c>
      <c r="J54" s="13">
        <v>4</v>
      </c>
      <c r="K54" s="13">
        <v>7</v>
      </c>
      <c r="L54" s="13">
        <v>2</v>
      </c>
      <c r="M54" s="13">
        <v>1</v>
      </c>
      <c r="N54" s="13">
        <v>2</v>
      </c>
    </row>
    <row r="55" spans="1:14" x14ac:dyDescent="0.2">
      <c r="A55" s="2" t="s">
        <v>78</v>
      </c>
      <c r="B55" s="13">
        <v>22</v>
      </c>
      <c r="C55" s="13">
        <v>19</v>
      </c>
      <c r="D55" s="13">
        <v>16</v>
      </c>
      <c r="E55" s="35">
        <v>16</v>
      </c>
      <c r="F55" s="13">
        <v>17</v>
      </c>
      <c r="G55" s="13">
        <v>17</v>
      </c>
      <c r="H55" s="13">
        <v>19</v>
      </c>
      <c r="I55" s="13">
        <v>15</v>
      </c>
      <c r="J55" s="13">
        <v>14</v>
      </c>
      <c r="K55" s="13">
        <v>17</v>
      </c>
      <c r="L55" s="13">
        <v>16</v>
      </c>
      <c r="M55" s="13">
        <v>16</v>
      </c>
      <c r="N55" s="13">
        <v>19</v>
      </c>
    </row>
    <row r="56" spans="1:14" x14ac:dyDescent="0.2">
      <c r="A56" s="2" t="s">
        <v>7</v>
      </c>
      <c r="B56" s="13">
        <v>36</v>
      </c>
      <c r="C56" s="13">
        <v>34</v>
      </c>
      <c r="D56" s="13">
        <v>42</v>
      </c>
      <c r="E56" s="35">
        <v>48</v>
      </c>
      <c r="F56" s="13">
        <v>24</v>
      </c>
      <c r="G56" s="13">
        <v>37</v>
      </c>
      <c r="H56" s="13">
        <v>43</v>
      </c>
      <c r="I56" s="13">
        <v>52</v>
      </c>
      <c r="J56" s="13">
        <v>30</v>
      </c>
      <c r="K56" s="13">
        <v>39</v>
      </c>
      <c r="L56" s="13">
        <v>54</v>
      </c>
      <c r="M56" s="13">
        <v>43</v>
      </c>
      <c r="N56" s="13">
        <v>31</v>
      </c>
    </row>
    <row r="57" spans="1:14" x14ac:dyDescent="0.2">
      <c r="A57" s="2" t="s">
        <v>8</v>
      </c>
      <c r="B57" s="13">
        <v>15</v>
      </c>
      <c r="C57" s="13">
        <v>11</v>
      </c>
      <c r="D57" s="13">
        <v>16</v>
      </c>
      <c r="E57" s="35">
        <v>15</v>
      </c>
      <c r="F57" s="13">
        <v>14</v>
      </c>
      <c r="G57" s="13">
        <v>14</v>
      </c>
      <c r="H57" s="13">
        <v>10</v>
      </c>
      <c r="I57" s="13">
        <v>14</v>
      </c>
      <c r="J57" s="13">
        <v>14</v>
      </c>
      <c r="K57" s="13">
        <v>7</v>
      </c>
      <c r="L57" s="13">
        <v>13</v>
      </c>
      <c r="M57" s="13">
        <v>19</v>
      </c>
      <c r="N57" s="13">
        <v>14</v>
      </c>
    </row>
    <row r="58" spans="1:14" x14ac:dyDescent="0.2">
      <c r="A58" s="2" t="s">
        <v>9</v>
      </c>
      <c r="B58" s="13">
        <v>29</v>
      </c>
      <c r="C58" s="13">
        <v>21</v>
      </c>
      <c r="D58" s="13">
        <v>34</v>
      </c>
      <c r="E58" s="35">
        <v>41</v>
      </c>
      <c r="F58" s="13">
        <v>35</v>
      </c>
      <c r="G58" s="13">
        <v>39</v>
      </c>
      <c r="H58" s="13">
        <v>34</v>
      </c>
      <c r="I58" s="13">
        <v>35</v>
      </c>
      <c r="J58" s="13">
        <v>55</v>
      </c>
      <c r="K58" s="13">
        <v>26</v>
      </c>
      <c r="L58" s="13">
        <v>42</v>
      </c>
      <c r="M58" s="13">
        <v>29</v>
      </c>
      <c r="N58" s="13">
        <v>42</v>
      </c>
    </row>
    <row r="59" spans="1:14" x14ac:dyDescent="0.2">
      <c r="A59" s="2" t="s">
        <v>10</v>
      </c>
      <c r="B59" s="13">
        <v>35</v>
      </c>
      <c r="C59" s="13">
        <v>17</v>
      </c>
      <c r="D59" s="13">
        <v>33</v>
      </c>
      <c r="E59" s="35">
        <v>19</v>
      </c>
      <c r="F59" s="13">
        <v>20</v>
      </c>
      <c r="G59" s="13">
        <v>29</v>
      </c>
      <c r="H59" s="13">
        <v>18</v>
      </c>
      <c r="I59" s="13">
        <v>39</v>
      </c>
      <c r="J59" s="13">
        <v>36</v>
      </c>
      <c r="K59" s="13">
        <v>35</v>
      </c>
      <c r="L59" s="13">
        <v>32</v>
      </c>
      <c r="M59" s="13">
        <v>24</v>
      </c>
      <c r="N59" s="13">
        <v>22</v>
      </c>
    </row>
    <row r="60" spans="1:14" x14ac:dyDescent="0.2">
      <c r="A60" s="2" t="s">
        <v>11</v>
      </c>
      <c r="B60" s="13">
        <v>26</v>
      </c>
      <c r="C60" s="13">
        <v>18</v>
      </c>
      <c r="D60" s="13">
        <v>34</v>
      </c>
      <c r="E60" s="35">
        <v>30</v>
      </c>
      <c r="F60" s="13">
        <v>39</v>
      </c>
      <c r="G60" s="13">
        <v>34</v>
      </c>
      <c r="H60" s="13">
        <v>25</v>
      </c>
      <c r="I60" s="13">
        <v>32</v>
      </c>
      <c r="J60" s="13">
        <v>20</v>
      </c>
      <c r="K60" s="13">
        <v>31</v>
      </c>
      <c r="L60" s="13">
        <v>29</v>
      </c>
      <c r="M60" s="13">
        <v>33</v>
      </c>
      <c r="N60" s="13">
        <v>26</v>
      </c>
    </row>
    <row r="61" spans="1:14" x14ac:dyDescent="0.2">
      <c r="A61" s="2" t="s">
        <v>12</v>
      </c>
      <c r="B61" s="13">
        <v>9</v>
      </c>
      <c r="C61" s="13">
        <v>20</v>
      </c>
      <c r="D61" s="13">
        <v>7</v>
      </c>
      <c r="E61" s="35">
        <v>25</v>
      </c>
      <c r="F61" s="13">
        <v>25</v>
      </c>
      <c r="G61" s="13">
        <v>19</v>
      </c>
      <c r="H61" s="13">
        <v>14</v>
      </c>
      <c r="I61" s="13">
        <v>8</v>
      </c>
      <c r="J61" s="13">
        <v>23</v>
      </c>
      <c r="K61" s="13">
        <v>17</v>
      </c>
      <c r="L61" s="13">
        <v>8</v>
      </c>
      <c r="M61" s="13">
        <v>11</v>
      </c>
      <c r="N61" s="13">
        <v>15</v>
      </c>
    </row>
    <row r="62" spans="1:14" x14ac:dyDescent="0.2">
      <c r="A62" s="7" t="s">
        <v>79</v>
      </c>
      <c r="B62" s="11">
        <v>206</v>
      </c>
      <c r="C62" s="11">
        <v>175</v>
      </c>
      <c r="D62" s="11">
        <v>224</v>
      </c>
      <c r="E62" s="11">
        <v>248</v>
      </c>
      <c r="F62" s="11">
        <v>217</v>
      </c>
      <c r="G62" s="11">
        <v>247</v>
      </c>
      <c r="H62" s="11">
        <v>206</v>
      </c>
      <c r="I62" s="11">
        <v>250</v>
      </c>
      <c r="J62" s="11">
        <v>251</v>
      </c>
      <c r="K62" s="11">
        <v>219</v>
      </c>
      <c r="L62" s="11">
        <v>241</v>
      </c>
      <c r="M62" s="11">
        <v>213</v>
      </c>
      <c r="N62" s="11">
        <v>219</v>
      </c>
    </row>
    <row r="63" spans="1:14" x14ac:dyDescent="0.2">
      <c r="A63" s="12" t="s">
        <v>38</v>
      </c>
      <c r="B63" s="144" t="s">
        <v>17</v>
      </c>
      <c r="C63" s="145"/>
      <c r="D63" s="145"/>
      <c r="E63" s="145"/>
      <c r="F63" s="145"/>
      <c r="G63" s="145"/>
      <c r="H63" s="145"/>
      <c r="I63" s="145"/>
      <c r="J63" s="145"/>
      <c r="K63" s="145"/>
      <c r="L63" s="145"/>
      <c r="M63" s="145"/>
      <c r="N63" s="146"/>
    </row>
    <row r="64" spans="1:14" x14ac:dyDescent="0.2">
      <c r="A64" s="2" t="s">
        <v>4</v>
      </c>
      <c r="B64" s="13">
        <v>15</v>
      </c>
      <c r="C64" s="13">
        <v>25</v>
      </c>
      <c r="D64" s="13">
        <v>13</v>
      </c>
      <c r="E64" s="35">
        <v>20</v>
      </c>
      <c r="F64" s="13">
        <v>18</v>
      </c>
      <c r="G64" s="13">
        <v>10</v>
      </c>
      <c r="H64" s="13">
        <v>23</v>
      </c>
      <c r="I64" s="13">
        <v>15</v>
      </c>
      <c r="J64" s="13">
        <v>14</v>
      </c>
      <c r="K64" s="13">
        <v>18</v>
      </c>
      <c r="L64" s="13">
        <v>10</v>
      </c>
      <c r="M64" s="13">
        <v>28</v>
      </c>
      <c r="N64" s="13">
        <v>27</v>
      </c>
    </row>
    <row r="65" spans="1:14" x14ac:dyDescent="0.2">
      <c r="A65" s="2" t="s">
        <v>5</v>
      </c>
      <c r="B65" s="13">
        <v>24</v>
      </c>
      <c r="C65" s="13">
        <v>17</v>
      </c>
      <c r="D65" s="13">
        <v>14</v>
      </c>
      <c r="E65" s="35">
        <v>19</v>
      </c>
      <c r="F65" s="13">
        <v>20</v>
      </c>
      <c r="G65" s="13">
        <v>26</v>
      </c>
      <c r="H65" s="13">
        <v>23</v>
      </c>
      <c r="I65" s="13">
        <v>14</v>
      </c>
      <c r="J65" s="13">
        <v>30</v>
      </c>
      <c r="K65" s="13">
        <v>17</v>
      </c>
      <c r="L65" s="13">
        <v>21</v>
      </c>
      <c r="M65" s="13">
        <v>17</v>
      </c>
      <c r="N65" s="13">
        <v>18</v>
      </c>
    </row>
    <row r="66" spans="1:14" x14ac:dyDescent="0.2">
      <c r="A66" s="2" t="s">
        <v>6</v>
      </c>
      <c r="B66" s="13">
        <v>0</v>
      </c>
      <c r="C66" s="13">
        <v>0</v>
      </c>
      <c r="D66" s="13">
        <v>5</v>
      </c>
      <c r="E66" s="35">
        <v>5</v>
      </c>
      <c r="F66" s="13">
        <v>1</v>
      </c>
      <c r="G66" s="13">
        <v>7</v>
      </c>
      <c r="H66" s="13">
        <v>8</v>
      </c>
      <c r="I66" s="13">
        <v>4</v>
      </c>
      <c r="J66" s="13">
        <v>6</v>
      </c>
      <c r="K66" s="13">
        <v>5</v>
      </c>
      <c r="L66" s="13">
        <v>7</v>
      </c>
      <c r="M66" s="13">
        <v>4</v>
      </c>
      <c r="N66" s="13">
        <v>4</v>
      </c>
    </row>
    <row r="67" spans="1:14" x14ac:dyDescent="0.2">
      <c r="A67" s="2" t="s">
        <v>78</v>
      </c>
      <c r="B67" s="13">
        <v>10</v>
      </c>
      <c r="C67" s="13">
        <v>6</v>
      </c>
      <c r="D67" s="13">
        <v>15</v>
      </c>
      <c r="E67" s="35">
        <v>12</v>
      </c>
      <c r="F67" s="13">
        <v>16</v>
      </c>
      <c r="G67" s="13">
        <v>20</v>
      </c>
      <c r="H67" s="13">
        <v>17</v>
      </c>
      <c r="I67" s="13">
        <v>13</v>
      </c>
      <c r="J67" s="13">
        <v>12</v>
      </c>
      <c r="K67" s="13">
        <v>11</v>
      </c>
      <c r="L67" s="13">
        <v>13</v>
      </c>
      <c r="M67" s="13">
        <v>8</v>
      </c>
      <c r="N67" s="13">
        <v>14</v>
      </c>
    </row>
    <row r="68" spans="1:14" x14ac:dyDescent="0.2">
      <c r="A68" s="2" t="s">
        <v>7</v>
      </c>
      <c r="B68" s="13">
        <v>24</v>
      </c>
      <c r="C68" s="13">
        <v>31</v>
      </c>
      <c r="D68" s="13">
        <v>46</v>
      </c>
      <c r="E68" s="35">
        <v>45</v>
      </c>
      <c r="F68" s="13">
        <v>32</v>
      </c>
      <c r="G68" s="13">
        <v>31</v>
      </c>
      <c r="H68" s="13">
        <v>22</v>
      </c>
      <c r="I68" s="13">
        <v>28</v>
      </c>
      <c r="J68" s="13">
        <v>36</v>
      </c>
      <c r="K68" s="13">
        <v>33</v>
      </c>
      <c r="L68" s="13">
        <v>37</v>
      </c>
      <c r="M68" s="13">
        <v>30</v>
      </c>
      <c r="N68" s="13">
        <v>28</v>
      </c>
    </row>
    <row r="69" spans="1:14" x14ac:dyDescent="0.2">
      <c r="A69" s="2" t="s">
        <v>8</v>
      </c>
      <c r="B69" s="13">
        <v>14</v>
      </c>
      <c r="C69" s="13">
        <v>16</v>
      </c>
      <c r="D69" s="13">
        <v>18</v>
      </c>
      <c r="E69" s="35">
        <v>21</v>
      </c>
      <c r="F69" s="13">
        <v>17</v>
      </c>
      <c r="G69" s="13">
        <v>14</v>
      </c>
      <c r="H69" s="13">
        <v>13</v>
      </c>
      <c r="I69" s="13">
        <v>12</v>
      </c>
      <c r="J69" s="13">
        <v>9</v>
      </c>
      <c r="K69" s="13">
        <v>16</v>
      </c>
      <c r="L69" s="13">
        <v>16</v>
      </c>
      <c r="M69" s="13">
        <v>19</v>
      </c>
      <c r="N69" s="13">
        <v>20</v>
      </c>
    </row>
    <row r="70" spans="1:14" x14ac:dyDescent="0.2">
      <c r="A70" s="2" t="s">
        <v>9</v>
      </c>
      <c r="B70" s="13">
        <v>24</v>
      </c>
      <c r="C70" s="13">
        <v>21</v>
      </c>
      <c r="D70" s="13">
        <v>29</v>
      </c>
      <c r="E70" s="35">
        <v>21</v>
      </c>
      <c r="F70" s="13">
        <v>23</v>
      </c>
      <c r="G70" s="13">
        <v>28</v>
      </c>
      <c r="H70" s="13">
        <v>24</v>
      </c>
      <c r="I70" s="13">
        <v>29</v>
      </c>
      <c r="J70" s="13">
        <v>24</v>
      </c>
      <c r="K70" s="13">
        <v>18</v>
      </c>
      <c r="L70" s="13">
        <v>22</v>
      </c>
      <c r="M70" s="13">
        <v>16</v>
      </c>
      <c r="N70" s="13">
        <v>16</v>
      </c>
    </row>
    <row r="71" spans="1:14" x14ac:dyDescent="0.2">
      <c r="A71" s="2" t="s">
        <v>10</v>
      </c>
      <c r="B71" s="13">
        <v>16</v>
      </c>
      <c r="C71" s="13">
        <v>17</v>
      </c>
      <c r="D71" s="13">
        <v>17</v>
      </c>
      <c r="E71" s="35">
        <v>31</v>
      </c>
      <c r="F71" s="13">
        <v>16</v>
      </c>
      <c r="G71" s="13">
        <v>22</v>
      </c>
      <c r="H71" s="13">
        <v>18</v>
      </c>
      <c r="I71" s="13">
        <v>21</v>
      </c>
      <c r="J71" s="13">
        <v>17</v>
      </c>
      <c r="K71" s="13">
        <v>18</v>
      </c>
      <c r="L71" s="13">
        <v>17</v>
      </c>
      <c r="M71" s="13">
        <v>16</v>
      </c>
      <c r="N71" s="13">
        <v>7</v>
      </c>
    </row>
    <row r="72" spans="1:14" x14ac:dyDescent="0.2">
      <c r="A72" s="2" t="s">
        <v>11</v>
      </c>
      <c r="B72" s="13">
        <v>33</v>
      </c>
      <c r="C72" s="13">
        <v>15</v>
      </c>
      <c r="D72" s="13">
        <v>26</v>
      </c>
      <c r="E72" s="35">
        <v>30</v>
      </c>
      <c r="F72" s="13">
        <v>27</v>
      </c>
      <c r="G72" s="13">
        <v>24</v>
      </c>
      <c r="H72" s="13">
        <v>24</v>
      </c>
      <c r="I72" s="13">
        <v>31</v>
      </c>
      <c r="J72" s="13">
        <v>33</v>
      </c>
      <c r="K72" s="13">
        <v>29</v>
      </c>
      <c r="L72" s="13">
        <v>29</v>
      </c>
      <c r="M72" s="13">
        <v>39</v>
      </c>
      <c r="N72" s="13">
        <v>29</v>
      </c>
    </row>
    <row r="73" spans="1:14" x14ac:dyDescent="0.2">
      <c r="A73" s="2" t="s">
        <v>12</v>
      </c>
      <c r="B73" s="13">
        <v>17</v>
      </c>
      <c r="C73" s="13">
        <v>6</v>
      </c>
      <c r="D73" s="13">
        <v>10</v>
      </c>
      <c r="E73" s="35">
        <v>18</v>
      </c>
      <c r="F73" s="13">
        <v>11</v>
      </c>
      <c r="G73" s="13">
        <v>9</v>
      </c>
      <c r="H73" s="13">
        <v>13</v>
      </c>
      <c r="I73" s="13">
        <v>8</v>
      </c>
      <c r="J73" s="13">
        <v>6</v>
      </c>
      <c r="K73" s="13">
        <v>10</v>
      </c>
      <c r="L73" s="13">
        <v>11</v>
      </c>
      <c r="M73" s="13">
        <v>9</v>
      </c>
      <c r="N73" s="13">
        <v>10</v>
      </c>
    </row>
    <row r="74" spans="1:14" x14ac:dyDescent="0.2">
      <c r="A74" s="7" t="s">
        <v>79</v>
      </c>
      <c r="B74" s="11">
        <v>177</v>
      </c>
      <c r="C74" s="11">
        <v>154</v>
      </c>
      <c r="D74" s="11">
        <v>193</v>
      </c>
      <c r="E74" s="11">
        <v>222</v>
      </c>
      <c r="F74" s="11">
        <v>181</v>
      </c>
      <c r="G74" s="11">
        <v>191</v>
      </c>
      <c r="H74" s="11">
        <v>185</v>
      </c>
      <c r="I74" s="11">
        <v>175</v>
      </c>
      <c r="J74" s="11">
        <v>187</v>
      </c>
      <c r="K74" s="11">
        <v>175</v>
      </c>
      <c r="L74" s="11">
        <v>183</v>
      </c>
      <c r="M74" s="11">
        <v>186</v>
      </c>
      <c r="N74" s="11">
        <v>173</v>
      </c>
    </row>
    <row r="75" spans="1:14" x14ac:dyDescent="0.2">
      <c r="A75" s="12" t="s">
        <v>38</v>
      </c>
      <c r="B75" s="147" t="s">
        <v>18</v>
      </c>
      <c r="C75" s="148"/>
      <c r="D75" s="148"/>
      <c r="E75" s="148"/>
      <c r="F75" s="148"/>
      <c r="G75" s="148"/>
      <c r="H75" s="148"/>
      <c r="I75" s="148"/>
      <c r="J75" s="148"/>
      <c r="K75" s="148"/>
      <c r="L75" s="148"/>
      <c r="M75" s="148"/>
      <c r="N75" s="149"/>
    </row>
    <row r="76" spans="1:14" x14ac:dyDescent="0.2">
      <c r="A76" s="2" t="s">
        <v>4</v>
      </c>
      <c r="B76" s="13">
        <v>12</v>
      </c>
      <c r="C76" s="13">
        <v>11</v>
      </c>
      <c r="D76" s="13">
        <v>11</v>
      </c>
      <c r="E76" s="35">
        <v>9</v>
      </c>
      <c r="F76" s="13">
        <v>19</v>
      </c>
      <c r="G76" s="13">
        <v>16</v>
      </c>
      <c r="H76" s="13">
        <v>23</v>
      </c>
      <c r="I76" s="13">
        <v>15</v>
      </c>
      <c r="J76" s="13">
        <v>13</v>
      </c>
      <c r="K76" s="13">
        <v>14</v>
      </c>
      <c r="L76" s="13">
        <v>18</v>
      </c>
      <c r="M76" s="13">
        <v>25</v>
      </c>
      <c r="N76" s="13">
        <v>16</v>
      </c>
    </row>
    <row r="77" spans="1:14" x14ac:dyDescent="0.2">
      <c r="A77" s="2" t="s">
        <v>5</v>
      </c>
      <c r="B77" s="13">
        <v>14</v>
      </c>
      <c r="C77" s="13">
        <v>20</v>
      </c>
      <c r="D77" s="13">
        <v>21</v>
      </c>
      <c r="E77" s="35">
        <v>24</v>
      </c>
      <c r="F77" s="13">
        <v>29</v>
      </c>
      <c r="G77" s="13">
        <v>15</v>
      </c>
      <c r="H77" s="13">
        <v>21</v>
      </c>
      <c r="I77" s="13">
        <v>18</v>
      </c>
      <c r="J77" s="13">
        <v>23</v>
      </c>
      <c r="K77" s="13">
        <v>20</v>
      </c>
      <c r="L77" s="13">
        <v>15</v>
      </c>
      <c r="M77" s="13">
        <v>22</v>
      </c>
      <c r="N77" s="13">
        <v>20</v>
      </c>
    </row>
    <row r="78" spans="1:14" x14ac:dyDescent="0.2">
      <c r="A78" s="2" t="s">
        <v>6</v>
      </c>
      <c r="B78" s="13">
        <v>3</v>
      </c>
      <c r="C78" s="13">
        <v>8</v>
      </c>
      <c r="D78" s="13">
        <v>2</v>
      </c>
      <c r="E78" s="35">
        <v>7</v>
      </c>
      <c r="F78" s="13">
        <v>8</v>
      </c>
      <c r="G78" s="13">
        <v>3</v>
      </c>
      <c r="H78" s="13">
        <v>6</v>
      </c>
      <c r="I78" s="13">
        <v>3</v>
      </c>
      <c r="J78" s="13">
        <v>6</v>
      </c>
      <c r="K78" s="13">
        <v>1</v>
      </c>
      <c r="L78" s="13">
        <v>3</v>
      </c>
      <c r="M78" s="13">
        <v>5</v>
      </c>
      <c r="N78" s="13">
        <v>9</v>
      </c>
    </row>
    <row r="79" spans="1:14" x14ac:dyDescent="0.2">
      <c r="A79" s="2" t="s">
        <v>78</v>
      </c>
      <c r="B79" s="13">
        <v>10</v>
      </c>
      <c r="C79" s="13">
        <v>11</v>
      </c>
      <c r="D79" s="13">
        <v>18</v>
      </c>
      <c r="E79" s="35">
        <v>12</v>
      </c>
      <c r="F79" s="13">
        <v>14</v>
      </c>
      <c r="G79" s="13">
        <v>15</v>
      </c>
      <c r="H79" s="13">
        <v>16</v>
      </c>
      <c r="I79" s="13">
        <v>5</v>
      </c>
      <c r="J79" s="13">
        <v>15</v>
      </c>
      <c r="K79" s="13">
        <v>17</v>
      </c>
      <c r="L79" s="13">
        <v>10</v>
      </c>
      <c r="M79" s="13">
        <v>23</v>
      </c>
      <c r="N79" s="13">
        <v>9</v>
      </c>
    </row>
    <row r="80" spans="1:14" x14ac:dyDescent="0.2">
      <c r="A80" s="2" t="s">
        <v>7</v>
      </c>
      <c r="B80" s="13">
        <v>20</v>
      </c>
      <c r="C80" s="13">
        <v>25</v>
      </c>
      <c r="D80" s="13">
        <v>39</v>
      </c>
      <c r="E80" s="35">
        <v>26</v>
      </c>
      <c r="F80" s="13">
        <v>22</v>
      </c>
      <c r="G80" s="13">
        <v>27</v>
      </c>
      <c r="H80" s="13">
        <v>29</v>
      </c>
      <c r="I80" s="13">
        <v>28</v>
      </c>
      <c r="J80" s="13">
        <v>35</v>
      </c>
      <c r="K80" s="13">
        <v>26</v>
      </c>
      <c r="L80" s="13">
        <v>23</v>
      </c>
      <c r="M80" s="13">
        <v>48</v>
      </c>
      <c r="N80" s="13">
        <v>35</v>
      </c>
    </row>
    <row r="81" spans="1:14" x14ac:dyDescent="0.2">
      <c r="A81" s="2" t="s">
        <v>8</v>
      </c>
      <c r="B81" s="13">
        <v>7</v>
      </c>
      <c r="C81" s="13">
        <v>14</v>
      </c>
      <c r="D81" s="13">
        <v>16</v>
      </c>
      <c r="E81" s="35">
        <v>16</v>
      </c>
      <c r="F81" s="13">
        <v>12</v>
      </c>
      <c r="G81" s="13">
        <v>12</v>
      </c>
      <c r="H81" s="13">
        <v>5</v>
      </c>
      <c r="I81" s="13">
        <v>9</v>
      </c>
      <c r="J81" s="13">
        <v>20</v>
      </c>
      <c r="K81" s="13">
        <v>14</v>
      </c>
      <c r="L81" s="13">
        <v>13</v>
      </c>
      <c r="M81" s="13">
        <v>17</v>
      </c>
      <c r="N81" s="13">
        <v>11</v>
      </c>
    </row>
    <row r="82" spans="1:14" x14ac:dyDescent="0.2">
      <c r="A82" s="2" t="s">
        <v>9</v>
      </c>
      <c r="B82" s="13">
        <v>20</v>
      </c>
      <c r="C82" s="13">
        <v>20</v>
      </c>
      <c r="D82" s="13">
        <v>24</v>
      </c>
      <c r="E82" s="35">
        <v>17</v>
      </c>
      <c r="F82" s="13">
        <v>17</v>
      </c>
      <c r="G82" s="13">
        <v>19</v>
      </c>
      <c r="H82" s="13">
        <v>26</v>
      </c>
      <c r="I82" s="13">
        <v>42</v>
      </c>
      <c r="J82" s="13">
        <v>23</v>
      </c>
      <c r="K82" s="13">
        <v>17</v>
      </c>
      <c r="L82" s="13">
        <v>26</v>
      </c>
      <c r="M82" s="13">
        <v>36</v>
      </c>
      <c r="N82" s="13">
        <v>20</v>
      </c>
    </row>
    <row r="83" spans="1:14" x14ac:dyDescent="0.2">
      <c r="A83" s="2" t="s">
        <v>10</v>
      </c>
      <c r="B83" s="13">
        <v>10</v>
      </c>
      <c r="C83" s="13">
        <v>21</v>
      </c>
      <c r="D83" s="13">
        <v>18</v>
      </c>
      <c r="E83" s="35">
        <v>5</v>
      </c>
      <c r="F83" s="13">
        <v>11</v>
      </c>
      <c r="G83" s="13">
        <v>13</v>
      </c>
      <c r="H83" s="13">
        <v>11</v>
      </c>
      <c r="I83" s="13">
        <v>19</v>
      </c>
      <c r="J83" s="13">
        <v>16</v>
      </c>
      <c r="K83" s="13">
        <v>19</v>
      </c>
      <c r="L83" s="13">
        <v>12</v>
      </c>
      <c r="M83" s="13">
        <v>18</v>
      </c>
      <c r="N83" s="13">
        <v>10</v>
      </c>
    </row>
    <row r="84" spans="1:14" x14ac:dyDescent="0.2">
      <c r="A84" s="2" t="s">
        <v>11</v>
      </c>
      <c r="B84" s="13">
        <v>24</v>
      </c>
      <c r="C84" s="13">
        <v>27</v>
      </c>
      <c r="D84" s="13">
        <v>26</v>
      </c>
      <c r="E84" s="35">
        <v>27</v>
      </c>
      <c r="F84" s="13">
        <v>30</v>
      </c>
      <c r="G84" s="13">
        <v>19</v>
      </c>
      <c r="H84" s="13">
        <v>18</v>
      </c>
      <c r="I84" s="13">
        <v>16</v>
      </c>
      <c r="J84" s="13">
        <v>30</v>
      </c>
      <c r="K84" s="13">
        <v>36</v>
      </c>
      <c r="L84" s="13">
        <v>19</v>
      </c>
      <c r="M84" s="13">
        <v>36</v>
      </c>
      <c r="N84" s="13">
        <v>23</v>
      </c>
    </row>
    <row r="85" spans="1:14" x14ac:dyDescent="0.2">
      <c r="A85" s="2" t="s">
        <v>12</v>
      </c>
      <c r="B85" s="13">
        <v>5</v>
      </c>
      <c r="C85" s="13">
        <v>6</v>
      </c>
      <c r="D85" s="13">
        <v>11</v>
      </c>
      <c r="E85" s="35">
        <v>5</v>
      </c>
      <c r="F85" s="13">
        <v>5</v>
      </c>
      <c r="G85" s="13">
        <v>3</v>
      </c>
      <c r="H85" s="13">
        <v>8</v>
      </c>
      <c r="I85" s="13">
        <v>11</v>
      </c>
      <c r="J85" s="13">
        <v>9</v>
      </c>
      <c r="K85" s="13">
        <v>9</v>
      </c>
      <c r="L85" s="13">
        <v>5</v>
      </c>
      <c r="M85" s="13">
        <v>7</v>
      </c>
      <c r="N85" s="13">
        <v>7</v>
      </c>
    </row>
    <row r="86" spans="1:14" x14ac:dyDescent="0.2">
      <c r="A86" s="7" t="s">
        <v>79</v>
      </c>
      <c r="B86" s="11">
        <v>125</v>
      </c>
      <c r="C86" s="11">
        <v>163</v>
      </c>
      <c r="D86" s="11">
        <v>186</v>
      </c>
      <c r="E86" s="11">
        <v>148</v>
      </c>
      <c r="F86" s="11">
        <v>167</v>
      </c>
      <c r="G86" s="11">
        <v>142</v>
      </c>
      <c r="H86" s="11">
        <v>163</v>
      </c>
      <c r="I86" s="11">
        <v>166</v>
      </c>
      <c r="J86" s="11">
        <v>190</v>
      </c>
      <c r="K86" s="11">
        <v>173</v>
      </c>
      <c r="L86" s="11">
        <v>144</v>
      </c>
      <c r="M86" s="11">
        <v>237</v>
      </c>
      <c r="N86" s="11">
        <v>160</v>
      </c>
    </row>
    <row r="87" spans="1:14" x14ac:dyDescent="0.2">
      <c r="A87" s="12" t="s">
        <v>38</v>
      </c>
      <c r="B87" s="144" t="s">
        <v>19</v>
      </c>
      <c r="C87" s="145"/>
      <c r="D87" s="145"/>
      <c r="E87" s="145"/>
      <c r="F87" s="145"/>
      <c r="G87" s="145"/>
      <c r="H87" s="145"/>
      <c r="I87" s="145"/>
      <c r="J87" s="145"/>
      <c r="K87" s="145"/>
      <c r="L87" s="145"/>
      <c r="M87" s="145"/>
      <c r="N87" s="146"/>
    </row>
    <row r="88" spans="1:14" x14ac:dyDescent="0.2">
      <c r="A88" s="2" t="s">
        <v>4</v>
      </c>
      <c r="B88" s="13">
        <v>18</v>
      </c>
      <c r="C88" s="13">
        <v>13</v>
      </c>
      <c r="D88" s="13">
        <v>11</v>
      </c>
      <c r="E88" s="35">
        <v>21</v>
      </c>
      <c r="F88" s="13">
        <v>10</v>
      </c>
      <c r="G88" s="13">
        <v>6</v>
      </c>
      <c r="H88" s="13">
        <v>15</v>
      </c>
      <c r="I88" s="13">
        <v>7</v>
      </c>
      <c r="J88" s="13">
        <v>11</v>
      </c>
      <c r="K88" s="13">
        <v>24</v>
      </c>
      <c r="L88" s="13">
        <v>11</v>
      </c>
      <c r="M88" s="13">
        <v>7</v>
      </c>
      <c r="N88" s="13">
        <v>4</v>
      </c>
    </row>
    <row r="89" spans="1:14" x14ac:dyDescent="0.2">
      <c r="A89" s="2" t="s">
        <v>5</v>
      </c>
      <c r="B89" s="13">
        <v>9</v>
      </c>
      <c r="C89" s="13">
        <v>12</v>
      </c>
      <c r="D89" s="13">
        <v>13</v>
      </c>
      <c r="E89" s="35">
        <v>16</v>
      </c>
      <c r="F89" s="13">
        <v>11</v>
      </c>
      <c r="G89" s="13">
        <v>9</v>
      </c>
      <c r="H89" s="13">
        <v>16</v>
      </c>
      <c r="I89" s="13">
        <v>15</v>
      </c>
      <c r="J89" s="13">
        <v>13</v>
      </c>
      <c r="K89" s="13">
        <v>20</v>
      </c>
      <c r="L89" s="13">
        <v>11</v>
      </c>
      <c r="M89" s="13">
        <v>14</v>
      </c>
      <c r="N89" s="13">
        <v>11</v>
      </c>
    </row>
    <row r="90" spans="1:14" x14ac:dyDescent="0.2">
      <c r="A90" s="2" t="s">
        <v>6</v>
      </c>
      <c r="B90" s="13">
        <v>9</v>
      </c>
      <c r="C90" s="13">
        <v>2</v>
      </c>
      <c r="D90" s="13">
        <v>7</v>
      </c>
      <c r="E90" s="35">
        <v>5</v>
      </c>
      <c r="F90" s="13">
        <v>7</v>
      </c>
      <c r="G90" s="13">
        <v>3</v>
      </c>
      <c r="H90" s="13">
        <v>6</v>
      </c>
      <c r="I90" s="13">
        <v>3</v>
      </c>
      <c r="J90" s="13">
        <v>3</v>
      </c>
      <c r="K90" s="13">
        <v>1</v>
      </c>
      <c r="L90" s="13">
        <v>3</v>
      </c>
      <c r="M90" s="13">
        <v>3</v>
      </c>
      <c r="N90" s="13">
        <v>2</v>
      </c>
    </row>
    <row r="91" spans="1:14" x14ac:dyDescent="0.2">
      <c r="A91" s="2" t="s">
        <v>78</v>
      </c>
      <c r="B91" s="13">
        <v>14</v>
      </c>
      <c r="C91" s="13">
        <v>9</v>
      </c>
      <c r="D91" s="13">
        <v>7</v>
      </c>
      <c r="E91" s="35">
        <v>12</v>
      </c>
      <c r="F91" s="13">
        <v>6</v>
      </c>
      <c r="G91" s="13">
        <v>7</v>
      </c>
      <c r="H91" s="13">
        <v>13</v>
      </c>
      <c r="I91" s="13">
        <v>11</v>
      </c>
      <c r="J91" s="13">
        <v>17</v>
      </c>
      <c r="K91" s="13">
        <v>11</v>
      </c>
      <c r="L91" s="13">
        <v>13</v>
      </c>
      <c r="M91" s="13">
        <v>9</v>
      </c>
      <c r="N91" s="13">
        <v>12</v>
      </c>
    </row>
    <row r="92" spans="1:14" x14ac:dyDescent="0.2">
      <c r="A92" s="2" t="s">
        <v>7</v>
      </c>
      <c r="B92" s="13">
        <v>29</v>
      </c>
      <c r="C92" s="13">
        <v>22</v>
      </c>
      <c r="D92" s="13">
        <v>20</v>
      </c>
      <c r="E92" s="35">
        <v>47</v>
      </c>
      <c r="F92" s="13">
        <v>27</v>
      </c>
      <c r="G92" s="13">
        <v>23</v>
      </c>
      <c r="H92" s="13">
        <v>23</v>
      </c>
      <c r="I92" s="13">
        <v>22</v>
      </c>
      <c r="J92" s="13">
        <v>29</v>
      </c>
      <c r="K92" s="13">
        <v>41</v>
      </c>
      <c r="L92" s="13">
        <v>25</v>
      </c>
      <c r="M92" s="13">
        <v>23</v>
      </c>
      <c r="N92" s="13">
        <v>21</v>
      </c>
    </row>
    <row r="93" spans="1:14" x14ac:dyDescent="0.2">
      <c r="A93" s="2" t="s">
        <v>8</v>
      </c>
      <c r="B93" s="13">
        <v>14</v>
      </c>
      <c r="C93" s="13">
        <v>9</v>
      </c>
      <c r="D93" s="13">
        <v>4</v>
      </c>
      <c r="E93" s="35">
        <v>14</v>
      </c>
      <c r="F93" s="13">
        <v>11</v>
      </c>
      <c r="G93" s="13">
        <v>5</v>
      </c>
      <c r="H93" s="13">
        <v>12</v>
      </c>
      <c r="I93" s="13">
        <v>8</v>
      </c>
      <c r="J93" s="13">
        <v>7</v>
      </c>
      <c r="K93" s="13">
        <v>13</v>
      </c>
      <c r="L93" s="13">
        <v>9</v>
      </c>
      <c r="M93" s="13">
        <v>14</v>
      </c>
      <c r="N93" s="13">
        <v>10</v>
      </c>
    </row>
    <row r="94" spans="1:14" x14ac:dyDescent="0.2">
      <c r="A94" s="2" t="s">
        <v>9</v>
      </c>
      <c r="B94" s="13">
        <v>32</v>
      </c>
      <c r="C94" s="13">
        <v>21</v>
      </c>
      <c r="D94" s="13">
        <v>18</v>
      </c>
      <c r="E94" s="35">
        <v>25</v>
      </c>
      <c r="F94" s="13">
        <v>17</v>
      </c>
      <c r="G94" s="13">
        <v>25</v>
      </c>
      <c r="H94" s="13">
        <v>17</v>
      </c>
      <c r="I94" s="13">
        <v>30</v>
      </c>
      <c r="J94" s="13">
        <v>29</v>
      </c>
      <c r="K94" s="13">
        <v>33</v>
      </c>
      <c r="L94" s="13">
        <v>28</v>
      </c>
      <c r="M94" s="13">
        <v>12</v>
      </c>
      <c r="N94" s="13">
        <v>14</v>
      </c>
    </row>
    <row r="95" spans="1:14" x14ac:dyDescent="0.2">
      <c r="A95" s="2" t="s">
        <v>10</v>
      </c>
      <c r="B95" s="13">
        <v>11</v>
      </c>
      <c r="C95" s="13">
        <v>7</v>
      </c>
      <c r="D95" s="13">
        <v>9</v>
      </c>
      <c r="E95" s="35">
        <v>13</v>
      </c>
      <c r="F95" s="13">
        <v>8</v>
      </c>
      <c r="G95" s="13">
        <v>8</v>
      </c>
      <c r="H95" s="13">
        <v>13</v>
      </c>
      <c r="I95" s="13">
        <v>9</v>
      </c>
      <c r="J95" s="13">
        <v>15</v>
      </c>
      <c r="K95" s="13">
        <v>20</v>
      </c>
      <c r="L95" s="13">
        <v>12</v>
      </c>
      <c r="M95" s="13">
        <v>20</v>
      </c>
      <c r="N95" s="13">
        <v>11</v>
      </c>
    </row>
    <row r="96" spans="1:14" x14ac:dyDescent="0.2">
      <c r="A96" s="2" t="s">
        <v>11</v>
      </c>
      <c r="B96" s="13">
        <v>20</v>
      </c>
      <c r="C96" s="13">
        <v>15</v>
      </c>
      <c r="D96" s="13">
        <v>25</v>
      </c>
      <c r="E96" s="35">
        <v>35</v>
      </c>
      <c r="F96" s="13">
        <v>26</v>
      </c>
      <c r="G96" s="13">
        <v>18</v>
      </c>
      <c r="H96" s="13">
        <v>13</v>
      </c>
      <c r="I96" s="13">
        <v>24</v>
      </c>
      <c r="J96" s="13">
        <v>28</v>
      </c>
      <c r="K96" s="13">
        <v>31</v>
      </c>
      <c r="L96" s="13">
        <v>20</v>
      </c>
      <c r="M96" s="13">
        <v>7</v>
      </c>
      <c r="N96" s="13">
        <v>13</v>
      </c>
    </row>
    <row r="97" spans="1:14" x14ac:dyDescent="0.2">
      <c r="A97" s="2" t="s">
        <v>12</v>
      </c>
      <c r="B97" s="13">
        <v>6</v>
      </c>
      <c r="C97" s="13">
        <v>7</v>
      </c>
      <c r="D97" s="13">
        <v>9</v>
      </c>
      <c r="E97" s="35">
        <v>4</v>
      </c>
      <c r="F97" s="13">
        <v>8</v>
      </c>
      <c r="G97" s="13">
        <v>1</v>
      </c>
      <c r="H97" s="13">
        <v>4</v>
      </c>
      <c r="I97" s="13">
        <v>6</v>
      </c>
      <c r="J97" s="13">
        <v>6</v>
      </c>
      <c r="K97" s="13">
        <v>6</v>
      </c>
      <c r="L97" s="13">
        <v>10</v>
      </c>
      <c r="M97" s="13">
        <v>2</v>
      </c>
      <c r="N97" s="13">
        <v>5</v>
      </c>
    </row>
    <row r="98" spans="1:14" x14ac:dyDescent="0.2">
      <c r="A98" s="7" t="s">
        <v>79</v>
      </c>
      <c r="B98" s="11">
        <v>162</v>
      </c>
      <c r="C98" s="11">
        <v>117</v>
      </c>
      <c r="D98" s="11">
        <v>123</v>
      </c>
      <c r="E98" s="11">
        <v>192</v>
      </c>
      <c r="F98" s="11">
        <v>131</v>
      </c>
      <c r="G98" s="11">
        <v>105</v>
      </c>
      <c r="H98" s="11">
        <v>132</v>
      </c>
      <c r="I98" s="11">
        <v>135</v>
      </c>
      <c r="J98" s="11">
        <v>158</v>
      </c>
      <c r="K98" s="11">
        <v>200</v>
      </c>
      <c r="L98" s="11">
        <v>142</v>
      </c>
      <c r="M98" s="11">
        <v>111</v>
      </c>
      <c r="N98" s="11">
        <v>103</v>
      </c>
    </row>
    <row r="99" spans="1:14" x14ac:dyDescent="0.2">
      <c r="A99" s="12" t="s">
        <v>38</v>
      </c>
      <c r="B99" s="147" t="s">
        <v>20</v>
      </c>
      <c r="C99" s="148"/>
      <c r="D99" s="148"/>
      <c r="E99" s="148"/>
      <c r="F99" s="148"/>
      <c r="G99" s="148"/>
      <c r="H99" s="148"/>
      <c r="I99" s="148"/>
      <c r="J99" s="148"/>
      <c r="K99" s="148"/>
      <c r="L99" s="148"/>
      <c r="M99" s="148"/>
      <c r="N99" s="149"/>
    </row>
    <row r="100" spans="1:14" s="34" customFormat="1" x14ac:dyDescent="0.2">
      <c r="A100" s="2" t="s">
        <v>4</v>
      </c>
      <c r="B100" s="13">
        <v>17</v>
      </c>
      <c r="C100" s="13">
        <v>13</v>
      </c>
      <c r="D100" s="13">
        <v>8</v>
      </c>
      <c r="E100" s="35">
        <v>10</v>
      </c>
      <c r="F100" s="13">
        <v>9</v>
      </c>
      <c r="G100" s="13">
        <v>12</v>
      </c>
      <c r="H100" s="13">
        <v>18</v>
      </c>
      <c r="I100" s="13">
        <v>10</v>
      </c>
      <c r="J100" s="13">
        <v>11</v>
      </c>
      <c r="K100" s="13">
        <v>11</v>
      </c>
      <c r="L100" s="13">
        <v>3</v>
      </c>
      <c r="M100" s="13">
        <v>15</v>
      </c>
      <c r="N100" s="13">
        <v>12</v>
      </c>
    </row>
    <row r="101" spans="1:14" s="34" customFormat="1" x14ac:dyDescent="0.2">
      <c r="A101" s="2" t="s">
        <v>5</v>
      </c>
      <c r="B101" s="13">
        <v>18</v>
      </c>
      <c r="C101" s="13">
        <v>13</v>
      </c>
      <c r="D101" s="13">
        <v>8</v>
      </c>
      <c r="E101" s="35">
        <v>12</v>
      </c>
      <c r="F101" s="13">
        <v>8</v>
      </c>
      <c r="G101" s="13">
        <v>18</v>
      </c>
      <c r="H101" s="13">
        <v>10</v>
      </c>
      <c r="I101" s="13">
        <v>13</v>
      </c>
      <c r="J101" s="13">
        <v>24</v>
      </c>
      <c r="K101" s="13">
        <v>23</v>
      </c>
      <c r="L101" s="13">
        <v>13</v>
      </c>
      <c r="M101" s="13">
        <v>21</v>
      </c>
      <c r="N101" s="13">
        <v>20</v>
      </c>
    </row>
    <row r="102" spans="1:14" s="34" customFormat="1" x14ac:dyDescent="0.2">
      <c r="A102" s="2" t="s">
        <v>6</v>
      </c>
      <c r="B102" s="13">
        <v>4</v>
      </c>
      <c r="C102" s="13">
        <v>3</v>
      </c>
      <c r="D102" s="13">
        <v>5</v>
      </c>
      <c r="E102" s="35">
        <v>2</v>
      </c>
      <c r="F102" s="13">
        <v>1</v>
      </c>
      <c r="G102" s="13">
        <v>5</v>
      </c>
      <c r="H102" s="13">
        <v>2</v>
      </c>
      <c r="I102" s="13">
        <v>8</v>
      </c>
      <c r="J102" s="13">
        <v>4</v>
      </c>
      <c r="K102" s="13">
        <v>1</v>
      </c>
      <c r="L102" s="13">
        <v>1</v>
      </c>
      <c r="M102" s="13">
        <v>3</v>
      </c>
      <c r="N102" s="13">
        <v>1</v>
      </c>
    </row>
    <row r="103" spans="1:14" s="34" customFormat="1" x14ac:dyDescent="0.2">
      <c r="A103" s="2" t="s">
        <v>78</v>
      </c>
      <c r="B103" s="13">
        <v>15</v>
      </c>
      <c r="C103" s="13">
        <v>7</v>
      </c>
      <c r="D103" s="13">
        <v>9</v>
      </c>
      <c r="E103" s="35">
        <v>15</v>
      </c>
      <c r="F103" s="13">
        <v>4</v>
      </c>
      <c r="G103" s="13">
        <v>8</v>
      </c>
      <c r="H103" s="13">
        <v>9</v>
      </c>
      <c r="I103" s="13">
        <v>16</v>
      </c>
      <c r="J103" s="13">
        <v>8</v>
      </c>
      <c r="K103" s="13">
        <v>16</v>
      </c>
      <c r="L103" s="13">
        <v>5</v>
      </c>
      <c r="M103" s="13">
        <v>6</v>
      </c>
      <c r="N103" s="13">
        <v>10</v>
      </c>
    </row>
    <row r="104" spans="1:14" s="34" customFormat="1" x14ac:dyDescent="0.2">
      <c r="A104" s="2" t="s">
        <v>7</v>
      </c>
      <c r="B104" s="13">
        <v>19</v>
      </c>
      <c r="C104" s="13">
        <v>23</v>
      </c>
      <c r="D104" s="13">
        <v>39</v>
      </c>
      <c r="E104" s="35">
        <v>34</v>
      </c>
      <c r="F104" s="13">
        <v>13</v>
      </c>
      <c r="G104" s="13">
        <v>20</v>
      </c>
      <c r="H104" s="13">
        <v>27</v>
      </c>
      <c r="I104" s="13">
        <v>29</v>
      </c>
      <c r="J104" s="13">
        <v>28</v>
      </c>
      <c r="K104" s="13">
        <v>22</v>
      </c>
      <c r="L104" s="13">
        <v>21</v>
      </c>
      <c r="M104" s="13">
        <v>16</v>
      </c>
      <c r="N104" s="13">
        <v>24</v>
      </c>
    </row>
    <row r="105" spans="1:14" s="34" customFormat="1" x14ac:dyDescent="0.2">
      <c r="A105" s="2" t="s">
        <v>8</v>
      </c>
      <c r="B105" s="13">
        <v>7</v>
      </c>
      <c r="C105" s="13">
        <v>4</v>
      </c>
      <c r="D105" s="13">
        <v>7</v>
      </c>
      <c r="E105" s="35">
        <v>9</v>
      </c>
      <c r="F105" s="13">
        <v>15</v>
      </c>
      <c r="G105" s="13">
        <v>28</v>
      </c>
      <c r="H105" s="13">
        <v>29</v>
      </c>
      <c r="I105" s="13">
        <v>14</v>
      </c>
      <c r="J105" s="13">
        <v>15</v>
      </c>
      <c r="K105" s="13">
        <v>33</v>
      </c>
      <c r="L105" s="13">
        <v>36</v>
      </c>
      <c r="M105" s="13">
        <v>24</v>
      </c>
      <c r="N105" s="13">
        <v>23</v>
      </c>
    </row>
    <row r="106" spans="1:14" s="34" customFormat="1" x14ac:dyDescent="0.2">
      <c r="A106" s="2" t="s">
        <v>9</v>
      </c>
      <c r="B106" s="13">
        <v>27</v>
      </c>
      <c r="C106" s="13">
        <v>22</v>
      </c>
      <c r="D106" s="13">
        <v>20</v>
      </c>
      <c r="E106" s="35">
        <v>30</v>
      </c>
      <c r="F106" s="13">
        <v>21</v>
      </c>
      <c r="G106" s="13">
        <v>20</v>
      </c>
      <c r="H106" s="13">
        <v>29</v>
      </c>
      <c r="I106" s="13">
        <v>28</v>
      </c>
      <c r="J106" s="13">
        <v>26</v>
      </c>
      <c r="K106" s="13">
        <v>39</v>
      </c>
      <c r="L106" s="13">
        <v>22</v>
      </c>
      <c r="M106" s="13">
        <v>18</v>
      </c>
      <c r="N106" s="13">
        <v>13</v>
      </c>
    </row>
    <row r="107" spans="1:14" s="34" customFormat="1" x14ac:dyDescent="0.2">
      <c r="A107" s="2" t="s">
        <v>10</v>
      </c>
      <c r="B107" s="13">
        <v>9</v>
      </c>
      <c r="C107" s="13">
        <v>10</v>
      </c>
      <c r="D107" s="13">
        <v>11</v>
      </c>
      <c r="E107" s="35">
        <v>15</v>
      </c>
      <c r="F107" s="13">
        <v>13</v>
      </c>
      <c r="G107" s="13">
        <v>12</v>
      </c>
      <c r="H107" s="13">
        <v>10</v>
      </c>
      <c r="I107" s="13">
        <v>12</v>
      </c>
      <c r="J107" s="13">
        <v>12</v>
      </c>
      <c r="K107" s="13">
        <v>17</v>
      </c>
      <c r="L107" s="13">
        <v>6</v>
      </c>
      <c r="M107" s="13">
        <v>7</v>
      </c>
      <c r="N107" s="13">
        <v>6</v>
      </c>
    </row>
    <row r="108" spans="1:14" s="34" customFormat="1" x14ac:dyDescent="0.2">
      <c r="A108" s="2" t="s">
        <v>11</v>
      </c>
      <c r="B108" s="13">
        <v>19</v>
      </c>
      <c r="C108" s="13">
        <v>13</v>
      </c>
      <c r="D108" s="13">
        <v>19</v>
      </c>
      <c r="E108" s="35">
        <v>12</v>
      </c>
      <c r="F108" s="13">
        <v>12</v>
      </c>
      <c r="G108" s="13">
        <v>8</v>
      </c>
      <c r="H108" s="13">
        <v>16</v>
      </c>
      <c r="I108" s="13">
        <v>29</v>
      </c>
      <c r="J108" s="13">
        <v>19</v>
      </c>
      <c r="K108" s="13">
        <v>33</v>
      </c>
      <c r="L108" s="13">
        <v>17</v>
      </c>
      <c r="M108" s="13">
        <v>20</v>
      </c>
      <c r="N108" s="13">
        <v>10</v>
      </c>
    </row>
    <row r="109" spans="1:14" s="34" customFormat="1" x14ac:dyDescent="0.2">
      <c r="A109" s="2" t="s">
        <v>12</v>
      </c>
      <c r="B109" s="13">
        <v>8</v>
      </c>
      <c r="C109" s="13">
        <v>9</v>
      </c>
      <c r="D109" s="13">
        <v>8</v>
      </c>
      <c r="E109" s="35">
        <v>17</v>
      </c>
      <c r="F109" s="13">
        <v>13</v>
      </c>
      <c r="G109" s="13">
        <v>10</v>
      </c>
      <c r="H109" s="13">
        <v>5</v>
      </c>
      <c r="I109" s="13">
        <v>7</v>
      </c>
      <c r="J109" s="13">
        <v>12</v>
      </c>
      <c r="K109" s="13">
        <v>11</v>
      </c>
      <c r="L109" s="13">
        <v>6</v>
      </c>
      <c r="M109" s="13">
        <v>9</v>
      </c>
      <c r="N109" s="13">
        <v>9</v>
      </c>
    </row>
    <row r="110" spans="1:14" s="34" customFormat="1" x14ac:dyDescent="0.2">
      <c r="A110" s="7" t="s">
        <v>79</v>
      </c>
      <c r="B110" s="11">
        <v>143</v>
      </c>
      <c r="C110" s="11">
        <v>117</v>
      </c>
      <c r="D110" s="11">
        <v>134</v>
      </c>
      <c r="E110" s="11">
        <v>156</v>
      </c>
      <c r="F110" s="11">
        <v>109</v>
      </c>
      <c r="G110" s="11">
        <v>141</v>
      </c>
      <c r="H110" s="11">
        <v>155</v>
      </c>
      <c r="I110" s="11">
        <v>166</v>
      </c>
      <c r="J110" s="11">
        <v>159</v>
      </c>
      <c r="K110" s="11">
        <v>206</v>
      </c>
      <c r="L110" s="11">
        <v>130</v>
      </c>
      <c r="M110" s="11">
        <v>139</v>
      </c>
      <c r="N110" s="11">
        <v>128</v>
      </c>
    </row>
    <row r="111" spans="1:14" x14ac:dyDescent="0.2">
      <c r="A111" s="12" t="s">
        <v>38</v>
      </c>
      <c r="B111" s="144" t="s">
        <v>21</v>
      </c>
      <c r="C111" s="145"/>
      <c r="D111" s="145"/>
      <c r="E111" s="145"/>
      <c r="F111" s="145"/>
      <c r="G111" s="145"/>
      <c r="H111" s="145"/>
      <c r="I111" s="145"/>
      <c r="J111" s="145"/>
      <c r="K111" s="145"/>
      <c r="L111" s="145"/>
      <c r="M111" s="145"/>
      <c r="N111" s="146"/>
    </row>
    <row r="112" spans="1:14" x14ac:dyDescent="0.2">
      <c r="A112" s="2" t="s">
        <v>4</v>
      </c>
      <c r="B112" s="13">
        <v>8</v>
      </c>
      <c r="C112" s="13">
        <v>13</v>
      </c>
      <c r="D112" s="13">
        <v>12</v>
      </c>
      <c r="E112" s="35">
        <v>8</v>
      </c>
      <c r="F112" s="13">
        <v>20</v>
      </c>
      <c r="G112" s="13">
        <v>8</v>
      </c>
      <c r="H112" s="35">
        <v>5</v>
      </c>
      <c r="I112" s="35">
        <v>12</v>
      </c>
      <c r="J112" s="35">
        <v>12</v>
      </c>
      <c r="K112" s="35">
        <v>6</v>
      </c>
      <c r="L112" s="35">
        <v>7</v>
      </c>
      <c r="M112" s="35">
        <v>15</v>
      </c>
      <c r="N112" s="35">
        <v>4</v>
      </c>
    </row>
    <row r="113" spans="1:14" x14ac:dyDescent="0.2">
      <c r="A113" s="2" t="s">
        <v>5</v>
      </c>
      <c r="B113" s="13">
        <v>20</v>
      </c>
      <c r="C113" s="13">
        <v>7</v>
      </c>
      <c r="D113" s="13">
        <v>9</v>
      </c>
      <c r="E113" s="35">
        <v>13</v>
      </c>
      <c r="F113" s="13">
        <v>11</v>
      </c>
      <c r="G113" s="13">
        <v>16</v>
      </c>
      <c r="H113" s="35">
        <v>22</v>
      </c>
      <c r="I113" s="35">
        <v>19</v>
      </c>
      <c r="J113" s="35">
        <v>14</v>
      </c>
      <c r="K113" s="35">
        <v>12</v>
      </c>
      <c r="L113" s="35">
        <v>10</v>
      </c>
      <c r="M113" s="35">
        <v>22</v>
      </c>
      <c r="N113" s="35">
        <v>12</v>
      </c>
    </row>
    <row r="114" spans="1:14" x14ac:dyDescent="0.2">
      <c r="A114" s="2" t="s">
        <v>6</v>
      </c>
      <c r="B114" s="13">
        <v>1</v>
      </c>
      <c r="C114" s="13">
        <v>1</v>
      </c>
      <c r="D114" s="13">
        <v>6</v>
      </c>
      <c r="E114" s="35">
        <v>5</v>
      </c>
      <c r="F114" s="13">
        <v>2</v>
      </c>
      <c r="G114" s="13">
        <v>1</v>
      </c>
      <c r="H114" s="35">
        <v>0</v>
      </c>
      <c r="I114" s="35">
        <v>1</v>
      </c>
      <c r="J114" s="35">
        <v>0</v>
      </c>
      <c r="K114" s="35">
        <v>2</v>
      </c>
      <c r="L114" s="35">
        <v>4</v>
      </c>
      <c r="M114" s="35">
        <v>3</v>
      </c>
      <c r="N114" s="35">
        <v>1</v>
      </c>
    </row>
    <row r="115" spans="1:14" x14ac:dyDescent="0.2">
      <c r="A115" s="2" t="s">
        <v>78</v>
      </c>
      <c r="B115" s="13">
        <v>10</v>
      </c>
      <c r="C115" s="13">
        <v>7</v>
      </c>
      <c r="D115" s="13">
        <v>15</v>
      </c>
      <c r="E115" s="35">
        <v>11</v>
      </c>
      <c r="F115" s="13">
        <v>5</v>
      </c>
      <c r="G115" s="13">
        <v>7</v>
      </c>
      <c r="H115" s="35">
        <v>12</v>
      </c>
      <c r="I115" s="35">
        <v>4</v>
      </c>
      <c r="J115" s="35">
        <v>2</v>
      </c>
      <c r="K115" s="35">
        <v>7</v>
      </c>
      <c r="L115" s="35">
        <v>6</v>
      </c>
      <c r="M115" s="35">
        <v>7</v>
      </c>
      <c r="N115" s="35">
        <v>7</v>
      </c>
    </row>
    <row r="116" spans="1:14" x14ac:dyDescent="0.2">
      <c r="A116" s="2" t="s">
        <v>7</v>
      </c>
      <c r="B116" s="13">
        <v>29</v>
      </c>
      <c r="C116" s="13">
        <v>11</v>
      </c>
      <c r="D116" s="13">
        <v>17</v>
      </c>
      <c r="E116" s="35">
        <v>16</v>
      </c>
      <c r="F116" s="13">
        <v>30</v>
      </c>
      <c r="G116" s="13">
        <v>27</v>
      </c>
      <c r="H116" s="35">
        <v>27</v>
      </c>
      <c r="I116" s="35">
        <v>27</v>
      </c>
      <c r="J116" s="35">
        <v>16</v>
      </c>
      <c r="K116" s="35">
        <v>25</v>
      </c>
      <c r="L116" s="35">
        <v>19</v>
      </c>
      <c r="M116" s="35">
        <v>23</v>
      </c>
      <c r="N116" s="35">
        <v>23</v>
      </c>
    </row>
    <row r="117" spans="1:14" x14ac:dyDescent="0.2">
      <c r="A117" s="2" t="s">
        <v>8</v>
      </c>
      <c r="B117" s="13">
        <v>20</v>
      </c>
      <c r="C117" s="13">
        <v>11</v>
      </c>
      <c r="D117" s="13">
        <v>9</v>
      </c>
      <c r="E117" s="35">
        <v>32</v>
      </c>
      <c r="F117" s="13">
        <v>20</v>
      </c>
      <c r="G117" s="13">
        <v>24</v>
      </c>
      <c r="H117" s="35">
        <v>13</v>
      </c>
      <c r="I117" s="35">
        <v>12</v>
      </c>
      <c r="J117" s="35">
        <v>13</v>
      </c>
      <c r="K117" s="35">
        <v>16</v>
      </c>
      <c r="L117" s="35">
        <v>10</v>
      </c>
      <c r="M117" s="35">
        <v>19</v>
      </c>
      <c r="N117" s="35">
        <v>11</v>
      </c>
    </row>
    <row r="118" spans="1:14" x14ac:dyDescent="0.2">
      <c r="A118" s="2" t="s">
        <v>9</v>
      </c>
      <c r="B118" s="13">
        <v>31</v>
      </c>
      <c r="C118" s="13">
        <v>21</v>
      </c>
      <c r="D118" s="13">
        <v>28</v>
      </c>
      <c r="E118" s="35">
        <v>28</v>
      </c>
      <c r="F118" s="13">
        <v>23</v>
      </c>
      <c r="G118" s="13">
        <v>28</v>
      </c>
      <c r="H118" s="35">
        <v>23</v>
      </c>
      <c r="I118" s="35">
        <v>24</v>
      </c>
      <c r="J118" s="35">
        <v>30</v>
      </c>
      <c r="K118" s="35">
        <v>24</v>
      </c>
      <c r="L118" s="35">
        <v>40</v>
      </c>
      <c r="M118" s="35">
        <v>35</v>
      </c>
      <c r="N118" s="35">
        <v>27</v>
      </c>
    </row>
    <row r="119" spans="1:14" x14ac:dyDescent="0.2">
      <c r="A119" s="2" t="s">
        <v>10</v>
      </c>
      <c r="B119" s="13">
        <v>5</v>
      </c>
      <c r="C119" s="13">
        <v>12</v>
      </c>
      <c r="D119" s="13">
        <v>11</v>
      </c>
      <c r="E119" s="35">
        <v>8</v>
      </c>
      <c r="F119" s="13">
        <v>3</v>
      </c>
      <c r="G119" s="13">
        <v>4</v>
      </c>
      <c r="H119" s="35">
        <v>7</v>
      </c>
      <c r="I119" s="35">
        <v>6</v>
      </c>
      <c r="J119" s="35">
        <v>4</v>
      </c>
      <c r="K119" s="35">
        <v>9</v>
      </c>
      <c r="L119" s="35">
        <v>10</v>
      </c>
      <c r="M119" s="35">
        <v>8</v>
      </c>
      <c r="N119" s="35">
        <v>6</v>
      </c>
    </row>
    <row r="120" spans="1:14" x14ac:dyDescent="0.2">
      <c r="A120" s="2" t="s">
        <v>11</v>
      </c>
      <c r="B120" s="13">
        <v>20</v>
      </c>
      <c r="C120" s="13">
        <v>14</v>
      </c>
      <c r="D120" s="13">
        <v>13</v>
      </c>
      <c r="E120" s="35">
        <v>20</v>
      </c>
      <c r="F120" s="13">
        <v>14</v>
      </c>
      <c r="G120" s="13">
        <v>15</v>
      </c>
      <c r="H120" s="35">
        <v>25</v>
      </c>
      <c r="I120" s="35">
        <v>15</v>
      </c>
      <c r="J120" s="35">
        <v>14</v>
      </c>
      <c r="K120" s="35">
        <v>11</v>
      </c>
      <c r="L120" s="35">
        <v>12</v>
      </c>
      <c r="M120" s="35">
        <v>15</v>
      </c>
      <c r="N120" s="35">
        <v>16</v>
      </c>
    </row>
    <row r="121" spans="1:14" x14ac:dyDescent="0.2">
      <c r="A121" s="2" t="s">
        <v>12</v>
      </c>
      <c r="B121" s="13">
        <v>19</v>
      </c>
      <c r="C121" s="13">
        <v>15</v>
      </c>
      <c r="D121" s="13">
        <v>6</v>
      </c>
      <c r="E121" s="35">
        <v>7</v>
      </c>
      <c r="F121" s="13">
        <v>9</v>
      </c>
      <c r="G121" s="13">
        <v>6</v>
      </c>
      <c r="H121" s="35">
        <v>10</v>
      </c>
      <c r="I121" s="35">
        <v>5</v>
      </c>
      <c r="J121" s="35">
        <v>11</v>
      </c>
      <c r="K121" s="35">
        <v>9</v>
      </c>
      <c r="L121" s="35">
        <v>5</v>
      </c>
      <c r="M121" s="35">
        <v>4</v>
      </c>
      <c r="N121" s="35">
        <v>3</v>
      </c>
    </row>
    <row r="122" spans="1:14" x14ac:dyDescent="0.2">
      <c r="A122" s="7" t="s">
        <v>79</v>
      </c>
      <c r="B122" s="11">
        <v>163</v>
      </c>
      <c r="C122" s="11">
        <v>112</v>
      </c>
      <c r="D122" s="11">
        <v>126</v>
      </c>
      <c r="E122" s="11">
        <v>148</v>
      </c>
      <c r="F122" s="11">
        <v>137</v>
      </c>
      <c r="G122" s="11">
        <v>136</v>
      </c>
      <c r="H122" s="11">
        <v>144</v>
      </c>
      <c r="I122" s="11">
        <v>125</v>
      </c>
      <c r="J122" s="11">
        <v>116</v>
      </c>
      <c r="K122" s="11">
        <v>121</v>
      </c>
      <c r="L122" s="11">
        <v>123</v>
      </c>
      <c r="M122" s="11">
        <v>151</v>
      </c>
      <c r="N122" s="11">
        <v>110</v>
      </c>
    </row>
    <row r="123" spans="1:14" s="34" customFormat="1" x14ac:dyDescent="0.2">
      <c r="A123" s="12" t="s">
        <v>38</v>
      </c>
      <c r="B123" s="147" t="s">
        <v>143</v>
      </c>
      <c r="C123" s="148"/>
      <c r="D123" s="148"/>
      <c r="E123" s="148"/>
      <c r="F123" s="148"/>
      <c r="G123" s="148"/>
      <c r="H123" s="148"/>
      <c r="I123" s="148"/>
      <c r="J123" s="148"/>
      <c r="K123" s="148"/>
      <c r="L123" s="148"/>
      <c r="M123" s="148"/>
      <c r="N123" s="149"/>
    </row>
    <row r="124" spans="1:14" s="34" customFormat="1" x14ac:dyDescent="0.2">
      <c r="A124" s="2" t="s">
        <v>4</v>
      </c>
      <c r="B124" s="35">
        <v>11</v>
      </c>
      <c r="C124" s="35">
        <v>12</v>
      </c>
      <c r="D124" s="35">
        <v>14</v>
      </c>
      <c r="E124" s="35">
        <v>9</v>
      </c>
      <c r="F124" s="35">
        <v>7</v>
      </c>
      <c r="G124" s="35">
        <v>7</v>
      </c>
      <c r="H124" s="35">
        <v>5</v>
      </c>
      <c r="I124" s="35">
        <v>9</v>
      </c>
      <c r="J124" s="35">
        <v>8</v>
      </c>
      <c r="K124" s="35">
        <v>8</v>
      </c>
      <c r="L124" s="35">
        <v>6</v>
      </c>
      <c r="M124" s="35">
        <v>10</v>
      </c>
      <c r="N124" s="35">
        <v>9</v>
      </c>
    </row>
    <row r="125" spans="1:14" s="34" customFormat="1" x14ac:dyDescent="0.2">
      <c r="A125" s="2" t="s">
        <v>5</v>
      </c>
      <c r="B125" s="35">
        <v>20</v>
      </c>
      <c r="C125" s="35">
        <v>13</v>
      </c>
      <c r="D125" s="35">
        <v>19</v>
      </c>
      <c r="E125" s="35">
        <v>8</v>
      </c>
      <c r="F125" s="35">
        <v>17</v>
      </c>
      <c r="G125" s="35">
        <v>10</v>
      </c>
      <c r="H125" s="35">
        <v>10</v>
      </c>
      <c r="I125" s="35">
        <v>24</v>
      </c>
      <c r="J125" s="35">
        <v>17</v>
      </c>
      <c r="K125" s="35">
        <v>20</v>
      </c>
      <c r="L125" s="35">
        <v>16</v>
      </c>
      <c r="M125" s="35">
        <v>15</v>
      </c>
      <c r="N125" s="35">
        <v>10</v>
      </c>
    </row>
    <row r="126" spans="1:14" s="34" customFormat="1" x14ac:dyDescent="0.2">
      <c r="A126" s="2" t="s">
        <v>6</v>
      </c>
      <c r="B126" s="35">
        <v>3</v>
      </c>
      <c r="C126" s="35">
        <v>3</v>
      </c>
      <c r="D126" s="35">
        <v>0</v>
      </c>
      <c r="E126" s="35">
        <v>4</v>
      </c>
      <c r="F126" s="35">
        <v>3</v>
      </c>
      <c r="G126" s="35">
        <v>2</v>
      </c>
      <c r="H126" s="35">
        <v>3</v>
      </c>
      <c r="I126" s="35">
        <v>1</v>
      </c>
      <c r="J126" s="35">
        <v>2</v>
      </c>
      <c r="K126" s="35">
        <v>0</v>
      </c>
      <c r="L126" s="35">
        <v>1</v>
      </c>
      <c r="M126" s="35">
        <v>1</v>
      </c>
      <c r="N126" s="35">
        <v>2</v>
      </c>
    </row>
    <row r="127" spans="1:14" s="34" customFormat="1" x14ac:dyDescent="0.2">
      <c r="A127" s="2" t="s">
        <v>78</v>
      </c>
      <c r="B127" s="35">
        <v>2</v>
      </c>
      <c r="C127" s="35">
        <v>11</v>
      </c>
      <c r="D127" s="35">
        <v>14</v>
      </c>
      <c r="E127" s="35">
        <v>7</v>
      </c>
      <c r="F127" s="35">
        <v>2</v>
      </c>
      <c r="G127" s="35">
        <v>6</v>
      </c>
      <c r="H127" s="35">
        <v>3</v>
      </c>
      <c r="I127" s="35">
        <v>7</v>
      </c>
      <c r="J127" s="35">
        <v>6</v>
      </c>
      <c r="K127" s="35">
        <v>10</v>
      </c>
      <c r="L127" s="35">
        <v>11</v>
      </c>
      <c r="M127" s="35">
        <v>11</v>
      </c>
      <c r="N127" s="35">
        <v>9</v>
      </c>
    </row>
    <row r="128" spans="1:14" s="34" customFormat="1" x14ac:dyDescent="0.2">
      <c r="A128" s="2" t="s">
        <v>7</v>
      </c>
      <c r="B128" s="35">
        <v>15</v>
      </c>
      <c r="C128" s="35">
        <v>41</v>
      </c>
      <c r="D128" s="35">
        <v>31</v>
      </c>
      <c r="E128" s="35">
        <v>24</v>
      </c>
      <c r="F128" s="35">
        <v>14</v>
      </c>
      <c r="G128" s="35">
        <v>19</v>
      </c>
      <c r="H128" s="35">
        <v>14</v>
      </c>
      <c r="I128" s="35">
        <v>14</v>
      </c>
      <c r="J128" s="35">
        <v>20</v>
      </c>
      <c r="K128" s="35">
        <v>18</v>
      </c>
      <c r="L128" s="35">
        <v>19</v>
      </c>
      <c r="M128" s="35">
        <v>12</v>
      </c>
      <c r="N128" s="35">
        <v>19</v>
      </c>
    </row>
    <row r="129" spans="1:14" s="34" customFormat="1" x14ac:dyDescent="0.2">
      <c r="A129" s="2" t="s">
        <v>8</v>
      </c>
      <c r="B129" s="35">
        <v>12</v>
      </c>
      <c r="C129" s="35">
        <v>17</v>
      </c>
      <c r="D129" s="35">
        <v>17</v>
      </c>
      <c r="E129" s="35">
        <v>6</v>
      </c>
      <c r="F129" s="35">
        <v>13</v>
      </c>
      <c r="G129" s="35">
        <v>6</v>
      </c>
      <c r="H129" s="35">
        <v>7</v>
      </c>
      <c r="I129" s="35">
        <v>13</v>
      </c>
      <c r="J129" s="35">
        <v>15</v>
      </c>
      <c r="K129" s="35">
        <v>11</v>
      </c>
      <c r="L129" s="35">
        <v>9</v>
      </c>
      <c r="M129" s="35">
        <v>5</v>
      </c>
      <c r="N129" s="35">
        <v>7</v>
      </c>
    </row>
    <row r="130" spans="1:14" s="34" customFormat="1" x14ac:dyDescent="0.2">
      <c r="A130" s="2" t="s">
        <v>9</v>
      </c>
      <c r="B130" s="35">
        <v>20</v>
      </c>
      <c r="C130" s="35">
        <v>25</v>
      </c>
      <c r="D130" s="35">
        <v>43</v>
      </c>
      <c r="E130" s="35">
        <v>25</v>
      </c>
      <c r="F130" s="35">
        <v>19</v>
      </c>
      <c r="G130" s="35">
        <v>24</v>
      </c>
      <c r="H130" s="35">
        <v>18</v>
      </c>
      <c r="I130" s="35">
        <v>34</v>
      </c>
      <c r="J130" s="35">
        <v>27</v>
      </c>
      <c r="K130" s="35">
        <v>36</v>
      </c>
      <c r="L130" s="35">
        <v>24</v>
      </c>
      <c r="M130" s="35">
        <v>15</v>
      </c>
      <c r="N130" s="35">
        <v>26</v>
      </c>
    </row>
    <row r="131" spans="1:14" s="34" customFormat="1" x14ac:dyDescent="0.2">
      <c r="A131" s="2" t="s">
        <v>10</v>
      </c>
      <c r="B131" s="35">
        <v>3</v>
      </c>
      <c r="C131" s="35">
        <v>11</v>
      </c>
      <c r="D131" s="35">
        <v>9</v>
      </c>
      <c r="E131" s="35">
        <v>5</v>
      </c>
      <c r="F131" s="35">
        <v>9</v>
      </c>
      <c r="G131" s="35">
        <v>5</v>
      </c>
      <c r="H131" s="35">
        <v>4</v>
      </c>
      <c r="I131" s="35">
        <v>10</v>
      </c>
      <c r="J131" s="35">
        <v>10</v>
      </c>
      <c r="K131" s="35">
        <v>14</v>
      </c>
      <c r="L131" s="35">
        <v>12</v>
      </c>
      <c r="M131" s="35">
        <v>18</v>
      </c>
      <c r="N131" s="35">
        <v>17</v>
      </c>
    </row>
    <row r="132" spans="1:14" s="34" customFormat="1" x14ac:dyDescent="0.2">
      <c r="A132" s="2" t="s">
        <v>11</v>
      </c>
      <c r="B132" s="35">
        <v>9</v>
      </c>
      <c r="C132" s="35">
        <v>18</v>
      </c>
      <c r="D132" s="35">
        <v>19</v>
      </c>
      <c r="E132" s="35">
        <v>15</v>
      </c>
      <c r="F132" s="35">
        <v>15</v>
      </c>
      <c r="G132" s="35">
        <v>10</v>
      </c>
      <c r="H132" s="35">
        <v>15</v>
      </c>
      <c r="I132" s="35">
        <v>6</v>
      </c>
      <c r="J132" s="35">
        <v>13</v>
      </c>
      <c r="K132" s="35">
        <v>13</v>
      </c>
      <c r="L132" s="35">
        <v>7</v>
      </c>
      <c r="M132" s="35">
        <v>13</v>
      </c>
      <c r="N132" s="35">
        <v>7</v>
      </c>
    </row>
    <row r="133" spans="1:14" s="34" customFormat="1" x14ac:dyDescent="0.2">
      <c r="A133" s="2" t="s">
        <v>12</v>
      </c>
      <c r="B133" s="35">
        <v>10</v>
      </c>
      <c r="C133" s="35">
        <v>10</v>
      </c>
      <c r="D133" s="35">
        <v>3</v>
      </c>
      <c r="E133" s="35">
        <v>4</v>
      </c>
      <c r="F133" s="35">
        <v>6</v>
      </c>
      <c r="G133" s="35">
        <v>4</v>
      </c>
      <c r="H133" s="35">
        <v>4</v>
      </c>
      <c r="I133" s="35">
        <v>5</v>
      </c>
      <c r="J133" s="35">
        <v>6</v>
      </c>
      <c r="K133" s="35">
        <v>3</v>
      </c>
      <c r="L133" s="35">
        <v>8</v>
      </c>
      <c r="M133" s="35">
        <v>5</v>
      </c>
      <c r="N133" s="35">
        <v>8</v>
      </c>
    </row>
    <row r="134" spans="1:14" s="34" customFormat="1" x14ac:dyDescent="0.2">
      <c r="A134" s="7" t="s">
        <v>79</v>
      </c>
      <c r="B134" s="11">
        <v>105</v>
      </c>
      <c r="C134" s="11">
        <v>161</v>
      </c>
      <c r="D134" s="11">
        <v>169</v>
      </c>
      <c r="E134" s="11">
        <v>107</v>
      </c>
      <c r="F134" s="11">
        <v>105</v>
      </c>
      <c r="G134" s="11">
        <v>93</v>
      </c>
      <c r="H134" s="11">
        <v>83</v>
      </c>
      <c r="I134" s="11">
        <v>123</v>
      </c>
      <c r="J134" s="11">
        <v>124</v>
      </c>
      <c r="K134" s="11">
        <v>133</v>
      </c>
      <c r="L134" s="11">
        <v>113</v>
      </c>
      <c r="M134" s="11">
        <v>105</v>
      </c>
      <c r="N134" s="11">
        <v>114</v>
      </c>
    </row>
    <row r="135" spans="1:14" s="34" customFormat="1" x14ac:dyDescent="0.2">
      <c r="A135" s="12" t="s">
        <v>38</v>
      </c>
      <c r="B135" s="144" t="s">
        <v>173</v>
      </c>
      <c r="C135" s="145"/>
      <c r="D135" s="145"/>
      <c r="E135" s="145"/>
      <c r="F135" s="145"/>
      <c r="G135" s="145"/>
      <c r="H135" s="145"/>
      <c r="I135" s="145"/>
      <c r="J135" s="145"/>
      <c r="K135" s="145"/>
      <c r="L135" s="145"/>
      <c r="M135" s="145"/>
      <c r="N135" s="146"/>
    </row>
    <row r="136" spans="1:14" s="34" customFormat="1" x14ac:dyDescent="0.2">
      <c r="A136" s="2" t="s">
        <v>4</v>
      </c>
      <c r="B136" s="35">
        <v>4</v>
      </c>
      <c r="C136" s="35">
        <v>4</v>
      </c>
      <c r="D136" s="35">
        <v>4</v>
      </c>
      <c r="E136" s="35">
        <v>11</v>
      </c>
      <c r="F136" s="35">
        <v>8</v>
      </c>
      <c r="G136" s="35">
        <v>8</v>
      </c>
      <c r="H136" s="35">
        <v>5</v>
      </c>
      <c r="I136" s="35">
        <v>9</v>
      </c>
      <c r="J136" s="35">
        <v>9</v>
      </c>
      <c r="K136" s="35">
        <v>7</v>
      </c>
      <c r="L136" s="35">
        <v>7</v>
      </c>
      <c r="M136" s="35">
        <v>5</v>
      </c>
      <c r="N136" s="35">
        <v>11</v>
      </c>
    </row>
    <row r="137" spans="1:14" s="34" customFormat="1" x14ac:dyDescent="0.2">
      <c r="A137" s="2" t="s">
        <v>5</v>
      </c>
      <c r="B137" s="35">
        <v>14</v>
      </c>
      <c r="C137" s="35">
        <v>5</v>
      </c>
      <c r="D137" s="35">
        <v>14</v>
      </c>
      <c r="E137" s="35">
        <v>13</v>
      </c>
      <c r="F137" s="35">
        <v>13</v>
      </c>
      <c r="G137" s="35">
        <v>8</v>
      </c>
      <c r="H137" s="35">
        <v>8</v>
      </c>
      <c r="I137" s="35">
        <v>16</v>
      </c>
      <c r="J137" s="35">
        <v>5</v>
      </c>
      <c r="K137" s="35">
        <v>17</v>
      </c>
      <c r="L137" s="35">
        <v>9</v>
      </c>
      <c r="M137" s="35">
        <v>11</v>
      </c>
      <c r="N137" s="35">
        <v>15</v>
      </c>
    </row>
    <row r="138" spans="1:14" s="34" customFormat="1" x14ac:dyDescent="0.2">
      <c r="A138" s="2" t="s">
        <v>6</v>
      </c>
      <c r="B138" s="35">
        <v>2</v>
      </c>
      <c r="C138" s="35">
        <v>3</v>
      </c>
      <c r="D138" s="35">
        <v>2</v>
      </c>
      <c r="E138" s="35">
        <v>0</v>
      </c>
      <c r="F138" s="35">
        <v>0</v>
      </c>
      <c r="G138" s="35">
        <v>6</v>
      </c>
      <c r="H138" s="35">
        <v>2</v>
      </c>
      <c r="I138" s="35">
        <v>2</v>
      </c>
      <c r="J138" s="35">
        <v>2</v>
      </c>
      <c r="K138" s="35">
        <v>3</v>
      </c>
      <c r="L138" s="35">
        <v>2</v>
      </c>
      <c r="M138" s="35">
        <v>6</v>
      </c>
      <c r="N138" s="35">
        <v>4</v>
      </c>
    </row>
    <row r="139" spans="1:14" s="34" customFormat="1" x14ac:dyDescent="0.2">
      <c r="A139" s="2" t="s">
        <v>78</v>
      </c>
      <c r="B139" s="35">
        <v>13</v>
      </c>
      <c r="C139" s="35">
        <v>9</v>
      </c>
      <c r="D139" s="35">
        <v>11</v>
      </c>
      <c r="E139" s="35">
        <v>1</v>
      </c>
      <c r="F139" s="35">
        <v>6</v>
      </c>
      <c r="G139" s="35">
        <v>9</v>
      </c>
      <c r="H139" s="35">
        <v>8</v>
      </c>
      <c r="I139" s="35">
        <v>10</v>
      </c>
      <c r="J139" s="35">
        <v>18</v>
      </c>
      <c r="K139" s="35">
        <v>16</v>
      </c>
      <c r="L139" s="35">
        <v>3</v>
      </c>
      <c r="M139" s="35">
        <v>6</v>
      </c>
      <c r="N139" s="35">
        <v>8</v>
      </c>
    </row>
    <row r="140" spans="1:14" s="34" customFormat="1" x14ac:dyDescent="0.2">
      <c r="A140" s="2" t="s">
        <v>7</v>
      </c>
      <c r="B140" s="35">
        <v>9</v>
      </c>
      <c r="C140" s="35">
        <v>16</v>
      </c>
      <c r="D140" s="35">
        <v>14</v>
      </c>
      <c r="E140" s="35">
        <v>24</v>
      </c>
      <c r="F140" s="35">
        <v>16</v>
      </c>
      <c r="G140" s="35">
        <v>10</v>
      </c>
      <c r="H140" s="35">
        <v>12</v>
      </c>
      <c r="I140" s="35">
        <v>17</v>
      </c>
      <c r="J140" s="35">
        <v>12</v>
      </c>
      <c r="K140" s="35">
        <v>21</v>
      </c>
      <c r="L140" s="35">
        <v>15</v>
      </c>
      <c r="M140" s="35">
        <v>18</v>
      </c>
      <c r="N140" s="35">
        <v>32</v>
      </c>
    </row>
    <row r="141" spans="1:14" s="34" customFormat="1" x14ac:dyDescent="0.2">
      <c r="A141" s="2" t="s">
        <v>8</v>
      </c>
      <c r="B141" s="35">
        <v>4</v>
      </c>
      <c r="C141" s="35">
        <v>5</v>
      </c>
      <c r="D141" s="35">
        <v>12</v>
      </c>
      <c r="E141" s="35">
        <v>12</v>
      </c>
      <c r="F141" s="35">
        <v>11</v>
      </c>
      <c r="G141" s="35">
        <v>6</v>
      </c>
      <c r="H141" s="35">
        <v>4</v>
      </c>
      <c r="I141" s="35">
        <v>10</v>
      </c>
      <c r="J141" s="35">
        <v>6</v>
      </c>
      <c r="K141" s="35">
        <v>7</v>
      </c>
      <c r="L141" s="35">
        <v>7</v>
      </c>
      <c r="M141" s="35">
        <v>11</v>
      </c>
      <c r="N141" s="35">
        <v>4</v>
      </c>
    </row>
    <row r="142" spans="1:14" s="34" customFormat="1" x14ac:dyDescent="0.2">
      <c r="A142" s="2" t="s">
        <v>9</v>
      </c>
      <c r="B142" s="35">
        <v>14</v>
      </c>
      <c r="C142" s="35">
        <v>17</v>
      </c>
      <c r="D142" s="35">
        <v>23</v>
      </c>
      <c r="E142" s="35">
        <v>16</v>
      </c>
      <c r="F142" s="35">
        <v>22</v>
      </c>
      <c r="G142" s="35">
        <v>11</v>
      </c>
      <c r="H142" s="35">
        <v>17</v>
      </c>
      <c r="I142" s="35">
        <v>15</v>
      </c>
      <c r="J142" s="35">
        <v>17</v>
      </c>
      <c r="K142" s="35">
        <v>23</v>
      </c>
      <c r="L142" s="35">
        <v>15</v>
      </c>
      <c r="M142" s="35">
        <v>22</v>
      </c>
      <c r="N142" s="35">
        <v>11</v>
      </c>
    </row>
    <row r="143" spans="1:14" s="34" customFormat="1" x14ac:dyDescent="0.2">
      <c r="A143" s="2" t="s">
        <v>10</v>
      </c>
      <c r="B143" s="35">
        <v>14</v>
      </c>
      <c r="C143" s="35">
        <v>17</v>
      </c>
      <c r="D143" s="35">
        <v>8</v>
      </c>
      <c r="E143" s="35">
        <v>18</v>
      </c>
      <c r="F143" s="35">
        <v>9</v>
      </c>
      <c r="G143" s="35">
        <v>17</v>
      </c>
      <c r="H143" s="35">
        <v>10</v>
      </c>
      <c r="I143" s="35">
        <v>17</v>
      </c>
      <c r="J143" s="35">
        <v>12</v>
      </c>
      <c r="K143" s="35">
        <v>7</v>
      </c>
      <c r="L143" s="35">
        <v>11</v>
      </c>
      <c r="M143" s="35">
        <v>14</v>
      </c>
      <c r="N143" s="35">
        <v>11</v>
      </c>
    </row>
    <row r="144" spans="1:14" s="34" customFormat="1" x14ac:dyDescent="0.2">
      <c r="A144" s="2" t="s">
        <v>11</v>
      </c>
      <c r="B144" s="35">
        <v>10</v>
      </c>
      <c r="C144" s="35">
        <v>4</v>
      </c>
      <c r="D144" s="35">
        <v>18</v>
      </c>
      <c r="E144" s="35">
        <v>12</v>
      </c>
      <c r="F144" s="35">
        <v>13</v>
      </c>
      <c r="G144" s="35">
        <v>11</v>
      </c>
      <c r="H144" s="35">
        <v>9</v>
      </c>
      <c r="I144" s="35">
        <v>10</v>
      </c>
      <c r="J144" s="35">
        <v>9</v>
      </c>
      <c r="K144" s="35">
        <v>17</v>
      </c>
      <c r="L144" s="35">
        <v>8</v>
      </c>
      <c r="M144" s="35">
        <v>8</v>
      </c>
      <c r="N144" s="35">
        <v>17</v>
      </c>
    </row>
    <row r="145" spans="1:14" s="34" customFormat="1" x14ac:dyDescent="0.2">
      <c r="A145" s="2" t="s">
        <v>12</v>
      </c>
      <c r="B145" s="35">
        <v>5</v>
      </c>
      <c r="C145" s="35">
        <v>3</v>
      </c>
      <c r="D145" s="35">
        <v>3</v>
      </c>
      <c r="E145" s="35">
        <v>7</v>
      </c>
      <c r="F145" s="35">
        <v>6</v>
      </c>
      <c r="G145" s="35">
        <v>5</v>
      </c>
      <c r="H145" s="35">
        <v>1</v>
      </c>
      <c r="I145" s="35">
        <v>3</v>
      </c>
      <c r="J145" s="35">
        <v>5</v>
      </c>
      <c r="K145" s="35">
        <v>2</v>
      </c>
      <c r="L145" s="35">
        <v>10</v>
      </c>
      <c r="M145" s="35">
        <v>3</v>
      </c>
      <c r="N145" s="35">
        <v>2</v>
      </c>
    </row>
    <row r="146" spans="1:14" s="34" customFormat="1" x14ac:dyDescent="0.2">
      <c r="A146" s="7" t="s">
        <v>79</v>
      </c>
      <c r="B146" s="11">
        <v>89</v>
      </c>
      <c r="C146" s="11">
        <v>83</v>
      </c>
      <c r="D146" s="11">
        <v>109</v>
      </c>
      <c r="E146" s="11">
        <v>114</v>
      </c>
      <c r="F146" s="11">
        <v>104</v>
      </c>
      <c r="G146" s="11">
        <v>91</v>
      </c>
      <c r="H146" s="11">
        <v>76</v>
      </c>
      <c r="I146" s="11">
        <v>109</v>
      </c>
      <c r="J146" s="11">
        <v>95</v>
      </c>
      <c r="K146" s="11">
        <v>120</v>
      </c>
      <c r="L146" s="11">
        <v>87</v>
      </c>
      <c r="M146" s="11">
        <v>104</v>
      </c>
      <c r="N146" s="11">
        <v>115</v>
      </c>
    </row>
    <row r="147" spans="1:14" x14ac:dyDescent="0.2">
      <c r="A147" s="12" t="s">
        <v>38</v>
      </c>
      <c r="B147" s="147" t="s">
        <v>174</v>
      </c>
      <c r="C147" s="148"/>
      <c r="D147" s="148"/>
      <c r="E147" s="148"/>
      <c r="F147" s="148"/>
      <c r="G147" s="148"/>
      <c r="H147" s="148"/>
      <c r="I147" s="148"/>
      <c r="J147" s="148"/>
      <c r="K147" s="148"/>
      <c r="L147" s="148"/>
      <c r="M147" s="148"/>
      <c r="N147" s="149"/>
    </row>
    <row r="148" spans="1:14" x14ac:dyDescent="0.2">
      <c r="A148" s="2" t="s">
        <v>4</v>
      </c>
      <c r="B148" s="35">
        <v>4</v>
      </c>
      <c r="C148" s="35">
        <v>6</v>
      </c>
      <c r="D148" s="35">
        <v>8</v>
      </c>
      <c r="E148" s="35">
        <v>3</v>
      </c>
      <c r="F148" s="35">
        <v>6</v>
      </c>
      <c r="G148" s="35">
        <v>9</v>
      </c>
      <c r="H148" s="35">
        <v>6</v>
      </c>
      <c r="I148" s="35">
        <v>6</v>
      </c>
      <c r="J148" s="35">
        <v>8</v>
      </c>
      <c r="K148" s="35">
        <v>9</v>
      </c>
      <c r="L148" s="35">
        <v>4</v>
      </c>
      <c r="M148" s="35">
        <v>3</v>
      </c>
      <c r="N148" s="35">
        <v>4</v>
      </c>
    </row>
    <row r="149" spans="1:14" x14ac:dyDescent="0.2">
      <c r="A149" s="2" t="s">
        <v>5</v>
      </c>
      <c r="B149" s="35">
        <v>11</v>
      </c>
      <c r="C149" s="35">
        <v>14</v>
      </c>
      <c r="D149" s="35">
        <v>18</v>
      </c>
      <c r="E149" s="35">
        <v>14</v>
      </c>
      <c r="F149" s="35">
        <v>13</v>
      </c>
      <c r="G149" s="35">
        <v>14</v>
      </c>
      <c r="H149" s="35">
        <v>17</v>
      </c>
      <c r="I149" s="35">
        <v>15</v>
      </c>
      <c r="J149" s="35">
        <v>12</v>
      </c>
      <c r="K149" s="35">
        <v>20</v>
      </c>
      <c r="L149" s="35">
        <v>5</v>
      </c>
      <c r="M149" s="35">
        <v>7</v>
      </c>
      <c r="N149" s="35">
        <v>11</v>
      </c>
    </row>
    <row r="150" spans="1:14" x14ac:dyDescent="0.2">
      <c r="A150" s="2" t="s">
        <v>6</v>
      </c>
      <c r="B150" s="35">
        <v>4</v>
      </c>
      <c r="C150" s="35">
        <v>3</v>
      </c>
      <c r="D150" s="35">
        <v>2</v>
      </c>
      <c r="E150" s="35">
        <v>4</v>
      </c>
      <c r="F150" s="35">
        <v>4</v>
      </c>
      <c r="G150" s="35">
        <v>1</v>
      </c>
      <c r="H150" s="35">
        <v>4</v>
      </c>
      <c r="I150" s="35">
        <v>1</v>
      </c>
      <c r="J150" s="35">
        <v>0</v>
      </c>
      <c r="K150" s="35">
        <v>1</v>
      </c>
      <c r="L150" s="35">
        <v>1</v>
      </c>
      <c r="M150" s="35">
        <v>1</v>
      </c>
      <c r="N150" s="35">
        <v>1</v>
      </c>
    </row>
    <row r="151" spans="1:14" x14ac:dyDescent="0.2">
      <c r="A151" s="2" t="s">
        <v>78</v>
      </c>
      <c r="B151" s="35">
        <v>5</v>
      </c>
      <c r="C151" s="35">
        <v>3</v>
      </c>
      <c r="D151" s="35">
        <v>7</v>
      </c>
      <c r="E151" s="35">
        <v>10</v>
      </c>
      <c r="F151" s="35">
        <v>14</v>
      </c>
      <c r="G151" s="35">
        <v>10</v>
      </c>
      <c r="H151" s="35">
        <v>9</v>
      </c>
      <c r="I151" s="35">
        <v>5</v>
      </c>
      <c r="J151" s="35">
        <v>7</v>
      </c>
      <c r="K151" s="35">
        <v>5</v>
      </c>
      <c r="L151" s="35">
        <v>4</v>
      </c>
      <c r="M151" s="35">
        <v>8</v>
      </c>
      <c r="N151" s="35">
        <v>7</v>
      </c>
    </row>
    <row r="152" spans="1:14" x14ac:dyDescent="0.2">
      <c r="A152" s="2" t="s">
        <v>7</v>
      </c>
      <c r="B152" s="35">
        <v>20</v>
      </c>
      <c r="C152" s="35">
        <v>15</v>
      </c>
      <c r="D152" s="35">
        <v>23</v>
      </c>
      <c r="E152" s="35">
        <v>17</v>
      </c>
      <c r="F152" s="35">
        <v>25</v>
      </c>
      <c r="G152" s="35">
        <v>15</v>
      </c>
      <c r="H152" s="35">
        <v>10</v>
      </c>
      <c r="I152" s="35">
        <v>22</v>
      </c>
      <c r="J152" s="35">
        <v>22</v>
      </c>
      <c r="K152" s="35">
        <v>15</v>
      </c>
      <c r="L152" s="35">
        <v>10</v>
      </c>
      <c r="M152" s="35">
        <v>19</v>
      </c>
      <c r="N152" s="35">
        <v>23</v>
      </c>
    </row>
    <row r="153" spans="1:14" x14ac:dyDescent="0.2">
      <c r="A153" s="2" t="s">
        <v>8</v>
      </c>
      <c r="B153" s="35">
        <v>8</v>
      </c>
      <c r="C153" s="35">
        <v>3</v>
      </c>
      <c r="D153" s="35">
        <v>9</v>
      </c>
      <c r="E153" s="35">
        <v>5</v>
      </c>
      <c r="F153" s="35">
        <v>4</v>
      </c>
      <c r="G153" s="35">
        <v>7</v>
      </c>
      <c r="H153" s="35">
        <v>3</v>
      </c>
      <c r="I153" s="35">
        <v>4</v>
      </c>
      <c r="J153" s="35">
        <v>6</v>
      </c>
      <c r="K153" s="35">
        <v>12</v>
      </c>
      <c r="L153" s="35">
        <v>8</v>
      </c>
      <c r="M153" s="35">
        <v>4</v>
      </c>
      <c r="N153" s="35">
        <v>8</v>
      </c>
    </row>
    <row r="154" spans="1:14" x14ac:dyDescent="0.2">
      <c r="A154" s="2" t="s">
        <v>9</v>
      </c>
      <c r="B154" s="35">
        <v>17</v>
      </c>
      <c r="C154" s="35">
        <v>17</v>
      </c>
      <c r="D154" s="35">
        <v>12</v>
      </c>
      <c r="E154" s="35">
        <v>14</v>
      </c>
      <c r="F154" s="35">
        <v>23</v>
      </c>
      <c r="G154" s="35">
        <v>20</v>
      </c>
      <c r="H154" s="35">
        <v>17</v>
      </c>
      <c r="I154" s="35">
        <v>23</v>
      </c>
      <c r="J154" s="35">
        <v>15</v>
      </c>
      <c r="K154" s="35">
        <v>26</v>
      </c>
      <c r="L154" s="35">
        <v>12</v>
      </c>
      <c r="M154" s="35">
        <v>17</v>
      </c>
      <c r="N154" s="35">
        <v>17</v>
      </c>
    </row>
    <row r="155" spans="1:14" x14ac:dyDescent="0.2">
      <c r="A155" s="2" t="s">
        <v>10</v>
      </c>
      <c r="B155" s="35">
        <v>4</v>
      </c>
      <c r="C155" s="35">
        <v>8</v>
      </c>
      <c r="D155" s="35">
        <v>8</v>
      </c>
      <c r="E155" s="35">
        <v>6</v>
      </c>
      <c r="F155" s="35">
        <v>8</v>
      </c>
      <c r="G155" s="35">
        <v>15</v>
      </c>
      <c r="H155" s="35">
        <v>8</v>
      </c>
      <c r="I155" s="35">
        <v>8</v>
      </c>
      <c r="J155" s="35">
        <v>10</v>
      </c>
      <c r="K155" s="35">
        <v>4</v>
      </c>
      <c r="L155" s="35">
        <v>12</v>
      </c>
      <c r="M155" s="35">
        <v>6</v>
      </c>
      <c r="N155" s="35">
        <v>7</v>
      </c>
    </row>
    <row r="156" spans="1:14" x14ac:dyDescent="0.2">
      <c r="A156" s="2" t="s">
        <v>11</v>
      </c>
      <c r="B156" s="35">
        <v>14</v>
      </c>
      <c r="C156" s="35">
        <v>17</v>
      </c>
      <c r="D156" s="35">
        <v>13</v>
      </c>
      <c r="E156" s="35">
        <v>14</v>
      </c>
      <c r="F156" s="35">
        <v>8</v>
      </c>
      <c r="G156" s="35">
        <v>15</v>
      </c>
      <c r="H156" s="35">
        <v>9</v>
      </c>
      <c r="I156" s="35">
        <v>13</v>
      </c>
      <c r="J156" s="35">
        <v>16</v>
      </c>
      <c r="K156" s="35">
        <v>18</v>
      </c>
      <c r="L156" s="35">
        <v>14</v>
      </c>
      <c r="M156" s="35">
        <v>13</v>
      </c>
      <c r="N156" s="35">
        <v>14</v>
      </c>
    </row>
    <row r="157" spans="1:14" x14ac:dyDescent="0.2">
      <c r="A157" s="2" t="s">
        <v>12</v>
      </c>
      <c r="B157" s="35">
        <v>6</v>
      </c>
      <c r="C157" s="35">
        <v>3</v>
      </c>
      <c r="D157" s="35">
        <v>3</v>
      </c>
      <c r="E157" s="35">
        <v>9</v>
      </c>
      <c r="F157" s="35">
        <v>3</v>
      </c>
      <c r="G157" s="35">
        <v>4</v>
      </c>
      <c r="H157" s="35">
        <v>1</v>
      </c>
      <c r="I157" s="35">
        <v>5</v>
      </c>
      <c r="J157" s="35">
        <v>4</v>
      </c>
      <c r="K157" s="35">
        <v>3</v>
      </c>
      <c r="L157" s="35">
        <v>3</v>
      </c>
      <c r="M157" s="35">
        <v>4</v>
      </c>
      <c r="N157" s="35">
        <v>7</v>
      </c>
    </row>
    <row r="158" spans="1:14" x14ac:dyDescent="0.2">
      <c r="A158" s="7" t="s">
        <v>79</v>
      </c>
      <c r="B158" s="11">
        <v>93</v>
      </c>
      <c r="C158" s="11">
        <v>89</v>
      </c>
      <c r="D158" s="11">
        <v>103</v>
      </c>
      <c r="E158" s="11">
        <v>96</v>
      </c>
      <c r="F158" s="11">
        <v>108</v>
      </c>
      <c r="G158" s="11">
        <v>110</v>
      </c>
      <c r="H158" s="11">
        <v>84</v>
      </c>
      <c r="I158" s="11">
        <v>102</v>
      </c>
      <c r="J158" s="11">
        <v>100</v>
      </c>
      <c r="K158" s="11">
        <v>113</v>
      </c>
      <c r="L158" s="11">
        <v>73</v>
      </c>
      <c r="M158" s="11">
        <v>82</v>
      </c>
      <c r="N158" s="11">
        <v>99</v>
      </c>
    </row>
    <row r="159" spans="1:14" x14ac:dyDescent="0.2">
      <c r="A159" s="12" t="s">
        <v>38</v>
      </c>
      <c r="B159" s="144" t="s">
        <v>187</v>
      </c>
      <c r="C159" s="145"/>
      <c r="D159" s="145"/>
      <c r="E159" s="145"/>
      <c r="F159" s="145"/>
      <c r="G159" s="145"/>
      <c r="H159" s="145"/>
      <c r="I159" s="145"/>
      <c r="J159" s="145"/>
      <c r="K159" s="145"/>
      <c r="L159" s="145"/>
      <c r="M159" s="145"/>
      <c r="N159" s="146"/>
    </row>
    <row r="160" spans="1:14" x14ac:dyDescent="0.2">
      <c r="A160" s="2" t="s">
        <v>4</v>
      </c>
      <c r="B160" s="35">
        <v>11</v>
      </c>
      <c r="C160" s="35">
        <v>6</v>
      </c>
      <c r="D160" s="35">
        <v>7</v>
      </c>
      <c r="E160" s="35">
        <v>7</v>
      </c>
      <c r="F160" s="35">
        <v>3</v>
      </c>
      <c r="G160" s="35">
        <v>7</v>
      </c>
      <c r="H160" s="35">
        <v>7</v>
      </c>
      <c r="I160" s="35">
        <v>9</v>
      </c>
      <c r="J160" s="35">
        <v>7</v>
      </c>
      <c r="K160" s="35">
        <v>4</v>
      </c>
      <c r="L160" s="35">
        <v>4</v>
      </c>
      <c r="M160" s="35">
        <v>10</v>
      </c>
      <c r="N160" s="35">
        <v>9</v>
      </c>
    </row>
    <row r="161" spans="1:14" x14ac:dyDescent="0.2">
      <c r="A161" s="2" t="s">
        <v>5</v>
      </c>
      <c r="B161" s="35">
        <v>18</v>
      </c>
      <c r="C161" s="35">
        <v>7</v>
      </c>
      <c r="D161" s="35">
        <v>10</v>
      </c>
      <c r="E161" s="35">
        <v>6</v>
      </c>
      <c r="F161" s="35">
        <v>12</v>
      </c>
      <c r="G161" s="35">
        <v>10</v>
      </c>
      <c r="H161" s="35">
        <v>5</v>
      </c>
      <c r="I161" s="35">
        <v>12</v>
      </c>
      <c r="J161" s="35">
        <v>10</v>
      </c>
      <c r="K161" s="35">
        <v>6</v>
      </c>
      <c r="L161" s="35">
        <v>11</v>
      </c>
      <c r="M161" s="35">
        <v>3</v>
      </c>
      <c r="N161" s="35">
        <v>7</v>
      </c>
    </row>
    <row r="162" spans="1:14" x14ac:dyDescent="0.2">
      <c r="A162" s="2" t="s">
        <v>6</v>
      </c>
      <c r="B162" s="35">
        <v>0</v>
      </c>
      <c r="C162" s="35">
        <v>3</v>
      </c>
      <c r="D162" s="35">
        <v>1</v>
      </c>
      <c r="E162" s="35">
        <v>6</v>
      </c>
      <c r="F162" s="35">
        <v>4</v>
      </c>
      <c r="G162" s="35">
        <v>4</v>
      </c>
      <c r="H162" s="35">
        <v>1</v>
      </c>
      <c r="I162" s="35">
        <v>2</v>
      </c>
      <c r="J162" s="35">
        <v>1</v>
      </c>
      <c r="K162" s="35">
        <v>2</v>
      </c>
      <c r="L162" s="35">
        <v>5</v>
      </c>
      <c r="M162" s="35">
        <v>2</v>
      </c>
      <c r="N162" s="35">
        <v>1</v>
      </c>
    </row>
    <row r="163" spans="1:14" x14ac:dyDescent="0.2">
      <c r="A163" s="2" t="s">
        <v>78</v>
      </c>
      <c r="B163" s="35">
        <v>5</v>
      </c>
      <c r="C163" s="35">
        <v>3</v>
      </c>
      <c r="D163" s="35">
        <v>4</v>
      </c>
      <c r="E163" s="35">
        <v>16</v>
      </c>
      <c r="F163" s="35">
        <v>8</v>
      </c>
      <c r="G163" s="35">
        <v>8</v>
      </c>
      <c r="H163" s="35">
        <v>8</v>
      </c>
      <c r="I163" s="35">
        <v>3</v>
      </c>
      <c r="J163" s="35">
        <v>4</v>
      </c>
      <c r="K163" s="35">
        <v>5</v>
      </c>
      <c r="L163" s="35">
        <v>4</v>
      </c>
      <c r="M163" s="35">
        <v>8</v>
      </c>
      <c r="N163" s="35">
        <v>7</v>
      </c>
    </row>
    <row r="164" spans="1:14" x14ac:dyDescent="0.2">
      <c r="A164" s="2" t="s">
        <v>7</v>
      </c>
      <c r="B164" s="35">
        <v>16</v>
      </c>
      <c r="C164" s="35">
        <v>11</v>
      </c>
      <c r="D164" s="35">
        <v>18</v>
      </c>
      <c r="E164" s="35">
        <v>24</v>
      </c>
      <c r="F164" s="35">
        <v>17</v>
      </c>
      <c r="G164" s="35">
        <v>28</v>
      </c>
      <c r="H164" s="35">
        <v>13</v>
      </c>
      <c r="I164" s="35">
        <v>14</v>
      </c>
      <c r="J164" s="35">
        <v>13</v>
      </c>
      <c r="K164" s="35">
        <v>18</v>
      </c>
      <c r="L164" s="35">
        <v>16</v>
      </c>
      <c r="M164" s="35">
        <v>21</v>
      </c>
      <c r="N164" s="35">
        <v>20</v>
      </c>
    </row>
    <row r="165" spans="1:14" x14ac:dyDescent="0.2">
      <c r="A165" s="2" t="s">
        <v>8</v>
      </c>
      <c r="B165" s="35">
        <v>7</v>
      </c>
      <c r="C165" s="35">
        <v>5</v>
      </c>
      <c r="D165" s="35">
        <v>1</v>
      </c>
      <c r="E165" s="35">
        <v>3</v>
      </c>
      <c r="F165" s="35">
        <v>5</v>
      </c>
      <c r="G165" s="35">
        <v>7</v>
      </c>
      <c r="H165" s="35">
        <v>4</v>
      </c>
      <c r="I165" s="35">
        <v>2</v>
      </c>
      <c r="J165" s="35">
        <v>7</v>
      </c>
      <c r="K165" s="35">
        <v>1</v>
      </c>
      <c r="L165" s="35">
        <v>2</v>
      </c>
      <c r="M165" s="35">
        <v>7</v>
      </c>
      <c r="N165" s="35">
        <v>6</v>
      </c>
    </row>
    <row r="166" spans="1:14" x14ac:dyDescent="0.2">
      <c r="A166" s="2" t="s">
        <v>9</v>
      </c>
      <c r="B166" s="35">
        <v>10</v>
      </c>
      <c r="C166" s="35">
        <v>5</v>
      </c>
      <c r="D166" s="35">
        <v>10</v>
      </c>
      <c r="E166" s="35">
        <v>15</v>
      </c>
      <c r="F166" s="35">
        <v>17</v>
      </c>
      <c r="G166" s="35">
        <v>13</v>
      </c>
      <c r="H166" s="35">
        <v>15</v>
      </c>
      <c r="I166" s="35">
        <v>16</v>
      </c>
      <c r="J166" s="35">
        <v>15</v>
      </c>
      <c r="K166" s="35">
        <v>8</v>
      </c>
      <c r="L166" s="35">
        <v>13</v>
      </c>
      <c r="M166" s="35">
        <v>10</v>
      </c>
      <c r="N166" s="35">
        <v>5</v>
      </c>
    </row>
    <row r="167" spans="1:14" x14ac:dyDescent="0.2">
      <c r="A167" s="2" t="s">
        <v>10</v>
      </c>
      <c r="B167" s="35">
        <v>15</v>
      </c>
      <c r="C167" s="35">
        <v>8</v>
      </c>
      <c r="D167" s="35">
        <v>5</v>
      </c>
      <c r="E167" s="35">
        <v>5</v>
      </c>
      <c r="F167" s="35">
        <v>11</v>
      </c>
      <c r="G167" s="35">
        <v>8</v>
      </c>
      <c r="H167" s="35">
        <v>7</v>
      </c>
      <c r="I167" s="35">
        <v>8</v>
      </c>
      <c r="J167" s="35">
        <v>4</v>
      </c>
      <c r="K167" s="35">
        <v>5</v>
      </c>
      <c r="L167" s="35">
        <v>5</v>
      </c>
      <c r="M167" s="35">
        <v>12</v>
      </c>
      <c r="N167" s="35">
        <v>6</v>
      </c>
    </row>
    <row r="168" spans="1:14" x14ac:dyDescent="0.2">
      <c r="A168" s="2" t="s">
        <v>11</v>
      </c>
      <c r="B168" s="35">
        <v>7</v>
      </c>
      <c r="C168" s="35">
        <v>7</v>
      </c>
      <c r="D168" s="35">
        <v>11</v>
      </c>
      <c r="E168" s="35">
        <v>11</v>
      </c>
      <c r="F168" s="35">
        <v>12</v>
      </c>
      <c r="G168" s="35">
        <v>15</v>
      </c>
      <c r="H168" s="35">
        <v>12</v>
      </c>
      <c r="I168" s="35">
        <v>11</v>
      </c>
      <c r="J168" s="35">
        <v>11</v>
      </c>
      <c r="K168" s="35">
        <v>13</v>
      </c>
      <c r="L168" s="35">
        <v>16</v>
      </c>
      <c r="M168" s="35">
        <v>6</v>
      </c>
      <c r="N168" s="35">
        <v>12</v>
      </c>
    </row>
    <row r="169" spans="1:14" x14ac:dyDescent="0.2">
      <c r="A169" s="2" t="s">
        <v>12</v>
      </c>
      <c r="B169" s="35">
        <v>5</v>
      </c>
      <c r="C169" s="35">
        <v>4</v>
      </c>
      <c r="D169" s="35">
        <v>2</v>
      </c>
      <c r="E169" s="35">
        <v>4</v>
      </c>
      <c r="F169" s="35">
        <v>7</v>
      </c>
      <c r="G169" s="35">
        <v>1</v>
      </c>
      <c r="H169" s="35">
        <v>4</v>
      </c>
      <c r="I169" s="35">
        <v>1</v>
      </c>
      <c r="J169" s="35">
        <v>3</v>
      </c>
      <c r="K169" s="35">
        <v>2</v>
      </c>
      <c r="L169" s="35">
        <v>6</v>
      </c>
      <c r="M169" s="35">
        <v>3</v>
      </c>
      <c r="N169" s="35">
        <v>6</v>
      </c>
    </row>
    <row r="170" spans="1:14" x14ac:dyDescent="0.2">
      <c r="A170" s="7" t="s">
        <v>79</v>
      </c>
      <c r="B170" s="11">
        <v>94</v>
      </c>
      <c r="C170" s="11">
        <v>59</v>
      </c>
      <c r="D170" s="11">
        <v>69</v>
      </c>
      <c r="E170" s="11">
        <v>97</v>
      </c>
      <c r="F170" s="11">
        <v>96</v>
      </c>
      <c r="G170" s="11">
        <v>101</v>
      </c>
      <c r="H170" s="11">
        <v>76</v>
      </c>
      <c r="I170" s="11">
        <v>78</v>
      </c>
      <c r="J170" s="11">
        <v>75</v>
      </c>
      <c r="K170" s="11">
        <v>64</v>
      </c>
      <c r="L170" s="11">
        <v>82</v>
      </c>
      <c r="M170" s="11">
        <v>82</v>
      </c>
      <c r="N170" s="11">
        <v>79</v>
      </c>
    </row>
    <row r="171" spans="1:14" x14ac:dyDescent="0.2">
      <c r="A171" s="12" t="s">
        <v>38</v>
      </c>
      <c r="B171" s="144" t="s">
        <v>232</v>
      </c>
      <c r="C171" s="145"/>
      <c r="D171" s="145"/>
      <c r="E171" s="145"/>
      <c r="F171" s="145"/>
      <c r="G171" s="145"/>
      <c r="H171" s="145"/>
      <c r="I171" s="145"/>
      <c r="J171" s="145"/>
      <c r="K171" s="145"/>
      <c r="L171" s="145"/>
      <c r="M171" s="145"/>
      <c r="N171" s="146"/>
    </row>
    <row r="172" spans="1:14" x14ac:dyDescent="0.2">
      <c r="A172" s="2" t="s">
        <v>4</v>
      </c>
      <c r="B172" s="35">
        <v>8</v>
      </c>
      <c r="C172" s="35">
        <v>7</v>
      </c>
      <c r="D172" s="35">
        <v>10</v>
      </c>
      <c r="E172" s="35">
        <v>8</v>
      </c>
      <c r="F172" s="35">
        <v>5</v>
      </c>
      <c r="G172" s="35">
        <v>10</v>
      </c>
      <c r="H172" s="35">
        <v>5</v>
      </c>
      <c r="I172" s="35">
        <v>4</v>
      </c>
      <c r="J172" s="35">
        <v>6</v>
      </c>
      <c r="K172" s="35">
        <v>9</v>
      </c>
      <c r="L172" s="35">
        <v>8</v>
      </c>
      <c r="M172" s="35">
        <v>5</v>
      </c>
      <c r="N172" s="35">
        <v>6</v>
      </c>
    </row>
    <row r="173" spans="1:14" x14ac:dyDescent="0.2">
      <c r="A173" s="2" t="s">
        <v>5</v>
      </c>
      <c r="B173" s="35">
        <v>15</v>
      </c>
      <c r="C173" s="35">
        <v>6</v>
      </c>
      <c r="D173" s="35">
        <v>9</v>
      </c>
      <c r="E173" s="35">
        <v>16</v>
      </c>
      <c r="F173" s="35">
        <v>7</v>
      </c>
      <c r="G173" s="35">
        <v>19</v>
      </c>
      <c r="H173" s="35">
        <v>9</v>
      </c>
      <c r="I173" s="35">
        <v>13</v>
      </c>
      <c r="J173" s="35">
        <v>18</v>
      </c>
      <c r="K173" s="35">
        <v>13</v>
      </c>
      <c r="L173" s="35">
        <v>9</v>
      </c>
      <c r="M173" s="35">
        <v>19</v>
      </c>
      <c r="N173" s="35">
        <v>27</v>
      </c>
    </row>
    <row r="174" spans="1:14" x14ac:dyDescent="0.2">
      <c r="A174" s="2" t="s">
        <v>6</v>
      </c>
      <c r="B174" s="35">
        <v>3</v>
      </c>
      <c r="C174" s="35">
        <v>2</v>
      </c>
      <c r="D174" s="35">
        <v>2</v>
      </c>
      <c r="E174" s="35">
        <v>1</v>
      </c>
      <c r="F174" s="35">
        <v>2</v>
      </c>
      <c r="G174" s="35">
        <v>0</v>
      </c>
      <c r="H174" s="35">
        <v>2</v>
      </c>
      <c r="I174" s="35">
        <v>1</v>
      </c>
      <c r="J174" s="35">
        <v>3</v>
      </c>
      <c r="K174" s="35">
        <v>2</v>
      </c>
      <c r="L174" s="35">
        <v>3</v>
      </c>
      <c r="M174" s="35">
        <v>3</v>
      </c>
      <c r="N174" s="35">
        <v>2</v>
      </c>
    </row>
    <row r="175" spans="1:14" x14ac:dyDescent="0.2">
      <c r="A175" s="2" t="s">
        <v>78</v>
      </c>
      <c r="B175" s="35">
        <v>5</v>
      </c>
      <c r="C175" s="35">
        <v>4</v>
      </c>
      <c r="D175" s="35">
        <v>7</v>
      </c>
      <c r="E175" s="35">
        <v>8</v>
      </c>
      <c r="F175" s="35">
        <v>1</v>
      </c>
      <c r="G175" s="35">
        <v>4</v>
      </c>
      <c r="H175" s="35">
        <v>5</v>
      </c>
      <c r="I175" s="35">
        <v>1</v>
      </c>
      <c r="J175" s="35">
        <v>6</v>
      </c>
      <c r="K175" s="35">
        <v>4</v>
      </c>
      <c r="L175" s="35">
        <v>4</v>
      </c>
      <c r="M175" s="35">
        <v>8</v>
      </c>
      <c r="N175" s="35">
        <v>2</v>
      </c>
    </row>
    <row r="176" spans="1:14" x14ac:dyDescent="0.2">
      <c r="A176" s="2" t="s">
        <v>7</v>
      </c>
      <c r="B176" s="35">
        <v>18</v>
      </c>
      <c r="C176" s="35">
        <v>24</v>
      </c>
      <c r="D176" s="35">
        <v>15</v>
      </c>
      <c r="E176" s="35">
        <v>13</v>
      </c>
      <c r="F176" s="35">
        <v>19</v>
      </c>
      <c r="G176" s="35">
        <v>21</v>
      </c>
      <c r="H176" s="35">
        <v>16</v>
      </c>
      <c r="I176" s="35">
        <v>17</v>
      </c>
      <c r="J176" s="35">
        <v>15</v>
      </c>
      <c r="K176" s="35">
        <v>15</v>
      </c>
      <c r="L176" s="35">
        <v>19</v>
      </c>
      <c r="M176" s="35">
        <v>18</v>
      </c>
      <c r="N176" s="35">
        <v>14</v>
      </c>
    </row>
    <row r="177" spans="1:14" x14ac:dyDescent="0.2">
      <c r="A177" s="2" t="s">
        <v>8</v>
      </c>
      <c r="B177" s="35">
        <v>10</v>
      </c>
      <c r="C177" s="35">
        <v>4</v>
      </c>
      <c r="D177" s="35">
        <v>4</v>
      </c>
      <c r="E177" s="35">
        <v>5</v>
      </c>
      <c r="F177" s="35">
        <v>1</v>
      </c>
      <c r="G177" s="35">
        <v>9</v>
      </c>
      <c r="H177" s="35">
        <v>5</v>
      </c>
      <c r="I177" s="35">
        <v>3</v>
      </c>
      <c r="J177" s="35">
        <v>5</v>
      </c>
      <c r="K177" s="35">
        <v>1</v>
      </c>
      <c r="L177" s="35">
        <v>10</v>
      </c>
      <c r="M177" s="35">
        <v>5</v>
      </c>
      <c r="N177" s="35">
        <v>2</v>
      </c>
    </row>
    <row r="178" spans="1:14" x14ac:dyDescent="0.2">
      <c r="A178" s="2" t="s">
        <v>9</v>
      </c>
      <c r="B178" s="35">
        <v>9</v>
      </c>
      <c r="C178" s="35">
        <v>10</v>
      </c>
      <c r="D178" s="35">
        <v>12</v>
      </c>
      <c r="E178" s="35">
        <v>12</v>
      </c>
      <c r="F178" s="35">
        <v>14</v>
      </c>
      <c r="G178" s="35">
        <v>20</v>
      </c>
      <c r="H178" s="35">
        <v>15</v>
      </c>
      <c r="I178" s="35">
        <v>11</v>
      </c>
      <c r="J178" s="35">
        <v>12</v>
      </c>
      <c r="K178" s="35">
        <v>4</v>
      </c>
      <c r="L178" s="35">
        <v>7</v>
      </c>
      <c r="M178" s="35">
        <v>13</v>
      </c>
      <c r="N178" s="35">
        <v>18</v>
      </c>
    </row>
    <row r="179" spans="1:14" x14ac:dyDescent="0.2">
      <c r="A179" s="2" t="s">
        <v>10</v>
      </c>
      <c r="B179" s="35">
        <v>12</v>
      </c>
      <c r="C179" s="35">
        <v>12</v>
      </c>
      <c r="D179" s="35">
        <v>4</v>
      </c>
      <c r="E179" s="35">
        <v>2</v>
      </c>
      <c r="F179" s="35">
        <v>6</v>
      </c>
      <c r="G179" s="35">
        <v>5</v>
      </c>
      <c r="H179" s="35">
        <v>6</v>
      </c>
      <c r="I179" s="35">
        <v>9</v>
      </c>
      <c r="J179" s="35">
        <v>15</v>
      </c>
      <c r="K179" s="35">
        <v>7</v>
      </c>
      <c r="L179" s="35">
        <v>5</v>
      </c>
      <c r="M179" s="35">
        <v>6</v>
      </c>
      <c r="N179" s="35">
        <v>12</v>
      </c>
    </row>
    <row r="180" spans="1:14" x14ac:dyDescent="0.2">
      <c r="A180" s="2" t="s">
        <v>11</v>
      </c>
      <c r="B180" s="35">
        <v>17</v>
      </c>
      <c r="C180" s="35">
        <v>15</v>
      </c>
      <c r="D180" s="35">
        <v>12</v>
      </c>
      <c r="E180" s="35">
        <v>8</v>
      </c>
      <c r="F180" s="35">
        <v>15</v>
      </c>
      <c r="G180" s="35">
        <v>19</v>
      </c>
      <c r="H180" s="35">
        <v>13</v>
      </c>
      <c r="I180" s="35">
        <v>10</v>
      </c>
      <c r="J180" s="35">
        <v>13</v>
      </c>
      <c r="K180" s="35">
        <v>12</v>
      </c>
      <c r="L180" s="35">
        <v>19</v>
      </c>
      <c r="M180" s="35">
        <v>17</v>
      </c>
      <c r="N180" s="35">
        <v>9</v>
      </c>
    </row>
    <row r="181" spans="1:14" x14ac:dyDescent="0.2">
      <c r="A181" s="2" t="s">
        <v>12</v>
      </c>
      <c r="B181" s="35">
        <v>4</v>
      </c>
      <c r="C181" s="35">
        <v>2</v>
      </c>
      <c r="D181" s="35">
        <v>1</v>
      </c>
      <c r="E181" s="35">
        <v>4</v>
      </c>
      <c r="F181" s="35">
        <v>0</v>
      </c>
      <c r="G181" s="35">
        <v>3</v>
      </c>
      <c r="H181" s="35">
        <v>2</v>
      </c>
      <c r="I181" s="35">
        <v>3</v>
      </c>
      <c r="J181" s="35">
        <v>8</v>
      </c>
      <c r="K181" s="35">
        <v>4</v>
      </c>
      <c r="L181" s="35">
        <v>4</v>
      </c>
      <c r="M181" s="35">
        <v>2</v>
      </c>
      <c r="N181" s="35">
        <v>3</v>
      </c>
    </row>
    <row r="182" spans="1:14" x14ac:dyDescent="0.2">
      <c r="A182" s="7" t="s">
        <v>79</v>
      </c>
      <c r="B182" s="11">
        <v>101</v>
      </c>
      <c r="C182" s="11">
        <v>86</v>
      </c>
      <c r="D182" s="11">
        <v>76</v>
      </c>
      <c r="E182" s="11">
        <v>77</v>
      </c>
      <c r="F182" s="11">
        <v>70</v>
      </c>
      <c r="G182" s="11">
        <v>110</v>
      </c>
      <c r="H182" s="11">
        <v>78</v>
      </c>
      <c r="I182" s="11">
        <v>72</v>
      </c>
      <c r="J182" s="11">
        <v>101</v>
      </c>
      <c r="K182" s="11">
        <v>71</v>
      </c>
      <c r="L182" s="11">
        <v>88</v>
      </c>
      <c r="M182" s="11">
        <v>96</v>
      </c>
      <c r="N182" s="11">
        <v>95</v>
      </c>
    </row>
    <row r="183" spans="1:14" x14ac:dyDescent="0.2">
      <c r="A183" s="12" t="s">
        <v>38</v>
      </c>
      <c r="B183" s="144" t="s">
        <v>244</v>
      </c>
      <c r="C183" s="145"/>
      <c r="D183" s="145"/>
      <c r="E183" s="145"/>
      <c r="F183" s="145"/>
      <c r="G183" s="145"/>
      <c r="H183" s="145"/>
      <c r="I183" s="145"/>
      <c r="J183" s="145"/>
      <c r="K183" s="145"/>
      <c r="L183" s="145"/>
      <c r="M183" s="145"/>
      <c r="N183" s="146"/>
    </row>
    <row r="184" spans="1:14" x14ac:dyDescent="0.2">
      <c r="A184" s="2" t="s">
        <v>4</v>
      </c>
      <c r="B184" s="35">
        <v>12</v>
      </c>
      <c r="C184" s="35">
        <v>5</v>
      </c>
      <c r="D184" s="35">
        <v>10</v>
      </c>
      <c r="E184" s="35">
        <v>5</v>
      </c>
      <c r="F184" s="35">
        <v>11</v>
      </c>
      <c r="G184" s="35">
        <v>6</v>
      </c>
      <c r="H184" s="35">
        <v>8</v>
      </c>
      <c r="I184" s="35">
        <v>6</v>
      </c>
      <c r="J184" s="35">
        <v>11</v>
      </c>
      <c r="K184" s="35">
        <v>12</v>
      </c>
      <c r="L184" s="35">
        <v>14</v>
      </c>
      <c r="M184" s="35"/>
      <c r="N184" s="35"/>
    </row>
    <row r="185" spans="1:14" x14ac:dyDescent="0.2">
      <c r="A185" s="2" t="s">
        <v>5</v>
      </c>
      <c r="B185" s="35">
        <v>15</v>
      </c>
      <c r="C185" s="35">
        <v>9</v>
      </c>
      <c r="D185" s="35">
        <v>17</v>
      </c>
      <c r="E185" s="35">
        <v>17</v>
      </c>
      <c r="F185" s="35">
        <v>20</v>
      </c>
      <c r="G185" s="35">
        <v>15</v>
      </c>
      <c r="H185" s="35">
        <v>15</v>
      </c>
      <c r="I185" s="35">
        <v>13</v>
      </c>
      <c r="J185" s="35">
        <v>23</v>
      </c>
      <c r="K185" s="35">
        <v>44</v>
      </c>
      <c r="L185" s="35">
        <v>21</v>
      </c>
      <c r="M185" s="35"/>
      <c r="N185" s="35"/>
    </row>
    <row r="186" spans="1:14" x14ac:dyDescent="0.2">
      <c r="A186" s="2" t="s">
        <v>6</v>
      </c>
      <c r="B186" s="35">
        <v>1</v>
      </c>
      <c r="C186" s="35">
        <v>3</v>
      </c>
      <c r="D186" s="35">
        <v>5</v>
      </c>
      <c r="E186" s="35">
        <v>2</v>
      </c>
      <c r="F186" s="35">
        <v>1</v>
      </c>
      <c r="G186" s="35">
        <v>1</v>
      </c>
      <c r="H186" s="35">
        <v>0</v>
      </c>
      <c r="I186" s="35">
        <v>0</v>
      </c>
      <c r="J186" s="35">
        <v>1</v>
      </c>
      <c r="K186" s="35">
        <v>0</v>
      </c>
      <c r="L186" s="35">
        <v>2</v>
      </c>
      <c r="M186" s="35"/>
      <c r="N186" s="35"/>
    </row>
    <row r="187" spans="1:14" x14ac:dyDescent="0.2">
      <c r="A187" s="2" t="s">
        <v>78</v>
      </c>
      <c r="B187" s="35">
        <v>1</v>
      </c>
      <c r="C187" s="35">
        <v>6</v>
      </c>
      <c r="D187" s="35">
        <v>4</v>
      </c>
      <c r="E187" s="35">
        <v>7</v>
      </c>
      <c r="F187" s="35">
        <v>6</v>
      </c>
      <c r="G187" s="35">
        <v>5</v>
      </c>
      <c r="H187" s="35">
        <v>6</v>
      </c>
      <c r="I187" s="35">
        <v>3</v>
      </c>
      <c r="J187" s="35">
        <v>9</v>
      </c>
      <c r="K187" s="35">
        <v>6</v>
      </c>
      <c r="L187" s="35">
        <v>5</v>
      </c>
      <c r="M187" s="35"/>
      <c r="N187" s="35"/>
    </row>
    <row r="188" spans="1:14" x14ac:dyDescent="0.2">
      <c r="A188" s="2" t="s">
        <v>7</v>
      </c>
      <c r="B188" s="35">
        <v>23</v>
      </c>
      <c r="C188" s="35">
        <v>25</v>
      </c>
      <c r="D188" s="35">
        <v>32</v>
      </c>
      <c r="E188" s="35">
        <v>19</v>
      </c>
      <c r="F188" s="35">
        <v>13</v>
      </c>
      <c r="G188" s="35">
        <v>18</v>
      </c>
      <c r="H188" s="35">
        <v>26</v>
      </c>
      <c r="I188" s="35">
        <v>26</v>
      </c>
      <c r="J188" s="35">
        <v>17</v>
      </c>
      <c r="K188" s="35">
        <v>16</v>
      </c>
      <c r="L188" s="35">
        <v>10</v>
      </c>
      <c r="M188" s="35"/>
      <c r="N188" s="35"/>
    </row>
    <row r="189" spans="1:14" x14ac:dyDescent="0.2">
      <c r="A189" s="2" t="s">
        <v>8</v>
      </c>
      <c r="B189" s="35">
        <v>11</v>
      </c>
      <c r="C189" s="35">
        <v>3</v>
      </c>
      <c r="D189" s="35">
        <v>7</v>
      </c>
      <c r="E189" s="35">
        <v>6</v>
      </c>
      <c r="F189" s="35">
        <v>6</v>
      </c>
      <c r="G189" s="35">
        <v>7</v>
      </c>
      <c r="H189" s="35">
        <v>6</v>
      </c>
      <c r="I189" s="35">
        <v>6</v>
      </c>
      <c r="J189" s="35">
        <v>5</v>
      </c>
      <c r="K189" s="35">
        <v>7</v>
      </c>
      <c r="L189" s="35">
        <v>5</v>
      </c>
      <c r="M189" s="35"/>
      <c r="N189" s="35"/>
    </row>
    <row r="190" spans="1:14" x14ac:dyDescent="0.2">
      <c r="A190" s="2" t="s">
        <v>9</v>
      </c>
      <c r="B190" s="35">
        <v>10</v>
      </c>
      <c r="C190" s="35">
        <v>17</v>
      </c>
      <c r="D190" s="35">
        <v>15</v>
      </c>
      <c r="E190" s="35">
        <v>8</v>
      </c>
      <c r="F190" s="35">
        <v>12</v>
      </c>
      <c r="G190" s="35">
        <v>12</v>
      </c>
      <c r="H190" s="35">
        <v>12</v>
      </c>
      <c r="I190" s="35">
        <v>14</v>
      </c>
      <c r="J190" s="35">
        <v>9</v>
      </c>
      <c r="K190" s="35">
        <v>21</v>
      </c>
      <c r="L190" s="35">
        <v>8</v>
      </c>
      <c r="M190" s="35"/>
      <c r="N190" s="35"/>
    </row>
    <row r="191" spans="1:14" x14ac:dyDescent="0.2">
      <c r="A191" s="2" t="s">
        <v>10</v>
      </c>
      <c r="B191" s="35">
        <v>8</v>
      </c>
      <c r="C191" s="35">
        <v>10</v>
      </c>
      <c r="D191" s="35">
        <v>7</v>
      </c>
      <c r="E191" s="35">
        <v>11</v>
      </c>
      <c r="F191" s="35">
        <v>15</v>
      </c>
      <c r="G191" s="35">
        <v>12</v>
      </c>
      <c r="H191" s="35">
        <v>6</v>
      </c>
      <c r="I191" s="35">
        <v>17</v>
      </c>
      <c r="J191" s="35">
        <v>15</v>
      </c>
      <c r="K191" s="35">
        <v>12</v>
      </c>
      <c r="L191" s="35">
        <v>7</v>
      </c>
      <c r="M191" s="35"/>
      <c r="N191" s="35"/>
    </row>
    <row r="192" spans="1:14" x14ac:dyDescent="0.2">
      <c r="A192" s="2" t="s">
        <v>11</v>
      </c>
      <c r="B192" s="35">
        <v>14</v>
      </c>
      <c r="C192" s="35">
        <v>18</v>
      </c>
      <c r="D192" s="35">
        <v>18</v>
      </c>
      <c r="E192" s="35">
        <v>25</v>
      </c>
      <c r="F192" s="35">
        <v>17</v>
      </c>
      <c r="G192" s="35">
        <v>23</v>
      </c>
      <c r="H192" s="35">
        <v>38</v>
      </c>
      <c r="I192" s="35">
        <v>25</v>
      </c>
      <c r="J192" s="35">
        <v>13</v>
      </c>
      <c r="K192" s="35">
        <v>16</v>
      </c>
      <c r="L192" s="35">
        <v>10</v>
      </c>
      <c r="M192" s="35"/>
      <c r="N192" s="35"/>
    </row>
    <row r="193" spans="1:14" x14ac:dyDescent="0.2">
      <c r="A193" s="2" t="s">
        <v>12</v>
      </c>
      <c r="B193" s="35">
        <v>3</v>
      </c>
      <c r="C193" s="35">
        <v>1</v>
      </c>
      <c r="D193" s="35">
        <v>3</v>
      </c>
      <c r="E193" s="35">
        <v>4</v>
      </c>
      <c r="F193" s="35">
        <v>4</v>
      </c>
      <c r="G193" s="35">
        <v>5</v>
      </c>
      <c r="H193" s="35">
        <v>5</v>
      </c>
      <c r="I193" s="35">
        <v>3</v>
      </c>
      <c r="J193" s="35">
        <v>5</v>
      </c>
      <c r="K193" s="35">
        <v>3</v>
      </c>
      <c r="L193" s="35">
        <v>3</v>
      </c>
      <c r="M193" s="35"/>
      <c r="N193" s="35"/>
    </row>
    <row r="194" spans="1:14" x14ac:dyDescent="0.2">
      <c r="A194" s="7" t="s">
        <v>79</v>
      </c>
      <c r="B194" s="11">
        <v>98</v>
      </c>
      <c r="C194" s="11">
        <v>97</v>
      </c>
      <c r="D194" s="11">
        <v>118</v>
      </c>
      <c r="E194" s="11">
        <v>104</v>
      </c>
      <c r="F194" s="11">
        <v>105</v>
      </c>
      <c r="G194" s="11">
        <v>104</v>
      </c>
      <c r="H194" s="11">
        <v>122</v>
      </c>
      <c r="I194" s="11">
        <v>113</v>
      </c>
      <c r="J194" s="11">
        <v>108</v>
      </c>
      <c r="K194" s="11">
        <v>137</v>
      </c>
      <c r="L194" s="11">
        <v>85</v>
      </c>
      <c r="M194" s="11"/>
      <c r="N194" s="11"/>
    </row>
  </sheetData>
  <printOptions horizontalCentered="1"/>
  <pageMargins left="0.70866141732283472" right="0.70866141732283472" top="0.35433070866141736" bottom="0.74803149606299213" header="0.31496062992125984" footer="0.31496062992125984"/>
  <pageSetup paperSize="9" scale="26" orientation="portrait" r:id="rId1"/>
  <headerFooter scaleWithDoc="0">
    <oddFooter>&amp;C&amp;10Page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1"/>
    <pageSetUpPr fitToPage="1"/>
  </sheetPr>
  <dimension ref="A1:D35"/>
  <sheetViews>
    <sheetView showGridLines="0" view="pageBreakPreview" zoomScale="75" zoomScaleNormal="100" zoomScaleSheetLayoutView="75" workbookViewId="0"/>
  </sheetViews>
  <sheetFormatPr defaultRowHeight="12.75" x14ac:dyDescent="0.2"/>
  <cols>
    <col min="1" max="1" width="7.77734375" style="88" customWidth="1"/>
    <col min="2" max="2" width="4.5546875" style="89" customWidth="1"/>
    <col min="3" max="3" width="42.109375" style="90" customWidth="1"/>
    <col min="4" max="4" width="28.5546875" style="91" customWidth="1"/>
    <col min="5" max="16384" width="8.88671875" style="90"/>
  </cols>
  <sheetData>
    <row r="1" spans="1:4" s="87" customFormat="1" ht="35.25" customHeight="1" thickBot="1" x14ac:dyDescent="0.25">
      <c r="A1" s="83"/>
      <c r="B1" s="84"/>
      <c r="C1" s="85" t="s">
        <v>250</v>
      </c>
      <c r="D1" s="86"/>
    </row>
    <row r="2" spans="1:4" ht="9" customHeight="1" thickBot="1" x14ac:dyDescent="0.25"/>
    <row r="3" spans="1:4" ht="21" customHeight="1" x14ac:dyDescent="0.2">
      <c r="A3" s="268" t="s">
        <v>70</v>
      </c>
      <c r="B3" s="92" t="s">
        <v>108</v>
      </c>
      <c r="C3" s="92"/>
      <c r="D3" s="93" t="s">
        <v>106</v>
      </c>
    </row>
    <row r="4" spans="1:4" ht="21" customHeight="1" x14ac:dyDescent="0.2">
      <c r="A4" s="269"/>
      <c r="B4" s="94"/>
      <c r="C4" s="8" t="s">
        <v>133</v>
      </c>
      <c r="D4" s="95" t="s">
        <v>122</v>
      </c>
    </row>
    <row r="5" spans="1:4" ht="21" customHeight="1" x14ac:dyDescent="0.2">
      <c r="A5" s="269"/>
      <c r="B5" s="94"/>
      <c r="C5" s="8" t="s">
        <v>150</v>
      </c>
      <c r="D5" s="95" t="s">
        <v>122</v>
      </c>
    </row>
    <row r="6" spans="1:4" ht="21" customHeight="1" x14ac:dyDescent="0.2">
      <c r="A6" s="269"/>
      <c r="B6" s="94"/>
      <c r="C6" s="8" t="s">
        <v>131</v>
      </c>
      <c r="D6" s="95" t="s">
        <v>122</v>
      </c>
    </row>
    <row r="7" spans="1:4" ht="21" customHeight="1" x14ac:dyDescent="0.2">
      <c r="A7" s="269"/>
      <c r="B7" s="94"/>
      <c r="C7" s="8" t="s">
        <v>134</v>
      </c>
      <c r="D7" s="95" t="s">
        <v>122</v>
      </c>
    </row>
    <row r="8" spans="1:4" ht="21" customHeight="1" x14ac:dyDescent="0.2">
      <c r="A8" s="269"/>
      <c r="B8" s="94"/>
      <c r="C8" s="8" t="s">
        <v>132</v>
      </c>
      <c r="D8" s="95" t="s">
        <v>122</v>
      </c>
    </row>
    <row r="9" spans="1:4" ht="21" customHeight="1" x14ac:dyDescent="0.2">
      <c r="A9" s="269"/>
      <c r="B9" s="94"/>
      <c r="C9" s="8" t="s">
        <v>178</v>
      </c>
      <c r="D9" s="95" t="s">
        <v>122</v>
      </c>
    </row>
    <row r="10" spans="1:4" ht="21" customHeight="1" x14ac:dyDescent="0.2">
      <c r="A10" s="269"/>
      <c r="B10" s="94"/>
      <c r="C10" s="8" t="s">
        <v>71</v>
      </c>
      <c r="D10" s="95" t="s">
        <v>122</v>
      </c>
    </row>
    <row r="11" spans="1:4" ht="21" customHeight="1" x14ac:dyDescent="0.2">
      <c r="A11" s="269"/>
      <c r="B11" s="94"/>
      <c r="C11" s="8" t="s">
        <v>72</v>
      </c>
      <c r="D11" s="95" t="s">
        <v>122</v>
      </c>
    </row>
    <row r="12" spans="1:4" ht="21" customHeight="1" x14ac:dyDescent="0.2">
      <c r="A12" s="269"/>
      <c r="B12" s="94"/>
      <c r="C12" s="8" t="s">
        <v>195</v>
      </c>
      <c r="D12" s="95" t="s">
        <v>122</v>
      </c>
    </row>
    <row r="13" spans="1:4" ht="21" customHeight="1" x14ac:dyDescent="0.2">
      <c r="A13" s="269"/>
      <c r="B13" s="94"/>
      <c r="C13" s="8" t="s">
        <v>148</v>
      </c>
      <c r="D13" s="95" t="s">
        <v>122</v>
      </c>
    </row>
    <row r="14" spans="1:4" ht="21" customHeight="1" x14ac:dyDescent="0.2">
      <c r="A14" s="269"/>
      <c r="B14" s="94"/>
      <c r="C14" s="8" t="s">
        <v>149</v>
      </c>
      <c r="D14" s="95" t="s">
        <v>122</v>
      </c>
    </row>
    <row r="15" spans="1:4" ht="21" customHeight="1" x14ac:dyDescent="0.2">
      <c r="A15" s="269"/>
      <c r="B15" s="94"/>
      <c r="C15" s="8" t="s">
        <v>73</v>
      </c>
      <c r="D15" s="95" t="s">
        <v>122</v>
      </c>
    </row>
    <row r="16" spans="1:4" ht="21" customHeight="1" thickBot="1" x14ac:dyDescent="0.25">
      <c r="A16" s="270"/>
      <c r="B16" s="96"/>
      <c r="C16" s="37" t="s">
        <v>74</v>
      </c>
      <c r="D16" s="97" t="s">
        <v>122</v>
      </c>
    </row>
    <row r="17" spans="1:4" ht="4.5" customHeight="1" thickBot="1" x14ac:dyDescent="0.25">
      <c r="A17" s="98"/>
      <c r="B17" s="99"/>
      <c r="C17" s="98"/>
      <c r="D17" s="100"/>
    </row>
    <row r="18" spans="1:4" ht="21" customHeight="1" x14ac:dyDescent="0.2">
      <c r="A18" s="271" t="s">
        <v>45</v>
      </c>
      <c r="B18" s="92" t="s">
        <v>110</v>
      </c>
      <c r="C18" s="92"/>
      <c r="D18" s="93" t="s">
        <v>111</v>
      </c>
    </row>
    <row r="19" spans="1:4" ht="21" customHeight="1" x14ac:dyDescent="0.2">
      <c r="A19" s="272"/>
      <c r="B19" s="101"/>
      <c r="C19" s="8" t="s">
        <v>75</v>
      </c>
      <c r="D19" s="95" t="s">
        <v>122</v>
      </c>
    </row>
    <row r="20" spans="1:4" ht="21" customHeight="1" x14ac:dyDescent="0.2">
      <c r="A20" s="272"/>
      <c r="B20" s="101"/>
      <c r="C20" s="8" t="s">
        <v>136</v>
      </c>
      <c r="D20" s="95" t="s">
        <v>122</v>
      </c>
    </row>
    <row r="21" spans="1:4" ht="21" customHeight="1" x14ac:dyDescent="0.2">
      <c r="A21" s="272"/>
      <c r="B21" s="101"/>
      <c r="C21" s="8" t="s">
        <v>76</v>
      </c>
      <c r="D21" s="95" t="s">
        <v>122</v>
      </c>
    </row>
    <row r="22" spans="1:4" ht="21" customHeight="1" x14ac:dyDescent="0.2">
      <c r="A22" s="272"/>
      <c r="B22" s="101"/>
      <c r="C22" s="8" t="s">
        <v>189</v>
      </c>
      <c r="D22" s="95" t="s">
        <v>122</v>
      </c>
    </row>
    <row r="23" spans="1:4" ht="21" customHeight="1" x14ac:dyDescent="0.2">
      <c r="A23" s="272"/>
      <c r="B23" s="101"/>
      <c r="C23" s="8" t="s">
        <v>190</v>
      </c>
      <c r="D23" s="95" t="s">
        <v>122</v>
      </c>
    </row>
    <row r="24" spans="1:4" ht="24.75" customHeight="1" x14ac:dyDescent="0.2">
      <c r="A24" s="272"/>
      <c r="B24" s="101"/>
      <c r="C24" s="8" t="s">
        <v>191</v>
      </c>
      <c r="D24" s="95" t="s">
        <v>122</v>
      </c>
    </row>
    <row r="25" spans="1:4" ht="24.75" customHeight="1" thickBot="1" x14ac:dyDescent="0.25">
      <c r="A25" s="273"/>
      <c r="B25" s="102"/>
      <c r="C25" s="37" t="s">
        <v>192</v>
      </c>
      <c r="D25" s="97" t="s">
        <v>122</v>
      </c>
    </row>
    <row r="26" spans="1:4" ht="6" customHeight="1" thickBot="1" x14ac:dyDescent="0.25">
      <c r="A26" s="103"/>
    </row>
    <row r="27" spans="1:4" ht="21" customHeight="1" x14ac:dyDescent="0.2">
      <c r="A27" s="274" t="s">
        <v>123</v>
      </c>
      <c r="B27" s="92" t="s">
        <v>77</v>
      </c>
      <c r="C27" s="104"/>
      <c r="D27" s="105" t="s">
        <v>122</v>
      </c>
    </row>
    <row r="28" spans="1:4" ht="21" customHeight="1" x14ac:dyDescent="0.2">
      <c r="A28" s="275"/>
      <c r="B28" s="106"/>
      <c r="C28" s="107"/>
      <c r="D28" s="108"/>
    </row>
    <row r="29" spans="1:4" ht="21" customHeight="1" x14ac:dyDescent="0.2">
      <c r="A29" s="276"/>
      <c r="B29" s="109"/>
      <c r="C29" s="110"/>
      <c r="D29" s="111"/>
    </row>
    <row r="30" spans="1:4" ht="21" customHeight="1" thickBot="1" x14ac:dyDescent="0.25">
      <c r="A30" s="277"/>
      <c r="B30" s="112"/>
      <c r="C30" s="113"/>
      <c r="D30" s="114"/>
    </row>
    <row r="31" spans="1:4" ht="6.75" customHeight="1" thickBot="1" x14ac:dyDescent="0.25">
      <c r="A31" s="103"/>
    </row>
    <row r="32" spans="1:4" ht="21" customHeight="1" x14ac:dyDescent="0.2">
      <c r="A32" s="265" t="s">
        <v>124</v>
      </c>
      <c r="B32" s="92" t="s">
        <v>160</v>
      </c>
      <c r="C32" s="104"/>
      <c r="D32" s="105" t="s">
        <v>122</v>
      </c>
    </row>
    <row r="33" spans="1:4" ht="21" customHeight="1" x14ac:dyDescent="0.2">
      <c r="A33" s="266"/>
      <c r="B33" s="115"/>
      <c r="C33" s="107"/>
      <c r="D33" s="111"/>
    </row>
    <row r="34" spans="1:4" ht="21" customHeight="1" x14ac:dyDescent="0.2">
      <c r="A34" s="266"/>
      <c r="B34" s="115"/>
      <c r="C34" s="110"/>
      <c r="D34" s="111"/>
    </row>
    <row r="35" spans="1:4" ht="21" customHeight="1" thickBot="1" x14ac:dyDescent="0.25">
      <c r="A35" s="267"/>
      <c r="B35" s="116"/>
      <c r="C35" s="117"/>
      <c r="D35" s="118"/>
    </row>
  </sheetData>
  <mergeCells count="4">
    <mergeCell ref="A32:A35"/>
    <mergeCell ref="A3:A16"/>
    <mergeCell ref="A18:A25"/>
    <mergeCell ref="A27:A30"/>
  </mergeCells>
  <hyperlinks>
    <hyperlink ref="D18" location="'Asset Performance Summary'!A1" display="'Asset Performance Summary"/>
    <hyperlink ref="D3" location="'Service Performance Summary'!A1" display="'Service Performance Summary"/>
    <hyperlink ref="D4" location="'Scheduled kilometres'!A1" display="Printable Data"/>
    <hyperlink ref="D5" location="'Operated KMs'!A1" display="Printable Data"/>
    <hyperlink ref="D6" location="'% Schedule operated'!A1" display="Printable Data"/>
    <hyperlink ref="D7" location="'Timetabled kilometres'!A1" display="Printable Data"/>
    <hyperlink ref="D8" location="'% of Timetabled Kilometres'!A1" display="Printable Data"/>
    <hyperlink ref="D9" location="'% of trains in service snapshot'!A1" display="Printable Data"/>
    <hyperlink ref="D10" location="'Excess Journey Time'!A1" display="Printable Data"/>
    <hyperlink ref="D11" location="'Train Delays 15 mins'!A1" display="Printable Data"/>
    <hyperlink ref="D12" location="'Planned Closures Time'!A1" display="Printable Data"/>
    <hyperlink ref="D13" location="'LCH by Line'!A1" display="Printable Data"/>
    <hyperlink ref="D15" location="'Escalator Availability'!A1" display="Printable Data"/>
    <hyperlink ref="D16" location="'Lift Availability'!A1" display="Printable Data"/>
    <hyperlink ref="D19" location="'Rolling Stock MDBF'!A1" display="Printable Data"/>
    <hyperlink ref="D20" location="'Number of service cont failures'!A1" display="Printable Data"/>
    <hyperlink ref="D21" location="'Number of Track failures'!A1" display="Printable Data"/>
    <hyperlink ref="D22" location="'L&amp;E MTBF'!A1" display="Printable Data"/>
    <hyperlink ref="D23" location="'L&amp;E MTBF'!A1" display="Printable Data"/>
    <hyperlink ref="D24" location="'Asset related LCH'!A1" display="Printable Data"/>
    <hyperlink ref="D25" location="'No engineer overruns'!A1" display="Printable Data"/>
    <hyperlink ref="D27" location="'CSS Overall'!A1" display="Printable Data"/>
    <hyperlink ref="D32" location="'Passenger Journeys'!A1" display="Printable Data"/>
    <hyperlink ref="D14" location="'LCH by Category'!A1" display="Printable Data"/>
  </hyperlinks>
  <printOptions horizontalCentered="1" verticalCentered="1"/>
  <pageMargins left="0.70866141732283472" right="0.70866141732283472" top="0.35433070866141736" bottom="0.74803149606299213" header="0.31496062992125984" footer="0.31496062992125984"/>
  <pageSetup paperSize="9" scale="88" orientation="portrait" r:id="rId1"/>
  <headerFooter scaleWithDoc="0">
    <oddFooter>&amp;C&amp;10Page &amp;P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9">
    <tabColor rgb="FF00B0F0"/>
    <pageSetUpPr fitToPage="1"/>
  </sheetPr>
  <dimension ref="A1:N194"/>
  <sheetViews>
    <sheetView showGridLines="0" view="pageBreakPreview" zoomScale="75" zoomScaleNormal="100" zoomScaleSheetLayoutView="75" workbookViewId="0">
      <pane xSplit="1" ySplit="14" topLeftCell="B184" activePane="bottomRight" state="frozen"/>
      <selection activeCell="O22" sqref="O22:O23"/>
      <selection pane="topRight" activeCell="O22" sqref="O22:O23"/>
      <selection pane="bottomLeft" activeCell="O22" sqref="O22:O23"/>
      <selection pane="bottomRight" activeCell="L184" sqref="L184"/>
    </sheetView>
  </sheetViews>
  <sheetFormatPr defaultRowHeight="15" x14ac:dyDescent="0.2"/>
  <cols>
    <col min="1" max="1" width="16.109375" style="4" bestFit="1" customWidth="1"/>
    <col min="2" max="4" width="8.88671875" style="4"/>
    <col min="5" max="5" width="8.88671875" style="36"/>
    <col min="6" max="101" width="8.88671875" style="4"/>
    <col min="102" max="102" width="15.21875" style="4" bestFit="1" customWidth="1"/>
    <col min="103" max="244" width="8.88671875" style="4"/>
    <col min="245" max="245" width="15.21875" style="4" bestFit="1" customWidth="1"/>
    <col min="246" max="357" width="8.88671875" style="4"/>
    <col min="358" max="358" width="15.21875" style="4" bestFit="1" customWidth="1"/>
    <col min="359" max="500" width="8.88671875" style="4"/>
    <col min="501" max="501" width="15.21875" style="4" bestFit="1" customWidth="1"/>
    <col min="502" max="613" width="8.88671875" style="4"/>
    <col min="614" max="614" width="15.21875" style="4" bestFit="1" customWidth="1"/>
    <col min="615" max="756" width="8.88671875" style="4"/>
    <col min="757" max="757" width="15.21875" style="4" bestFit="1" customWidth="1"/>
    <col min="758" max="869" width="8.88671875" style="4"/>
    <col min="870" max="870" width="15.21875" style="4" bestFit="1" customWidth="1"/>
    <col min="871" max="1012" width="8.88671875" style="4"/>
    <col min="1013" max="1013" width="15.21875" style="4" bestFit="1" customWidth="1"/>
    <col min="1014" max="1125" width="8.88671875" style="4"/>
    <col min="1126" max="1126" width="15.21875" style="4" bestFit="1" customWidth="1"/>
    <col min="1127" max="1268" width="8.88671875" style="4"/>
    <col min="1269" max="1269" width="15.21875" style="4" bestFit="1" customWidth="1"/>
    <col min="1270" max="1381" width="8.88671875" style="4"/>
    <col min="1382" max="1382" width="15.21875" style="4" bestFit="1" customWidth="1"/>
    <col min="1383" max="1524" width="8.88671875" style="4"/>
    <col min="1525" max="1525" width="15.21875" style="4" bestFit="1" customWidth="1"/>
    <col min="1526" max="1637" width="8.88671875" style="4"/>
    <col min="1638" max="1638" width="15.21875" style="4" bestFit="1" customWidth="1"/>
    <col min="1639" max="1780" width="8.88671875" style="4"/>
    <col min="1781" max="1781" width="15.21875" style="4" bestFit="1" customWidth="1"/>
    <col min="1782" max="1893" width="8.88671875" style="4"/>
    <col min="1894" max="1894" width="15.21875" style="4" bestFit="1" customWidth="1"/>
    <col min="1895" max="2036" width="8.88671875" style="4"/>
    <col min="2037" max="2037" width="15.21875" style="4" bestFit="1" customWidth="1"/>
    <col min="2038" max="2149" width="8.88671875" style="4"/>
    <col min="2150" max="2150" width="15.21875" style="4" bestFit="1" customWidth="1"/>
    <col min="2151" max="2292" width="8.88671875" style="4"/>
    <col min="2293" max="2293" width="15.21875" style="4" bestFit="1" customWidth="1"/>
    <col min="2294" max="2405" width="8.88671875" style="4"/>
    <col min="2406" max="2406" width="15.21875" style="4" bestFit="1" customWidth="1"/>
    <col min="2407" max="2548" width="8.88671875" style="4"/>
    <col min="2549" max="2549" width="15.21875" style="4" bestFit="1" customWidth="1"/>
    <col min="2550" max="2661" width="8.88671875" style="4"/>
    <col min="2662" max="2662" width="15.21875" style="4" bestFit="1" customWidth="1"/>
    <col min="2663" max="2804" width="8.88671875" style="4"/>
    <col min="2805" max="2805" width="15.21875" style="4" bestFit="1" customWidth="1"/>
    <col min="2806" max="2917" width="8.88671875" style="4"/>
    <col min="2918" max="2918" width="15.21875" style="4" bestFit="1" customWidth="1"/>
    <col min="2919" max="3060" width="8.88671875" style="4"/>
    <col min="3061" max="3061" width="15.21875" style="4" bestFit="1" customWidth="1"/>
    <col min="3062" max="3173" width="8.88671875" style="4"/>
    <col min="3174" max="3174" width="15.21875" style="4" bestFit="1" customWidth="1"/>
    <col min="3175" max="3316" width="8.88671875" style="4"/>
    <col min="3317" max="3317" width="15.21875" style="4" bestFit="1" customWidth="1"/>
    <col min="3318" max="3429" width="8.88671875" style="4"/>
    <col min="3430" max="3430" width="15.21875" style="4" bestFit="1" customWidth="1"/>
    <col min="3431" max="3572" width="8.88671875" style="4"/>
    <col min="3573" max="3573" width="15.21875" style="4" bestFit="1" customWidth="1"/>
    <col min="3574" max="3685" width="8.88671875" style="4"/>
    <col min="3686" max="3686" width="15.21875" style="4" bestFit="1" customWidth="1"/>
    <col min="3687" max="3828" width="8.88671875" style="4"/>
    <col min="3829" max="3829" width="15.21875" style="4" bestFit="1" customWidth="1"/>
    <col min="3830" max="3941" width="8.88671875" style="4"/>
    <col min="3942" max="3942" width="15.21875" style="4" bestFit="1" customWidth="1"/>
    <col min="3943" max="4084" width="8.88671875" style="4"/>
    <col min="4085" max="4085" width="15.21875" style="4" bestFit="1" customWidth="1"/>
    <col min="4086" max="4197" width="8.88671875" style="4"/>
    <col min="4198" max="4198" width="15.21875" style="4" bestFit="1" customWidth="1"/>
    <col min="4199" max="4340" width="8.88671875" style="4"/>
    <col min="4341" max="4341" width="15.21875" style="4" bestFit="1" customWidth="1"/>
    <col min="4342" max="4453" width="8.88671875" style="4"/>
    <col min="4454" max="4454" width="15.21875" style="4" bestFit="1" customWidth="1"/>
    <col min="4455" max="4596" width="8.88671875" style="4"/>
    <col min="4597" max="4597" width="15.21875" style="4" bestFit="1" customWidth="1"/>
    <col min="4598" max="4709" width="8.88671875" style="4"/>
    <col min="4710" max="4710" width="15.21875" style="4" bestFit="1" customWidth="1"/>
    <col min="4711" max="4852" width="8.88671875" style="4"/>
    <col min="4853" max="4853" width="15.21875" style="4" bestFit="1" customWidth="1"/>
    <col min="4854" max="4965" width="8.88671875" style="4"/>
    <col min="4966" max="4966" width="15.21875" style="4" bestFit="1" customWidth="1"/>
    <col min="4967" max="5108" width="8.88671875" style="4"/>
    <col min="5109" max="5109" width="15.21875" style="4" bestFit="1" customWidth="1"/>
    <col min="5110" max="5221" width="8.88671875" style="4"/>
    <col min="5222" max="5222" width="15.21875" style="4" bestFit="1" customWidth="1"/>
    <col min="5223" max="5364" width="8.88671875" style="4"/>
    <col min="5365" max="5365" width="15.21875" style="4" bestFit="1" customWidth="1"/>
    <col min="5366" max="5477" width="8.88671875" style="4"/>
    <col min="5478" max="5478" width="15.21875" style="4" bestFit="1" customWidth="1"/>
    <col min="5479" max="5620" width="8.88671875" style="4"/>
    <col min="5621" max="5621" width="15.21875" style="4" bestFit="1" customWidth="1"/>
    <col min="5622" max="5733" width="8.88671875" style="4"/>
    <col min="5734" max="5734" width="15.21875" style="4" bestFit="1" customWidth="1"/>
    <col min="5735" max="5876" width="8.88671875" style="4"/>
    <col min="5877" max="5877" width="15.21875" style="4" bestFit="1" customWidth="1"/>
    <col min="5878" max="5989" width="8.88671875" style="4"/>
    <col min="5990" max="5990" width="15.21875" style="4" bestFit="1" customWidth="1"/>
    <col min="5991" max="6132" width="8.88671875" style="4"/>
    <col min="6133" max="6133" width="15.21875" style="4" bestFit="1" customWidth="1"/>
    <col min="6134" max="6245" width="8.88671875" style="4"/>
    <col min="6246" max="6246" width="15.21875" style="4" bestFit="1" customWidth="1"/>
    <col min="6247" max="6388" width="8.88671875" style="4"/>
    <col min="6389" max="6389" width="15.21875" style="4" bestFit="1" customWidth="1"/>
    <col min="6390" max="6501" width="8.88671875" style="4"/>
    <col min="6502" max="6502" width="15.21875" style="4" bestFit="1" customWidth="1"/>
    <col min="6503" max="6644" width="8.88671875" style="4"/>
    <col min="6645" max="6645" width="15.21875" style="4" bestFit="1" customWidth="1"/>
    <col min="6646" max="6757" width="8.88671875" style="4"/>
    <col min="6758" max="6758" width="15.21875" style="4" bestFit="1" customWidth="1"/>
    <col min="6759" max="6900" width="8.88671875" style="4"/>
    <col min="6901" max="6901" width="15.21875" style="4" bestFit="1" customWidth="1"/>
    <col min="6902" max="7013" width="8.88671875" style="4"/>
    <col min="7014" max="7014" width="15.21875" style="4" bestFit="1" customWidth="1"/>
    <col min="7015" max="7156" width="8.88671875" style="4"/>
    <col min="7157" max="7157" width="15.21875" style="4" bestFit="1" customWidth="1"/>
    <col min="7158" max="7269" width="8.88671875" style="4"/>
    <col min="7270" max="7270" width="15.21875" style="4" bestFit="1" customWidth="1"/>
    <col min="7271" max="7412" width="8.88671875" style="4"/>
    <col min="7413" max="7413" width="15.21875" style="4" bestFit="1" customWidth="1"/>
    <col min="7414" max="7525" width="8.88671875" style="4"/>
    <col min="7526" max="7526" width="15.21875" style="4" bestFit="1" customWidth="1"/>
    <col min="7527" max="7668" width="8.88671875" style="4"/>
    <col min="7669" max="7669" width="15.21875" style="4" bestFit="1" customWidth="1"/>
    <col min="7670" max="7781" width="8.88671875" style="4"/>
    <col min="7782" max="7782" width="15.21875" style="4" bestFit="1" customWidth="1"/>
    <col min="7783" max="7924" width="8.88671875" style="4"/>
    <col min="7925" max="7925" width="15.21875" style="4" bestFit="1" customWidth="1"/>
    <col min="7926" max="8037" width="8.88671875" style="4"/>
    <col min="8038" max="8038" width="15.21875" style="4" bestFit="1" customWidth="1"/>
    <col min="8039" max="8180" width="8.88671875" style="4"/>
    <col min="8181" max="8181" width="15.21875" style="4" bestFit="1" customWidth="1"/>
    <col min="8182" max="8293" width="8.88671875" style="4"/>
    <col min="8294" max="8294" width="15.21875" style="4" bestFit="1" customWidth="1"/>
    <col min="8295" max="8436" width="8.88671875" style="4"/>
    <col min="8437" max="8437" width="15.21875" style="4" bestFit="1" customWidth="1"/>
    <col min="8438" max="8549" width="8.88671875" style="4"/>
    <col min="8550" max="8550" width="15.21875" style="4" bestFit="1" customWidth="1"/>
    <col min="8551" max="8692" width="8.88671875" style="4"/>
    <col min="8693" max="8693" width="15.21875" style="4" bestFit="1" customWidth="1"/>
    <col min="8694" max="8805" width="8.88671875" style="4"/>
    <col min="8806" max="8806" width="15.21875" style="4" bestFit="1" customWidth="1"/>
    <col min="8807" max="8948" width="8.88671875" style="4"/>
    <col min="8949" max="8949" width="15.21875" style="4" bestFit="1" customWidth="1"/>
    <col min="8950" max="9061" width="8.88671875" style="4"/>
    <col min="9062" max="9062" width="15.21875" style="4" bestFit="1" customWidth="1"/>
    <col min="9063" max="9204" width="8.88671875" style="4"/>
    <col min="9205" max="9205" width="15.21875" style="4" bestFit="1" customWidth="1"/>
    <col min="9206" max="9317" width="8.88671875" style="4"/>
    <col min="9318" max="9318" width="15.21875" style="4" bestFit="1" customWidth="1"/>
    <col min="9319" max="9460" width="8.88671875" style="4"/>
    <col min="9461" max="9461" width="15.21875" style="4" bestFit="1" customWidth="1"/>
    <col min="9462" max="9573" width="8.88671875" style="4"/>
    <col min="9574" max="9574" width="15.21875" style="4" bestFit="1" customWidth="1"/>
    <col min="9575" max="9716" width="8.88671875" style="4"/>
    <col min="9717" max="9717" width="15.21875" style="4" bestFit="1" customWidth="1"/>
    <col min="9718" max="9829" width="8.88671875" style="4"/>
    <col min="9830" max="9830" width="15.21875" style="4" bestFit="1" customWidth="1"/>
    <col min="9831" max="9972" width="8.88671875" style="4"/>
    <col min="9973" max="9973" width="15.21875" style="4" bestFit="1" customWidth="1"/>
    <col min="9974" max="10085" width="8.88671875" style="4"/>
    <col min="10086" max="10086" width="15.21875" style="4" bestFit="1" customWidth="1"/>
    <col min="10087" max="10228" width="8.88671875" style="4"/>
    <col min="10229" max="10229" width="15.21875" style="4" bestFit="1" customWidth="1"/>
    <col min="10230" max="10341" width="8.88671875" style="4"/>
    <col min="10342" max="10342" width="15.21875" style="4" bestFit="1" customWidth="1"/>
    <col min="10343" max="10484" width="8.88671875" style="4"/>
    <col min="10485" max="10485" width="15.21875" style="4" bestFit="1" customWidth="1"/>
    <col min="10486" max="10597" width="8.88671875" style="4"/>
    <col min="10598" max="10598" width="15.21875" style="4" bestFit="1" customWidth="1"/>
    <col min="10599" max="10740" width="8.88671875" style="4"/>
    <col min="10741" max="10741" width="15.21875" style="4" bestFit="1" customWidth="1"/>
    <col min="10742" max="10853" width="8.88671875" style="4"/>
    <col min="10854" max="10854" width="15.21875" style="4" bestFit="1" customWidth="1"/>
    <col min="10855" max="10996" width="8.88671875" style="4"/>
    <col min="10997" max="10997" width="15.21875" style="4" bestFit="1" customWidth="1"/>
    <col min="10998" max="11109" width="8.88671875" style="4"/>
    <col min="11110" max="11110" width="15.21875" style="4" bestFit="1" customWidth="1"/>
    <col min="11111" max="11252" width="8.88671875" style="4"/>
    <col min="11253" max="11253" width="15.21875" style="4" bestFit="1" customWidth="1"/>
    <col min="11254" max="11365" width="8.88671875" style="4"/>
    <col min="11366" max="11366" width="15.21875" style="4" bestFit="1" customWidth="1"/>
    <col min="11367" max="11508" width="8.88671875" style="4"/>
    <col min="11509" max="11509" width="15.21875" style="4" bestFit="1" customWidth="1"/>
    <col min="11510" max="11621" width="8.88671875" style="4"/>
    <col min="11622" max="11622" width="15.21875" style="4" bestFit="1" customWidth="1"/>
    <col min="11623" max="11764" width="8.88671875" style="4"/>
    <col min="11765" max="11765" width="15.21875" style="4" bestFit="1" customWidth="1"/>
    <col min="11766" max="11877" width="8.88671875" style="4"/>
    <col min="11878" max="11878" width="15.21875" style="4" bestFit="1" customWidth="1"/>
    <col min="11879" max="12020" width="8.88671875" style="4"/>
    <col min="12021" max="12021" width="15.21875" style="4" bestFit="1" customWidth="1"/>
    <col min="12022" max="12133" width="8.88671875" style="4"/>
    <col min="12134" max="12134" width="15.21875" style="4" bestFit="1" customWidth="1"/>
    <col min="12135" max="12276" width="8.88671875" style="4"/>
    <col min="12277" max="12277" width="15.21875" style="4" bestFit="1" customWidth="1"/>
    <col min="12278" max="12389" width="8.88671875" style="4"/>
    <col min="12390" max="12390" width="15.21875" style="4" bestFit="1" customWidth="1"/>
    <col min="12391" max="12532" width="8.88671875" style="4"/>
    <col min="12533" max="12533" width="15.21875" style="4" bestFit="1" customWidth="1"/>
    <col min="12534" max="12645" width="8.88671875" style="4"/>
    <col min="12646" max="12646" width="15.21875" style="4" bestFit="1" customWidth="1"/>
    <col min="12647" max="12788" width="8.88671875" style="4"/>
    <col min="12789" max="12789" width="15.21875" style="4" bestFit="1" customWidth="1"/>
    <col min="12790" max="12901" width="8.88671875" style="4"/>
    <col min="12902" max="12902" width="15.21875" style="4" bestFit="1" customWidth="1"/>
    <col min="12903" max="13044" width="8.88671875" style="4"/>
    <col min="13045" max="13045" width="15.21875" style="4" bestFit="1" customWidth="1"/>
    <col min="13046" max="13157" width="8.88671875" style="4"/>
    <col min="13158" max="13158" width="15.21875" style="4" bestFit="1" customWidth="1"/>
    <col min="13159" max="13300" width="8.88671875" style="4"/>
    <col min="13301" max="13301" width="15.21875" style="4" bestFit="1" customWidth="1"/>
    <col min="13302" max="13413" width="8.88671875" style="4"/>
    <col min="13414" max="13414" width="15.21875" style="4" bestFit="1" customWidth="1"/>
    <col min="13415" max="13556" width="8.88671875" style="4"/>
    <col min="13557" max="13557" width="15.21875" style="4" bestFit="1" customWidth="1"/>
    <col min="13558" max="13669" width="8.88671875" style="4"/>
    <col min="13670" max="13670" width="15.21875" style="4" bestFit="1" customWidth="1"/>
    <col min="13671" max="13812" width="8.88671875" style="4"/>
    <col min="13813" max="13813" width="15.21875" style="4" bestFit="1" customWidth="1"/>
    <col min="13814" max="13925" width="8.88671875" style="4"/>
    <col min="13926" max="13926" width="15.21875" style="4" bestFit="1" customWidth="1"/>
    <col min="13927" max="14068" width="8.88671875" style="4"/>
    <col min="14069" max="14069" width="15.21875" style="4" bestFit="1" customWidth="1"/>
    <col min="14070" max="14181" width="8.88671875" style="4"/>
    <col min="14182" max="14182" width="15.21875" style="4" bestFit="1" customWidth="1"/>
    <col min="14183" max="14324" width="8.88671875" style="4"/>
    <col min="14325" max="14325" width="15.21875" style="4" bestFit="1" customWidth="1"/>
    <col min="14326" max="14437" width="8.88671875" style="4"/>
    <col min="14438" max="14438" width="15.21875" style="4" bestFit="1" customWidth="1"/>
    <col min="14439" max="14580" width="8.88671875" style="4"/>
    <col min="14581" max="14581" width="15.21875" style="4" bestFit="1" customWidth="1"/>
    <col min="14582" max="14693" width="8.88671875" style="4"/>
    <col min="14694" max="14694" width="15.21875" style="4" bestFit="1" customWidth="1"/>
    <col min="14695" max="14836" width="8.88671875" style="4"/>
    <col min="14837" max="14837" width="15.21875" style="4" bestFit="1" customWidth="1"/>
    <col min="14838" max="14949" width="8.88671875" style="4"/>
    <col min="14950" max="14950" width="15.21875" style="4" bestFit="1" customWidth="1"/>
    <col min="14951" max="15092" width="8.88671875" style="4"/>
    <col min="15093" max="15093" width="15.21875" style="4" bestFit="1" customWidth="1"/>
    <col min="15094" max="15205" width="8.88671875" style="4"/>
    <col min="15206" max="15206" width="15.21875" style="4" bestFit="1" customWidth="1"/>
    <col min="15207" max="15348" width="8.88671875" style="4"/>
    <col min="15349" max="15349" width="15.21875" style="4" bestFit="1" customWidth="1"/>
    <col min="15350" max="15461" width="8.88671875" style="4"/>
    <col min="15462" max="15462" width="15.21875" style="4" bestFit="1" customWidth="1"/>
    <col min="15463" max="15604" width="8.88671875" style="4"/>
    <col min="15605" max="15605" width="15.21875" style="4" bestFit="1" customWidth="1"/>
    <col min="15606" max="15717" width="8.88671875" style="4"/>
    <col min="15718" max="15718" width="15.21875" style="4" bestFit="1" customWidth="1"/>
    <col min="15719" max="15860" width="8.88671875" style="4"/>
    <col min="15861" max="15861" width="15.21875" style="4" bestFit="1" customWidth="1"/>
    <col min="15862" max="15973" width="8.88671875" style="4"/>
    <col min="15974" max="15974" width="15.21875" style="4" bestFit="1" customWidth="1"/>
    <col min="15975" max="16116" width="8.88671875" style="4"/>
    <col min="16117" max="16117" width="15.21875" style="4" bestFit="1" customWidth="1"/>
    <col min="16118" max="16229" width="8.88671875" style="4"/>
    <col min="16230" max="16230" width="15.21875" style="4" bestFit="1" customWidth="1"/>
    <col min="16231" max="16384" width="8.88671875" style="4"/>
  </cols>
  <sheetData>
    <row r="1" spans="1:14" ht="29.25" customHeight="1" x14ac:dyDescent="0.2">
      <c r="A1" s="137" t="s">
        <v>195</v>
      </c>
      <c r="B1" s="137"/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</row>
    <row r="2" spans="1:14" x14ac:dyDescent="0.2">
      <c r="A2" s="12" t="s">
        <v>195</v>
      </c>
      <c r="B2" s="10" t="s">
        <v>14</v>
      </c>
      <c r="C2" s="10" t="s">
        <v>15</v>
      </c>
      <c r="D2" s="10" t="s">
        <v>16</v>
      </c>
      <c r="E2" s="10" t="s">
        <v>17</v>
      </c>
      <c r="F2" s="10" t="s">
        <v>18</v>
      </c>
      <c r="G2" s="10" t="s">
        <v>19</v>
      </c>
      <c r="H2" s="10" t="s">
        <v>20</v>
      </c>
      <c r="I2" s="10" t="s">
        <v>21</v>
      </c>
      <c r="J2" s="10" t="s">
        <v>143</v>
      </c>
      <c r="K2" s="10" t="s">
        <v>173</v>
      </c>
      <c r="L2" s="10" t="s">
        <v>174</v>
      </c>
      <c r="M2" s="10" t="s">
        <v>187</v>
      </c>
      <c r="N2" s="10" t="s">
        <v>232</v>
      </c>
    </row>
    <row r="3" spans="1:14" x14ac:dyDescent="0.2">
      <c r="A3" s="2" t="s">
        <v>4</v>
      </c>
      <c r="B3" s="13">
        <f>SUM(B28:N28)</f>
        <v>106</v>
      </c>
      <c r="C3" s="13">
        <f>SUM(B40:N40)</f>
        <v>118</v>
      </c>
      <c r="D3" s="35">
        <f>SUM(B52:N52)</f>
        <v>120</v>
      </c>
      <c r="E3" s="13">
        <f>SUM(B64:N64)</f>
        <v>137</v>
      </c>
      <c r="F3" s="13">
        <f>SUM(B76:N76)</f>
        <v>89</v>
      </c>
      <c r="G3" s="13">
        <f>SUM(B88:N88)</f>
        <v>153</v>
      </c>
      <c r="H3" s="13">
        <f>SUM(B100:N100)</f>
        <v>222</v>
      </c>
      <c r="I3" s="13">
        <f>SUM(B112:N112)</f>
        <v>103</v>
      </c>
      <c r="J3" s="13">
        <f>SUM(B124:N124)</f>
        <v>60</v>
      </c>
      <c r="K3" s="35">
        <f>SUM(B136:N136)</f>
        <v>90</v>
      </c>
      <c r="L3" s="35">
        <f>SUM(B148:N148)</f>
        <v>69</v>
      </c>
      <c r="M3" s="35">
        <f>SUM(B160:N160)</f>
        <v>80</v>
      </c>
      <c r="N3" s="35">
        <f>SUM(B172:N172)</f>
        <v>118</v>
      </c>
    </row>
    <row r="4" spans="1:14" x14ac:dyDescent="0.2">
      <c r="A4" s="2" t="s">
        <v>5</v>
      </c>
      <c r="B4" s="13">
        <f t="shared" ref="B4:B13" si="0">SUM(B29:N29)</f>
        <v>104</v>
      </c>
      <c r="C4" s="13">
        <f t="shared" ref="C4:C13" si="1">SUM(B41:N41)</f>
        <v>163</v>
      </c>
      <c r="D4" s="35">
        <f t="shared" ref="D4:D13" si="2">SUM(B53:N53)</f>
        <v>178</v>
      </c>
      <c r="E4" s="13">
        <f t="shared" ref="E4:E13" si="3">SUM(B65:N65)</f>
        <v>123</v>
      </c>
      <c r="F4" s="13">
        <f t="shared" ref="F4:F13" si="4">SUM(B77:N77)</f>
        <v>129</v>
      </c>
      <c r="G4" s="13">
        <f t="shared" ref="G4:G13" si="5">SUM(B89:N89)</f>
        <v>90</v>
      </c>
      <c r="H4" s="13">
        <f t="shared" ref="H4:H13" si="6">SUM(B101:N101)</f>
        <v>235</v>
      </c>
      <c r="I4" s="13">
        <f t="shared" ref="I4:I13" si="7">SUM(B113:N113)</f>
        <v>106</v>
      </c>
      <c r="J4" s="13">
        <f t="shared" ref="J4:J13" si="8">SUM(B125:N125)</f>
        <v>75</v>
      </c>
      <c r="K4" s="35">
        <f t="shared" ref="K4:K13" si="9">SUM(B137:N137)</f>
        <v>104</v>
      </c>
      <c r="L4" s="35">
        <f t="shared" ref="L4:L13" si="10">SUM(B149:N149)</f>
        <v>95</v>
      </c>
      <c r="M4" s="35">
        <f t="shared" ref="M4:M13" si="11">SUM(B161:N161)</f>
        <v>154</v>
      </c>
      <c r="N4" s="35">
        <f t="shared" ref="N4:N13" si="12">SUM(B173:N173)</f>
        <v>221</v>
      </c>
    </row>
    <row r="5" spans="1:14" x14ac:dyDescent="0.2">
      <c r="A5" s="2" t="s">
        <v>6</v>
      </c>
      <c r="B5" s="13">
        <f t="shared" si="0"/>
        <v>0</v>
      </c>
      <c r="C5" s="13">
        <f t="shared" si="1"/>
        <v>0</v>
      </c>
      <c r="D5" s="35">
        <f t="shared" si="2"/>
        <v>0</v>
      </c>
      <c r="E5" s="13">
        <f t="shared" si="3"/>
        <v>0</v>
      </c>
      <c r="F5" s="13">
        <f t="shared" si="4"/>
        <v>0</v>
      </c>
      <c r="G5" s="13">
        <f t="shared" si="5"/>
        <v>0</v>
      </c>
      <c r="H5" s="13">
        <f t="shared" si="6"/>
        <v>0</v>
      </c>
      <c r="I5" s="13">
        <f t="shared" si="7"/>
        <v>0</v>
      </c>
      <c r="J5" s="13">
        <f t="shared" si="8"/>
        <v>0</v>
      </c>
      <c r="K5" s="35">
        <f t="shared" si="9"/>
        <v>0</v>
      </c>
      <c r="L5" s="35">
        <f t="shared" si="10"/>
        <v>0</v>
      </c>
      <c r="M5" s="35">
        <f t="shared" si="11"/>
        <v>0</v>
      </c>
      <c r="N5" s="35">
        <f t="shared" si="12"/>
        <v>0</v>
      </c>
    </row>
    <row r="6" spans="1:14" x14ac:dyDescent="0.2">
      <c r="A6" s="2" t="s">
        <v>78</v>
      </c>
      <c r="B6" s="13">
        <f t="shared" si="0"/>
        <v>71</v>
      </c>
      <c r="C6" s="13">
        <f t="shared" si="1"/>
        <v>135</v>
      </c>
      <c r="D6" s="35">
        <f t="shared" si="2"/>
        <v>111</v>
      </c>
      <c r="E6" s="13">
        <f t="shared" si="3"/>
        <v>73</v>
      </c>
      <c r="F6" s="13">
        <f t="shared" si="4"/>
        <v>94</v>
      </c>
      <c r="G6" s="13">
        <f t="shared" si="5"/>
        <v>96</v>
      </c>
      <c r="H6" s="13">
        <f t="shared" si="6"/>
        <v>118</v>
      </c>
      <c r="I6" s="13">
        <f t="shared" si="7"/>
        <v>67</v>
      </c>
      <c r="J6" s="13">
        <f t="shared" si="8"/>
        <v>63</v>
      </c>
      <c r="K6" s="35">
        <f t="shared" si="9"/>
        <v>57</v>
      </c>
      <c r="L6" s="35">
        <f t="shared" si="10"/>
        <v>60</v>
      </c>
      <c r="M6" s="35">
        <f t="shared" si="11"/>
        <v>81</v>
      </c>
      <c r="N6" s="35">
        <f t="shared" si="12"/>
        <v>101</v>
      </c>
    </row>
    <row r="7" spans="1:14" x14ac:dyDescent="0.2">
      <c r="A7" s="2" t="s">
        <v>7</v>
      </c>
      <c r="B7" s="13">
        <f t="shared" si="0"/>
        <v>77</v>
      </c>
      <c r="C7" s="13">
        <f t="shared" si="1"/>
        <v>108</v>
      </c>
      <c r="D7" s="35">
        <f t="shared" si="2"/>
        <v>104</v>
      </c>
      <c r="E7" s="13">
        <f t="shared" si="3"/>
        <v>90</v>
      </c>
      <c r="F7" s="13">
        <f t="shared" si="4"/>
        <v>65</v>
      </c>
      <c r="G7" s="13">
        <f t="shared" si="5"/>
        <v>112</v>
      </c>
      <c r="H7" s="13">
        <f t="shared" si="6"/>
        <v>162</v>
      </c>
      <c r="I7" s="13">
        <f t="shared" si="7"/>
        <v>53</v>
      </c>
      <c r="J7" s="13">
        <f t="shared" si="8"/>
        <v>68</v>
      </c>
      <c r="K7" s="35">
        <f t="shared" si="9"/>
        <v>95</v>
      </c>
      <c r="L7" s="35">
        <f t="shared" si="10"/>
        <v>53</v>
      </c>
      <c r="M7" s="35">
        <f t="shared" si="11"/>
        <v>127</v>
      </c>
      <c r="N7" s="35">
        <f t="shared" si="12"/>
        <v>258</v>
      </c>
    </row>
    <row r="8" spans="1:14" x14ac:dyDescent="0.2">
      <c r="A8" s="2" t="s">
        <v>8</v>
      </c>
      <c r="B8" s="13">
        <f t="shared" si="0"/>
        <v>90</v>
      </c>
      <c r="C8" s="13">
        <f t="shared" si="1"/>
        <v>98</v>
      </c>
      <c r="D8" s="35">
        <f t="shared" si="2"/>
        <v>81</v>
      </c>
      <c r="E8" s="13">
        <f t="shared" si="3"/>
        <v>83</v>
      </c>
      <c r="F8" s="13">
        <f t="shared" si="4"/>
        <v>49</v>
      </c>
      <c r="G8" s="13">
        <f t="shared" si="5"/>
        <v>60</v>
      </c>
      <c r="H8" s="13">
        <f t="shared" si="6"/>
        <v>132</v>
      </c>
      <c r="I8" s="13">
        <f t="shared" si="7"/>
        <v>80</v>
      </c>
      <c r="J8" s="13">
        <f t="shared" si="8"/>
        <v>62</v>
      </c>
      <c r="K8" s="35">
        <f t="shared" si="9"/>
        <v>70</v>
      </c>
      <c r="L8" s="35">
        <f t="shared" si="10"/>
        <v>65</v>
      </c>
      <c r="M8" s="35">
        <f t="shared" si="11"/>
        <v>85</v>
      </c>
      <c r="N8" s="35">
        <f t="shared" si="12"/>
        <v>139</v>
      </c>
    </row>
    <row r="9" spans="1:14" x14ac:dyDescent="0.2">
      <c r="A9" s="2" t="s">
        <v>9</v>
      </c>
      <c r="B9" s="13">
        <f t="shared" si="0"/>
        <v>45</v>
      </c>
      <c r="C9" s="13">
        <f t="shared" si="1"/>
        <v>63</v>
      </c>
      <c r="D9" s="35">
        <f t="shared" si="2"/>
        <v>69</v>
      </c>
      <c r="E9" s="13">
        <f t="shared" si="3"/>
        <v>34</v>
      </c>
      <c r="F9" s="13">
        <f t="shared" si="4"/>
        <v>21</v>
      </c>
      <c r="G9" s="13">
        <f t="shared" si="5"/>
        <v>56</v>
      </c>
      <c r="H9" s="13">
        <f t="shared" si="6"/>
        <v>51</v>
      </c>
      <c r="I9" s="13">
        <f t="shared" si="7"/>
        <v>32</v>
      </c>
      <c r="J9" s="13">
        <f t="shared" si="8"/>
        <v>15</v>
      </c>
      <c r="K9" s="35">
        <f t="shared" si="9"/>
        <v>46</v>
      </c>
      <c r="L9" s="35">
        <f t="shared" si="10"/>
        <v>34</v>
      </c>
      <c r="M9" s="35">
        <f t="shared" si="11"/>
        <v>71</v>
      </c>
      <c r="N9" s="35">
        <f t="shared" si="12"/>
        <v>64</v>
      </c>
    </row>
    <row r="10" spans="1:14" x14ac:dyDescent="0.2">
      <c r="A10" s="2" t="s">
        <v>10</v>
      </c>
      <c r="B10" s="13">
        <f t="shared" si="0"/>
        <v>243</v>
      </c>
      <c r="C10" s="13">
        <f t="shared" si="1"/>
        <v>287</v>
      </c>
      <c r="D10" s="35">
        <f t="shared" si="2"/>
        <v>231</v>
      </c>
      <c r="E10" s="13">
        <f t="shared" si="3"/>
        <v>157</v>
      </c>
      <c r="F10" s="13">
        <f t="shared" si="4"/>
        <v>170</v>
      </c>
      <c r="G10" s="13">
        <f t="shared" si="5"/>
        <v>180</v>
      </c>
      <c r="H10" s="13">
        <f t="shared" si="6"/>
        <v>259</v>
      </c>
      <c r="I10" s="13">
        <f t="shared" si="7"/>
        <v>159</v>
      </c>
      <c r="J10" s="13">
        <f t="shared" si="8"/>
        <v>133</v>
      </c>
      <c r="K10" s="35">
        <f t="shared" si="9"/>
        <v>154</v>
      </c>
      <c r="L10" s="35">
        <f t="shared" si="10"/>
        <v>144</v>
      </c>
      <c r="M10" s="35">
        <f t="shared" si="11"/>
        <v>165</v>
      </c>
      <c r="N10" s="35">
        <f t="shared" si="12"/>
        <v>213</v>
      </c>
    </row>
    <row r="11" spans="1:14" x14ac:dyDescent="0.2">
      <c r="A11" s="2" t="s">
        <v>11</v>
      </c>
      <c r="B11" s="13">
        <f t="shared" si="0"/>
        <v>157</v>
      </c>
      <c r="C11" s="13">
        <f t="shared" si="1"/>
        <v>167</v>
      </c>
      <c r="D11" s="35">
        <f t="shared" si="2"/>
        <v>172</v>
      </c>
      <c r="E11" s="13">
        <f t="shared" si="3"/>
        <v>119</v>
      </c>
      <c r="F11" s="13">
        <f t="shared" si="4"/>
        <v>110</v>
      </c>
      <c r="G11" s="13">
        <f t="shared" si="5"/>
        <v>145</v>
      </c>
      <c r="H11" s="13">
        <f t="shared" si="6"/>
        <v>225</v>
      </c>
      <c r="I11" s="13">
        <f t="shared" si="7"/>
        <v>110</v>
      </c>
      <c r="J11" s="13">
        <f t="shared" si="8"/>
        <v>83</v>
      </c>
      <c r="K11" s="35">
        <f t="shared" si="9"/>
        <v>118</v>
      </c>
      <c r="L11" s="35">
        <f t="shared" si="10"/>
        <v>98</v>
      </c>
      <c r="M11" s="35">
        <f t="shared" si="11"/>
        <v>151</v>
      </c>
      <c r="N11" s="35">
        <f t="shared" si="12"/>
        <v>227</v>
      </c>
    </row>
    <row r="12" spans="1:14" x14ac:dyDescent="0.2">
      <c r="A12" s="2" t="s">
        <v>12</v>
      </c>
      <c r="B12" s="13">
        <f t="shared" si="0"/>
        <v>69</v>
      </c>
      <c r="C12" s="13">
        <f t="shared" si="1"/>
        <v>99</v>
      </c>
      <c r="D12" s="35">
        <f t="shared" si="2"/>
        <v>81</v>
      </c>
      <c r="E12" s="13">
        <f t="shared" si="3"/>
        <v>62</v>
      </c>
      <c r="F12" s="13">
        <f t="shared" si="4"/>
        <v>55</v>
      </c>
      <c r="G12" s="13">
        <f t="shared" si="5"/>
        <v>55</v>
      </c>
      <c r="H12" s="13">
        <f t="shared" si="6"/>
        <v>71</v>
      </c>
      <c r="I12" s="13">
        <f t="shared" si="7"/>
        <v>41</v>
      </c>
      <c r="J12" s="13">
        <f t="shared" si="8"/>
        <v>44</v>
      </c>
      <c r="K12" s="35">
        <f t="shared" si="9"/>
        <v>59</v>
      </c>
      <c r="L12" s="35">
        <f t="shared" si="10"/>
        <v>38</v>
      </c>
      <c r="M12" s="35">
        <f t="shared" si="11"/>
        <v>72</v>
      </c>
      <c r="N12" s="35">
        <f t="shared" si="12"/>
        <v>139</v>
      </c>
    </row>
    <row r="13" spans="1:14" x14ac:dyDescent="0.2">
      <c r="A13" s="7" t="s">
        <v>79</v>
      </c>
      <c r="B13" s="16">
        <f t="shared" si="0"/>
        <v>962</v>
      </c>
      <c r="C13" s="16">
        <f t="shared" si="1"/>
        <v>1238</v>
      </c>
      <c r="D13" s="11">
        <f t="shared" si="2"/>
        <v>1147</v>
      </c>
      <c r="E13" s="16">
        <f t="shared" si="3"/>
        <v>878</v>
      </c>
      <c r="F13" s="16">
        <f t="shared" si="4"/>
        <v>782</v>
      </c>
      <c r="G13" s="16">
        <f t="shared" si="5"/>
        <v>947</v>
      </c>
      <c r="H13" s="16">
        <f t="shared" si="6"/>
        <v>1475</v>
      </c>
      <c r="I13" s="16">
        <f t="shared" si="7"/>
        <v>751</v>
      </c>
      <c r="J13" s="16">
        <f t="shared" si="8"/>
        <v>603</v>
      </c>
      <c r="K13" s="11">
        <f t="shared" si="9"/>
        <v>793</v>
      </c>
      <c r="L13" s="11">
        <f t="shared" si="10"/>
        <v>656</v>
      </c>
      <c r="M13" s="11">
        <f t="shared" si="11"/>
        <v>986</v>
      </c>
      <c r="N13" s="11">
        <f t="shared" si="12"/>
        <v>1480</v>
      </c>
    </row>
    <row r="14" spans="1:14" s="2" customFormat="1" ht="12.75" x14ac:dyDescent="0.2">
      <c r="A14" s="6"/>
      <c r="B14" s="3">
        <v>1</v>
      </c>
      <c r="C14" s="3">
        <v>2</v>
      </c>
      <c r="D14" s="3">
        <v>3</v>
      </c>
      <c r="E14" s="70">
        <v>4</v>
      </c>
      <c r="F14" s="3">
        <v>5</v>
      </c>
      <c r="G14" s="3">
        <v>6</v>
      </c>
      <c r="H14" s="3">
        <v>7</v>
      </c>
      <c r="I14" s="3">
        <v>8</v>
      </c>
      <c r="J14" s="3">
        <v>9</v>
      </c>
      <c r="K14" s="3">
        <v>10</v>
      </c>
      <c r="L14" s="3">
        <v>11</v>
      </c>
      <c r="M14" s="3">
        <v>12</v>
      </c>
      <c r="N14" s="3">
        <v>13</v>
      </c>
    </row>
    <row r="15" spans="1:14" s="2" customFormat="1" ht="12.75" x14ac:dyDescent="0.2">
      <c r="A15" s="12" t="s">
        <v>195</v>
      </c>
      <c r="B15" s="138" t="s">
        <v>3</v>
      </c>
      <c r="C15" s="139"/>
      <c r="D15" s="139"/>
      <c r="E15" s="139"/>
      <c r="F15" s="139"/>
      <c r="G15" s="139"/>
      <c r="H15" s="139"/>
      <c r="I15" s="139"/>
      <c r="J15" s="139"/>
      <c r="K15" s="139"/>
      <c r="L15" s="139"/>
      <c r="M15" s="139"/>
      <c r="N15" s="140"/>
    </row>
    <row r="16" spans="1:14" s="2" customFormat="1" ht="12.75" x14ac:dyDescent="0.2">
      <c r="A16" s="2" t="s">
        <v>4</v>
      </c>
      <c r="B16" s="13">
        <v>13</v>
      </c>
      <c r="C16" s="13">
        <v>13</v>
      </c>
      <c r="D16" s="13">
        <v>6</v>
      </c>
      <c r="E16" s="35">
        <v>12</v>
      </c>
      <c r="F16" s="13">
        <v>14</v>
      </c>
      <c r="G16" s="13">
        <v>16</v>
      </c>
      <c r="H16" s="13">
        <v>17</v>
      </c>
      <c r="I16" s="13">
        <v>15</v>
      </c>
      <c r="J16" s="13">
        <v>13</v>
      </c>
      <c r="K16" s="13">
        <v>17</v>
      </c>
      <c r="L16" s="13">
        <v>7</v>
      </c>
      <c r="M16" s="13">
        <v>10</v>
      </c>
      <c r="N16" s="13">
        <v>11</v>
      </c>
    </row>
    <row r="17" spans="1:14" s="2" customFormat="1" ht="12.75" x14ac:dyDescent="0.2">
      <c r="A17" s="2" t="s">
        <v>5</v>
      </c>
      <c r="B17" s="13">
        <v>15</v>
      </c>
      <c r="C17" s="13">
        <v>9</v>
      </c>
      <c r="D17" s="13">
        <v>10</v>
      </c>
      <c r="E17" s="35">
        <v>18</v>
      </c>
      <c r="F17" s="13">
        <v>17</v>
      </c>
      <c r="G17" s="13">
        <v>23</v>
      </c>
      <c r="H17" s="13">
        <v>17</v>
      </c>
      <c r="I17" s="13">
        <v>12</v>
      </c>
      <c r="J17" s="13">
        <v>22</v>
      </c>
      <c r="K17" s="13">
        <v>11</v>
      </c>
      <c r="L17" s="13">
        <v>9</v>
      </c>
      <c r="M17" s="13">
        <v>16</v>
      </c>
      <c r="N17" s="13">
        <v>14</v>
      </c>
    </row>
    <row r="18" spans="1:14" s="2" customFormat="1" ht="12.75" x14ac:dyDescent="0.2">
      <c r="A18" s="2" t="s">
        <v>6</v>
      </c>
      <c r="B18" s="13">
        <v>0</v>
      </c>
      <c r="C18" s="13">
        <v>0</v>
      </c>
      <c r="D18" s="13">
        <v>0</v>
      </c>
      <c r="E18" s="35">
        <v>0</v>
      </c>
      <c r="F18" s="13">
        <v>0</v>
      </c>
      <c r="G18" s="13">
        <v>0</v>
      </c>
      <c r="H18" s="13">
        <v>0</v>
      </c>
      <c r="I18" s="13">
        <v>0</v>
      </c>
      <c r="J18" s="13">
        <v>0</v>
      </c>
      <c r="K18" s="13">
        <v>0</v>
      </c>
      <c r="L18" s="13">
        <v>0</v>
      </c>
      <c r="M18" s="13">
        <v>0</v>
      </c>
      <c r="N18" s="13">
        <v>0</v>
      </c>
    </row>
    <row r="19" spans="1:14" s="2" customFormat="1" ht="12.75" x14ac:dyDescent="0.2">
      <c r="A19" s="2" t="s">
        <v>78</v>
      </c>
      <c r="B19" s="13">
        <v>0</v>
      </c>
      <c r="C19" s="13">
        <v>0</v>
      </c>
      <c r="D19" s="13">
        <v>0</v>
      </c>
      <c r="E19" s="35">
        <v>0</v>
      </c>
      <c r="F19" s="13">
        <v>0</v>
      </c>
      <c r="G19" s="13">
        <v>0</v>
      </c>
      <c r="H19" s="13">
        <v>0</v>
      </c>
      <c r="I19" s="13">
        <v>0</v>
      </c>
      <c r="J19" s="13">
        <v>0</v>
      </c>
      <c r="K19" s="13">
        <v>8</v>
      </c>
      <c r="L19" s="13">
        <v>12</v>
      </c>
      <c r="M19" s="13">
        <v>11</v>
      </c>
      <c r="N19" s="13">
        <v>15</v>
      </c>
    </row>
    <row r="20" spans="1:14" s="2" customFormat="1" ht="12.75" x14ac:dyDescent="0.2">
      <c r="A20" s="2" t="s">
        <v>7</v>
      </c>
      <c r="B20" s="13">
        <v>4</v>
      </c>
      <c r="C20" s="13">
        <v>6</v>
      </c>
      <c r="D20" s="13">
        <v>8</v>
      </c>
      <c r="E20" s="35">
        <v>7</v>
      </c>
      <c r="F20" s="13">
        <v>7</v>
      </c>
      <c r="G20" s="13">
        <v>45</v>
      </c>
      <c r="H20" s="13">
        <v>9</v>
      </c>
      <c r="I20" s="13">
        <v>11</v>
      </c>
      <c r="J20" s="13">
        <v>4</v>
      </c>
      <c r="K20" s="13">
        <v>10</v>
      </c>
      <c r="L20" s="13">
        <v>4</v>
      </c>
      <c r="M20" s="13">
        <v>3</v>
      </c>
      <c r="N20" s="13">
        <v>5</v>
      </c>
    </row>
    <row r="21" spans="1:14" s="2" customFormat="1" ht="12.75" x14ac:dyDescent="0.2">
      <c r="A21" s="2" t="s">
        <v>8</v>
      </c>
      <c r="B21" s="13">
        <v>8</v>
      </c>
      <c r="C21" s="13">
        <v>7</v>
      </c>
      <c r="D21" s="13">
        <v>5</v>
      </c>
      <c r="E21" s="35">
        <v>6</v>
      </c>
      <c r="F21" s="13">
        <v>10</v>
      </c>
      <c r="G21" s="13">
        <v>21</v>
      </c>
      <c r="H21" s="13">
        <v>7</v>
      </c>
      <c r="I21" s="13">
        <v>6</v>
      </c>
      <c r="J21" s="13">
        <v>4</v>
      </c>
      <c r="K21" s="13">
        <v>5</v>
      </c>
      <c r="L21" s="13">
        <v>4</v>
      </c>
      <c r="M21" s="13">
        <v>7</v>
      </c>
      <c r="N21" s="13">
        <v>8</v>
      </c>
    </row>
    <row r="22" spans="1:14" s="2" customFormat="1" ht="12.75" x14ac:dyDescent="0.2">
      <c r="A22" s="2" t="s">
        <v>9</v>
      </c>
      <c r="B22" s="13">
        <v>8</v>
      </c>
      <c r="C22" s="13">
        <v>7</v>
      </c>
      <c r="D22" s="13">
        <v>11</v>
      </c>
      <c r="E22" s="35">
        <v>10</v>
      </c>
      <c r="F22" s="13">
        <v>11</v>
      </c>
      <c r="G22" s="13">
        <v>27</v>
      </c>
      <c r="H22" s="13">
        <v>7</v>
      </c>
      <c r="I22" s="13">
        <v>12</v>
      </c>
      <c r="J22" s="13">
        <v>9</v>
      </c>
      <c r="K22" s="13">
        <v>1</v>
      </c>
      <c r="L22" s="13">
        <v>1</v>
      </c>
      <c r="M22" s="13">
        <v>2</v>
      </c>
      <c r="N22" s="13">
        <v>4</v>
      </c>
    </row>
    <row r="23" spans="1:14" s="2" customFormat="1" ht="12.75" x14ac:dyDescent="0.2">
      <c r="A23" s="2" t="s">
        <v>10</v>
      </c>
      <c r="B23" s="13">
        <v>20</v>
      </c>
      <c r="C23" s="13">
        <v>16</v>
      </c>
      <c r="D23" s="13">
        <v>30</v>
      </c>
      <c r="E23" s="35">
        <v>20</v>
      </c>
      <c r="F23" s="13">
        <v>26</v>
      </c>
      <c r="G23" s="13">
        <v>57</v>
      </c>
      <c r="H23" s="13">
        <v>20</v>
      </c>
      <c r="I23" s="13">
        <v>18</v>
      </c>
      <c r="J23" s="13">
        <v>24</v>
      </c>
      <c r="K23" s="13">
        <v>17</v>
      </c>
      <c r="L23" s="13">
        <v>19</v>
      </c>
      <c r="M23" s="13">
        <v>12</v>
      </c>
      <c r="N23" s="13">
        <v>27</v>
      </c>
    </row>
    <row r="24" spans="1:14" s="2" customFormat="1" ht="12.75" x14ac:dyDescent="0.2">
      <c r="A24" s="2" t="s">
        <v>11</v>
      </c>
      <c r="B24" s="13">
        <v>15</v>
      </c>
      <c r="C24" s="13">
        <v>9</v>
      </c>
      <c r="D24" s="13">
        <v>11</v>
      </c>
      <c r="E24" s="35">
        <v>17</v>
      </c>
      <c r="F24" s="13">
        <v>8</v>
      </c>
      <c r="G24" s="13">
        <v>58</v>
      </c>
      <c r="H24" s="13">
        <v>16</v>
      </c>
      <c r="I24" s="13">
        <v>16</v>
      </c>
      <c r="J24" s="13">
        <v>18</v>
      </c>
      <c r="K24" s="13">
        <v>22</v>
      </c>
      <c r="L24" s="13">
        <v>9</v>
      </c>
      <c r="M24" s="13">
        <v>14</v>
      </c>
      <c r="N24" s="13">
        <v>26</v>
      </c>
    </row>
    <row r="25" spans="1:14" s="2" customFormat="1" ht="12.75" x14ac:dyDescent="0.2">
      <c r="A25" s="2" t="s">
        <v>12</v>
      </c>
      <c r="B25" s="13">
        <v>4</v>
      </c>
      <c r="C25" s="13">
        <v>10</v>
      </c>
      <c r="D25" s="13">
        <v>5</v>
      </c>
      <c r="E25" s="35">
        <v>7</v>
      </c>
      <c r="F25" s="13">
        <v>4</v>
      </c>
      <c r="G25" s="13">
        <v>19</v>
      </c>
      <c r="H25" s="13">
        <v>4</v>
      </c>
      <c r="I25" s="13">
        <v>9</v>
      </c>
      <c r="J25" s="13">
        <v>17</v>
      </c>
      <c r="K25" s="13">
        <v>4</v>
      </c>
      <c r="L25" s="13">
        <v>0</v>
      </c>
      <c r="M25" s="13">
        <v>9</v>
      </c>
      <c r="N25" s="13">
        <v>10</v>
      </c>
    </row>
    <row r="26" spans="1:14" s="2" customFormat="1" ht="12.75" x14ac:dyDescent="0.2">
      <c r="A26" s="7" t="s">
        <v>79</v>
      </c>
      <c r="B26" s="11">
        <v>87</v>
      </c>
      <c r="C26" s="11">
        <v>77</v>
      </c>
      <c r="D26" s="11">
        <v>86</v>
      </c>
      <c r="E26" s="11">
        <v>97</v>
      </c>
      <c r="F26" s="11">
        <v>97</v>
      </c>
      <c r="G26" s="11">
        <v>266</v>
      </c>
      <c r="H26" s="11">
        <v>97</v>
      </c>
      <c r="I26" s="11">
        <v>99</v>
      </c>
      <c r="J26" s="11">
        <v>111</v>
      </c>
      <c r="K26" s="11">
        <v>95</v>
      </c>
      <c r="L26" s="11">
        <v>65</v>
      </c>
      <c r="M26" s="11">
        <v>84</v>
      </c>
      <c r="N26" s="11">
        <v>120</v>
      </c>
    </row>
    <row r="27" spans="1:14" x14ac:dyDescent="0.2">
      <c r="A27" s="12" t="s">
        <v>195</v>
      </c>
      <c r="B27" s="141" t="s">
        <v>14</v>
      </c>
      <c r="C27" s="142"/>
      <c r="D27" s="142"/>
      <c r="E27" s="142"/>
      <c r="F27" s="142"/>
      <c r="G27" s="142"/>
      <c r="H27" s="142"/>
      <c r="I27" s="142"/>
      <c r="J27" s="142"/>
      <c r="K27" s="142"/>
      <c r="L27" s="142"/>
      <c r="M27" s="142"/>
      <c r="N27" s="143"/>
    </row>
    <row r="28" spans="1:14" x14ac:dyDescent="0.2">
      <c r="A28" s="2" t="s">
        <v>4</v>
      </c>
      <c r="B28" s="13">
        <v>8</v>
      </c>
      <c r="C28" s="13">
        <v>8</v>
      </c>
      <c r="D28" s="13">
        <v>8</v>
      </c>
      <c r="E28" s="35">
        <v>20</v>
      </c>
      <c r="F28" s="13">
        <v>7</v>
      </c>
      <c r="G28" s="13">
        <v>6</v>
      </c>
      <c r="H28" s="13">
        <v>5</v>
      </c>
      <c r="I28" s="13">
        <v>9</v>
      </c>
      <c r="J28" s="13">
        <v>5</v>
      </c>
      <c r="K28" s="13">
        <v>7</v>
      </c>
      <c r="L28" s="13">
        <v>7</v>
      </c>
      <c r="M28" s="13">
        <v>7</v>
      </c>
      <c r="N28" s="13">
        <v>9</v>
      </c>
    </row>
    <row r="29" spans="1:14" x14ac:dyDescent="0.2">
      <c r="A29" s="2" t="s">
        <v>5</v>
      </c>
      <c r="B29" s="13">
        <v>8</v>
      </c>
      <c r="C29" s="13">
        <v>14</v>
      </c>
      <c r="D29" s="13">
        <v>8</v>
      </c>
      <c r="E29" s="35">
        <v>11</v>
      </c>
      <c r="F29" s="13">
        <v>11</v>
      </c>
      <c r="G29" s="13">
        <v>10</v>
      </c>
      <c r="H29" s="13">
        <v>7</v>
      </c>
      <c r="I29" s="13">
        <v>7</v>
      </c>
      <c r="J29" s="13">
        <v>7</v>
      </c>
      <c r="K29" s="13">
        <v>3</v>
      </c>
      <c r="L29" s="13">
        <v>3</v>
      </c>
      <c r="M29" s="13">
        <v>7</v>
      </c>
      <c r="N29" s="13">
        <v>8</v>
      </c>
    </row>
    <row r="30" spans="1:14" x14ac:dyDescent="0.2">
      <c r="A30" s="2" t="s">
        <v>6</v>
      </c>
      <c r="B30" s="13">
        <v>0</v>
      </c>
      <c r="C30" s="13">
        <v>0</v>
      </c>
      <c r="D30" s="13">
        <v>0</v>
      </c>
      <c r="E30" s="35">
        <v>0</v>
      </c>
      <c r="F30" s="13">
        <v>0</v>
      </c>
      <c r="G30" s="13">
        <v>0</v>
      </c>
      <c r="H30" s="13">
        <v>0</v>
      </c>
      <c r="I30" s="13">
        <v>0</v>
      </c>
      <c r="J30" s="13">
        <v>0</v>
      </c>
      <c r="K30" s="13">
        <v>0</v>
      </c>
      <c r="L30" s="13">
        <v>0</v>
      </c>
      <c r="M30" s="13">
        <v>0</v>
      </c>
      <c r="N30" s="13">
        <v>0</v>
      </c>
    </row>
    <row r="31" spans="1:14" x14ac:dyDescent="0.2">
      <c r="A31" s="2" t="s">
        <v>78</v>
      </c>
      <c r="B31" s="13">
        <v>4</v>
      </c>
      <c r="C31" s="13">
        <v>6</v>
      </c>
      <c r="D31" s="13">
        <v>2</v>
      </c>
      <c r="E31" s="35">
        <v>15</v>
      </c>
      <c r="F31" s="13">
        <v>9</v>
      </c>
      <c r="G31" s="13">
        <v>6</v>
      </c>
      <c r="H31" s="13">
        <v>8</v>
      </c>
      <c r="I31" s="13">
        <v>5</v>
      </c>
      <c r="J31" s="13">
        <v>3</v>
      </c>
      <c r="K31" s="13">
        <v>6</v>
      </c>
      <c r="L31" s="13">
        <v>1</v>
      </c>
      <c r="M31" s="13">
        <v>3</v>
      </c>
      <c r="N31" s="13">
        <v>3</v>
      </c>
    </row>
    <row r="32" spans="1:14" x14ac:dyDescent="0.2">
      <c r="A32" s="2" t="s">
        <v>7</v>
      </c>
      <c r="B32" s="13">
        <v>7</v>
      </c>
      <c r="C32" s="13">
        <v>10</v>
      </c>
      <c r="D32" s="13">
        <v>2</v>
      </c>
      <c r="E32" s="35">
        <v>17</v>
      </c>
      <c r="F32" s="13">
        <v>8</v>
      </c>
      <c r="G32" s="13">
        <v>6</v>
      </c>
      <c r="H32" s="13">
        <v>3</v>
      </c>
      <c r="I32" s="13">
        <v>3</v>
      </c>
      <c r="J32" s="13">
        <v>5</v>
      </c>
      <c r="K32" s="13">
        <v>6</v>
      </c>
      <c r="L32" s="13">
        <v>2</v>
      </c>
      <c r="M32" s="13">
        <v>3</v>
      </c>
      <c r="N32" s="13">
        <v>5</v>
      </c>
    </row>
    <row r="33" spans="1:14" x14ac:dyDescent="0.2">
      <c r="A33" s="2" t="s">
        <v>8</v>
      </c>
      <c r="B33" s="13">
        <v>8</v>
      </c>
      <c r="C33" s="13">
        <v>11</v>
      </c>
      <c r="D33" s="13">
        <v>1</v>
      </c>
      <c r="E33" s="35">
        <v>17</v>
      </c>
      <c r="F33" s="13">
        <v>5</v>
      </c>
      <c r="G33" s="13">
        <v>8</v>
      </c>
      <c r="H33" s="13">
        <v>8</v>
      </c>
      <c r="I33" s="13">
        <v>6</v>
      </c>
      <c r="J33" s="13">
        <v>7</v>
      </c>
      <c r="K33" s="13">
        <v>5</v>
      </c>
      <c r="L33" s="13">
        <v>5</v>
      </c>
      <c r="M33" s="13">
        <v>2</v>
      </c>
      <c r="N33" s="13">
        <v>7</v>
      </c>
    </row>
    <row r="34" spans="1:14" x14ac:dyDescent="0.2">
      <c r="A34" s="2" t="s">
        <v>9</v>
      </c>
      <c r="B34" s="13">
        <v>2</v>
      </c>
      <c r="C34" s="13">
        <v>1</v>
      </c>
      <c r="D34" s="13">
        <v>6</v>
      </c>
      <c r="E34" s="35">
        <v>5</v>
      </c>
      <c r="F34" s="13">
        <v>9</v>
      </c>
      <c r="G34" s="13">
        <v>3</v>
      </c>
      <c r="H34" s="13">
        <v>5</v>
      </c>
      <c r="I34" s="13">
        <v>1</v>
      </c>
      <c r="J34" s="13">
        <v>2</v>
      </c>
      <c r="K34" s="13">
        <v>2</v>
      </c>
      <c r="L34" s="13">
        <v>3</v>
      </c>
      <c r="M34" s="13">
        <v>4</v>
      </c>
      <c r="N34" s="13">
        <v>2</v>
      </c>
    </row>
    <row r="35" spans="1:14" x14ac:dyDescent="0.2">
      <c r="A35" s="2" t="s">
        <v>10</v>
      </c>
      <c r="B35" s="13">
        <v>23</v>
      </c>
      <c r="C35" s="13">
        <v>15</v>
      </c>
      <c r="D35" s="13">
        <v>10</v>
      </c>
      <c r="E35" s="35">
        <v>50</v>
      </c>
      <c r="F35" s="13">
        <v>18</v>
      </c>
      <c r="G35" s="13">
        <v>12</v>
      </c>
      <c r="H35" s="13">
        <v>16</v>
      </c>
      <c r="I35" s="13">
        <v>22</v>
      </c>
      <c r="J35" s="13">
        <v>17</v>
      </c>
      <c r="K35" s="13">
        <v>9</v>
      </c>
      <c r="L35" s="13">
        <v>18</v>
      </c>
      <c r="M35" s="13">
        <v>18</v>
      </c>
      <c r="N35" s="13">
        <v>15</v>
      </c>
    </row>
    <row r="36" spans="1:14" x14ac:dyDescent="0.2">
      <c r="A36" s="2" t="s">
        <v>11</v>
      </c>
      <c r="B36" s="13">
        <v>9</v>
      </c>
      <c r="C36" s="13">
        <v>11</v>
      </c>
      <c r="D36" s="13">
        <v>14</v>
      </c>
      <c r="E36" s="35">
        <v>21</v>
      </c>
      <c r="F36" s="13">
        <v>15</v>
      </c>
      <c r="G36" s="13">
        <v>7</v>
      </c>
      <c r="H36" s="13">
        <v>3</v>
      </c>
      <c r="I36" s="13">
        <v>10</v>
      </c>
      <c r="J36" s="13">
        <v>12</v>
      </c>
      <c r="K36" s="13">
        <v>17</v>
      </c>
      <c r="L36" s="13">
        <v>15</v>
      </c>
      <c r="M36" s="13">
        <v>13</v>
      </c>
      <c r="N36" s="13">
        <v>10</v>
      </c>
    </row>
    <row r="37" spans="1:14" x14ac:dyDescent="0.2">
      <c r="A37" s="2" t="s">
        <v>12</v>
      </c>
      <c r="B37" s="13">
        <v>6</v>
      </c>
      <c r="C37" s="13">
        <v>4</v>
      </c>
      <c r="D37" s="13">
        <v>5</v>
      </c>
      <c r="E37" s="35">
        <v>12</v>
      </c>
      <c r="F37" s="13">
        <v>6</v>
      </c>
      <c r="G37" s="13">
        <v>7</v>
      </c>
      <c r="H37" s="13">
        <v>9</v>
      </c>
      <c r="I37" s="13">
        <v>4</v>
      </c>
      <c r="J37" s="13">
        <v>4</v>
      </c>
      <c r="K37" s="13">
        <v>4</v>
      </c>
      <c r="L37" s="13">
        <v>2</v>
      </c>
      <c r="M37" s="13">
        <v>5</v>
      </c>
      <c r="N37" s="13">
        <v>1</v>
      </c>
    </row>
    <row r="38" spans="1:14" x14ac:dyDescent="0.2">
      <c r="A38" s="7" t="s">
        <v>79</v>
      </c>
      <c r="B38" s="11">
        <v>75</v>
      </c>
      <c r="C38" s="11">
        <v>80</v>
      </c>
      <c r="D38" s="11">
        <v>56</v>
      </c>
      <c r="E38" s="11">
        <v>168</v>
      </c>
      <c r="F38" s="11">
        <v>88</v>
      </c>
      <c r="G38" s="11">
        <v>65</v>
      </c>
      <c r="H38" s="11">
        <v>64</v>
      </c>
      <c r="I38" s="11">
        <v>67</v>
      </c>
      <c r="J38" s="11">
        <v>62</v>
      </c>
      <c r="K38" s="11">
        <v>59</v>
      </c>
      <c r="L38" s="11">
        <v>56</v>
      </c>
      <c r="M38" s="11">
        <v>62</v>
      </c>
      <c r="N38" s="11">
        <v>60</v>
      </c>
    </row>
    <row r="39" spans="1:14" x14ac:dyDescent="0.2">
      <c r="A39" s="12" t="s">
        <v>195</v>
      </c>
      <c r="B39" s="144" t="s">
        <v>15</v>
      </c>
      <c r="C39" s="145"/>
      <c r="D39" s="145"/>
      <c r="E39" s="145"/>
      <c r="F39" s="145"/>
      <c r="G39" s="145"/>
      <c r="H39" s="145"/>
      <c r="I39" s="145"/>
      <c r="J39" s="145"/>
      <c r="K39" s="145"/>
      <c r="L39" s="145"/>
      <c r="M39" s="145"/>
      <c r="N39" s="146"/>
    </row>
    <row r="40" spans="1:14" x14ac:dyDescent="0.2">
      <c r="A40" s="2" t="s">
        <v>4</v>
      </c>
      <c r="B40" s="13">
        <v>3</v>
      </c>
      <c r="C40" s="13">
        <v>3</v>
      </c>
      <c r="D40" s="13">
        <v>5</v>
      </c>
      <c r="E40" s="35">
        <v>16</v>
      </c>
      <c r="F40" s="13">
        <v>9</v>
      </c>
      <c r="G40" s="13">
        <v>19</v>
      </c>
      <c r="H40" s="13">
        <v>7</v>
      </c>
      <c r="I40" s="13">
        <v>15</v>
      </c>
      <c r="J40" s="13">
        <v>5</v>
      </c>
      <c r="K40" s="13">
        <v>6</v>
      </c>
      <c r="L40" s="13">
        <v>11</v>
      </c>
      <c r="M40" s="13">
        <v>10</v>
      </c>
      <c r="N40" s="13">
        <v>9</v>
      </c>
    </row>
    <row r="41" spans="1:14" x14ac:dyDescent="0.2">
      <c r="A41" s="2" t="s">
        <v>5</v>
      </c>
      <c r="B41" s="13">
        <v>6</v>
      </c>
      <c r="C41" s="13">
        <v>5</v>
      </c>
      <c r="D41" s="13">
        <v>6</v>
      </c>
      <c r="E41" s="35">
        <v>26</v>
      </c>
      <c r="F41" s="13">
        <v>28</v>
      </c>
      <c r="G41" s="13">
        <v>17</v>
      </c>
      <c r="H41" s="13">
        <v>13</v>
      </c>
      <c r="I41" s="13">
        <v>10</v>
      </c>
      <c r="J41" s="13">
        <v>14</v>
      </c>
      <c r="K41" s="13">
        <v>4</v>
      </c>
      <c r="L41" s="13">
        <v>13</v>
      </c>
      <c r="M41" s="13">
        <v>13</v>
      </c>
      <c r="N41" s="13">
        <v>8</v>
      </c>
    </row>
    <row r="42" spans="1:14" x14ac:dyDescent="0.2">
      <c r="A42" s="2" t="s">
        <v>6</v>
      </c>
      <c r="B42" s="13">
        <v>0</v>
      </c>
      <c r="C42" s="13">
        <v>0</v>
      </c>
      <c r="D42" s="13">
        <v>0</v>
      </c>
      <c r="E42" s="35">
        <v>0</v>
      </c>
      <c r="F42" s="13">
        <v>0</v>
      </c>
      <c r="G42" s="13">
        <v>0</v>
      </c>
      <c r="H42" s="13">
        <v>0</v>
      </c>
      <c r="I42" s="13">
        <v>0</v>
      </c>
      <c r="J42" s="13">
        <v>0</v>
      </c>
      <c r="K42" s="13">
        <v>0</v>
      </c>
      <c r="L42" s="13">
        <v>0</v>
      </c>
      <c r="M42" s="13">
        <v>0</v>
      </c>
      <c r="N42" s="13">
        <v>0</v>
      </c>
    </row>
    <row r="43" spans="1:14" x14ac:dyDescent="0.2">
      <c r="A43" s="2" t="s">
        <v>78</v>
      </c>
      <c r="B43" s="13">
        <v>2</v>
      </c>
      <c r="C43" s="13">
        <v>5</v>
      </c>
      <c r="D43" s="13">
        <v>4</v>
      </c>
      <c r="E43" s="35">
        <v>17</v>
      </c>
      <c r="F43" s="13">
        <v>27</v>
      </c>
      <c r="G43" s="13">
        <v>10</v>
      </c>
      <c r="H43" s="13">
        <v>16</v>
      </c>
      <c r="I43" s="13">
        <v>9</v>
      </c>
      <c r="J43" s="13">
        <v>9</v>
      </c>
      <c r="K43" s="13">
        <v>15</v>
      </c>
      <c r="L43" s="13">
        <v>8</v>
      </c>
      <c r="M43" s="13">
        <v>7</v>
      </c>
      <c r="N43" s="13">
        <v>6</v>
      </c>
    </row>
    <row r="44" spans="1:14" x14ac:dyDescent="0.2">
      <c r="A44" s="2" t="s">
        <v>7</v>
      </c>
      <c r="B44" s="13">
        <v>4</v>
      </c>
      <c r="C44" s="13">
        <v>1</v>
      </c>
      <c r="D44" s="13">
        <v>3</v>
      </c>
      <c r="E44" s="35">
        <v>20</v>
      </c>
      <c r="F44" s="13">
        <v>20</v>
      </c>
      <c r="G44" s="13">
        <v>17</v>
      </c>
      <c r="H44" s="13">
        <v>11</v>
      </c>
      <c r="I44" s="13">
        <v>3</v>
      </c>
      <c r="J44" s="13">
        <v>8</v>
      </c>
      <c r="K44" s="13">
        <v>3</v>
      </c>
      <c r="L44" s="13">
        <v>3</v>
      </c>
      <c r="M44" s="13">
        <v>7</v>
      </c>
      <c r="N44" s="13">
        <v>8</v>
      </c>
    </row>
    <row r="45" spans="1:14" x14ac:dyDescent="0.2">
      <c r="A45" s="2" t="s">
        <v>8</v>
      </c>
      <c r="B45" s="13">
        <v>2</v>
      </c>
      <c r="C45" s="13">
        <v>9</v>
      </c>
      <c r="D45" s="13">
        <v>3</v>
      </c>
      <c r="E45" s="35">
        <v>23</v>
      </c>
      <c r="F45" s="13">
        <v>18</v>
      </c>
      <c r="G45" s="13">
        <v>9</v>
      </c>
      <c r="H45" s="13">
        <v>0</v>
      </c>
      <c r="I45" s="13">
        <v>4</v>
      </c>
      <c r="J45" s="13">
        <v>4</v>
      </c>
      <c r="K45" s="13">
        <v>6</v>
      </c>
      <c r="L45" s="13">
        <v>5</v>
      </c>
      <c r="M45" s="13">
        <v>9</v>
      </c>
      <c r="N45" s="13">
        <v>6</v>
      </c>
    </row>
    <row r="46" spans="1:14" x14ac:dyDescent="0.2">
      <c r="A46" s="2" t="s">
        <v>9</v>
      </c>
      <c r="B46" s="13">
        <v>2</v>
      </c>
      <c r="C46" s="13">
        <v>1</v>
      </c>
      <c r="D46" s="13">
        <v>2</v>
      </c>
      <c r="E46" s="35">
        <v>19</v>
      </c>
      <c r="F46" s="13">
        <v>8</v>
      </c>
      <c r="G46" s="13">
        <v>5</v>
      </c>
      <c r="H46" s="13">
        <v>1</v>
      </c>
      <c r="I46" s="13">
        <v>3</v>
      </c>
      <c r="J46" s="13">
        <v>3</v>
      </c>
      <c r="K46" s="13">
        <v>7</v>
      </c>
      <c r="L46" s="13">
        <v>1</v>
      </c>
      <c r="M46" s="13">
        <v>2</v>
      </c>
      <c r="N46" s="13">
        <v>9</v>
      </c>
    </row>
    <row r="47" spans="1:14" x14ac:dyDescent="0.2">
      <c r="A47" s="2" t="s">
        <v>10</v>
      </c>
      <c r="B47" s="13">
        <v>14</v>
      </c>
      <c r="C47" s="13">
        <v>14</v>
      </c>
      <c r="D47" s="13">
        <v>9</v>
      </c>
      <c r="E47" s="35">
        <v>33</v>
      </c>
      <c r="F47" s="13">
        <v>41</v>
      </c>
      <c r="G47" s="13">
        <v>31</v>
      </c>
      <c r="H47" s="13">
        <v>19</v>
      </c>
      <c r="I47" s="13">
        <v>13</v>
      </c>
      <c r="J47" s="13">
        <v>18</v>
      </c>
      <c r="K47" s="13">
        <v>25</v>
      </c>
      <c r="L47" s="13">
        <v>29</v>
      </c>
      <c r="M47" s="13">
        <v>15</v>
      </c>
      <c r="N47" s="13">
        <v>26</v>
      </c>
    </row>
    <row r="48" spans="1:14" x14ac:dyDescent="0.2">
      <c r="A48" s="2" t="s">
        <v>11</v>
      </c>
      <c r="B48" s="13">
        <v>7</v>
      </c>
      <c r="C48" s="13">
        <v>9</v>
      </c>
      <c r="D48" s="13">
        <v>8</v>
      </c>
      <c r="E48" s="35">
        <v>22</v>
      </c>
      <c r="F48" s="13">
        <v>24</v>
      </c>
      <c r="G48" s="13">
        <v>12</v>
      </c>
      <c r="H48" s="13">
        <v>15</v>
      </c>
      <c r="I48" s="13">
        <v>19</v>
      </c>
      <c r="J48" s="13">
        <v>7</v>
      </c>
      <c r="K48" s="13">
        <v>7</v>
      </c>
      <c r="L48" s="13">
        <v>8</v>
      </c>
      <c r="M48" s="13">
        <v>16</v>
      </c>
      <c r="N48" s="13">
        <v>13</v>
      </c>
    </row>
    <row r="49" spans="1:14" x14ac:dyDescent="0.2">
      <c r="A49" s="2" t="s">
        <v>12</v>
      </c>
      <c r="B49" s="13">
        <v>9</v>
      </c>
      <c r="C49" s="13">
        <v>6</v>
      </c>
      <c r="D49" s="13">
        <v>7</v>
      </c>
      <c r="E49" s="35">
        <v>13</v>
      </c>
      <c r="F49" s="13">
        <v>23</v>
      </c>
      <c r="G49" s="13">
        <v>4</v>
      </c>
      <c r="H49" s="13">
        <v>4</v>
      </c>
      <c r="I49" s="13">
        <v>3</v>
      </c>
      <c r="J49" s="13">
        <v>9</v>
      </c>
      <c r="K49" s="13">
        <v>5</v>
      </c>
      <c r="L49" s="13">
        <v>4</v>
      </c>
      <c r="M49" s="13">
        <v>7</v>
      </c>
      <c r="N49" s="13">
        <v>5</v>
      </c>
    </row>
    <row r="50" spans="1:14" x14ac:dyDescent="0.2">
      <c r="A50" s="7" t="s">
        <v>79</v>
      </c>
      <c r="B50" s="11">
        <v>49</v>
      </c>
      <c r="C50" s="11">
        <v>53</v>
      </c>
      <c r="D50" s="11">
        <v>47</v>
      </c>
      <c r="E50" s="11">
        <v>189</v>
      </c>
      <c r="F50" s="11">
        <v>198</v>
      </c>
      <c r="G50" s="11">
        <v>124</v>
      </c>
      <c r="H50" s="11">
        <v>86</v>
      </c>
      <c r="I50" s="11">
        <v>79</v>
      </c>
      <c r="J50" s="11">
        <v>77</v>
      </c>
      <c r="K50" s="11">
        <v>78</v>
      </c>
      <c r="L50" s="11">
        <v>82</v>
      </c>
      <c r="M50" s="11">
        <v>86</v>
      </c>
      <c r="N50" s="11">
        <v>90</v>
      </c>
    </row>
    <row r="51" spans="1:14" x14ac:dyDescent="0.2">
      <c r="A51" s="12" t="s">
        <v>195</v>
      </c>
      <c r="B51" s="147" t="s">
        <v>16</v>
      </c>
      <c r="C51" s="148"/>
      <c r="D51" s="148"/>
      <c r="E51" s="148"/>
      <c r="F51" s="148"/>
      <c r="G51" s="148"/>
      <c r="H51" s="148"/>
      <c r="I51" s="148"/>
      <c r="J51" s="148"/>
      <c r="K51" s="148"/>
      <c r="L51" s="148"/>
      <c r="M51" s="148"/>
      <c r="N51" s="149"/>
    </row>
    <row r="52" spans="1:14" x14ac:dyDescent="0.2">
      <c r="A52" s="2" t="s">
        <v>4</v>
      </c>
      <c r="B52" s="13">
        <v>12</v>
      </c>
      <c r="C52" s="13">
        <v>13</v>
      </c>
      <c r="D52" s="13">
        <v>8</v>
      </c>
      <c r="E52" s="35">
        <v>12</v>
      </c>
      <c r="F52" s="13">
        <v>9</v>
      </c>
      <c r="G52" s="13">
        <v>5</v>
      </c>
      <c r="H52" s="13">
        <v>7</v>
      </c>
      <c r="I52" s="13">
        <v>4</v>
      </c>
      <c r="J52" s="13">
        <v>16</v>
      </c>
      <c r="K52" s="13">
        <v>5</v>
      </c>
      <c r="L52" s="13">
        <v>14</v>
      </c>
      <c r="M52" s="13">
        <v>6</v>
      </c>
      <c r="N52" s="13">
        <v>9</v>
      </c>
    </row>
    <row r="53" spans="1:14" x14ac:dyDescent="0.2">
      <c r="A53" s="2" t="s">
        <v>5</v>
      </c>
      <c r="B53" s="13">
        <v>7</v>
      </c>
      <c r="C53" s="13">
        <v>30</v>
      </c>
      <c r="D53" s="13">
        <v>29</v>
      </c>
      <c r="E53" s="35">
        <v>6</v>
      </c>
      <c r="F53" s="13">
        <v>8</v>
      </c>
      <c r="G53" s="13">
        <v>11</v>
      </c>
      <c r="H53" s="13">
        <v>7</v>
      </c>
      <c r="I53" s="13">
        <v>23</v>
      </c>
      <c r="J53" s="13">
        <v>21</v>
      </c>
      <c r="K53" s="13">
        <v>5</v>
      </c>
      <c r="L53" s="13">
        <v>5</v>
      </c>
      <c r="M53" s="13">
        <v>19</v>
      </c>
      <c r="N53" s="13">
        <v>7</v>
      </c>
    </row>
    <row r="54" spans="1:14" x14ac:dyDescent="0.2">
      <c r="A54" s="2" t="s">
        <v>6</v>
      </c>
      <c r="B54" s="13">
        <v>0</v>
      </c>
      <c r="C54" s="13">
        <v>0</v>
      </c>
      <c r="D54" s="13">
        <v>0</v>
      </c>
      <c r="E54" s="35">
        <v>0</v>
      </c>
      <c r="F54" s="13">
        <v>0</v>
      </c>
      <c r="G54" s="13">
        <v>0</v>
      </c>
      <c r="H54" s="13">
        <v>0</v>
      </c>
      <c r="I54" s="13">
        <v>0</v>
      </c>
      <c r="J54" s="13">
        <v>0</v>
      </c>
      <c r="K54" s="13">
        <v>0</v>
      </c>
      <c r="L54" s="13">
        <v>0</v>
      </c>
      <c r="M54" s="13">
        <v>0</v>
      </c>
      <c r="N54" s="13">
        <v>0</v>
      </c>
    </row>
    <row r="55" spans="1:14" x14ac:dyDescent="0.2">
      <c r="A55" s="2" t="s">
        <v>78</v>
      </c>
      <c r="B55" s="13">
        <v>1</v>
      </c>
      <c r="C55" s="13">
        <v>8</v>
      </c>
      <c r="D55" s="13">
        <v>10</v>
      </c>
      <c r="E55" s="35">
        <v>8</v>
      </c>
      <c r="F55" s="13">
        <v>6</v>
      </c>
      <c r="G55" s="13">
        <v>9</v>
      </c>
      <c r="H55" s="13">
        <v>13</v>
      </c>
      <c r="I55" s="13">
        <v>11</v>
      </c>
      <c r="J55" s="13">
        <v>3</v>
      </c>
      <c r="K55" s="13">
        <v>7</v>
      </c>
      <c r="L55" s="13">
        <v>10</v>
      </c>
      <c r="M55" s="13">
        <v>17</v>
      </c>
      <c r="N55" s="13">
        <v>8</v>
      </c>
    </row>
    <row r="56" spans="1:14" x14ac:dyDescent="0.2">
      <c r="A56" s="2" t="s">
        <v>7</v>
      </c>
      <c r="B56" s="13">
        <v>11</v>
      </c>
      <c r="C56" s="13">
        <v>8</v>
      </c>
      <c r="D56" s="13">
        <v>10</v>
      </c>
      <c r="E56" s="35">
        <v>9</v>
      </c>
      <c r="F56" s="13">
        <v>6</v>
      </c>
      <c r="G56" s="13">
        <v>10</v>
      </c>
      <c r="H56" s="13">
        <v>6</v>
      </c>
      <c r="I56" s="13">
        <v>5</v>
      </c>
      <c r="J56" s="13">
        <v>6</v>
      </c>
      <c r="K56" s="13">
        <v>6</v>
      </c>
      <c r="L56" s="13">
        <v>12</v>
      </c>
      <c r="M56" s="13">
        <v>9</v>
      </c>
      <c r="N56" s="13">
        <v>6</v>
      </c>
    </row>
    <row r="57" spans="1:14" x14ac:dyDescent="0.2">
      <c r="A57" s="2" t="s">
        <v>8</v>
      </c>
      <c r="B57" s="13">
        <v>8</v>
      </c>
      <c r="C57" s="13">
        <v>3</v>
      </c>
      <c r="D57" s="13">
        <v>11</v>
      </c>
      <c r="E57" s="35">
        <v>9</v>
      </c>
      <c r="F57" s="13">
        <v>8</v>
      </c>
      <c r="G57" s="13">
        <v>8</v>
      </c>
      <c r="H57" s="13">
        <v>3</v>
      </c>
      <c r="I57" s="13">
        <v>6</v>
      </c>
      <c r="J57" s="13">
        <v>4</v>
      </c>
      <c r="K57" s="13">
        <v>5</v>
      </c>
      <c r="L57" s="13">
        <v>7</v>
      </c>
      <c r="M57" s="13">
        <v>6</v>
      </c>
      <c r="N57" s="13">
        <v>3</v>
      </c>
    </row>
    <row r="58" spans="1:14" x14ac:dyDescent="0.2">
      <c r="A58" s="2" t="s">
        <v>9</v>
      </c>
      <c r="B58" s="13">
        <v>5</v>
      </c>
      <c r="C58" s="13">
        <v>6</v>
      </c>
      <c r="D58" s="13">
        <v>9</v>
      </c>
      <c r="E58" s="35">
        <v>4</v>
      </c>
      <c r="F58" s="13">
        <v>9</v>
      </c>
      <c r="G58" s="13">
        <v>6</v>
      </c>
      <c r="H58" s="13">
        <v>11</v>
      </c>
      <c r="I58" s="13">
        <v>1</v>
      </c>
      <c r="J58" s="13">
        <v>2</v>
      </c>
      <c r="K58" s="13">
        <v>3</v>
      </c>
      <c r="L58" s="13">
        <v>2</v>
      </c>
      <c r="M58" s="13">
        <v>7</v>
      </c>
      <c r="N58" s="13">
        <v>4</v>
      </c>
    </row>
    <row r="59" spans="1:14" x14ac:dyDescent="0.2">
      <c r="A59" s="2" t="s">
        <v>10</v>
      </c>
      <c r="B59" s="13">
        <v>27</v>
      </c>
      <c r="C59" s="13">
        <v>14</v>
      </c>
      <c r="D59" s="13">
        <v>16</v>
      </c>
      <c r="E59" s="35">
        <v>20</v>
      </c>
      <c r="F59" s="13">
        <v>37</v>
      </c>
      <c r="G59" s="13">
        <v>12</v>
      </c>
      <c r="H59" s="13">
        <v>15</v>
      </c>
      <c r="I59" s="13">
        <v>19</v>
      </c>
      <c r="J59" s="13">
        <v>14</v>
      </c>
      <c r="K59" s="13">
        <v>9</v>
      </c>
      <c r="L59" s="13">
        <v>13</v>
      </c>
      <c r="M59" s="13">
        <v>18</v>
      </c>
      <c r="N59" s="13">
        <v>17</v>
      </c>
    </row>
    <row r="60" spans="1:14" x14ac:dyDescent="0.2">
      <c r="A60" s="2" t="s">
        <v>11</v>
      </c>
      <c r="B60" s="13">
        <v>14</v>
      </c>
      <c r="C60" s="13">
        <v>15</v>
      </c>
      <c r="D60" s="13">
        <v>15</v>
      </c>
      <c r="E60" s="35">
        <v>17</v>
      </c>
      <c r="F60" s="13">
        <v>15</v>
      </c>
      <c r="G60" s="13">
        <v>15</v>
      </c>
      <c r="H60" s="13">
        <v>19</v>
      </c>
      <c r="I60" s="13">
        <v>14</v>
      </c>
      <c r="J60" s="13">
        <v>9</v>
      </c>
      <c r="K60" s="13">
        <v>13</v>
      </c>
      <c r="L60" s="13">
        <v>4</v>
      </c>
      <c r="M60" s="13">
        <v>11</v>
      </c>
      <c r="N60" s="13">
        <v>11</v>
      </c>
    </row>
    <row r="61" spans="1:14" x14ac:dyDescent="0.2">
      <c r="A61" s="2" t="s">
        <v>12</v>
      </c>
      <c r="B61" s="13">
        <v>1</v>
      </c>
      <c r="C61" s="13">
        <v>9</v>
      </c>
      <c r="D61" s="13">
        <v>9</v>
      </c>
      <c r="E61" s="35">
        <v>11</v>
      </c>
      <c r="F61" s="13">
        <v>6</v>
      </c>
      <c r="G61" s="13">
        <v>7</v>
      </c>
      <c r="H61" s="13">
        <v>4</v>
      </c>
      <c r="I61" s="13">
        <v>4</v>
      </c>
      <c r="J61" s="13">
        <v>10</v>
      </c>
      <c r="K61" s="13">
        <v>5</v>
      </c>
      <c r="L61" s="13">
        <v>5</v>
      </c>
      <c r="M61" s="13">
        <v>8</v>
      </c>
      <c r="N61" s="13">
        <v>2</v>
      </c>
    </row>
    <row r="62" spans="1:14" x14ac:dyDescent="0.2">
      <c r="A62" s="7" t="s">
        <v>79</v>
      </c>
      <c r="B62" s="11">
        <v>86</v>
      </c>
      <c r="C62" s="11">
        <v>106</v>
      </c>
      <c r="D62" s="11">
        <v>117</v>
      </c>
      <c r="E62" s="11">
        <v>96</v>
      </c>
      <c r="F62" s="11">
        <v>104</v>
      </c>
      <c r="G62" s="11">
        <v>83</v>
      </c>
      <c r="H62" s="11">
        <v>85</v>
      </c>
      <c r="I62" s="11">
        <v>87</v>
      </c>
      <c r="J62" s="11">
        <v>85</v>
      </c>
      <c r="K62" s="11">
        <v>58</v>
      </c>
      <c r="L62" s="11">
        <v>72</v>
      </c>
      <c r="M62" s="11">
        <v>101</v>
      </c>
      <c r="N62" s="11">
        <v>67</v>
      </c>
    </row>
    <row r="63" spans="1:14" x14ac:dyDescent="0.2">
      <c r="A63" s="12" t="s">
        <v>195</v>
      </c>
      <c r="B63" s="144" t="s">
        <v>17</v>
      </c>
      <c r="C63" s="145"/>
      <c r="D63" s="145"/>
      <c r="E63" s="145"/>
      <c r="F63" s="145"/>
      <c r="G63" s="145"/>
      <c r="H63" s="145"/>
      <c r="I63" s="145"/>
      <c r="J63" s="145"/>
      <c r="K63" s="145"/>
      <c r="L63" s="145"/>
      <c r="M63" s="145"/>
      <c r="N63" s="146"/>
    </row>
    <row r="64" spans="1:14" x14ac:dyDescent="0.2">
      <c r="A64" s="2" t="s">
        <v>4</v>
      </c>
      <c r="B64" s="13">
        <v>9</v>
      </c>
      <c r="C64" s="13">
        <v>8</v>
      </c>
      <c r="D64" s="13">
        <v>9</v>
      </c>
      <c r="E64" s="35">
        <v>13</v>
      </c>
      <c r="F64" s="13">
        <v>17</v>
      </c>
      <c r="G64" s="13">
        <v>11</v>
      </c>
      <c r="H64" s="13">
        <v>9</v>
      </c>
      <c r="I64" s="13">
        <v>17</v>
      </c>
      <c r="J64" s="13">
        <v>11</v>
      </c>
      <c r="K64" s="13">
        <v>5</v>
      </c>
      <c r="L64" s="13">
        <v>8</v>
      </c>
      <c r="M64" s="13">
        <v>9</v>
      </c>
      <c r="N64" s="13">
        <v>11</v>
      </c>
    </row>
    <row r="65" spans="1:14" x14ac:dyDescent="0.2">
      <c r="A65" s="2" t="s">
        <v>5</v>
      </c>
      <c r="B65" s="13">
        <v>5</v>
      </c>
      <c r="C65" s="13">
        <v>7</v>
      </c>
      <c r="D65" s="13">
        <v>10</v>
      </c>
      <c r="E65" s="35">
        <v>23</v>
      </c>
      <c r="F65" s="13">
        <v>15</v>
      </c>
      <c r="G65" s="13">
        <v>9</v>
      </c>
      <c r="H65" s="13">
        <v>5</v>
      </c>
      <c r="I65" s="13">
        <v>11</v>
      </c>
      <c r="J65" s="13">
        <v>9</v>
      </c>
      <c r="K65" s="13">
        <v>5</v>
      </c>
      <c r="L65" s="13">
        <v>11</v>
      </c>
      <c r="M65" s="13">
        <v>7</v>
      </c>
      <c r="N65" s="13">
        <v>6</v>
      </c>
    </row>
    <row r="66" spans="1:14" x14ac:dyDescent="0.2">
      <c r="A66" s="2" t="s">
        <v>6</v>
      </c>
      <c r="B66" s="13">
        <v>0</v>
      </c>
      <c r="C66" s="13">
        <v>0</v>
      </c>
      <c r="D66" s="13">
        <v>0</v>
      </c>
      <c r="E66" s="35">
        <v>0</v>
      </c>
      <c r="F66" s="13">
        <v>0</v>
      </c>
      <c r="G66" s="13">
        <v>0</v>
      </c>
      <c r="H66" s="13">
        <v>0</v>
      </c>
      <c r="I66" s="13">
        <v>0</v>
      </c>
      <c r="J66" s="13">
        <v>0</v>
      </c>
      <c r="K66" s="13">
        <v>0</v>
      </c>
      <c r="L66" s="13">
        <v>0</v>
      </c>
      <c r="M66" s="13">
        <v>0</v>
      </c>
      <c r="N66" s="13">
        <v>0</v>
      </c>
    </row>
    <row r="67" spans="1:14" x14ac:dyDescent="0.2">
      <c r="A67" s="2" t="s">
        <v>78</v>
      </c>
      <c r="B67" s="13">
        <v>8</v>
      </c>
      <c r="C67" s="13">
        <v>2</v>
      </c>
      <c r="D67" s="13">
        <v>1</v>
      </c>
      <c r="E67" s="35">
        <v>13</v>
      </c>
      <c r="F67" s="13">
        <v>3</v>
      </c>
      <c r="G67" s="13">
        <v>6</v>
      </c>
      <c r="H67" s="13">
        <v>10</v>
      </c>
      <c r="I67" s="13">
        <v>3</v>
      </c>
      <c r="J67" s="13">
        <v>3</v>
      </c>
      <c r="K67" s="13">
        <v>6</v>
      </c>
      <c r="L67" s="13">
        <v>4</v>
      </c>
      <c r="M67" s="13">
        <v>7</v>
      </c>
      <c r="N67" s="13">
        <v>7</v>
      </c>
    </row>
    <row r="68" spans="1:14" x14ac:dyDescent="0.2">
      <c r="A68" s="2" t="s">
        <v>7</v>
      </c>
      <c r="B68" s="13">
        <v>2</v>
      </c>
      <c r="C68" s="13">
        <v>8</v>
      </c>
      <c r="D68" s="13">
        <v>4</v>
      </c>
      <c r="E68" s="35">
        <v>15</v>
      </c>
      <c r="F68" s="13">
        <v>7</v>
      </c>
      <c r="G68" s="13">
        <v>7</v>
      </c>
      <c r="H68" s="13">
        <v>5</v>
      </c>
      <c r="I68" s="13">
        <v>2</v>
      </c>
      <c r="J68" s="13">
        <v>3</v>
      </c>
      <c r="K68" s="13">
        <v>13</v>
      </c>
      <c r="L68" s="13">
        <v>10</v>
      </c>
      <c r="M68" s="13">
        <v>6</v>
      </c>
      <c r="N68" s="13">
        <v>8</v>
      </c>
    </row>
    <row r="69" spans="1:14" ht="15.75" customHeight="1" x14ac:dyDescent="0.2">
      <c r="A69" s="2" t="s">
        <v>8</v>
      </c>
      <c r="B69" s="13">
        <v>5</v>
      </c>
      <c r="C69" s="13">
        <v>4</v>
      </c>
      <c r="D69" s="13">
        <v>6</v>
      </c>
      <c r="E69" s="35">
        <v>14</v>
      </c>
      <c r="F69" s="13">
        <v>4</v>
      </c>
      <c r="G69" s="13">
        <v>5</v>
      </c>
      <c r="H69" s="13">
        <v>3</v>
      </c>
      <c r="I69" s="13">
        <v>9</v>
      </c>
      <c r="J69" s="13">
        <v>3</v>
      </c>
      <c r="K69" s="13">
        <v>7</v>
      </c>
      <c r="L69" s="13">
        <v>5</v>
      </c>
      <c r="M69" s="13">
        <v>7</v>
      </c>
      <c r="N69" s="13">
        <v>11</v>
      </c>
    </row>
    <row r="70" spans="1:14" x14ac:dyDescent="0.2">
      <c r="A70" s="2" t="s">
        <v>9</v>
      </c>
      <c r="B70" s="13">
        <v>2</v>
      </c>
      <c r="C70" s="13">
        <v>3</v>
      </c>
      <c r="D70" s="13">
        <v>4</v>
      </c>
      <c r="E70" s="35">
        <v>4</v>
      </c>
      <c r="F70" s="13">
        <v>0</v>
      </c>
      <c r="G70" s="13">
        <v>4</v>
      </c>
      <c r="H70" s="13">
        <v>4</v>
      </c>
      <c r="I70" s="13">
        <v>3</v>
      </c>
      <c r="J70" s="13">
        <v>2</v>
      </c>
      <c r="K70" s="13">
        <v>0</v>
      </c>
      <c r="L70" s="13">
        <v>4</v>
      </c>
      <c r="M70" s="13">
        <v>3</v>
      </c>
      <c r="N70" s="13">
        <v>1</v>
      </c>
    </row>
    <row r="71" spans="1:14" x14ac:dyDescent="0.2">
      <c r="A71" s="2" t="s">
        <v>10</v>
      </c>
      <c r="B71" s="13">
        <v>6</v>
      </c>
      <c r="C71" s="13">
        <v>8</v>
      </c>
      <c r="D71" s="13">
        <v>10</v>
      </c>
      <c r="E71" s="35">
        <v>19</v>
      </c>
      <c r="F71" s="13">
        <v>14</v>
      </c>
      <c r="G71" s="13">
        <v>7</v>
      </c>
      <c r="H71" s="13">
        <v>14</v>
      </c>
      <c r="I71" s="13">
        <v>19</v>
      </c>
      <c r="J71" s="13">
        <v>12</v>
      </c>
      <c r="K71" s="13">
        <v>19</v>
      </c>
      <c r="L71" s="13">
        <v>13</v>
      </c>
      <c r="M71" s="13">
        <v>6</v>
      </c>
      <c r="N71" s="13">
        <v>10</v>
      </c>
    </row>
    <row r="72" spans="1:14" x14ac:dyDescent="0.2">
      <c r="A72" s="2" t="s">
        <v>11</v>
      </c>
      <c r="B72" s="13">
        <v>6</v>
      </c>
      <c r="C72" s="13">
        <v>5</v>
      </c>
      <c r="D72" s="13">
        <v>7</v>
      </c>
      <c r="E72" s="35">
        <v>19</v>
      </c>
      <c r="F72" s="13">
        <v>6</v>
      </c>
      <c r="G72" s="13">
        <v>13</v>
      </c>
      <c r="H72" s="13">
        <v>11</v>
      </c>
      <c r="I72" s="13">
        <v>10</v>
      </c>
      <c r="J72" s="13">
        <v>6</v>
      </c>
      <c r="K72" s="13">
        <v>5</v>
      </c>
      <c r="L72" s="13">
        <v>8</v>
      </c>
      <c r="M72" s="13">
        <v>8</v>
      </c>
      <c r="N72" s="13">
        <v>15</v>
      </c>
    </row>
    <row r="73" spans="1:14" x14ac:dyDescent="0.2">
      <c r="A73" s="2" t="s">
        <v>12</v>
      </c>
      <c r="B73" s="13">
        <v>6</v>
      </c>
      <c r="C73" s="13">
        <v>6</v>
      </c>
      <c r="D73" s="13">
        <v>0</v>
      </c>
      <c r="E73" s="35">
        <v>14</v>
      </c>
      <c r="F73" s="13">
        <v>4</v>
      </c>
      <c r="G73" s="13">
        <v>2</v>
      </c>
      <c r="H73" s="13">
        <v>3</v>
      </c>
      <c r="I73" s="13">
        <v>7</v>
      </c>
      <c r="J73" s="13">
        <v>4</v>
      </c>
      <c r="K73" s="13">
        <v>3</v>
      </c>
      <c r="L73" s="13">
        <v>6</v>
      </c>
      <c r="M73" s="13">
        <v>2</v>
      </c>
      <c r="N73" s="13">
        <v>5</v>
      </c>
    </row>
    <row r="74" spans="1:14" x14ac:dyDescent="0.2">
      <c r="A74" s="7" t="s">
        <v>79</v>
      </c>
      <c r="B74" s="11">
        <v>49</v>
      </c>
      <c r="C74" s="11">
        <v>51</v>
      </c>
      <c r="D74" s="11">
        <v>51</v>
      </c>
      <c r="E74" s="11">
        <v>134</v>
      </c>
      <c r="F74" s="11">
        <v>70</v>
      </c>
      <c r="G74" s="11">
        <v>64</v>
      </c>
      <c r="H74" s="11">
        <v>64</v>
      </c>
      <c r="I74" s="11">
        <v>81</v>
      </c>
      <c r="J74" s="11">
        <v>53</v>
      </c>
      <c r="K74" s="11">
        <v>63</v>
      </c>
      <c r="L74" s="11">
        <v>69</v>
      </c>
      <c r="M74" s="11">
        <v>55</v>
      </c>
      <c r="N74" s="11">
        <v>74</v>
      </c>
    </row>
    <row r="75" spans="1:14" x14ac:dyDescent="0.2">
      <c r="A75" s="12" t="s">
        <v>195</v>
      </c>
      <c r="B75" s="147" t="s">
        <v>18</v>
      </c>
      <c r="C75" s="148"/>
      <c r="D75" s="148"/>
      <c r="E75" s="148"/>
      <c r="F75" s="148"/>
      <c r="G75" s="148"/>
      <c r="H75" s="148"/>
      <c r="I75" s="148"/>
      <c r="J75" s="148"/>
      <c r="K75" s="148"/>
      <c r="L75" s="148"/>
      <c r="M75" s="148"/>
      <c r="N75" s="149"/>
    </row>
    <row r="76" spans="1:14" x14ac:dyDescent="0.2">
      <c r="A76" s="2" t="s">
        <v>4</v>
      </c>
      <c r="B76" s="13">
        <v>6</v>
      </c>
      <c r="C76" s="13">
        <v>2</v>
      </c>
      <c r="D76" s="13">
        <v>7</v>
      </c>
      <c r="E76" s="35">
        <v>9</v>
      </c>
      <c r="F76" s="13">
        <v>5</v>
      </c>
      <c r="G76" s="13">
        <v>10</v>
      </c>
      <c r="H76" s="13">
        <v>6</v>
      </c>
      <c r="I76" s="13">
        <v>10</v>
      </c>
      <c r="J76" s="13">
        <v>4</v>
      </c>
      <c r="K76" s="13">
        <v>7</v>
      </c>
      <c r="L76" s="13">
        <v>4</v>
      </c>
      <c r="M76" s="13">
        <v>4</v>
      </c>
      <c r="N76" s="13">
        <v>15</v>
      </c>
    </row>
    <row r="77" spans="1:14" x14ac:dyDescent="0.2">
      <c r="A77" s="2" t="s">
        <v>5</v>
      </c>
      <c r="B77" s="13">
        <v>4</v>
      </c>
      <c r="C77" s="13">
        <v>10</v>
      </c>
      <c r="D77" s="13">
        <v>6</v>
      </c>
      <c r="E77" s="35">
        <v>11</v>
      </c>
      <c r="F77" s="13">
        <v>8</v>
      </c>
      <c r="G77" s="13">
        <v>8</v>
      </c>
      <c r="H77" s="13">
        <v>8</v>
      </c>
      <c r="I77" s="13">
        <v>16</v>
      </c>
      <c r="J77" s="13">
        <v>18</v>
      </c>
      <c r="K77" s="13">
        <v>6</v>
      </c>
      <c r="L77" s="13">
        <v>10</v>
      </c>
      <c r="M77" s="13">
        <v>17</v>
      </c>
      <c r="N77" s="13">
        <v>7</v>
      </c>
    </row>
    <row r="78" spans="1:14" x14ac:dyDescent="0.2">
      <c r="A78" s="2" t="s">
        <v>6</v>
      </c>
      <c r="B78" s="13">
        <v>0</v>
      </c>
      <c r="C78" s="13">
        <v>0</v>
      </c>
      <c r="D78" s="13">
        <v>0</v>
      </c>
      <c r="E78" s="35">
        <v>0</v>
      </c>
      <c r="F78" s="13">
        <v>0</v>
      </c>
      <c r="G78" s="13">
        <v>0</v>
      </c>
      <c r="H78" s="13">
        <v>0</v>
      </c>
      <c r="I78" s="13">
        <v>0</v>
      </c>
      <c r="J78" s="13">
        <v>0</v>
      </c>
      <c r="K78" s="13">
        <v>0</v>
      </c>
      <c r="L78" s="13">
        <v>0</v>
      </c>
      <c r="M78" s="13">
        <v>0</v>
      </c>
      <c r="N78" s="13">
        <v>0</v>
      </c>
    </row>
    <row r="79" spans="1:14" x14ac:dyDescent="0.2">
      <c r="A79" s="2" t="s">
        <v>78</v>
      </c>
      <c r="B79" s="13">
        <v>7</v>
      </c>
      <c r="C79" s="13">
        <v>4</v>
      </c>
      <c r="D79" s="13">
        <v>16</v>
      </c>
      <c r="E79" s="35">
        <v>6</v>
      </c>
      <c r="F79" s="13">
        <v>2</v>
      </c>
      <c r="G79" s="13">
        <v>4</v>
      </c>
      <c r="H79" s="13">
        <v>3</v>
      </c>
      <c r="I79" s="13">
        <v>6</v>
      </c>
      <c r="J79" s="13">
        <v>9</v>
      </c>
      <c r="K79" s="13">
        <v>4</v>
      </c>
      <c r="L79" s="13">
        <v>11</v>
      </c>
      <c r="M79" s="13">
        <v>14</v>
      </c>
      <c r="N79" s="13">
        <v>8</v>
      </c>
    </row>
    <row r="80" spans="1:14" x14ac:dyDescent="0.2">
      <c r="A80" s="2" t="s">
        <v>7</v>
      </c>
      <c r="B80" s="13">
        <v>2</v>
      </c>
      <c r="C80" s="13">
        <v>4</v>
      </c>
      <c r="D80" s="13">
        <v>7</v>
      </c>
      <c r="E80" s="35">
        <v>6</v>
      </c>
      <c r="F80" s="13">
        <v>4</v>
      </c>
      <c r="G80" s="13">
        <v>4</v>
      </c>
      <c r="H80" s="13">
        <v>8</v>
      </c>
      <c r="I80" s="13">
        <v>6</v>
      </c>
      <c r="J80" s="13">
        <v>5</v>
      </c>
      <c r="K80" s="13">
        <v>8</v>
      </c>
      <c r="L80" s="13">
        <v>3</v>
      </c>
      <c r="M80" s="13">
        <v>6</v>
      </c>
      <c r="N80" s="13">
        <v>2</v>
      </c>
    </row>
    <row r="81" spans="1:14" x14ac:dyDescent="0.2">
      <c r="A81" s="2" t="s">
        <v>8</v>
      </c>
      <c r="B81" s="13">
        <v>4</v>
      </c>
      <c r="C81" s="13">
        <v>4</v>
      </c>
      <c r="D81" s="13">
        <v>5</v>
      </c>
      <c r="E81" s="35">
        <v>5</v>
      </c>
      <c r="F81" s="13">
        <v>4</v>
      </c>
      <c r="G81" s="13">
        <v>4</v>
      </c>
      <c r="H81" s="13">
        <v>1</v>
      </c>
      <c r="I81" s="13">
        <v>4</v>
      </c>
      <c r="J81" s="13">
        <v>3</v>
      </c>
      <c r="K81" s="13">
        <v>0</v>
      </c>
      <c r="L81" s="13">
        <v>4</v>
      </c>
      <c r="M81" s="13">
        <v>7</v>
      </c>
      <c r="N81" s="13">
        <v>4</v>
      </c>
    </row>
    <row r="82" spans="1:14" x14ac:dyDescent="0.2">
      <c r="A82" s="2" t="s">
        <v>9</v>
      </c>
      <c r="B82" s="13">
        <v>4</v>
      </c>
      <c r="C82" s="13">
        <v>0</v>
      </c>
      <c r="D82" s="13">
        <v>2</v>
      </c>
      <c r="E82" s="35">
        <v>1</v>
      </c>
      <c r="F82" s="13">
        <v>1</v>
      </c>
      <c r="G82" s="13">
        <v>0</v>
      </c>
      <c r="H82" s="13">
        <v>1</v>
      </c>
      <c r="I82" s="13">
        <v>3</v>
      </c>
      <c r="J82" s="13">
        <v>3</v>
      </c>
      <c r="K82" s="13">
        <v>0</v>
      </c>
      <c r="L82" s="13">
        <v>2</v>
      </c>
      <c r="M82" s="13">
        <v>3</v>
      </c>
      <c r="N82" s="13">
        <v>1</v>
      </c>
    </row>
    <row r="83" spans="1:14" x14ac:dyDescent="0.2">
      <c r="A83" s="2" t="s">
        <v>10</v>
      </c>
      <c r="B83" s="13">
        <v>11</v>
      </c>
      <c r="C83" s="13">
        <v>12</v>
      </c>
      <c r="D83" s="13">
        <v>16</v>
      </c>
      <c r="E83" s="35">
        <v>6</v>
      </c>
      <c r="F83" s="13">
        <v>17</v>
      </c>
      <c r="G83" s="13">
        <v>12</v>
      </c>
      <c r="H83" s="13">
        <v>19</v>
      </c>
      <c r="I83" s="13">
        <v>24</v>
      </c>
      <c r="J83" s="13">
        <v>10</v>
      </c>
      <c r="K83" s="13">
        <v>11</v>
      </c>
      <c r="L83" s="13">
        <v>11</v>
      </c>
      <c r="M83" s="13">
        <v>14</v>
      </c>
      <c r="N83" s="13">
        <v>7</v>
      </c>
    </row>
    <row r="84" spans="1:14" x14ac:dyDescent="0.2">
      <c r="A84" s="2" t="s">
        <v>11</v>
      </c>
      <c r="B84" s="13">
        <v>3</v>
      </c>
      <c r="C84" s="13">
        <v>11</v>
      </c>
      <c r="D84" s="13">
        <v>11</v>
      </c>
      <c r="E84" s="35">
        <v>6</v>
      </c>
      <c r="F84" s="13">
        <v>9</v>
      </c>
      <c r="G84" s="13">
        <v>5</v>
      </c>
      <c r="H84" s="13">
        <v>6</v>
      </c>
      <c r="I84" s="13">
        <v>7</v>
      </c>
      <c r="J84" s="13">
        <v>13</v>
      </c>
      <c r="K84" s="13">
        <v>8</v>
      </c>
      <c r="L84" s="13">
        <v>8</v>
      </c>
      <c r="M84" s="13">
        <v>16</v>
      </c>
      <c r="N84" s="13">
        <v>7</v>
      </c>
    </row>
    <row r="85" spans="1:14" x14ac:dyDescent="0.2">
      <c r="A85" s="2" t="s">
        <v>12</v>
      </c>
      <c r="B85" s="13">
        <v>4</v>
      </c>
      <c r="C85" s="13">
        <v>4</v>
      </c>
      <c r="D85" s="13">
        <v>5</v>
      </c>
      <c r="E85" s="35">
        <v>4</v>
      </c>
      <c r="F85" s="13">
        <v>3</v>
      </c>
      <c r="G85" s="13">
        <v>4</v>
      </c>
      <c r="H85" s="13">
        <v>8</v>
      </c>
      <c r="I85" s="13">
        <v>4</v>
      </c>
      <c r="J85" s="13">
        <v>5</v>
      </c>
      <c r="K85" s="13">
        <v>2</v>
      </c>
      <c r="L85" s="13">
        <v>2</v>
      </c>
      <c r="M85" s="13">
        <v>5</v>
      </c>
      <c r="N85" s="13">
        <v>5</v>
      </c>
    </row>
    <row r="86" spans="1:14" x14ac:dyDescent="0.2">
      <c r="A86" s="7" t="s">
        <v>79</v>
      </c>
      <c r="B86" s="11">
        <v>45</v>
      </c>
      <c r="C86" s="11">
        <v>51</v>
      </c>
      <c r="D86" s="11">
        <v>75</v>
      </c>
      <c r="E86" s="11">
        <v>54</v>
      </c>
      <c r="F86" s="11">
        <v>53</v>
      </c>
      <c r="G86" s="11">
        <v>51</v>
      </c>
      <c r="H86" s="11">
        <v>60</v>
      </c>
      <c r="I86" s="11">
        <v>80</v>
      </c>
      <c r="J86" s="11">
        <v>70</v>
      </c>
      <c r="K86" s="11">
        <v>46</v>
      </c>
      <c r="L86" s="11">
        <v>55</v>
      </c>
      <c r="M86" s="11">
        <v>86</v>
      </c>
      <c r="N86" s="11">
        <v>56</v>
      </c>
    </row>
    <row r="87" spans="1:14" x14ac:dyDescent="0.2">
      <c r="A87" s="12" t="s">
        <v>195</v>
      </c>
      <c r="B87" s="144" t="s">
        <v>19</v>
      </c>
      <c r="C87" s="145"/>
      <c r="D87" s="145"/>
      <c r="E87" s="145"/>
      <c r="F87" s="145"/>
      <c r="G87" s="145"/>
      <c r="H87" s="145"/>
      <c r="I87" s="145"/>
      <c r="J87" s="145"/>
      <c r="K87" s="145"/>
      <c r="L87" s="145"/>
      <c r="M87" s="145"/>
      <c r="N87" s="146"/>
    </row>
    <row r="88" spans="1:14" x14ac:dyDescent="0.2">
      <c r="A88" s="2" t="s">
        <v>4</v>
      </c>
      <c r="B88" s="13">
        <v>9</v>
      </c>
      <c r="C88" s="13">
        <v>6</v>
      </c>
      <c r="D88" s="13">
        <v>29</v>
      </c>
      <c r="E88" s="35">
        <v>20</v>
      </c>
      <c r="F88" s="13">
        <v>15</v>
      </c>
      <c r="G88" s="13">
        <v>9</v>
      </c>
      <c r="H88" s="13">
        <v>13</v>
      </c>
      <c r="I88" s="13">
        <v>13</v>
      </c>
      <c r="J88" s="13">
        <v>5</v>
      </c>
      <c r="K88" s="13">
        <v>7</v>
      </c>
      <c r="L88" s="13">
        <v>9</v>
      </c>
      <c r="M88" s="13">
        <v>8</v>
      </c>
      <c r="N88" s="13">
        <v>10</v>
      </c>
    </row>
    <row r="89" spans="1:14" x14ac:dyDescent="0.2">
      <c r="A89" s="2" t="s">
        <v>5</v>
      </c>
      <c r="B89" s="13">
        <v>10</v>
      </c>
      <c r="C89" s="13">
        <v>7</v>
      </c>
      <c r="D89" s="13">
        <v>14</v>
      </c>
      <c r="E89" s="35">
        <v>9</v>
      </c>
      <c r="F89" s="13">
        <v>3</v>
      </c>
      <c r="G89" s="13">
        <v>6</v>
      </c>
      <c r="H89" s="13">
        <v>5</v>
      </c>
      <c r="I89" s="13">
        <v>5</v>
      </c>
      <c r="J89" s="13">
        <v>6</v>
      </c>
      <c r="K89" s="13">
        <v>4</v>
      </c>
      <c r="L89" s="13">
        <v>7</v>
      </c>
      <c r="M89" s="13">
        <v>9</v>
      </c>
      <c r="N89" s="13">
        <v>5</v>
      </c>
    </row>
    <row r="90" spans="1:14" x14ac:dyDescent="0.2">
      <c r="A90" s="2" t="s">
        <v>6</v>
      </c>
      <c r="B90" s="13">
        <v>0</v>
      </c>
      <c r="C90" s="13">
        <v>0</v>
      </c>
      <c r="D90" s="13">
        <v>0</v>
      </c>
      <c r="E90" s="35">
        <v>0</v>
      </c>
      <c r="F90" s="13">
        <v>0</v>
      </c>
      <c r="G90" s="13">
        <v>0</v>
      </c>
      <c r="H90" s="13">
        <v>0</v>
      </c>
      <c r="I90" s="13">
        <v>0</v>
      </c>
      <c r="J90" s="13">
        <v>0</v>
      </c>
      <c r="K90" s="13">
        <v>0</v>
      </c>
      <c r="L90" s="13">
        <v>0</v>
      </c>
      <c r="M90" s="13">
        <v>0</v>
      </c>
      <c r="N90" s="13">
        <v>0</v>
      </c>
    </row>
    <row r="91" spans="1:14" x14ac:dyDescent="0.2">
      <c r="A91" s="2" t="s">
        <v>78</v>
      </c>
      <c r="B91" s="13">
        <v>1</v>
      </c>
      <c r="C91" s="13">
        <v>1</v>
      </c>
      <c r="D91" s="13">
        <v>43</v>
      </c>
      <c r="E91" s="35">
        <v>7</v>
      </c>
      <c r="F91" s="13">
        <v>6</v>
      </c>
      <c r="G91" s="13">
        <v>3</v>
      </c>
      <c r="H91" s="13">
        <v>6</v>
      </c>
      <c r="I91" s="13">
        <v>4</v>
      </c>
      <c r="J91" s="13">
        <v>6</v>
      </c>
      <c r="K91" s="13">
        <v>5</v>
      </c>
      <c r="L91" s="13">
        <v>4</v>
      </c>
      <c r="M91" s="13">
        <v>6</v>
      </c>
      <c r="N91" s="13">
        <v>4</v>
      </c>
    </row>
    <row r="92" spans="1:14" x14ac:dyDescent="0.2">
      <c r="A92" s="2" t="s">
        <v>7</v>
      </c>
      <c r="B92" s="13">
        <v>4</v>
      </c>
      <c r="C92" s="13">
        <v>6</v>
      </c>
      <c r="D92" s="13">
        <v>53</v>
      </c>
      <c r="E92" s="35">
        <v>4</v>
      </c>
      <c r="F92" s="13">
        <v>7</v>
      </c>
      <c r="G92" s="13">
        <v>7</v>
      </c>
      <c r="H92" s="13">
        <v>2</v>
      </c>
      <c r="I92" s="13">
        <v>3</v>
      </c>
      <c r="J92" s="13">
        <v>2</v>
      </c>
      <c r="K92" s="13">
        <v>9</v>
      </c>
      <c r="L92" s="13">
        <v>4</v>
      </c>
      <c r="M92" s="13">
        <v>9</v>
      </c>
      <c r="N92" s="13">
        <v>2</v>
      </c>
    </row>
    <row r="93" spans="1:14" x14ac:dyDescent="0.2">
      <c r="A93" s="2" t="s">
        <v>8</v>
      </c>
      <c r="B93" s="13">
        <v>5</v>
      </c>
      <c r="C93" s="13">
        <v>9</v>
      </c>
      <c r="D93" s="13">
        <v>11</v>
      </c>
      <c r="E93" s="35">
        <v>1</v>
      </c>
      <c r="F93" s="13">
        <v>2</v>
      </c>
      <c r="G93" s="13">
        <v>6</v>
      </c>
      <c r="H93" s="13">
        <v>3</v>
      </c>
      <c r="I93" s="13">
        <v>5</v>
      </c>
      <c r="J93" s="13">
        <v>5</v>
      </c>
      <c r="K93" s="13">
        <v>3</v>
      </c>
      <c r="L93" s="13">
        <v>5</v>
      </c>
      <c r="M93" s="13">
        <v>1</v>
      </c>
      <c r="N93" s="13">
        <v>4</v>
      </c>
    </row>
    <row r="94" spans="1:14" x14ac:dyDescent="0.2">
      <c r="A94" s="2" t="s">
        <v>9</v>
      </c>
      <c r="B94" s="13">
        <v>1</v>
      </c>
      <c r="C94" s="13">
        <v>1</v>
      </c>
      <c r="D94" s="13">
        <v>36</v>
      </c>
      <c r="E94" s="35">
        <v>1</v>
      </c>
      <c r="F94" s="13">
        <v>2</v>
      </c>
      <c r="G94" s="13">
        <v>0</v>
      </c>
      <c r="H94" s="13">
        <v>0</v>
      </c>
      <c r="I94" s="13">
        <v>2</v>
      </c>
      <c r="J94" s="13">
        <v>4</v>
      </c>
      <c r="K94" s="13">
        <v>2</v>
      </c>
      <c r="L94" s="13">
        <v>5</v>
      </c>
      <c r="M94" s="13">
        <v>1</v>
      </c>
      <c r="N94" s="13">
        <v>1</v>
      </c>
    </row>
    <row r="95" spans="1:14" x14ac:dyDescent="0.2">
      <c r="A95" s="2" t="s">
        <v>10</v>
      </c>
      <c r="B95" s="13">
        <v>12</v>
      </c>
      <c r="C95" s="13">
        <v>11</v>
      </c>
      <c r="D95" s="13">
        <v>26</v>
      </c>
      <c r="E95" s="35">
        <v>25</v>
      </c>
      <c r="F95" s="13">
        <v>10</v>
      </c>
      <c r="G95" s="13">
        <v>8</v>
      </c>
      <c r="H95" s="13">
        <v>14</v>
      </c>
      <c r="I95" s="13">
        <v>12</v>
      </c>
      <c r="J95" s="13">
        <v>16</v>
      </c>
      <c r="K95" s="13">
        <v>19</v>
      </c>
      <c r="L95" s="13">
        <v>9</v>
      </c>
      <c r="M95" s="13">
        <v>9</v>
      </c>
      <c r="N95" s="13">
        <v>9</v>
      </c>
    </row>
    <row r="96" spans="1:14" x14ac:dyDescent="0.2">
      <c r="A96" s="2" t="s">
        <v>11</v>
      </c>
      <c r="B96" s="13">
        <v>8</v>
      </c>
      <c r="C96" s="13">
        <v>5</v>
      </c>
      <c r="D96" s="13">
        <v>44</v>
      </c>
      <c r="E96" s="35">
        <v>13</v>
      </c>
      <c r="F96" s="13">
        <v>4</v>
      </c>
      <c r="G96" s="13">
        <v>8</v>
      </c>
      <c r="H96" s="13">
        <v>4</v>
      </c>
      <c r="I96" s="13">
        <v>10</v>
      </c>
      <c r="J96" s="13">
        <v>7</v>
      </c>
      <c r="K96" s="13">
        <v>15</v>
      </c>
      <c r="L96" s="13">
        <v>3</v>
      </c>
      <c r="M96" s="13">
        <v>7</v>
      </c>
      <c r="N96" s="13">
        <v>17</v>
      </c>
    </row>
    <row r="97" spans="1:14" x14ac:dyDescent="0.2">
      <c r="A97" s="2" t="s">
        <v>12</v>
      </c>
      <c r="B97" s="13">
        <v>2</v>
      </c>
      <c r="C97" s="13">
        <v>6</v>
      </c>
      <c r="D97" s="13">
        <v>17</v>
      </c>
      <c r="E97" s="35">
        <v>11</v>
      </c>
      <c r="F97" s="13">
        <v>1</v>
      </c>
      <c r="G97" s="13">
        <v>3</v>
      </c>
      <c r="H97" s="13">
        <v>0</v>
      </c>
      <c r="I97" s="13">
        <v>3</v>
      </c>
      <c r="J97" s="13">
        <v>2</v>
      </c>
      <c r="K97" s="13">
        <v>3</v>
      </c>
      <c r="L97" s="13">
        <v>1</v>
      </c>
      <c r="M97" s="13">
        <v>4</v>
      </c>
      <c r="N97" s="13">
        <v>2</v>
      </c>
    </row>
    <row r="98" spans="1:14" x14ac:dyDescent="0.2">
      <c r="A98" s="7" t="s">
        <v>79</v>
      </c>
      <c r="B98" s="11">
        <v>52</v>
      </c>
      <c r="C98" s="11">
        <v>52</v>
      </c>
      <c r="D98" s="11">
        <v>273</v>
      </c>
      <c r="E98" s="11">
        <v>91</v>
      </c>
      <c r="F98" s="11">
        <v>50</v>
      </c>
      <c r="G98" s="11">
        <v>50</v>
      </c>
      <c r="H98" s="11">
        <v>47</v>
      </c>
      <c r="I98" s="11">
        <v>57</v>
      </c>
      <c r="J98" s="11">
        <v>53</v>
      </c>
      <c r="K98" s="11">
        <v>67</v>
      </c>
      <c r="L98" s="11">
        <v>47</v>
      </c>
      <c r="M98" s="11">
        <v>54</v>
      </c>
      <c r="N98" s="11">
        <v>54</v>
      </c>
    </row>
    <row r="99" spans="1:14" x14ac:dyDescent="0.2">
      <c r="A99" s="12" t="s">
        <v>195</v>
      </c>
      <c r="B99" s="147" t="s">
        <v>20</v>
      </c>
      <c r="C99" s="148"/>
      <c r="D99" s="148"/>
      <c r="E99" s="148"/>
      <c r="F99" s="148"/>
      <c r="G99" s="148"/>
      <c r="H99" s="148"/>
      <c r="I99" s="148"/>
      <c r="J99" s="148"/>
      <c r="K99" s="148"/>
      <c r="L99" s="148"/>
      <c r="M99" s="148"/>
      <c r="N99" s="149"/>
    </row>
    <row r="100" spans="1:14" x14ac:dyDescent="0.2">
      <c r="A100" s="2" t="s">
        <v>4</v>
      </c>
      <c r="B100" s="14">
        <v>13</v>
      </c>
      <c r="C100" s="14">
        <v>9</v>
      </c>
      <c r="D100" s="14">
        <v>9</v>
      </c>
      <c r="E100" s="14">
        <v>12</v>
      </c>
      <c r="F100" s="14">
        <v>7</v>
      </c>
      <c r="G100" s="14">
        <v>22</v>
      </c>
      <c r="H100" s="14">
        <v>45</v>
      </c>
      <c r="I100" s="14">
        <v>27</v>
      </c>
      <c r="J100" s="14">
        <v>33</v>
      </c>
      <c r="K100" s="14">
        <v>7</v>
      </c>
      <c r="L100" s="14">
        <v>14</v>
      </c>
      <c r="M100" s="14">
        <v>11</v>
      </c>
      <c r="N100" s="14">
        <v>13</v>
      </c>
    </row>
    <row r="101" spans="1:14" x14ac:dyDescent="0.2">
      <c r="A101" s="2" t="s">
        <v>5</v>
      </c>
      <c r="B101" s="14">
        <v>6</v>
      </c>
      <c r="C101" s="14">
        <v>9</v>
      </c>
      <c r="D101" s="14">
        <v>4</v>
      </c>
      <c r="E101" s="14">
        <v>6</v>
      </c>
      <c r="F101" s="14">
        <v>5</v>
      </c>
      <c r="G101" s="14">
        <v>34</v>
      </c>
      <c r="H101" s="14">
        <v>67</v>
      </c>
      <c r="I101" s="14">
        <v>31</v>
      </c>
      <c r="J101" s="14">
        <v>51</v>
      </c>
      <c r="K101" s="14">
        <v>9</v>
      </c>
      <c r="L101" s="14">
        <v>5</v>
      </c>
      <c r="M101" s="14">
        <v>4</v>
      </c>
      <c r="N101" s="14">
        <v>4</v>
      </c>
    </row>
    <row r="102" spans="1:14" x14ac:dyDescent="0.2">
      <c r="A102" s="2" t="s">
        <v>6</v>
      </c>
      <c r="B102" s="14">
        <v>0</v>
      </c>
      <c r="C102" s="14">
        <v>0</v>
      </c>
      <c r="D102" s="14">
        <v>0</v>
      </c>
      <c r="E102" s="14">
        <v>0</v>
      </c>
      <c r="F102" s="14">
        <v>0</v>
      </c>
      <c r="G102" s="14">
        <v>0</v>
      </c>
      <c r="H102" s="14">
        <v>0</v>
      </c>
      <c r="I102" s="14">
        <v>0</v>
      </c>
      <c r="J102" s="14">
        <v>0</v>
      </c>
      <c r="K102" s="14">
        <v>0</v>
      </c>
      <c r="L102" s="14">
        <v>0</v>
      </c>
      <c r="M102" s="14">
        <v>0</v>
      </c>
      <c r="N102" s="14">
        <v>0</v>
      </c>
    </row>
    <row r="103" spans="1:14" x14ac:dyDescent="0.2">
      <c r="A103" s="2" t="s">
        <v>78</v>
      </c>
      <c r="B103" s="14">
        <v>2</v>
      </c>
      <c r="C103" s="14">
        <v>1</v>
      </c>
      <c r="D103" s="14">
        <v>4</v>
      </c>
      <c r="E103" s="14">
        <v>4</v>
      </c>
      <c r="F103" s="14">
        <v>4</v>
      </c>
      <c r="G103" s="14">
        <v>28</v>
      </c>
      <c r="H103" s="14">
        <v>25</v>
      </c>
      <c r="I103" s="14">
        <v>20</v>
      </c>
      <c r="J103" s="14">
        <v>10</v>
      </c>
      <c r="K103" s="14">
        <v>10</v>
      </c>
      <c r="L103" s="14">
        <v>1</v>
      </c>
      <c r="M103" s="14">
        <v>2</v>
      </c>
      <c r="N103" s="14">
        <v>7</v>
      </c>
    </row>
    <row r="104" spans="1:14" x14ac:dyDescent="0.2">
      <c r="A104" s="2" t="s">
        <v>7</v>
      </c>
      <c r="B104" s="14">
        <v>2</v>
      </c>
      <c r="C104" s="14">
        <v>8</v>
      </c>
      <c r="D104" s="14">
        <v>8</v>
      </c>
      <c r="E104" s="14">
        <v>3</v>
      </c>
      <c r="F104" s="14">
        <v>5</v>
      </c>
      <c r="G104" s="14">
        <v>29</v>
      </c>
      <c r="H104" s="14">
        <v>31</v>
      </c>
      <c r="I104" s="14">
        <v>34</v>
      </c>
      <c r="J104" s="14">
        <v>25</v>
      </c>
      <c r="K104" s="14">
        <v>4</v>
      </c>
      <c r="L104" s="14">
        <v>3</v>
      </c>
      <c r="M104" s="14">
        <v>7</v>
      </c>
      <c r="N104" s="14">
        <v>3</v>
      </c>
    </row>
    <row r="105" spans="1:14" x14ac:dyDescent="0.2">
      <c r="A105" s="2" t="s">
        <v>8</v>
      </c>
      <c r="B105" s="14">
        <v>2</v>
      </c>
      <c r="C105" s="14">
        <v>6</v>
      </c>
      <c r="D105" s="14">
        <v>10</v>
      </c>
      <c r="E105" s="14">
        <v>3</v>
      </c>
      <c r="F105" s="14">
        <v>0</v>
      </c>
      <c r="G105" s="14">
        <v>18</v>
      </c>
      <c r="H105" s="14">
        <v>24</v>
      </c>
      <c r="I105" s="14">
        <v>22</v>
      </c>
      <c r="J105" s="14">
        <v>23</v>
      </c>
      <c r="K105" s="14">
        <v>8</v>
      </c>
      <c r="L105" s="14">
        <v>6</v>
      </c>
      <c r="M105" s="14">
        <v>4</v>
      </c>
      <c r="N105" s="14">
        <v>6</v>
      </c>
    </row>
    <row r="106" spans="1:14" x14ac:dyDescent="0.2">
      <c r="A106" s="2" t="s">
        <v>9</v>
      </c>
      <c r="B106" s="14">
        <v>3</v>
      </c>
      <c r="C106" s="14">
        <v>0</v>
      </c>
      <c r="D106" s="14">
        <v>2</v>
      </c>
      <c r="E106" s="14">
        <v>0</v>
      </c>
      <c r="F106" s="14">
        <v>1</v>
      </c>
      <c r="G106" s="14">
        <v>5</v>
      </c>
      <c r="H106" s="14">
        <v>6</v>
      </c>
      <c r="I106" s="14">
        <v>14</v>
      </c>
      <c r="J106" s="14">
        <v>7</v>
      </c>
      <c r="K106" s="14">
        <v>2</v>
      </c>
      <c r="L106" s="14">
        <v>2</v>
      </c>
      <c r="M106" s="14">
        <v>5</v>
      </c>
      <c r="N106" s="14">
        <v>4</v>
      </c>
    </row>
    <row r="107" spans="1:14" x14ac:dyDescent="0.2">
      <c r="A107" s="2" t="s">
        <v>10</v>
      </c>
      <c r="B107" s="14">
        <v>8</v>
      </c>
      <c r="C107" s="14">
        <v>10</v>
      </c>
      <c r="D107" s="14">
        <v>16</v>
      </c>
      <c r="E107" s="14">
        <v>18</v>
      </c>
      <c r="F107" s="14">
        <v>10</v>
      </c>
      <c r="G107" s="14">
        <v>34</v>
      </c>
      <c r="H107" s="14">
        <v>51</v>
      </c>
      <c r="I107" s="14">
        <v>39</v>
      </c>
      <c r="J107" s="14">
        <v>34</v>
      </c>
      <c r="K107" s="14">
        <v>14</v>
      </c>
      <c r="L107" s="14">
        <v>9</v>
      </c>
      <c r="M107" s="14">
        <v>12</v>
      </c>
      <c r="N107" s="14">
        <v>4</v>
      </c>
    </row>
    <row r="108" spans="1:14" x14ac:dyDescent="0.2">
      <c r="A108" s="2" t="s">
        <v>11</v>
      </c>
      <c r="B108" s="14">
        <v>6</v>
      </c>
      <c r="C108" s="14">
        <v>8</v>
      </c>
      <c r="D108" s="14">
        <v>6</v>
      </c>
      <c r="E108" s="14">
        <v>11</v>
      </c>
      <c r="F108" s="14">
        <v>3</v>
      </c>
      <c r="G108" s="14">
        <v>23</v>
      </c>
      <c r="H108" s="14">
        <v>43</v>
      </c>
      <c r="I108" s="14">
        <v>51</v>
      </c>
      <c r="J108" s="14">
        <v>36</v>
      </c>
      <c r="K108" s="14">
        <v>15</v>
      </c>
      <c r="L108" s="14">
        <v>6</v>
      </c>
      <c r="M108" s="14">
        <v>11</v>
      </c>
      <c r="N108" s="14">
        <v>6</v>
      </c>
    </row>
    <row r="109" spans="1:14" x14ac:dyDescent="0.2">
      <c r="A109" s="2" t="s">
        <v>12</v>
      </c>
      <c r="B109" s="14">
        <v>4</v>
      </c>
      <c r="C109" s="14">
        <v>0</v>
      </c>
      <c r="D109" s="14">
        <v>4</v>
      </c>
      <c r="E109" s="14">
        <v>4</v>
      </c>
      <c r="F109" s="14">
        <v>1</v>
      </c>
      <c r="G109" s="14">
        <v>7</v>
      </c>
      <c r="H109" s="14">
        <v>13</v>
      </c>
      <c r="I109" s="14">
        <v>16</v>
      </c>
      <c r="J109" s="14">
        <v>15</v>
      </c>
      <c r="K109" s="14">
        <v>1</v>
      </c>
      <c r="L109" s="14">
        <v>5</v>
      </c>
      <c r="M109" s="14">
        <v>0</v>
      </c>
      <c r="N109" s="14">
        <v>1</v>
      </c>
    </row>
    <row r="110" spans="1:14" x14ac:dyDescent="0.2">
      <c r="A110" s="7" t="s">
        <v>79</v>
      </c>
      <c r="B110" s="11">
        <v>46</v>
      </c>
      <c r="C110" s="11">
        <v>51</v>
      </c>
      <c r="D110" s="11">
        <v>63</v>
      </c>
      <c r="E110" s="11">
        <v>61</v>
      </c>
      <c r="F110" s="11">
        <v>36</v>
      </c>
      <c r="G110" s="11">
        <v>200</v>
      </c>
      <c r="H110" s="11">
        <v>305</v>
      </c>
      <c r="I110" s="11">
        <v>254</v>
      </c>
      <c r="J110" s="11">
        <v>234</v>
      </c>
      <c r="K110" s="11">
        <v>70</v>
      </c>
      <c r="L110" s="11">
        <v>51</v>
      </c>
      <c r="M110" s="11">
        <v>56</v>
      </c>
      <c r="N110" s="11">
        <v>48</v>
      </c>
    </row>
    <row r="111" spans="1:14" x14ac:dyDescent="0.2">
      <c r="A111" s="12" t="s">
        <v>195</v>
      </c>
      <c r="B111" s="144" t="s">
        <v>21</v>
      </c>
      <c r="C111" s="145"/>
      <c r="D111" s="145"/>
      <c r="E111" s="145"/>
      <c r="F111" s="145"/>
      <c r="G111" s="145"/>
      <c r="H111" s="145"/>
      <c r="I111" s="145"/>
      <c r="J111" s="145"/>
      <c r="K111" s="145"/>
      <c r="L111" s="145"/>
      <c r="M111" s="145"/>
      <c r="N111" s="146"/>
    </row>
    <row r="112" spans="1:14" x14ac:dyDescent="0.2">
      <c r="A112" s="2" t="s">
        <v>4</v>
      </c>
      <c r="B112" s="13">
        <v>13</v>
      </c>
      <c r="C112" s="13">
        <v>13</v>
      </c>
      <c r="D112" s="13">
        <v>11</v>
      </c>
      <c r="E112" s="35">
        <v>6</v>
      </c>
      <c r="F112" s="13">
        <v>6</v>
      </c>
      <c r="G112" s="13">
        <v>7</v>
      </c>
      <c r="H112" s="35">
        <v>6</v>
      </c>
      <c r="I112" s="35">
        <v>8</v>
      </c>
      <c r="J112" s="35">
        <v>6</v>
      </c>
      <c r="K112" s="35">
        <v>4</v>
      </c>
      <c r="L112" s="35">
        <v>10</v>
      </c>
      <c r="M112" s="35">
        <v>8</v>
      </c>
      <c r="N112" s="35">
        <v>5</v>
      </c>
    </row>
    <row r="113" spans="1:14" x14ac:dyDescent="0.2">
      <c r="A113" s="2" t="s">
        <v>5</v>
      </c>
      <c r="B113" s="13">
        <v>8</v>
      </c>
      <c r="C113" s="13">
        <v>6</v>
      </c>
      <c r="D113" s="13">
        <v>1</v>
      </c>
      <c r="E113" s="35">
        <v>12</v>
      </c>
      <c r="F113" s="13">
        <v>15</v>
      </c>
      <c r="G113" s="13">
        <v>10</v>
      </c>
      <c r="H113" s="35">
        <v>10</v>
      </c>
      <c r="I113" s="35">
        <v>8</v>
      </c>
      <c r="J113" s="35">
        <v>10</v>
      </c>
      <c r="K113" s="35">
        <v>6</v>
      </c>
      <c r="L113" s="35">
        <v>6</v>
      </c>
      <c r="M113" s="35">
        <v>8</v>
      </c>
      <c r="N113" s="35">
        <v>6</v>
      </c>
    </row>
    <row r="114" spans="1:14" x14ac:dyDescent="0.2">
      <c r="A114" s="2" t="s">
        <v>6</v>
      </c>
      <c r="B114" s="13">
        <v>0</v>
      </c>
      <c r="C114" s="13">
        <v>0</v>
      </c>
      <c r="D114" s="13">
        <v>0</v>
      </c>
      <c r="E114" s="35">
        <v>0</v>
      </c>
      <c r="F114" s="13">
        <v>0</v>
      </c>
      <c r="G114" s="13">
        <v>0</v>
      </c>
      <c r="H114" s="35">
        <v>0</v>
      </c>
      <c r="I114" s="35">
        <v>0</v>
      </c>
      <c r="J114" s="35">
        <v>0</v>
      </c>
      <c r="K114" s="35">
        <v>0</v>
      </c>
      <c r="L114" s="35">
        <v>0</v>
      </c>
      <c r="M114" s="35">
        <v>0</v>
      </c>
      <c r="N114" s="35">
        <v>0</v>
      </c>
    </row>
    <row r="115" spans="1:14" x14ac:dyDescent="0.2">
      <c r="A115" s="2" t="s">
        <v>78</v>
      </c>
      <c r="B115" s="13">
        <v>1</v>
      </c>
      <c r="C115" s="13">
        <v>6</v>
      </c>
      <c r="D115" s="13">
        <v>5</v>
      </c>
      <c r="E115" s="35">
        <v>8</v>
      </c>
      <c r="F115" s="13">
        <v>5</v>
      </c>
      <c r="G115" s="13">
        <v>7</v>
      </c>
      <c r="H115" s="35">
        <v>4</v>
      </c>
      <c r="I115" s="35">
        <v>4</v>
      </c>
      <c r="J115" s="35">
        <v>11</v>
      </c>
      <c r="K115" s="35">
        <v>7</v>
      </c>
      <c r="L115" s="35">
        <v>2</v>
      </c>
      <c r="M115" s="35">
        <v>6</v>
      </c>
      <c r="N115" s="35">
        <v>1</v>
      </c>
    </row>
    <row r="116" spans="1:14" x14ac:dyDescent="0.2">
      <c r="A116" s="2" t="s">
        <v>7</v>
      </c>
      <c r="B116" s="13">
        <v>4</v>
      </c>
      <c r="C116" s="13">
        <v>4</v>
      </c>
      <c r="D116" s="13">
        <v>5</v>
      </c>
      <c r="E116" s="35">
        <v>4</v>
      </c>
      <c r="F116" s="13">
        <v>3</v>
      </c>
      <c r="G116" s="13">
        <v>3</v>
      </c>
      <c r="H116" s="35">
        <v>6</v>
      </c>
      <c r="I116" s="35">
        <v>9</v>
      </c>
      <c r="J116" s="35">
        <v>3</v>
      </c>
      <c r="K116" s="35">
        <v>4</v>
      </c>
      <c r="L116" s="35">
        <v>1</v>
      </c>
      <c r="M116" s="35">
        <v>1</v>
      </c>
      <c r="N116" s="35">
        <v>6</v>
      </c>
    </row>
    <row r="117" spans="1:14" x14ac:dyDescent="0.2">
      <c r="A117" s="2" t="s">
        <v>8</v>
      </c>
      <c r="B117" s="13">
        <v>11</v>
      </c>
      <c r="C117" s="13">
        <v>2</v>
      </c>
      <c r="D117" s="13">
        <v>4</v>
      </c>
      <c r="E117" s="35">
        <v>7</v>
      </c>
      <c r="F117" s="13">
        <v>5</v>
      </c>
      <c r="G117" s="13">
        <v>8</v>
      </c>
      <c r="H117" s="35">
        <v>1</v>
      </c>
      <c r="I117" s="35">
        <v>5</v>
      </c>
      <c r="J117" s="35">
        <v>3</v>
      </c>
      <c r="K117" s="35">
        <v>8</v>
      </c>
      <c r="L117" s="35">
        <v>10</v>
      </c>
      <c r="M117" s="35">
        <v>4</v>
      </c>
      <c r="N117" s="35">
        <v>12</v>
      </c>
    </row>
    <row r="118" spans="1:14" x14ac:dyDescent="0.2">
      <c r="A118" s="2" t="s">
        <v>9</v>
      </c>
      <c r="B118" s="13">
        <v>4</v>
      </c>
      <c r="C118" s="13">
        <v>5</v>
      </c>
      <c r="D118" s="13">
        <v>2</v>
      </c>
      <c r="E118" s="35">
        <v>3</v>
      </c>
      <c r="F118" s="13">
        <v>1</v>
      </c>
      <c r="G118" s="13">
        <v>1</v>
      </c>
      <c r="H118" s="35">
        <v>5</v>
      </c>
      <c r="I118" s="35">
        <v>1</v>
      </c>
      <c r="J118" s="35">
        <v>1</v>
      </c>
      <c r="K118" s="35">
        <v>4</v>
      </c>
      <c r="L118" s="35">
        <v>3</v>
      </c>
      <c r="M118" s="35">
        <v>1</v>
      </c>
      <c r="N118" s="35">
        <v>1</v>
      </c>
    </row>
    <row r="119" spans="1:14" x14ac:dyDescent="0.2">
      <c r="A119" s="2" t="s">
        <v>10</v>
      </c>
      <c r="B119" s="13">
        <v>12</v>
      </c>
      <c r="C119" s="13">
        <v>13</v>
      </c>
      <c r="D119" s="13">
        <v>16</v>
      </c>
      <c r="E119" s="35">
        <v>10</v>
      </c>
      <c r="F119" s="13">
        <v>18</v>
      </c>
      <c r="G119" s="13">
        <v>10</v>
      </c>
      <c r="H119" s="35">
        <v>16</v>
      </c>
      <c r="I119" s="35">
        <v>17</v>
      </c>
      <c r="J119" s="35">
        <v>11</v>
      </c>
      <c r="K119" s="35">
        <v>8</v>
      </c>
      <c r="L119" s="35">
        <v>10</v>
      </c>
      <c r="M119" s="35">
        <v>15</v>
      </c>
      <c r="N119" s="35">
        <v>3</v>
      </c>
    </row>
    <row r="120" spans="1:14" x14ac:dyDescent="0.2">
      <c r="A120" s="2" t="s">
        <v>11</v>
      </c>
      <c r="B120" s="13">
        <v>10</v>
      </c>
      <c r="C120" s="13">
        <v>11</v>
      </c>
      <c r="D120" s="13">
        <v>3</v>
      </c>
      <c r="E120" s="35">
        <v>13</v>
      </c>
      <c r="F120" s="13">
        <v>13</v>
      </c>
      <c r="G120" s="13">
        <v>7</v>
      </c>
      <c r="H120" s="35">
        <v>7</v>
      </c>
      <c r="I120" s="35">
        <v>8</v>
      </c>
      <c r="J120" s="35">
        <v>10</v>
      </c>
      <c r="K120" s="35">
        <v>6</v>
      </c>
      <c r="L120" s="35">
        <v>5</v>
      </c>
      <c r="M120" s="35">
        <v>6</v>
      </c>
      <c r="N120" s="35">
        <v>11</v>
      </c>
    </row>
    <row r="121" spans="1:14" x14ac:dyDescent="0.2">
      <c r="A121" s="2" t="s">
        <v>12</v>
      </c>
      <c r="B121" s="13">
        <v>6</v>
      </c>
      <c r="C121" s="13">
        <v>3</v>
      </c>
      <c r="D121" s="13">
        <v>2</v>
      </c>
      <c r="E121" s="35">
        <v>2</v>
      </c>
      <c r="F121" s="13">
        <v>6</v>
      </c>
      <c r="G121" s="13">
        <v>2</v>
      </c>
      <c r="H121" s="35">
        <v>6</v>
      </c>
      <c r="I121" s="35">
        <v>2</v>
      </c>
      <c r="J121" s="35">
        <v>2</v>
      </c>
      <c r="K121" s="35">
        <v>2</v>
      </c>
      <c r="L121" s="35">
        <v>3</v>
      </c>
      <c r="M121" s="35">
        <v>4</v>
      </c>
      <c r="N121" s="35">
        <v>1</v>
      </c>
    </row>
    <row r="122" spans="1:14" x14ac:dyDescent="0.2">
      <c r="A122" s="7" t="s">
        <v>79</v>
      </c>
      <c r="B122" s="11">
        <v>69</v>
      </c>
      <c r="C122" s="11">
        <v>63</v>
      </c>
      <c r="D122" s="11">
        <v>49</v>
      </c>
      <c r="E122" s="11">
        <v>65</v>
      </c>
      <c r="F122" s="11">
        <v>72</v>
      </c>
      <c r="G122" s="11">
        <v>55</v>
      </c>
      <c r="H122" s="11">
        <v>61</v>
      </c>
      <c r="I122" s="11">
        <v>62</v>
      </c>
      <c r="J122" s="11">
        <v>57</v>
      </c>
      <c r="K122" s="11">
        <v>49</v>
      </c>
      <c r="L122" s="11">
        <v>50</v>
      </c>
      <c r="M122" s="11">
        <v>53</v>
      </c>
      <c r="N122" s="11">
        <v>46</v>
      </c>
    </row>
    <row r="123" spans="1:14" s="34" customFormat="1" x14ac:dyDescent="0.2">
      <c r="A123" s="12" t="s">
        <v>195</v>
      </c>
      <c r="B123" s="147" t="s">
        <v>143</v>
      </c>
      <c r="C123" s="148"/>
      <c r="D123" s="148"/>
      <c r="E123" s="148"/>
      <c r="F123" s="148"/>
      <c r="G123" s="148"/>
      <c r="H123" s="148"/>
      <c r="I123" s="148"/>
      <c r="J123" s="148"/>
      <c r="K123" s="148"/>
      <c r="L123" s="148"/>
      <c r="M123" s="148"/>
      <c r="N123" s="149"/>
    </row>
    <row r="124" spans="1:14" s="34" customFormat="1" x14ac:dyDescent="0.2">
      <c r="A124" s="2" t="s">
        <v>4</v>
      </c>
      <c r="B124" s="35">
        <v>3</v>
      </c>
      <c r="C124" s="35">
        <v>7</v>
      </c>
      <c r="D124" s="35">
        <v>5</v>
      </c>
      <c r="E124" s="35">
        <v>7</v>
      </c>
      <c r="F124" s="35">
        <v>4</v>
      </c>
      <c r="G124" s="35">
        <v>6</v>
      </c>
      <c r="H124" s="35">
        <v>3</v>
      </c>
      <c r="I124" s="35">
        <v>3</v>
      </c>
      <c r="J124" s="35">
        <v>8</v>
      </c>
      <c r="K124" s="35">
        <v>3</v>
      </c>
      <c r="L124" s="35">
        <v>6</v>
      </c>
      <c r="M124" s="35">
        <v>1</v>
      </c>
      <c r="N124" s="35">
        <v>4</v>
      </c>
    </row>
    <row r="125" spans="1:14" s="34" customFormat="1" x14ac:dyDescent="0.2">
      <c r="A125" s="2" t="s">
        <v>5</v>
      </c>
      <c r="B125" s="35">
        <v>12</v>
      </c>
      <c r="C125" s="35">
        <v>6</v>
      </c>
      <c r="D125" s="35">
        <v>7</v>
      </c>
      <c r="E125" s="35">
        <v>11</v>
      </c>
      <c r="F125" s="35">
        <v>11</v>
      </c>
      <c r="G125" s="35">
        <v>5</v>
      </c>
      <c r="H125" s="35">
        <v>2</v>
      </c>
      <c r="I125" s="35">
        <v>2</v>
      </c>
      <c r="J125" s="35">
        <v>2</v>
      </c>
      <c r="K125" s="35">
        <v>5</v>
      </c>
      <c r="L125" s="35">
        <v>7</v>
      </c>
      <c r="M125" s="35">
        <v>3</v>
      </c>
      <c r="N125" s="35">
        <v>2</v>
      </c>
    </row>
    <row r="126" spans="1:14" s="34" customFormat="1" x14ac:dyDescent="0.2">
      <c r="A126" s="2" t="s">
        <v>6</v>
      </c>
      <c r="B126" s="35">
        <v>0</v>
      </c>
      <c r="C126" s="35">
        <v>0</v>
      </c>
      <c r="D126" s="35">
        <v>0</v>
      </c>
      <c r="E126" s="35">
        <v>0</v>
      </c>
      <c r="F126" s="35">
        <v>0</v>
      </c>
      <c r="G126" s="35">
        <v>0</v>
      </c>
      <c r="H126" s="35">
        <v>0</v>
      </c>
      <c r="I126" s="35">
        <v>0</v>
      </c>
      <c r="J126" s="35">
        <v>0</v>
      </c>
      <c r="K126" s="35">
        <v>0</v>
      </c>
      <c r="L126" s="35">
        <v>0</v>
      </c>
      <c r="M126" s="35">
        <v>0</v>
      </c>
      <c r="N126" s="35">
        <v>0</v>
      </c>
    </row>
    <row r="127" spans="1:14" s="34" customFormat="1" x14ac:dyDescent="0.2">
      <c r="A127" s="2" t="s">
        <v>78</v>
      </c>
      <c r="B127" s="35">
        <v>4</v>
      </c>
      <c r="C127" s="35">
        <v>1</v>
      </c>
      <c r="D127" s="35">
        <v>5</v>
      </c>
      <c r="E127" s="35">
        <v>8</v>
      </c>
      <c r="F127" s="35">
        <v>2</v>
      </c>
      <c r="G127" s="35">
        <v>5</v>
      </c>
      <c r="H127" s="35">
        <v>9</v>
      </c>
      <c r="I127" s="35">
        <v>5</v>
      </c>
      <c r="J127" s="35">
        <v>4</v>
      </c>
      <c r="K127" s="35">
        <v>9</v>
      </c>
      <c r="L127" s="35">
        <v>2</v>
      </c>
      <c r="M127" s="35">
        <v>4</v>
      </c>
      <c r="N127" s="35">
        <v>5</v>
      </c>
    </row>
    <row r="128" spans="1:14" s="34" customFormat="1" x14ac:dyDescent="0.2">
      <c r="A128" s="2" t="s">
        <v>7</v>
      </c>
      <c r="B128" s="35">
        <v>5</v>
      </c>
      <c r="C128" s="35">
        <v>7</v>
      </c>
      <c r="D128" s="35">
        <v>9</v>
      </c>
      <c r="E128" s="35">
        <v>5</v>
      </c>
      <c r="F128" s="35">
        <v>4</v>
      </c>
      <c r="G128" s="35">
        <v>5</v>
      </c>
      <c r="H128" s="35">
        <v>4</v>
      </c>
      <c r="I128" s="35">
        <v>3</v>
      </c>
      <c r="J128" s="35">
        <v>4</v>
      </c>
      <c r="K128" s="35">
        <v>8</v>
      </c>
      <c r="L128" s="35">
        <v>3</v>
      </c>
      <c r="M128" s="35">
        <v>4</v>
      </c>
      <c r="N128" s="35">
        <v>7</v>
      </c>
    </row>
    <row r="129" spans="1:14" s="34" customFormat="1" x14ac:dyDescent="0.2">
      <c r="A129" s="2" t="s">
        <v>8</v>
      </c>
      <c r="B129" s="35">
        <v>6</v>
      </c>
      <c r="C129" s="35">
        <v>7</v>
      </c>
      <c r="D129" s="35">
        <v>9</v>
      </c>
      <c r="E129" s="35">
        <v>7</v>
      </c>
      <c r="F129" s="35">
        <v>3</v>
      </c>
      <c r="G129" s="35">
        <v>3</v>
      </c>
      <c r="H129" s="35">
        <v>2</v>
      </c>
      <c r="I129" s="35">
        <v>2</v>
      </c>
      <c r="J129" s="35">
        <v>6</v>
      </c>
      <c r="K129" s="35">
        <v>6</v>
      </c>
      <c r="L129" s="35">
        <v>5</v>
      </c>
      <c r="M129" s="35">
        <v>2</v>
      </c>
      <c r="N129" s="35">
        <v>4</v>
      </c>
    </row>
    <row r="130" spans="1:14" s="34" customFormat="1" x14ac:dyDescent="0.2">
      <c r="A130" s="2" t="s">
        <v>9</v>
      </c>
      <c r="B130" s="35">
        <v>1</v>
      </c>
      <c r="C130" s="35">
        <v>4</v>
      </c>
      <c r="D130" s="35">
        <v>2</v>
      </c>
      <c r="E130" s="35">
        <v>0</v>
      </c>
      <c r="F130" s="35">
        <v>2</v>
      </c>
      <c r="G130" s="35">
        <v>0</v>
      </c>
      <c r="H130" s="35">
        <v>0</v>
      </c>
      <c r="I130" s="35">
        <v>0</v>
      </c>
      <c r="J130" s="35">
        <v>1</v>
      </c>
      <c r="K130" s="35">
        <v>2</v>
      </c>
      <c r="L130" s="35">
        <v>1</v>
      </c>
      <c r="M130" s="35">
        <v>2</v>
      </c>
      <c r="N130" s="35">
        <v>0</v>
      </c>
    </row>
    <row r="131" spans="1:14" s="34" customFormat="1" x14ac:dyDescent="0.2">
      <c r="A131" s="2" t="s">
        <v>10</v>
      </c>
      <c r="B131" s="35">
        <v>8</v>
      </c>
      <c r="C131" s="35">
        <v>19</v>
      </c>
      <c r="D131" s="35">
        <v>9</v>
      </c>
      <c r="E131" s="35">
        <v>9</v>
      </c>
      <c r="F131" s="35">
        <v>9</v>
      </c>
      <c r="G131" s="35">
        <v>7</v>
      </c>
      <c r="H131" s="35">
        <v>6</v>
      </c>
      <c r="I131" s="35">
        <v>7</v>
      </c>
      <c r="J131" s="35">
        <v>8</v>
      </c>
      <c r="K131" s="35">
        <v>7</v>
      </c>
      <c r="L131" s="35">
        <v>19</v>
      </c>
      <c r="M131" s="35">
        <v>13</v>
      </c>
      <c r="N131" s="35">
        <v>12</v>
      </c>
    </row>
    <row r="132" spans="1:14" s="34" customFormat="1" x14ac:dyDescent="0.2">
      <c r="A132" s="2" t="s">
        <v>11</v>
      </c>
      <c r="B132" s="35">
        <v>4</v>
      </c>
      <c r="C132" s="35">
        <v>9</v>
      </c>
      <c r="D132" s="35">
        <v>8</v>
      </c>
      <c r="E132" s="35">
        <v>9</v>
      </c>
      <c r="F132" s="35">
        <v>9</v>
      </c>
      <c r="G132" s="35">
        <v>3</v>
      </c>
      <c r="H132" s="35">
        <v>5</v>
      </c>
      <c r="I132" s="35">
        <v>7</v>
      </c>
      <c r="J132" s="35">
        <v>4</v>
      </c>
      <c r="K132" s="35">
        <v>8</v>
      </c>
      <c r="L132" s="35">
        <v>5</v>
      </c>
      <c r="M132" s="35">
        <v>8</v>
      </c>
      <c r="N132" s="35">
        <v>4</v>
      </c>
    </row>
    <row r="133" spans="1:14" s="34" customFormat="1" x14ac:dyDescent="0.2">
      <c r="A133" s="2" t="s">
        <v>12</v>
      </c>
      <c r="B133" s="35">
        <v>6</v>
      </c>
      <c r="C133" s="35">
        <v>7</v>
      </c>
      <c r="D133" s="35">
        <v>4</v>
      </c>
      <c r="E133" s="35">
        <v>2</v>
      </c>
      <c r="F133" s="35">
        <v>2</v>
      </c>
      <c r="G133" s="35">
        <v>0</v>
      </c>
      <c r="H133" s="35">
        <v>4</v>
      </c>
      <c r="I133" s="35">
        <v>2</v>
      </c>
      <c r="J133" s="35">
        <v>3</v>
      </c>
      <c r="K133" s="35">
        <v>2</v>
      </c>
      <c r="L133" s="35">
        <v>4</v>
      </c>
      <c r="M133" s="35">
        <v>3</v>
      </c>
      <c r="N133" s="35">
        <v>5</v>
      </c>
    </row>
    <row r="134" spans="1:14" s="34" customFormat="1" x14ac:dyDescent="0.2">
      <c r="A134" s="7" t="s">
        <v>79</v>
      </c>
      <c r="B134" s="11">
        <v>49</v>
      </c>
      <c r="C134" s="11">
        <v>67</v>
      </c>
      <c r="D134" s="11">
        <v>58</v>
      </c>
      <c r="E134" s="11">
        <v>58</v>
      </c>
      <c r="F134" s="11">
        <v>46</v>
      </c>
      <c r="G134" s="11">
        <v>34</v>
      </c>
      <c r="H134" s="11">
        <v>35</v>
      </c>
      <c r="I134" s="11">
        <v>31</v>
      </c>
      <c r="J134" s="11">
        <v>40</v>
      </c>
      <c r="K134" s="11">
        <v>50</v>
      </c>
      <c r="L134" s="11">
        <v>52</v>
      </c>
      <c r="M134" s="11">
        <v>40</v>
      </c>
      <c r="N134" s="11">
        <v>43</v>
      </c>
    </row>
    <row r="135" spans="1:14" s="34" customFormat="1" x14ac:dyDescent="0.2">
      <c r="A135" s="12" t="s">
        <v>195</v>
      </c>
      <c r="B135" s="144" t="s">
        <v>173</v>
      </c>
      <c r="C135" s="145"/>
      <c r="D135" s="145"/>
      <c r="E135" s="145"/>
      <c r="F135" s="145"/>
      <c r="G135" s="145"/>
      <c r="H135" s="145"/>
      <c r="I135" s="145"/>
      <c r="J135" s="145"/>
      <c r="K135" s="145"/>
      <c r="L135" s="145"/>
      <c r="M135" s="145"/>
      <c r="N135" s="146"/>
    </row>
    <row r="136" spans="1:14" s="34" customFormat="1" x14ac:dyDescent="0.2">
      <c r="A136" s="2" t="s">
        <v>4</v>
      </c>
      <c r="B136" s="35">
        <v>0</v>
      </c>
      <c r="C136" s="35">
        <v>12</v>
      </c>
      <c r="D136" s="35">
        <v>7</v>
      </c>
      <c r="E136" s="35">
        <v>13</v>
      </c>
      <c r="F136" s="35">
        <v>5</v>
      </c>
      <c r="G136" s="35">
        <v>4</v>
      </c>
      <c r="H136" s="35">
        <v>6</v>
      </c>
      <c r="I136" s="35">
        <v>3</v>
      </c>
      <c r="J136" s="35">
        <v>2</v>
      </c>
      <c r="K136" s="35">
        <v>3</v>
      </c>
      <c r="L136" s="35">
        <v>3</v>
      </c>
      <c r="M136" s="35">
        <v>23</v>
      </c>
      <c r="N136" s="35">
        <v>9</v>
      </c>
    </row>
    <row r="137" spans="1:14" s="34" customFormat="1" x14ac:dyDescent="0.2">
      <c r="A137" s="2" t="s">
        <v>5</v>
      </c>
      <c r="B137" s="35">
        <v>7</v>
      </c>
      <c r="C137" s="35">
        <v>4</v>
      </c>
      <c r="D137" s="35">
        <v>2</v>
      </c>
      <c r="E137" s="35">
        <v>7</v>
      </c>
      <c r="F137" s="35">
        <v>6</v>
      </c>
      <c r="G137" s="35">
        <v>8</v>
      </c>
      <c r="H137" s="35">
        <v>15</v>
      </c>
      <c r="I137" s="35">
        <v>10</v>
      </c>
      <c r="J137" s="35">
        <v>0</v>
      </c>
      <c r="K137" s="35">
        <v>11</v>
      </c>
      <c r="L137" s="35">
        <v>5</v>
      </c>
      <c r="M137" s="35">
        <v>24</v>
      </c>
      <c r="N137" s="35">
        <v>5</v>
      </c>
    </row>
    <row r="138" spans="1:14" s="34" customFormat="1" x14ac:dyDescent="0.2">
      <c r="A138" s="2" t="s">
        <v>6</v>
      </c>
      <c r="B138" s="35">
        <v>0</v>
      </c>
      <c r="C138" s="35">
        <v>0</v>
      </c>
      <c r="D138" s="35">
        <v>0</v>
      </c>
      <c r="E138" s="35">
        <v>0</v>
      </c>
      <c r="F138" s="35">
        <v>0</v>
      </c>
      <c r="G138" s="35">
        <v>0</v>
      </c>
      <c r="H138" s="35">
        <v>0</v>
      </c>
      <c r="I138" s="35">
        <v>0</v>
      </c>
      <c r="J138" s="35">
        <v>0</v>
      </c>
      <c r="K138" s="35">
        <v>0</v>
      </c>
      <c r="L138" s="35">
        <v>0</v>
      </c>
      <c r="M138" s="35">
        <v>0</v>
      </c>
      <c r="N138" s="35">
        <v>0</v>
      </c>
    </row>
    <row r="139" spans="1:14" s="34" customFormat="1" x14ac:dyDescent="0.2">
      <c r="A139" s="2" t="s">
        <v>78</v>
      </c>
      <c r="B139" s="35">
        <v>4</v>
      </c>
      <c r="C139" s="35">
        <v>2</v>
      </c>
      <c r="D139" s="35">
        <v>5</v>
      </c>
      <c r="E139" s="35">
        <v>2</v>
      </c>
      <c r="F139" s="35">
        <v>2</v>
      </c>
      <c r="G139" s="35">
        <v>2</v>
      </c>
      <c r="H139" s="35">
        <v>2</v>
      </c>
      <c r="I139" s="35">
        <v>5</v>
      </c>
      <c r="J139" s="35">
        <v>5</v>
      </c>
      <c r="K139" s="35">
        <v>3</v>
      </c>
      <c r="L139" s="35">
        <v>1</v>
      </c>
      <c r="M139" s="35">
        <v>24</v>
      </c>
      <c r="N139" s="35">
        <v>0</v>
      </c>
    </row>
    <row r="140" spans="1:14" s="34" customFormat="1" x14ac:dyDescent="0.2">
      <c r="A140" s="2" t="s">
        <v>7</v>
      </c>
      <c r="B140" s="35">
        <v>4</v>
      </c>
      <c r="C140" s="35">
        <v>3</v>
      </c>
      <c r="D140" s="35">
        <v>3</v>
      </c>
      <c r="E140" s="35">
        <v>2</v>
      </c>
      <c r="F140" s="35">
        <v>5</v>
      </c>
      <c r="G140" s="35">
        <v>3</v>
      </c>
      <c r="H140" s="35">
        <v>4</v>
      </c>
      <c r="I140" s="35">
        <v>3</v>
      </c>
      <c r="J140" s="35">
        <v>1</v>
      </c>
      <c r="K140" s="35">
        <v>4</v>
      </c>
      <c r="L140" s="35">
        <v>2</v>
      </c>
      <c r="M140" s="35">
        <v>58</v>
      </c>
      <c r="N140" s="35">
        <v>3</v>
      </c>
    </row>
    <row r="141" spans="1:14" s="34" customFormat="1" x14ac:dyDescent="0.2">
      <c r="A141" s="2" t="s">
        <v>8</v>
      </c>
      <c r="B141" s="35">
        <v>1</v>
      </c>
      <c r="C141" s="35">
        <v>3</v>
      </c>
      <c r="D141" s="35">
        <v>4</v>
      </c>
      <c r="E141" s="35">
        <v>4</v>
      </c>
      <c r="F141" s="35">
        <v>7</v>
      </c>
      <c r="G141" s="35">
        <v>2</v>
      </c>
      <c r="H141" s="35">
        <v>2</v>
      </c>
      <c r="I141" s="35">
        <v>1</v>
      </c>
      <c r="J141" s="35">
        <v>7</v>
      </c>
      <c r="K141" s="35">
        <v>6</v>
      </c>
      <c r="L141" s="35">
        <v>1</v>
      </c>
      <c r="M141" s="35">
        <v>29</v>
      </c>
      <c r="N141" s="35">
        <v>3</v>
      </c>
    </row>
    <row r="142" spans="1:14" s="34" customFormat="1" x14ac:dyDescent="0.2">
      <c r="A142" s="2" t="s">
        <v>9</v>
      </c>
      <c r="B142" s="35">
        <v>1</v>
      </c>
      <c r="C142" s="35">
        <v>3</v>
      </c>
      <c r="D142" s="35">
        <v>2</v>
      </c>
      <c r="E142" s="35">
        <v>1</v>
      </c>
      <c r="F142" s="35">
        <v>0</v>
      </c>
      <c r="G142" s="35">
        <v>1</v>
      </c>
      <c r="H142" s="35">
        <v>0</v>
      </c>
      <c r="I142" s="35">
        <v>1</v>
      </c>
      <c r="J142" s="35">
        <v>3</v>
      </c>
      <c r="K142" s="35">
        <v>1</v>
      </c>
      <c r="L142" s="35">
        <v>1</v>
      </c>
      <c r="M142" s="35">
        <v>28</v>
      </c>
      <c r="N142" s="35">
        <v>4</v>
      </c>
    </row>
    <row r="143" spans="1:14" s="34" customFormat="1" x14ac:dyDescent="0.2">
      <c r="A143" s="2" t="s">
        <v>10</v>
      </c>
      <c r="B143" s="35">
        <v>7</v>
      </c>
      <c r="C143" s="35">
        <v>5</v>
      </c>
      <c r="D143" s="35">
        <v>4</v>
      </c>
      <c r="E143" s="35">
        <v>7</v>
      </c>
      <c r="F143" s="35">
        <v>13</v>
      </c>
      <c r="G143" s="35">
        <v>10</v>
      </c>
      <c r="H143" s="35">
        <v>6</v>
      </c>
      <c r="I143" s="35">
        <v>12</v>
      </c>
      <c r="J143" s="35">
        <v>7</v>
      </c>
      <c r="K143" s="35">
        <v>12</v>
      </c>
      <c r="L143" s="35">
        <v>5</v>
      </c>
      <c r="M143" s="35">
        <v>62</v>
      </c>
      <c r="N143" s="35">
        <v>4</v>
      </c>
    </row>
    <row r="144" spans="1:14" s="34" customFormat="1" x14ac:dyDescent="0.2">
      <c r="A144" s="2" t="s">
        <v>11</v>
      </c>
      <c r="B144" s="35">
        <v>9</v>
      </c>
      <c r="C144" s="35">
        <v>6</v>
      </c>
      <c r="D144" s="35">
        <v>6</v>
      </c>
      <c r="E144" s="35">
        <v>7</v>
      </c>
      <c r="F144" s="35">
        <v>11</v>
      </c>
      <c r="G144" s="35">
        <v>4</v>
      </c>
      <c r="H144" s="35">
        <v>3</v>
      </c>
      <c r="I144" s="35">
        <v>12</v>
      </c>
      <c r="J144" s="35">
        <v>8</v>
      </c>
      <c r="K144" s="35">
        <v>10</v>
      </c>
      <c r="L144" s="35">
        <v>13</v>
      </c>
      <c r="M144" s="35">
        <v>19</v>
      </c>
      <c r="N144" s="35">
        <v>10</v>
      </c>
    </row>
    <row r="145" spans="1:14" s="34" customFormat="1" x14ac:dyDescent="0.2">
      <c r="A145" s="2" t="s">
        <v>12</v>
      </c>
      <c r="B145" s="35">
        <v>4</v>
      </c>
      <c r="C145" s="35">
        <v>4</v>
      </c>
      <c r="D145" s="35">
        <v>5</v>
      </c>
      <c r="E145" s="35">
        <v>2</v>
      </c>
      <c r="F145" s="35">
        <v>4</v>
      </c>
      <c r="G145" s="35">
        <v>3</v>
      </c>
      <c r="H145" s="35">
        <v>2</v>
      </c>
      <c r="I145" s="35">
        <v>3</v>
      </c>
      <c r="J145" s="35">
        <v>3</v>
      </c>
      <c r="K145" s="35">
        <v>5</v>
      </c>
      <c r="L145" s="35">
        <v>5</v>
      </c>
      <c r="M145" s="35">
        <v>16</v>
      </c>
      <c r="N145" s="35">
        <v>3</v>
      </c>
    </row>
    <row r="146" spans="1:14" s="34" customFormat="1" x14ac:dyDescent="0.2">
      <c r="A146" s="7" t="s">
        <v>79</v>
      </c>
      <c r="B146" s="11">
        <v>37</v>
      </c>
      <c r="C146" s="11">
        <v>42</v>
      </c>
      <c r="D146" s="11">
        <v>38</v>
      </c>
      <c r="E146" s="11">
        <v>45</v>
      </c>
      <c r="F146" s="11">
        <v>53</v>
      </c>
      <c r="G146" s="11">
        <v>37</v>
      </c>
      <c r="H146" s="11">
        <v>40</v>
      </c>
      <c r="I146" s="11">
        <v>50</v>
      </c>
      <c r="J146" s="11">
        <v>36</v>
      </c>
      <c r="K146" s="11">
        <v>55</v>
      </c>
      <c r="L146" s="11">
        <v>36</v>
      </c>
      <c r="M146" s="11">
        <v>283</v>
      </c>
      <c r="N146" s="11">
        <v>41</v>
      </c>
    </row>
    <row r="147" spans="1:14" x14ac:dyDescent="0.2">
      <c r="A147" s="12" t="s">
        <v>195</v>
      </c>
      <c r="B147" s="147" t="s">
        <v>174</v>
      </c>
      <c r="C147" s="148"/>
      <c r="D147" s="148"/>
      <c r="E147" s="148"/>
      <c r="F147" s="148"/>
      <c r="G147" s="148"/>
      <c r="H147" s="148"/>
      <c r="I147" s="148"/>
      <c r="J147" s="148"/>
      <c r="K147" s="148"/>
      <c r="L147" s="148"/>
      <c r="M147" s="148"/>
      <c r="N147" s="149"/>
    </row>
    <row r="148" spans="1:14" x14ac:dyDescent="0.2">
      <c r="A148" s="2" t="s">
        <v>4</v>
      </c>
      <c r="B148" s="35">
        <v>3</v>
      </c>
      <c r="C148" s="35">
        <v>16</v>
      </c>
      <c r="D148" s="35">
        <v>0</v>
      </c>
      <c r="E148" s="35">
        <v>7</v>
      </c>
      <c r="F148" s="35">
        <v>5</v>
      </c>
      <c r="G148" s="35">
        <v>2</v>
      </c>
      <c r="H148" s="35">
        <v>7</v>
      </c>
      <c r="I148" s="35">
        <v>2</v>
      </c>
      <c r="J148" s="35">
        <v>6</v>
      </c>
      <c r="K148" s="35">
        <v>5</v>
      </c>
      <c r="L148" s="35">
        <v>4</v>
      </c>
      <c r="M148" s="35">
        <v>8</v>
      </c>
      <c r="N148" s="35">
        <v>4</v>
      </c>
    </row>
    <row r="149" spans="1:14" x14ac:dyDescent="0.2">
      <c r="A149" s="2" t="s">
        <v>5</v>
      </c>
      <c r="B149" s="35">
        <v>4</v>
      </c>
      <c r="C149" s="35">
        <v>26</v>
      </c>
      <c r="D149" s="35">
        <v>9</v>
      </c>
      <c r="E149" s="35">
        <v>5</v>
      </c>
      <c r="F149" s="35">
        <v>9</v>
      </c>
      <c r="G149" s="35">
        <v>6</v>
      </c>
      <c r="H149" s="35">
        <v>6</v>
      </c>
      <c r="I149" s="35">
        <v>8</v>
      </c>
      <c r="J149" s="35">
        <v>3</v>
      </c>
      <c r="K149" s="35">
        <v>4</v>
      </c>
      <c r="L149" s="35">
        <v>4</v>
      </c>
      <c r="M149" s="35">
        <v>5</v>
      </c>
      <c r="N149" s="35">
        <v>6</v>
      </c>
    </row>
    <row r="150" spans="1:14" x14ac:dyDescent="0.2">
      <c r="A150" s="2" t="s">
        <v>6</v>
      </c>
      <c r="B150" s="35">
        <v>0</v>
      </c>
      <c r="C150" s="35">
        <v>0</v>
      </c>
      <c r="D150" s="35">
        <v>0</v>
      </c>
      <c r="E150" s="35">
        <v>0</v>
      </c>
      <c r="F150" s="35">
        <v>0</v>
      </c>
      <c r="G150" s="35">
        <v>0</v>
      </c>
      <c r="H150" s="35">
        <v>0</v>
      </c>
      <c r="I150" s="35">
        <v>0</v>
      </c>
      <c r="J150" s="35">
        <v>0</v>
      </c>
      <c r="K150" s="35">
        <v>0</v>
      </c>
      <c r="L150" s="35">
        <v>0</v>
      </c>
      <c r="M150" s="35">
        <v>0</v>
      </c>
      <c r="N150" s="35">
        <v>0</v>
      </c>
    </row>
    <row r="151" spans="1:14" x14ac:dyDescent="0.2">
      <c r="A151" s="2" t="s">
        <v>78</v>
      </c>
      <c r="B151" s="35">
        <v>1</v>
      </c>
      <c r="C151" s="35">
        <v>15</v>
      </c>
      <c r="D151" s="35">
        <v>0</v>
      </c>
      <c r="E151" s="35">
        <v>4</v>
      </c>
      <c r="F151" s="35">
        <v>6</v>
      </c>
      <c r="G151" s="35">
        <v>4</v>
      </c>
      <c r="H151" s="35">
        <v>9</v>
      </c>
      <c r="I151" s="35">
        <v>4</v>
      </c>
      <c r="J151" s="35">
        <v>5</v>
      </c>
      <c r="K151" s="35">
        <v>6</v>
      </c>
      <c r="L151" s="35">
        <v>2</v>
      </c>
      <c r="M151" s="35">
        <v>3</v>
      </c>
      <c r="N151" s="35">
        <v>1</v>
      </c>
    </row>
    <row r="152" spans="1:14" x14ac:dyDescent="0.2">
      <c r="A152" s="2" t="s">
        <v>7</v>
      </c>
      <c r="B152" s="35">
        <v>1</v>
      </c>
      <c r="C152" s="35">
        <v>19</v>
      </c>
      <c r="D152" s="35">
        <v>1</v>
      </c>
      <c r="E152" s="35">
        <v>4</v>
      </c>
      <c r="F152" s="35">
        <v>5</v>
      </c>
      <c r="G152" s="35">
        <v>1</v>
      </c>
      <c r="H152" s="35">
        <v>3</v>
      </c>
      <c r="I152" s="35">
        <v>2</v>
      </c>
      <c r="J152" s="35">
        <v>6</v>
      </c>
      <c r="K152" s="35">
        <v>3</v>
      </c>
      <c r="L152" s="35">
        <v>6</v>
      </c>
      <c r="M152" s="35">
        <v>1</v>
      </c>
      <c r="N152" s="35">
        <v>1</v>
      </c>
    </row>
    <row r="153" spans="1:14" x14ac:dyDescent="0.2">
      <c r="A153" s="2" t="s">
        <v>8</v>
      </c>
      <c r="B153" s="35">
        <v>1</v>
      </c>
      <c r="C153" s="35">
        <v>21</v>
      </c>
      <c r="D153" s="35">
        <v>4</v>
      </c>
      <c r="E153" s="35">
        <v>3</v>
      </c>
      <c r="F153" s="35">
        <v>4</v>
      </c>
      <c r="G153" s="35">
        <v>2</v>
      </c>
      <c r="H153" s="35">
        <v>1</v>
      </c>
      <c r="I153" s="35">
        <v>3</v>
      </c>
      <c r="J153" s="35">
        <v>9</v>
      </c>
      <c r="K153" s="35">
        <v>7</v>
      </c>
      <c r="L153" s="35">
        <v>4</v>
      </c>
      <c r="M153" s="35">
        <v>4</v>
      </c>
      <c r="N153" s="35">
        <v>2</v>
      </c>
    </row>
    <row r="154" spans="1:14" x14ac:dyDescent="0.2">
      <c r="A154" s="2" t="s">
        <v>9</v>
      </c>
      <c r="B154" s="35">
        <v>1</v>
      </c>
      <c r="C154" s="35">
        <v>10</v>
      </c>
      <c r="D154" s="35">
        <v>1</v>
      </c>
      <c r="E154" s="35">
        <v>0</v>
      </c>
      <c r="F154" s="35">
        <v>2</v>
      </c>
      <c r="G154" s="35">
        <v>1</v>
      </c>
      <c r="H154" s="35">
        <v>3</v>
      </c>
      <c r="I154" s="35">
        <v>1</v>
      </c>
      <c r="J154" s="35">
        <v>2</v>
      </c>
      <c r="K154" s="35">
        <v>4</v>
      </c>
      <c r="L154" s="35">
        <v>1</v>
      </c>
      <c r="M154" s="35">
        <v>7</v>
      </c>
      <c r="N154" s="35">
        <v>1</v>
      </c>
    </row>
    <row r="155" spans="1:14" x14ac:dyDescent="0.2">
      <c r="A155" s="2" t="s">
        <v>10</v>
      </c>
      <c r="B155" s="35">
        <v>4</v>
      </c>
      <c r="C155" s="35">
        <v>41</v>
      </c>
      <c r="D155" s="35">
        <v>8</v>
      </c>
      <c r="E155" s="35">
        <v>6</v>
      </c>
      <c r="F155" s="35">
        <v>4</v>
      </c>
      <c r="G155" s="35">
        <v>8</v>
      </c>
      <c r="H155" s="35">
        <v>15</v>
      </c>
      <c r="I155" s="35">
        <v>19</v>
      </c>
      <c r="J155" s="35">
        <v>7</v>
      </c>
      <c r="K155" s="35">
        <v>5</v>
      </c>
      <c r="L155" s="35">
        <v>12</v>
      </c>
      <c r="M155" s="35">
        <v>6</v>
      </c>
      <c r="N155" s="35">
        <v>9</v>
      </c>
    </row>
    <row r="156" spans="1:14" x14ac:dyDescent="0.2">
      <c r="A156" s="2" t="s">
        <v>11</v>
      </c>
      <c r="B156" s="35">
        <v>8</v>
      </c>
      <c r="C156" s="35">
        <v>19</v>
      </c>
      <c r="D156" s="35">
        <v>7</v>
      </c>
      <c r="E156" s="35">
        <v>10</v>
      </c>
      <c r="F156" s="35">
        <v>3</v>
      </c>
      <c r="G156" s="35">
        <v>4</v>
      </c>
      <c r="H156" s="35">
        <v>10</v>
      </c>
      <c r="I156" s="35">
        <v>5</v>
      </c>
      <c r="J156" s="35">
        <v>2</v>
      </c>
      <c r="K156" s="35">
        <v>3</v>
      </c>
      <c r="L156" s="35">
        <v>13</v>
      </c>
      <c r="M156" s="35">
        <v>7</v>
      </c>
      <c r="N156" s="35">
        <v>7</v>
      </c>
    </row>
    <row r="157" spans="1:14" x14ac:dyDescent="0.2">
      <c r="A157" s="2" t="s">
        <v>12</v>
      </c>
      <c r="B157" s="35">
        <v>2</v>
      </c>
      <c r="C157" s="35">
        <v>12</v>
      </c>
      <c r="D157" s="35">
        <v>1</v>
      </c>
      <c r="E157" s="35">
        <v>3</v>
      </c>
      <c r="F157" s="35">
        <v>2</v>
      </c>
      <c r="G157" s="35">
        <v>2</v>
      </c>
      <c r="H157" s="35">
        <v>2</v>
      </c>
      <c r="I157" s="35">
        <v>7</v>
      </c>
      <c r="J157" s="35">
        <v>1</v>
      </c>
      <c r="K157" s="35">
        <v>1</v>
      </c>
      <c r="L157" s="35">
        <v>2</v>
      </c>
      <c r="M157" s="35">
        <v>1</v>
      </c>
      <c r="N157" s="35">
        <v>2</v>
      </c>
    </row>
    <row r="158" spans="1:14" x14ac:dyDescent="0.2">
      <c r="A158" s="7" t="s">
        <v>79</v>
      </c>
      <c r="B158" s="11">
        <v>25</v>
      </c>
      <c r="C158" s="11">
        <v>179</v>
      </c>
      <c r="D158" s="11">
        <v>31</v>
      </c>
      <c r="E158" s="11">
        <v>42</v>
      </c>
      <c r="F158" s="11">
        <v>40</v>
      </c>
      <c r="G158" s="11">
        <v>30</v>
      </c>
      <c r="H158" s="11">
        <v>56</v>
      </c>
      <c r="I158" s="11">
        <v>51</v>
      </c>
      <c r="J158" s="11">
        <v>41</v>
      </c>
      <c r="K158" s="11">
        <v>38</v>
      </c>
      <c r="L158" s="11">
        <v>48</v>
      </c>
      <c r="M158" s="11">
        <v>42</v>
      </c>
      <c r="N158" s="11">
        <v>33</v>
      </c>
    </row>
    <row r="159" spans="1:14" x14ac:dyDescent="0.2">
      <c r="A159" s="12" t="s">
        <v>195</v>
      </c>
      <c r="B159" s="144" t="s">
        <v>187</v>
      </c>
      <c r="C159" s="145"/>
      <c r="D159" s="145"/>
      <c r="E159" s="145"/>
      <c r="F159" s="145"/>
      <c r="G159" s="145"/>
      <c r="H159" s="145"/>
      <c r="I159" s="145"/>
      <c r="J159" s="145"/>
      <c r="K159" s="145"/>
      <c r="L159" s="145"/>
      <c r="M159" s="145"/>
      <c r="N159" s="146"/>
    </row>
    <row r="160" spans="1:14" x14ac:dyDescent="0.2">
      <c r="A160" s="2" t="s">
        <v>4</v>
      </c>
      <c r="B160" s="35">
        <v>2</v>
      </c>
      <c r="C160" s="35">
        <v>3</v>
      </c>
      <c r="D160" s="35">
        <v>3</v>
      </c>
      <c r="E160" s="35">
        <v>22</v>
      </c>
      <c r="F160" s="35">
        <v>24</v>
      </c>
      <c r="G160" s="35">
        <v>3</v>
      </c>
      <c r="H160" s="35">
        <v>3</v>
      </c>
      <c r="I160" s="35">
        <v>2</v>
      </c>
      <c r="J160" s="35">
        <v>3</v>
      </c>
      <c r="K160" s="35">
        <v>3</v>
      </c>
      <c r="L160" s="35">
        <v>4</v>
      </c>
      <c r="M160" s="35">
        <v>4</v>
      </c>
      <c r="N160" s="35">
        <v>4</v>
      </c>
    </row>
    <row r="161" spans="1:14" x14ac:dyDescent="0.2">
      <c r="A161" s="2" t="s">
        <v>5</v>
      </c>
      <c r="B161" s="35">
        <v>9</v>
      </c>
      <c r="C161" s="35">
        <v>2</v>
      </c>
      <c r="D161" s="35">
        <v>3</v>
      </c>
      <c r="E161" s="35">
        <v>49</v>
      </c>
      <c r="F161" s="35">
        <v>46</v>
      </c>
      <c r="G161" s="35">
        <v>6</v>
      </c>
      <c r="H161" s="35">
        <v>10</v>
      </c>
      <c r="I161" s="35">
        <v>3</v>
      </c>
      <c r="J161" s="35">
        <v>4</v>
      </c>
      <c r="K161" s="35">
        <v>6</v>
      </c>
      <c r="L161" s="35">
        <v>2</v>
      </c>
      <c r="M161" s="35">
        <v>2</v>
      </c>
      <c r="N161" s="35">
        <v>12</v>
      </c>
    </row>
    <row r="162" spans="1:14" x14ac:dyDescent="0.2">
      <c r="A162" s="2" t="s">
        <v>6</v>
      </c>
      <c r="B162" s="35">
        <v>0</v>
      </c>
      <c r="C162" s="35">
        <v>0</v>
      </c>
      <c r="D162" s="35">
        <v>0</v>
      </c>
      <c r="E162" s="35">
        <v>0</v>
      </c>
      <c r="F162" s="35">
        <v>0</v>
      </c>
      <c r="G162" s="35">
        <v>0</v>
      </c>
      <c r="H162" s="35">
        <v>0</v>
      </c>
      <c r="I162" s="35">
        <v>0</v>
      </c>
      <c r="J162" s="35">
        <v>0</v>
      </c>
      <c r="K162" s="35">
        <v>0</v>
      </c>
      <c r="L162" s="35">
        <v>0</v>
      </c>
      <c r="M162" s="35">
        <v>0</v>
      </c>
      <c r="N162" s="35">
        <v>0</v>
      </c>
    </row>
    <row r="163" spans="1:14" x14ac:dyDescent="0.2">
      <c r="A163" s="2" t="s">
        <v>78</v>
      </c>
      <c r="B163" s="35">
        <v>2</v>
      </c>
      <c r="C163" s="35">
        <v>5</v>
      </c>
      <c r="D163" s="35">
        <v>1</v>
      </c>
      <c r="E163" s="35">
        <v>28</v>
      </c>
      <c r="F163" s="35">
        <v>26</v>
      </c>
      <c r="G163" s="35">
        <v>1</v>
      </c>
      <c r="H163" s="35">
        <v>2</v>
      </c>
      <c r="I163" s="35">
        <v>0</v>
      </c>
      <c r="J163" s="35">
        <v>6</v>
      </c>
      <c r="K163" s="35">
        <v>1</v>
      </c>
      <c r="L163" s="35">
        <v>2</v>
      </c>
      <c r="M163" s="35">
        <v>0</v>
      </c>
      <c r="N163" s="35">
        <v>7</v>
      </c>
    </row>
    <row r="164" spans="1:14" x14ac:dyDescent="0.2">
      <c r="A164" s="2" t="s">
        <v>7</v>
      </c>
      <c r="B164" s="35">
        <v>3</v>
      </c>
      <c r="C164" s="35">
        <v>2</v>
      </c>
      <c r="D164" s="35">
        <v>6</v>
      </c>
      <c r="E164" s="35">
        <v>43</v>
      </c>
      <c r="F164" s="35">
        <v>46</v>
      </c>
      <c r="G164" s="35">
        <v>1</v>
      </c>
      <c r="H164" s="35">
        <v>5</v>
      </c>
      <c r="I164" s="35">
        <v>1</v>
      </c>
      <c r="J164" s="35">
        <v>3</v>
      </c>
      <c r="K164" s="35">
        <v>6</v>
      </c>
      <c r="L164" s="35">
        <v>3</v>
      </c>
      <c r="M164" s="35">
        <v>3</v>
      </c>
      <c r="N164" s="35">
        <v>5</v>
      </c>
    </row>
    <row r="165" spans="1:14" x14ac:dyDescent="0.2">
      <c r="A165" s="2" t="s">
        <v>8</v>
      </c>
      <c r="B165" s="35">
        <v>3</v>
      </c>
      <c r="C165" s="35">
        <v>3</v>
      </c>
      <c r="D165" s="35">
        <v>4</v>
      </c>
      <c r="E165" s="35">
        <v>31</v>
      </c>
      <c r="F165" s="35">
        <v>27</v>
      </c>
      <c r="G165" s="35">
        <v>3</v>
      </c>
      <c r="H165" s="35">
        <v>1</v>
      </c>
      <c r="I165" s="35">
        <v>3</v>
      </c>
      <c r="J165" s="35">
        <v>2</v>
      </c>
      <c r="K165" s="35">
        <v>3</v>
      </c>
      <c r="L165" s="35">
        <v>3</v>
      </c>
      <c r="M165" s="35">
        <v>2</v>
      </c>
      <c r="N165" s="35">
        <v>0</v>
      </c>
    </row>
    <row r="166" spans="1:14" x14ac:dyDescent="0.2">
      <c r="A166" s="2" t="s">
        <v>9</v>
      </c>
      <c r="B166" s="35">
        <v>2</v>
      </c>
      <c r="C166" s="35">
        <v>1</v>
      </c>
      <c r="D166" s="35">
        <v>1</v>
      </c>
      <c r="E166" s="35">
        <v>30</v>
      </c>
      <c r="F166" s="35">
        <v>29</v>
      </c>
      <c r="G166" s="35">
        <v>2</v>
      </c>
      <c r="H166" s="35">
        <v>0</v>
      </c>
      <c r="I166" s="35">
        <v>0</v>
      </c>
      <c r="J166" s="35">
        <v>2</v>
      </c>
      <c r="K166" s="35">
        <v>2</v>
      </c>
      <c r="L166" s="35">
        <v>0</v>
      </c>
      <c r="M166" s="35">
        <v>1</v>
      </c>
      <c r="N166" s="35">
        <v>1</v>
      </c>
    </row>
    <row r="167" spans="1:14" x14ac:dyDescent="0.2">
      <c r="A167" s="2" t="s">
        <v>10</v>
      </c>
      <c r="B167" s="35">
        <v>6</v>
      </c>
      <c r="C167" s="35">
        <v>8</v>
      </c>
      <c r="D167" s="35">
        <v>7</v>
      </c>
      <c r="E167" s="35">
        <v>47</v>
      </c>
      <c r="F167" s="35">
        <v>48</v>
      </c>
      <c r="G167" s="35">
        <v>6</v>
      </c>
      <c r="H167" s="35">
        <v>3</v>
      </c>
      <c r="I167" s="35">
        <v>8</v>
      </c>
      <c r="J167" s="35">
        <v>6</v>
      </c>
      <c r="K167" s="35">
        <v>8</v>
      </c>
      <c r="L167" s="35">
        <v>4</v>
      </c>
      <c r="M167" s="35">
        <v>7</v>
      </c>
      <c r="N167" s="35">
        <v>7</v>
      </c>
    </row>
    <row r="168" spans="1:14" x14ac:dyDescent="0.2">
      <c r="A168" s="2" t="s">
        <v>11</v>
      </c>
      <c r="B168" s="35">
        <v>4</v>
      </c>
      <c r="C168" s="35">
        <v>4</v>
      </c>
      <c r="D168" s="35">
        <v>5</v>
      </c>
      <c r="E168" s="35">
        <v>52</v>
      </c>
      <c r="F168" s="35">
        <v>38</v>
      </c>
      <c r="G168" s="35">
        <v>9</v>
      </c>
      <c r="H168" s="35">
        <v>4</v>
      </c>
      <c r="I168" s="35">
        <v>7</v>
      </c>
      <c r="J168" s="35">
        <v>1</v>
      </c>
      <c r="K168" s="35">
        <v>7</v>
      </c>
      <c r="L168" s="35">
        <v>12</v>
      </c>
      <c r="M168" s="35">
        <v>5</v>
      </c>
      <c r="N168" s="35">
        <v>3</v>
      </c>
    </row>
    <row r="169" spans="1:14" x14ac:dyDescent="0.2">
      <c r="A169" s="2" t="s">
        <v>12</v>
      </c>
      <c r="B169" s="35">
        <v>2</v>
      </c>
      <c r="C169" s="35">
        <v>7</v>
      </c>
      <c r="D169" s="35">
        <v>6</v>
      </c>
      <c r="E169" s="35">
        <v>14</v>
      </c>
      <c r="F169" s="35">
        <v>14</v>
      </c>
      <c r="G169" s="35">
        <v>1</v>
      </c>
      <c r="H169" s="35">
        <v>10</v>
      </c>
      <c r="I169" s="35">
        <v>2</v>
      </c>
      <c r="J169" s="35">
        <v>2</v>
      </c>
      <c r="K169" s="35">
        <v>4</v>
      </c>
      <c r="L169" s="35">
        <v>4</v>
      </c>
      <c r="M169" s="35">
        <v>3</v>
      </c>
      <c r="N169" s="35">
        <v>3</v>
      </c>
    </row>
    <row r="170" spans="1:14" x14ac:dyDescent="0.2">
      <c r="A170" s="7" t="s">
        <v>79</v>
      </c>
      <c r="B170" s="11">
        <v>33</v>
      </c>
      <c r="C170" s="11">
        <v>35</v>
      </c>
      <c r="D170" s="11">
        <v>36</v>
      </c>
      <c r="E170" s="11">
        <v>316</v>
      </c>
      <c r="F170" s="11">
        <v>298</v>
      </c>
      <c r="G170" s="11">
        <v>32</v>
      </c>
      <c r="H170" s="11">
        <v>38</v>
      </c>
      <c r="I170" s="11">
        <v>26</v>
      </c>
      <c r="J170" s="11">
        <v>29</v>
      </c>
      <c r="K170" s="11">
        <v>40</v>
      </c>
      <c r="L170" s="11">
        <v>34</v>
      </c>
      <c r="M170" s="11">
        <v>27</v>
      </c>
      <c r="N170" s="11">
        <v>42</v>
      </c>
    </row>
    <row r="171" spans="1:14" x14ac:dyDescent="0.2">
      <c r="A171" s="12" t="s">
        <v>195</v>
      </c>
      <c r="B171" s="144" t="s">
        <v>232</v>
      </c>
      <c r="C171" s="145"/>
      <c r="D171" s="145"/>
      <c r="E171" s="145"/>
      <c r="F171" s="145"/>
      <c r="G171" s="145"/>
      <c r="H171" s="145"/>
      <c r="I171" s="145"/>
      <c r="J171" s="145"/>
      <c r="K171" s="145"/>
      <c r="L171" s="145"/>
      <c r="M171" s="145"/>
      <c r="N171" s="146"/>
    </row>
    <row r="172" spans="1:14" x14ac:dyDescent="0.2">
      <c r="A172" s="2" t="s">
        <v>4</v>
      </c>
      <c r="B172" s="35">
        <v>10</v>
      </c>
      <c r="C172" s="35">
        <v>11</v>
      </c>
      <c r="D172" s="35">
        <v>8</v>
      </c>
      <c r="E172" s="35">
        <v>5</v>
      </c>
      <c r="F172" s="35">
        <v>8</v>
      </c>
      <c r="G172" s="35">
        <v>4</v>
      </c>
      <c r="H172" s="35">
        <v>6</v>
      </c>
      <c r="I172" s="35">
        <v>1</v>
      </c>
      <c r="J172" s="35">
        <v>7</v>
      </c>
      <c r="K172" s="35">
        <v>11</v>
      </c>
      <c r="L172" s="35">
        <v>36</v>
      </c>
      <c r="M172" s="35">
        <v>3</v>
      </c>
      <c r="N172" s="35">
        <v>8</v>
      </c>
    </row>
    <row r="173" spans="1:14" x14ac:dyDescent="0.2">
      <c r="A173" s="2" t="s">
        <v>5</v>
      </c>
      <c r="B173" s="35">
        <v>7</v>
      </c>
      <c r="C173" s="35">
        <v>2</v>
      </c>
      <c r="D173" s="35">
        <v>11</v>
      </c>
      <c r="E173" s="35">
        <v>9</v>
      </c>
      <c r="F173" s="35">
        <v>8</v>
      </c>
      <c r="G173" s="35">
        <v>8</v>
      </c>
      <c r="H173" s="35">
        <v>7</v>
      </c>
      <c r="I173" s="35">
        <v>4</v>
      </c>
      <c r="J173" s="35">
        <v>8</v>
      </c>
      <c r="K173" s="35">
        <v>40</v>
      </c>
      <c r="L173" s="35">
        <v>108</v>
      </c>
      <c r="M173" s="35">
        <v>4</v>
      </c>
      <c r="N173" s="35">
        <v>5</v>
      </c>
    </row>
    <row r="174" spans="1:14" x14ac:dyDescent="0.2">
      <c r="A174" s="2" t="s">
        <v>6</v>
      </c>
      <c r="B174" s="35">
        <v>0</v>
      </c>
      <c r="C174" s="35">
        <v>0</v>
      </c>
      <c r="D174" s="35">
        <v>0</v>
      </c>
      <c r="E174" s="35">
        <v>0</v>
      </c>
      <c r="F174" s="35">
        <v>0</v>
      </c>
      <c r="G174" s="35">
        <v>0</v>
      </c>
      <c r="H174" s="35">
        <v>0</v>
      </c>
      <c r="I174" s="35">
        <v>0</v>
      </c>
      <c r="J174" s="35">
        <v>0</v>
      </c>
      <c r="K174" s="35">
        <v>0</v>
      </c>
      <c r="L174" s="35">
        <v>0</v>
      </c>
      <c r="M174" s="35">
        <v>0</v>
      </c>
      <c r="N174" s="35">
        <v>0</v>
      </c>
    </row>
    <row r="175" spans="1:14" x14ac:dyDescent="0.2">
      <c r="A175" s="2" t="s">
        <v>78</v>
      </c>
      <c r="B175" s="35">
        <v>5</v>
      </c>
      <c r="C175" s="35">
        <v>4</v>
      </c>
      <c r="D175" s="35">
        <v>4</v>
      </c>
      <c r="E175" s="35">
        <v>2</v>
      </c>
      <c r="F175" s="35">
        <v>5</v>
      </c>
      <c r="G175" s="35">
        <v>4</v>
      </c>
      <c r="H175" s="35">
        <v>5</v>
      </c>
      <c r="I175" s="35">
        <v>3</v>
      </c>
      <c r="J175" s="35">
        <v>5</v>
      </c>
      <c r="K175" s="35">
        <v>7</v>
      </c>
      <c r="L175" s="35">
        <v>48</v>
      </c>
      <c r="M175" s="35">
        <v>5</v>
      </c>
      <c r="N175" s="35">
        <v>4</v>
      </c>
    </row>
    <row r="176" spans="1:14" x14ac:dyDescent="0.2">
      <c r="A176" s="2" t="s">
        <v>7</v>
      </c>
      <c r="B176" s="35">
        <v>10</v>
      </c>
      <c r="C176" s="35">
        <v>8</v>
      </c>
      <c r="D176" s="35">
        <v>10</v>
      </c>
      <c r="E176" s="35">
        <v>8</v>
      </c>
      <c r="F176" s="35">
        <v>5</v>
      </c>
      <c r="G176" s="35">
        <v>4</v>
      </c>
      <c r="H176" s="35">
        <v>2</v>
      </c>
      <c r="I176" s="35">
        <v>4</v>
      </c>
      <c r="J176" s="35">
        <v>25</v>
      </c>
      <c r="K176" s="35">
        <v>37</v>
      </c>
      <c r="L176" s="35">
        <v>131</v>
      </c>
      <c r="M176" s="35">
        <v>12</v>
      </c>
      <c r="N176" s="35">
        <v>2</v>
      </c>
    </row>
    <row r="177" spans="1:14" x14ac:dyDescent="0.2">
      <c r="A177" s="2" t="s">
        <v>8</v>
      </c>
      <c r="B177" s="35">
        <v>3</v>
      </c>
      <c r="C177" s="35">
        <v>10</v>
      </c>
      <c r="D177" s="35">
        <v>6</v>
      </c>
      <c r="E177" s="35">
        <v>7</v>
      </c>
      <c r="F177" s="35">
        <v>9</v>
      </c>
      <c r="G177" s="35">
        <v>7</v>
      </c>
      <c r="H177" s="35">
        <v>7</v>
      </c>
      <c r="I177" s="35">
        <v>5</v>
      </c>
      <c r="J177" s="35">
        <v>11</v>
      </c>
      <c r="K177" s="35">
        <v>13</v>
      </c>
      <c r="L177" s="35">
        <v>47</v>
      </c>
      <c r="M177" s="35">
        <v>5</v>
      </c>
      <c r="N177" s="35">
        <v>9</v>
      </c>
    </row>
    <row r="178" spans="1:14" x14ac:dyDescent="0.2">
      <c r="A178" s="2" t="s">
        <v>9</v>
      </c>
      <c r="B178" s="35">
        <v>1</v>
      </c>
      <c r="C178" s="35">
        <v>3</v>
      </c>
      <c r="D178" s="35">
        <v>7</v>
      </c>
      <c r="E178" s="35">
        <v>4</v>
      </c>
      <c r="F178" s="35">
        <v>2</v>
      </c>
      <c r="G178" s="35">
        <v>1</v>
      </c>
      <c r="H178" s="35">
        <v>7</v>
      </c>
      <c r="I178" s="35">
        <v>2</v>
      </c>
      <c r="J178" s="35">
        <v>4</v>
      </c>
      <c r="K178" s="35">
        <v>1</v>
      </c>
      <c r="L178" s="35">
        <v>30</v>
      </c>
      <c r="M178" s="35">
        <v>1</v>
      </c>
      <c r="N178" s="35">
        <v>1</v>
      </c>
    </row>
    <row r="179" spans="1:14" x14ac:dyDescent="0.2">
      <c r="A179" s="2" t="s">
        <v>10</v>
      </c>
      <c r="B179" s="35">
        <v>8</v>
      </c>
      <c r="C179" s="35">
        <v>10</v>
      </c>
      <c r="D179" s="35">
        <v>14</v>
      </c>
      <c r="E179" s="35">
        <v>7</v>
      </c>
      <c r="F179" s="35">
        <v>4</v>
      </c>
      <c r="G179" s="35">
        <v>13</v>
      </c>
      <c r="H179" s="35">
        <v>4</v>
      </c>
      <c r="I179" s="35">
        <v>12</v>
      </c>
      <c r="J179" s="35">
        <v>26</v>
      </c>
      <c r="K179" s="35">
        <v>22</v>
      </c>
      <c r="L179" s="35">
        <v>76</v>
      </c>
      <c r="M179" s="35">
        <v>10</v>
      </c>
      <c r="N179" s="35">
        <v>7</v>
      </c>
    </row>
    <row r="180" spans="1:14" x14ac:dyDescent="0.2">
      <c r="A180" s="2" t="s">
        <v>11</v>
      </c>
      <c r="B180" s="35">
        <v>8</v>
      </c>
      <c r="C180" s="35">
        <v>12</v>
      </c>
      <c r="D180" s="35">
        <v>6</v>
      </c>
      <c r="E180" s="35">
        <v>10</v>
      </c>
      <c r="F180" s="35">
        <v>12</v>
      </c>
      <c r="G180" s="35">
        <v>14</v>
      </c>
      <c r="H180" s="35">
        <v>11</v>
      </c>
      <c r="I180" s="35">
        <v>10</v>
      </c>
      <c r="J180" s="35">
        <v>23</v>
      </c>
      <c r="K180" s="35">
        <v>28</v>
      </c>
      <c r="L180" s="35">
        <v>62</v>
      </c>
      <c r="M180" s="35">
        <v>18</v>
      </c>
      <c r="N180" s="35">
        <v>13</v>
      </c>
    </row>
    <row r="181" spans="1:14" x14ac:dyDescent="0.2">
      <c r="A181" s="2" t="s">
        <v>12</v>
      </c>
      <c r="B181" s="35">
        <v>2</v>
      </c>
      <c r="C181" s="35">
        <v>7</v>
      </c>
      <c r="D181" s="35">
        <v>2</v>
      </c>
      <c r="E181" s="35">
        <v>7</v>
      </c>
      <c r="F181" s="35">
        <v>9</v>
      </c>
      <c r="G181" s="35">
        <v>6</v>
      </c>
      <c r="H181" s="35">
        <v>7</v>
      </c>
      <c r="I181" s="35">
        <v>9</v>
      </c>
      <c r="J181" s="35">
        <v>16</v>
      </c>
      <c r="K181" s="35">
        <v>25</v>
      </c>
      <c r="L181" s="35">
        <v>38</v>
      </c>
      <c r="M181" s="35">
        <v>5</v>
      </c>
      <c r="N181" s="35">
        <v>6</v>
      </c>
    </row>
    <row r="182" spans="1:14" x14ac:dyDescent="0.2">
      <c r="A182" s="7" t="s">
        <v>79</v>
      </c>
      <c r="B182" s="11">
        <v>54</v>
      </c>
      <c r="C182" s="11">
        <v>67</v>
      </c>
      <c r="D182" s="11">
        <v>68</v>
      </c>
      <c r="E182" s="11">
        <v>59</v>
      </c>
      <c r="F182" s="11">
        <v>62</v>
      </c>
      <c r="G182" s="11">
        <v>61</v>
      </c>
      <c r="H182" s="11">
        <v>56</v>
      </c>
      <c r="I182" s="11">
        <v>50</v>
      </c>
      <c r="J182" s="11">
        <v>125</v>
      </c>
      <c r="K182" s="11">
        <v>184</v>
      </c>
      <c r="L182" s="11">
        <v>576</v>
      </c>
      <c r="M182" s="11">
        <v>63</v>
      </c>
      <c r="N182" s="11">
        <v>55</v>
      </c>
    </row>
    <row r="183" spans="1:14" x14ac:dyDescent="0.2">
      <c r="A183" s="12" t="s">
        <v>195</v>
      </c>
      <c r="B183" s="144" t="s">
        <v>244</v>
      </c>
      <c r="C183" s="145"/>
      <c r="D183" s="145"/>
      <c r="E183" s="145"/>
      <c r="F183" s="145"/>
      <c r="G183" s="145"/>
      <c r="H183" s="145"/>
      <c r="I183" s="145"/>
      <c r="J183" s="145"/>
      <c r="K183" s="145"/>
      <c r="L183" s="145"/>
      <c r="M183" s="145"/>
      <c r="N183" s="146"/>
    </row>
    <row r="184" spans="1:14" x14ac:dyDescent="0.2">
      <c r="A184" s="2" t="s">
        <v>4</v>
      </c>
      <c r="B184" s="35">
        <v>2</v>
      </c>
      <c r="C184" s="35">
        <v>8</v>
      </c>
      <c r="D184" s="35">
        <v>10</v>
      </c>
      <c r="E184" s="35">
        <v>7</v>
      </c>
      <c r="F184" s="35">
        <v>3</v>
      </c>
      <c r="G184" s="35">
        <v>2</v>
      </c>
      <c r="H184" s="35">
        <v>4</v>
      </c>
      <c r="I184" s="35">
        <v>11</v>
      </c>
      <c r="J184" s="35">
        <v>5</v>
      </c>
      <c r="K184" s="35">
        <v>3</v>
      </c>
      <c r="L184" s="35">
        <v>7</v>
      </c>
      <c r="M184" s="35"/>
      <c r="N184" s="35"/>
    </row>
    <row r="185" spans="1:14" x14ac:dyDescent="0.2">
      <c r="A185" s="2" t="s">
        <v>5</v>
      </c>
      <c r="B185" s="35">
        <v>9</v>
      </c>
      <c r="C185" s="35">
        <v>4</v>
      </c>
      <c r="D185" s="35">
        <v>6</v>
      </c>
      <c r="E185" s="35">
        <v>10</v>
      </c>
      <c r="F185" s="35">
        <v>11</v>
      </c>
      <c r="G185" s="35">
        <v>7</v>
      </c>
      <c r="H185" s="35">
        <v>4</v>
      </c>
      <c r="I185" s="35">
        <v>8</v>
      </c>
      <c r="J185" s="35">
        <v>9</v>
      </c>
      <c r="K185" s="35">
        <v>7</v>
      </c>
      <c r="L185" s="35">
        <v>4</v>
      </c>
      <c r="M185" s="35"/>
      <c r="N185" s="35"/>
    </row>
    <row r="186" spans="1:14" x14ac:dyDescent="0.2">
      <c r="A186" s="2" t="s">
        <v>6</v>
      </c>
      <c r="B186" s="35">
        <v>0</v>
      </c>
      <c r="C186" s="35">
        <v>0</v>
      </c>
      <c r="D186" s="35">
        <v>0</v>
      </c>
      <c r="E186" s="35">
        <v>0</v>
      </c>
      <c r="F186" s="35">
        <v>0</v>
      </c>
      <c r="G186" s="35">
        <v>0</v>
      </c>
      <c r="H186" s="35">
        <v>0</v>
      </c>
      <c r="I186" s="35">
        <v>0</v>
      </c>
      <c r="J186" s="35">
        <v>0</v>
      </c>
      <c r="K186" s="35">
        <v>0</v>
      </c>
      <c r="L186" s="35">
        <v>0</v>
      </c>
      <c r="M186" s="35"/>
      <c r="N186" s="35"/>
    </row>
    <row r="187" spans="1:14" x14ac:dyDescent="0.2">
      <c r="A187" s="2" t="s">
        <v>78</v>
      </c>
      <c r="B187" s="35">
        <v>8</v>
      </c>
      <c r="C187" s="35">
        <v>4</v>
      </c>
      <c r="D187" s="35">
        <v>3</v>
      </c>
      <c r="E187" s="35">
        <v>2</v>
      </c>
      <c r="F187" s="35">
        <v>2</v>
      </c>
      <c r="G187" s="35">
        <v>2</v>
      </c>
      <c r="H187" s="35">
        <v>2</v>
      </c>
      <c r="I187" s="35">
        <v>6</v>
      </c>
      <c r="J187" s="35">
        <v>2</v>
      </c>
      <c r="K187" s="35">
        <v>0</v>
      </c>
      <c r="L187" s="35">
        <v>0</v>
      </c>
      <c r="M187" s="35"/>
      <c r="N187" s="35"/>
    </row>
    <row r="188" spans="1:14" x14ac:dyDescent="0.2">
      <c r="A188" s="2" t="s">
        <v>7</v>
      </c>
      <c r="B188" s="35">
        <v>5</v>
      </c>
      <c r="C188" s="35">
        <v>13</v>
      </c>
      <c r="D188" s="35">
        <v>8</v>
      </c>
      <c r="E188" s="35">
        <v>6</v>
      </c>
      <c r="F188" s="35">
        <v>8</v>
      </c>
      <c r="G188" s="35">
        <v>7</v>
      </c>
      <c r="H188" s="35">
        <v>7</v>
      </c>
      <c r="I188" s="35">
        <v>7</v>
      </c>
      <c r="J188" s="35">
        <v>6</v>
      </c>
      <c r="K188" s="35">
        <v>2</v>
      </c>
      <c r="L188" s="35">
        <v>6</v>
      </c>
      <c r="M188" s="35"/>
      <c r="N188" s="35"/>
    </row>
    <row r="189" spans="1:14" x14ac:dyDescent="0.2">
      <c r="A189" s="2" t="s">
        <v>8</v>
      </c>
      <c r="B189" s="35">
        <v>1</v>
      </c>
      <c r="C189" s="35">
        <v>3</v>
      </c>
      <c r="D189" s="35">
        <v>5</v>
      </c>
      <c r="E189" s="35">
        <v>6</v>
      </c>
      <c r="F189" s="35">
        <v>4</v>
      </c>
      <c r="G189" s="35">
        <v>3</v>
      </c>
      <c r="H189" s="35">
        <v>0</v>
      </c>
      <c r="I189" s="35">
        <v>1</v>
      </c>
      <c r="J189" s="35">
        <v>3</v>
      </c>
      <c r="K189" s="35">
        <v>3</v>
      </c>
      <c r="L189" s="35">
        <v>2</v>
      </c>
      <c r="M189" s="35"/>
      <c r="N189" s="35"/>
    </row>
    <row r="190" spans="1:14" x14ac:dyDescent="0.2">
      <c r="A190" s="2" t="s">
        <v>9</v>
      </c>
      <c r="B190" s="35">
        <v>2</v>
      </c>
      <c r="C190" s="35">
        <v>2</v>
      </c>
      <c r="D190" s="35">
        <v>3</v>
      </c>
      <c r="E190" s="35">
        <v>5</v>
      </c>
      <c r="F190" s="35">
        <v>0</v>
      </c>
      <c r="G190" s="35">
        <v>1</v>
      </c>
      <c r="H190" s="35">
        <v>2</v>
      </c>
      <c r="I190" s="35">
        <v>3</v>
      </c>
      <c r="J190" s="35">
        <v>5</v>
      </c>
      <c r="K190" s="35">
        <v>3</v>
      </c>
      <c r="L190" s="35">
        <v>6</v>
      </c>
      <c r="M190" s="35"/>
      <c r="N190" s="35"/>
    </row>
    <row r="191" spans="1:14" x14ac:dyDescent="0.2">
      <c r="A191" s="2" t="s">
        <v>10</v>
      </c>
      <c r="B191" s="35">
        <v>16</v>
      </c>
      <c r="C191" s="35">
        <v>13</v>
      </c>
      <c r="D191" s="35">
        <v>18</v>
      </c>
      <c r="E191" s="35">
        <v>10</v>
      </c>
      <c r="F191" s="35">
        <v>8</v>
      </c>
      <c r="G191" s="35">
        <v>14</v>
      </c>
      <c r="H191" s="35">
        <v>11</v>
      </c>
      <c r="I191" s="35">
        <v>18</v>
      </c>
      <c r="J191" s="35">
        <v>16</v>
      </c>
      <c r="K191" s="35">
        <v>9</v>
      </c>
      <c r="L191" s="35">
        <v>7</v>
      </c>
      <c r="M191" s="35"/>
      <c r="N191" s="35"/>
    </row>
    <row r="192" spans="1:14" x14ac:dyDescent="0.2">
      <c r="A192" s="2" t="s">
        <v>11</v>
      </c>
      <c r="B192" s="35">
        <v>14</v>
      </c>
      <c r="C192" s="35">
        <v>10</v>
      </c>
      <c r="D192" s="35">
        <v>8</v>
      </c>
      <c r="E192" s="35">
        <v>5</v>
      </c>
      <c r="F192" s="35">
        <v>9</v>
      </c>
      <c r="G192" s="35">
        <v>7</v>
      </c>
      <c r="H192" s="35">
        <v>3</v>
      </c>
      <c r="I192" s="35">
        <v>6</v>
      </c>
      <c r="J192" s="35">
        <v>5</v>
      </c>
      <c r="K192" s="35">
        <v>9</v>
      </c>
      <c r="L192" s="35">
        <v>4</v>
      </c>
      <c r="M192" s="35"/>
      <c r="N192" s="35"/>
    </row>
    <row r="193" spans="1:14" x14ac:dyDescent="0.2">
      <c r="A193" s="2" t="s">
        <v>12</v>
      </c>
      <c r="B193" s="35">
        <v>13</v>
      </c>
      <c r="C193" s="35">
        <v>7</v>
      </c>
      <c r="D193" s="35">
        <v>8</v>
      </c>
      <c r="E193" s="35">
        <v>4</v>
      </c>
      <c r="F193" s="35">
        <v>7</v>
      </c>
      <c r="G193" s="35">
        <v>5</v>
      </c>
      <c r="H193" s="35">
        <v>7</v>
      </c>
      <c r="I193" s="35">
        <v>9</v>
      </c>
      <c r="J193" s="35">
        <v>5</v>
      </c>
      <c r="K193" s="35">
        <v>4</v>
      </c>
      <c r="L193" s="35">
        <v>4</v>
      </c>
      <c r="M193" s="35"/>
      <c r="N193" s="35"/>
    </row>
    <row r="194" spans="1:14" x14ac:dyDescent="0.2">
      <c r="A194" s="7" t="s">
        <v>79</v>
      </c>
      <c r="B194" s="11">
        <v>70</v>
      </c>
      <c r="C194" s="11">
        <v>64</v>
      </c>
      <c r="D194" s="11">
        <v>69</v>
      </c>
      <c r="E194" s="11">
        <v>55</v>
      </c>
      <c r="F194" s="11">
        <v>52</v>
      </c>
      <c r="G194" s="11">
        <v>48</v>
      </c>
      <c r="H194" s="11">
        <v>40</v>
      </c>
      <c r="I194" s="11">
        <v>69</v>
      </c>
      <c r="J194" s="11">
        <v>56</v>
      </c>
      <c r="K194" s="11">
        <v>40</v>
      </c>
      <c r="L194" s="11">
        <v>40</v>
      </c>
      <c r="M194" s="11"/>
      <c r="N194" s="11"/>
    </row>
  </sheetData>
  <printOptions horizontalCentered="1"/>
  <pageMargins left="0.70866141732283472" right="0.70866141732283472" top="0.35433070866141736" bottom="0.74803149606299213" header="0.31496062992125984" footer="0.31496062992125984"/>
  <pageSetup paperSize="9" scale="26" orientation="portrait" r:id="rId1"/>
  <headerFooter scaleWithDoc="0">
    <oddFooter>&amp;C&amp;10Page &amp;P</oddFoot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">
    <tabColor rgb="FF00B0F0"/>
    <pageSetUpPr fitToPage="1"/>
  </sheetPr>
  <dimension ref="A1:N194"/>
  <sheetViews>
    <sheetView showGridLines="0" view="pageBreakPreview" zoomScale="75" zoomScaleNormal="100" zoomScaleSheetLayoutView="75" workbookViewId="0">
      <pane xSplit="1" ySplit="14" topLeftCell="B169" activePane="bottomRight" state="frozen"/>
      <selection activeCell="O22" sqref="O22:O23"/>
      <selection pane="topRight" activeCell="O22" sqref="O22:O23"/>
      <selection pane="bottomLeft" activeCell="O22" sqref="O22:O23"/>
      <selection pane="bottomRight"/>
    </sheetView>
  </sheetViews>
  <sheetFormatPr defaultRowHeight="15" x14ac:dyDescent="0.2"/>
  <cols>
    <col min="1" max="1" width="23.77734375" style="4" bestFit="1" customWidth="1"/>
    <col min="2" max="2" width="11.6640625" style="4" bestFit="1" customWidth="1"/>
    <col min="3" max="3" width="11.5546875" style="4" bestFit="1" customWidth="1"/>
    <col min="4" max="4" width="11" style="4" bestFit="1" customWidth="1"/>
    <col min="5" max="5" width="11.21875" style="36" bestFit="1" customWidth="1"/>
    <col min="6" max="7" width="11.5546875" style="4" bestFit="1" customWidth="1"/>
    <col min="8" max="8" width="14" style="4" bestFit="1" customWidth="1"/>
    <col min="9" max="9" width="10.88671875" style="4" bestFit="1" customWidth="1"/>
    <col min="10" max="10" width="10.33203125" style="4" bestFit="1" customWidth="1"/>
    <col min="11" max="11" width="10.109375" style="4" bestFit="1" customWidth="1"/>
    <col min="12" max="12" width="9.88671875" style="4" bestFit="1" customWidth="1"/>
    <col min="13" max="13" width="9.77734375" style="4" bestFit="1" customWidth="1"/>
    <col min="14" max="14" width="10.44140625" style="4" bestFit="1" customWidth="1"/>
    <col min="15" max="94" width="8.88671875" style="4"/>
    <col min="95" max="95" width="15.21875" style="4" bestFit="1" customWidth="1"/>
    <col min="96" max="237" width="8.88671875" style="4"/>
    <col min="238" max="238" width="15.21875" style="4" bestFit="1" customWidth="1"/>
    <col min="239" max="350" width="8.88671875" style="4"/>
    <col min="351" max="351" width="15.21875" style="4" bestFit="1" customWidth="1"/>
    <col min="352" max="493" width="8.88671875" style="4"/>
    <col min="494" max="494" width="15.21875" style="4" bestFit="1" customWidth="1"/>
    <col min="495" max="606" width="8.88671875" style="4"/>
    <col min="607" max="607" width="15.21875" style="4" bestFit="1" customWidth="1"/>
    <col min="608" max="749" width="8.88671875" style="4"/>
    <col min="750" max="750" width="15.21875" style="4" bestFit="1" customWidth="1"/>
    <col min="751" max="862" width="8.88671875" style="4"/>
    <col min="863" max="863" width="15.21875" style="4" bestFit="1" customWidth="1"/>
    <col min="864" max="1005" width="8.88671875" style="4"/>
    <col min="1006" max="1006" width="15.21875" style="4" bestFit="1" customWidth="1"/>
    <col min="1007" max="1118" width="8.88671875" style="4"/>
    <col min="1119" max="1119" width="15.21875" style="4" bestFit="1" customWidth="1"/>
    <col min="1120" max="1261" width="8.88671875" style="4"/>
    <col min="1262" max="1262" width="15.21875" style="4" bestFit="1" customWidth="1"/>
    <col min="1263" max="1374" width="8.88671875" style="4"/>
    <col min="1375" max="1375" width="15.21875" style="4" bestFit="1" customWidth="1"/>
    <col min="1376" max="1517" width="8.88671875" style="4"/>
    <col min="1518" max="1518" width="15.21875" style="4" bestFit="1" customWidth="1"/>
    <col min="1519" max="1630" width="8.88671875" style="4"/>
    <col min="1631" max="1631" width="15.21875" style="4" bestFit="1" customWidth="1"/>
    <col min="1632" max="1773" width="8.88671875" style="4"/>
    <col min="1774" max="1774" width="15.21875" style="4" bestFit="1" customWidth="1"/>
    <col min="1775" max="1886" width="8.88671875" style="4"/>
    <col min="1887" max="1887" width="15.21875" style="4" bestFit="1" customWidth="1"/>
    <col min="1888" max="2029" width="8.88671875" style="4"/>
    <col min="2030" max="2030" width="15.21875" style="4" bestFit="1" customWidth="1"/>
    <col min="2031" max="2142" width="8.88671875" style="4"/>
    <col min="2143" max="2143" width="15.21875" style="4" bestFit="1" customWidth="1"/>
    <col min="2144" max="2285" width="8.88671875" style="4"/>
    <col min="2286" max="2286" width="15.21875" style="4" bestFit="1" customWidth="1"/>
    <col min="2287" max="2398" width="8.88671875" style="4"/>
    <col min="2399" max="2399" width="15.21875" style="4" bestFit="1" customWidth="1"/>
    <col min="2400" max="2541" width="8.88671875" style="4"/>
    <col min="2542" max="2542" width="15.21875" style="4" bestFit="1" customWidth="1"/>
    <col min="2543" max="2654" width="8.88671875" style="4"/>
    <col min="2655" max="2655" width="15.21875" style="4" bestFit="1" customWidth="1"/>
    <col min="2656" max="2797" width="8.88671875" style="4"/>
    <col min="2798" max="2798" width="15.21875" style="4" bestFit="1" customWidth="1"/>
    <col min="2799" max="2910" width="8.88671875" style="4"/>
    <col min="2911" max="2911" width="15.21875" style="4" bestFit="1" customWidth="1"/>
    <col min="2912" max="3053" width="8.88671875" style="4"/>
    <col min="3054" max="3054" width="15.21875" style="4" bestFit="1" customWidth="1"/>
    <col min="3055" max="3166" width="8.88671875" style="4"/>
    <col min="3167" max="3167" width="15.21875" style="4" bestFit="1" customWidth="1"/>
    <col min="3168" max="3309" width="8.88671875" style="4"/>
    <col min="3310" max="3310" width="15.21875" style="4" bestFit="1" customWidth="1"/>
    <col min="3311" max="3422" width="8.88671875" style="4"/>
    <col min="3423" max="3423" width="15.21875" style="4" bestFit="1" customWidth="1"/>
    <col min="3424" max="3565" width="8.88671875" style="4"/>
    <col min="3566" max="3566" width="15.21875" style="4" bestFit="1" customWidth="1"/>
    <col min="3567" max="3678" width="8.88671875" style="4"/>
    <col min="3679" max="3679" width="15.21875" style="4" bestFit="1" customWidth="1"/>
    <col min="3680" max="3821" width="8.88671875" style="4"/>
    <col min="3822" max="3822" width="15.21875" style="4" bestFit="1" customWidth="1"/>
    <col min="3823" max="3934" width="8.88671875" style="4"/>
    <col min="3935" max="3935" width="15.21875" style="4" bestFit="1" customWidth="1"/>
    <col min="3936" max="4077" width="8.88671875" style="4"/>
    <col min="4078" max="4078" width="15.21875" style="4" bestFit="1" customWidth="1"/>
    <col min="4079" max="4190" width="8.88671875" style="4"/>
    <col min="4191" max="4191" width="15.21875" style="4" bestFit="1" customWidth="1"/>
    <col min="4192" max="4333" width="8.88671875" style="4"/>
    <col min="4334" max="4334" width="15.21875" style="4" bestFit="1" customWidth="1"/>
    <col min="4335" max="4446" width="8.88671875" style="4"/>
    <col min="4447" max="4447" width="15.21875" style="4" bestFit="1" customWidth="1"/>
    <col min="4448" max="4589" width="8.88671875" style="4"/>
    <col min="4590" max="4590" width="15.21875" style="4" bestFit="1" customWidth="1"/>
    <col min="4591" max="4702" width="8.88671875" style="4"/>
    <col min="4703" max="4703" width="15.21875" style="4" bestFit="1" customWidth="1"/>
    <col min="4704" max="4845" width="8.88671875" style="4"/>
    <col min="4846" max="4846" width="15.21875" style="4" bestFit="1" customWidth="1"/>
    <col min="4847" max="4958" width="8.88671875" style="4"/>
    <col min="4959" max="4959" width="15.21875" style="4" bestFit="1" customWidth="1"/>
    <col min="4960" max="5101" width="8.88671875" style="4"/>
    <col min="5102" max="5102" width="15.21875" style="4" bestFit="1" customWidth="1"/>
    <col min="5103" max="5214" width="8.88671875" style="4"/>
    <col min="5215" max="5215" width="15.21875" style="4" bestFit="1" customWidth="1"/>
    <col min="5216" max="5357" width="8.88671875" style="4"/>
    <col min="5358" max="5358" width="15.21875" style="4" bestFit="1" customWidth="1"/>
    <col min="5359" max="5470" width="8.88671875" style="4"/>
    <col min="5471" max="5471" width="15.21875" style="4" bestFit="1" customWidth="1"/>
    <col min="5472" max="5613" width="8.88671875" style="4"/>
    <col min="5614" max="5614" width="15.21875" style="4" bestFit="1" customWidth="1"/>
    <col min="5615" max="5726" width="8.88671875" style="4"/>
    <col min="5727" max="5727" width="15.21875" style="4" bestFit="1" customWidth="1"/>
    <col min="5728" max="5869" width="8.88671875" style="4"/>
    <col min="5870" max="5870" width="15.21875" style="4" bestFit="1" customWidth="1"/>
    <col min="5871" max="5982" width="8.88671875" style="4"/>
    <col min="5983" max="5983" width="15.21875" style="4" bestFit="1" customWidth="1"/>
    <col min="5984" max="6125" width="8.88671875" style="4"/>
    <col min="6126" max="6126" width="15.21875" style="4" bestFit="1" customWidth="1"/>
    <col min="6127" max="6238" width="8.88671875" style="4"/>
    <col min="6239" max="6239" width="15.21875" style="4" bestFit="1" customWidth="1"/>
    <col min="6240" max="6381" width="8.88671875" style="4"/>
    <col min="6382" max="6382" width="15.21875" style="4" bestFit="1" customWidth="1"/>
    <col min="6383" max="6494" width="8.88671875" style="4"/>
    <col min="6495" max="6495" width="15.21875" style="4" bestFit="1" customWidth="1"/>
    <col min="6496" max="6637" width="8.88671875" style="4"/>
    <col min="6638" max="6638" width="15.21875" style="4" bestFit="1" customWidth="1"/>
    <col min="6639" max="6750" width="8.88671875" style="4"/>
    <col min="6751" max="6751" width="15.21875" style="4" bestFit="1" customWidth="1"/>
    <col min="6752" max="6893" width="8.88671875" style="4"/>
    <col min="6894" max="6894" width="15.21875" style="4" bestFit="1" customWidth="1"/>
    <col min="6895" max="7006" width="8.88671875" style="4"/>
    <col min="7007" max="7007" width="15.21875" style="4" bestFit="1" customWidth="1"/>
    <col min="7008" max="7149" width="8.88671875" style="4"/>
    <col min="7150" max="7150" width="15.21875" style="4" bestFit="1" customWidth="1"/>
    <col min="7151" max="7262" width="8.88671875" style="4"/>
    <col min="7263" max="7263" width="15.21875" style="4" bestFit="1" customWidth="1"/>
    <col min="7264" max="7405" width="8.88671875" style="4"/>
    <col min="7406" max="7406" width="15.21875" style="4" bestFit="1" customWidth="1"/>
    <col min="7407" max="7518" width="8.88671875" style="4"/>
    <col min="7519" max="7519" width="15.21875" style="4" bestFit="1" customWidth="1"/>
    <col min="7520" max="7661" width="8.88671875" style="4"/>
    <col min="7662" max="7662" width="15.21875" style="4" bestFit="1" customWidth="1"/>
    <col min="7663" max="7774" width="8.88671875" style="4"/>
    <col min="7775" max="7775" width="15.21875" style="4" bestFit="1" customWidth="1"/>
    <col min="7776" max="7917" width="8.88671875" style="4"/>
    <col min="7918" max="7918" width="15.21875" style="4" bestFit="1" customWidth="1"/>
    <col min="7919" max="8030" width="8.88671875" style="4"/>
    <col min="8031" max="8031" width="15.21875" style="4" bestFit="1" customWidth="1"/>
    <col min="8032" max="8173" width="8.88671875" style="4"/>
    <col min="8174" max="8174" width="15.21875" style="4" bestFit="1" customWidth="1"/>
    <col min="8175" max="8286" width="8.88671875" style="4"/>
    <col min="8287" max="8287" width="15.21875" style="4" bestFit="1" customWidth="1"/>
    <col min="8288" max="8429" width="8.88671875" style="4"/>
    <col min="8430" max="8430" width="15.21875" style="4" bestFit="1" customWidth="1"/>
    <col min="8431" max="8542" width="8.88671875" style="4"/>
    <col min="8543" max="8543" width="15.21875" style="4" bestFit="1" customWidth="1"/>
    <col min="8544" max="8685" width="8.88671875" style="4"/>
    <col min="8686" max="8686" width="15.21875" style="4" bestFit="1" customWidth="1"/>
    <col min="8687" max="8798" width="8.88671875" style="4"/>
    <col min="8799" max="8799" width="15.21875" style="4" bestFit="1" customWidth="1"/>
    <col min="8800" max="8941" width="8.88671875" style="4"/>
    <col min="8942" max="8942" width="15.21875" style="4" bestFit="1" customWidth="1"/>
    <col min="8943" max="9054" width="8.88671875" style="4"/>
    <col min="9055" max="9055" width="15.21875" style="4" bestFit="1" customWidth="1"/>
    <col min="9056" max="9197" width="8.88671875" style="4"/>
    <col min="9198" max="9198" width="15.21875" style="4" bestFit="1" customWidth="1"/>
    <col min="9199" max="9310" width="8.88671875" style="4"/>
    <col min="9311" max="9311" width="15.21875" style="4" bestFit="1" customWidth="1"/>
    <col min="9312" max="9453" width="8.88671875" style="4"/>
    <col min="9454" max="9454" width="15.21875" style="4" bestFit="1" customWidth="1"/>
    <col min="9455" max="9566" width="8.88671875" style="4"/>
    <col min="9567" max="9567" width="15.21875" style="4" bestFit="1" customWidth="1"/>
    <col min="9568" max="9709" width="8.88671875" style="4"/>
    <col min="9710" max="9710" width="15.21875" style="4" bestFit="1" customWidth="1"/>
    <col min="9711" max="9822" width="8.88671875" style="4"/>
    <col min="9823" max="9823" width="15.21875" style="4" bestFit="1" customWidth="1"/>
    <col min="9824" max="9965" width="8.88671875" style="4"/>
    <col min="9966" max="9966" width="15.21875" style="4" bestFit="1" customWidth="1"/>
    <col min="9967" max="10078" width="8.88671875" style="4"/>
    <col min="10079" max="10079" width="15.21875" style="4" bestFit="1" customWidth="1"/>
    <col min="10080" max="10221" width="8.88671875" style="4"/>
    <col min="10222" max="10222" width="15.21875" style="4" bestFit="1" customWidth="1"/>
    <col min="10223" max="10334" width="8.88671875" style="4"/>
    <col min="10335" max="10335" width="15.21875" style="4" bestFit="1" customWidth="1"/>
    <col min="10336" max="10477" width="8.88671875" style="4"/>
    <col min="10478" max="10478" width="15.21875" style="4" bestFit="1" customWidth="1"/>
    <col min="10479" max="10590" width="8.88671875" style="4"/>
    <col min="10591" max="10591" width="15.21875" style="4" bestFit="1" customWidth="1"/>
    <col min="10592" max="10733" width="8.88671875" style="4"/>
    <col min="10734" max="10734" width="15.21875" style="4" bestFit="1" customWidth="1"/>
    <col min="10735" max="10846" width="8.88671875" style="4"/>
    <col min="10847" max="10847" width="15.21875" style="4" bestFit="1" customWidth="1"/>
    <col min="10848" max="10989" width="8.88671875" style="4"/>
    <col min="10990" max="10990" width="15.21875" style="4" bestFit="1" customWidth="1"/>
    <col min="10991" max="11102" width="8.88671875" style="4"/>
    <col min="11103" max="11103" width="15.21875" style="4" bestFit="1" customWidth="1"/>
    <col min="11104" max="11245" width="8.88671875" style="4"/>
    <col min="11246" max="11246" width="15.21875" style="4" bestFit="1" customWidth="1"/>
    <col min="11247" max="11358" width="8.88671875" style="4"/>
    <col min="11359" max="11359" width="15.21875" style="4" bestFit="1" customWidth="1"/>
    <col min="11360" max="11501" width="8.88671875" style="4"/>
    <col min="11502" max="11502" width="15.21875" style="4" bestFit="1" customWidth="1"/>
    <col min="11503" max="11614" width="8.88671875" style="4"/>
    <col min="11615" max="11615" width="15.21875" style="4" bestFit="1" customWidth="1"/>
    <col min="11616" max="11757" width="8.88671875" style="4"/>
    <col min="11758" max="11758" width="15.21875" style="4" bestFit="1" customWidth="1"/>
    <col min="11759" max="11870" width="8.88671875" style="4"/>
    <col min="11871" max="11871" width="15.21875" style="4" bestFit="1" customWidth="1"/>
    <col min="11872" max="12013" width="8.88671875" style="4"/>
    <col min="12014" max="12014" width="15.21875" style="4" bestFit="1" customWidth="1"/>
    <col min="12015" max="12126" width="8.88671875" style="4"/>
    <col min="12127" max="12127" width="15.21875" style="4" bestFit="1" customWidth="1"/>
    <col min="12128" max="12269" width="8.88671875" style="4"/>
    <col min="12270" max="12270" width="15.21875" style="4" bestFit="1" customWidth="1"/>
    <col min="12271" max="12382" width="8.88671875" style="4"/>
    <col min="12383" max="12383" width="15.21875" style="4" bestFit="1" customWidth="1"/>
    <col min="12384" max="12525" width="8.88671875" style="4"/>
    <col min="12526" max="12526" width="15.21875" style="4" bestFit="1" customWidth="1"/>
    <col min="12527" max="12638" width="8.88671875" style="4"/>
    <col min="12639" max="12639" width="15.21875" style="4" bestFit="1" customWidth="1"/>
    <col min="12640" max="12781" width="8.88671875" style="4"/>
    <col min="12782" max="12782" width="15.21875" style="4" bestFit="1" customWidth="1"/>
    <col min="12783" max="12894" width="8.88671875" style="4"/>
    <col min="12895" max="12895" width="15.21875" style="4" bestFit="1" customWidth="1"/>
    <col min="12896" max="13037" width="8.88671875" style="4"/>
    <col min="13038" max="13038" width="15.21875" style="4" bestFit="1" customWidth="1"/>
    <col min="13039" max="13150" width="8.88671875" style="4"/>
    <col min="13151" max="13151" width="15.21875" style="4" bestFit="1" customWidth="1"/>
    <col min="13152" max="13293" width="8.88671875" style="4"/>
    <col min="13294" max="13294" width="15.21875" style="4" bestFit="1" customWidth="1"/>
    <col min="13295" max="13406" width="8.88671875" style="4"/>
    <col min="13407" max="13407" width="15.21875" style="4" bestFit="1" customWidth="1"/>
    <col min="13408" max="13549" width="8.88671875" style="4"/>
    <col min="13550" max="13550" width="15.21875" style="4" bestFit="1" customWidth="1"/>
    <col min="13551" max="13662" width="8.88671875" style="4"/>
    <col min="13663" max="13663" width="15.21875" style="4" bestFit="1" customWidth="1"/>
    <col min="13664" max="13805" width="8.88671875" style="4"/>
    <col min="13806" max="13806" width="15.21875" style="4" bestFit="1" customWidth="1"/>
    <col min="13807" max="13918" width="8.88671875" style="4"/>
    <col min="13919" max="13919" width="15.21875" style="4" bestFit="1" customWidth="1"/>
    <col min="13920" max="14061" width="8.88671875" style="4"/>
    <col min="14062" max="14062" width="15.21875" style="4" bestFit="1" customWidth="1"/>
    <col min="14063" max="14174" width="8.88671875" style="4"/>
    <col min="14175" max="14175" width="15.21875" style="4" bestFit="1" customWidth="1"/>
    <col min="14176" max="14317" width="8.88671875" style="4"/>
    <col min="14318" max="14318" width="15.21875" style="4" bestFit="1" customWidth="1"/>
    <col min="14319" max="14430" width="8.88671875" style="4"/>
    <col min="14431" max="14431" width="15.21875" style="4" bestFit="1" customWidth="1"/>
    <col min="14432" max="14573" width="8.88671875" style="4"/>
    <col min="14574" max="14574" width="15.21875" style="4" bestFit="1" customWidth="1"/>
    <col min="14575" max="14686" width="8.88671875" style="4"/>
    <col min="14687" max="14687" width="15.21875" style="4" bestFit="1" customWidth="1"/>
    <col min="14688" max="14829" width="8.88671875" style="4"/>
    <col min="14830" max="14830" width="15.21875" style="4" bestFit="1" customWidth="1"/>
    <col min="14831" max="14942" width="8.88671875" style="4"/>
    <col min="14943" max="14943" width="15.21875" style="4" bestFit="1" customWidth="1"/>
    <col min="14944" max="15085" width="8.88671875" style="4"/>
    <col min="15086" max="15086" width="15.21875" style="4" bestFit="1" customWidth="1"/>
    <col min="15087" max="15198" width="8.88671875" style="4"/>
    <col min="15199" max="15199" width="15.21875" style="4" bestFit="1" customWidth="1"/>
    <col min="15200" max="15341" width="8.88671875" style="4"/>
    <col min="15342" max="15342" width="15.21875" style="4" bestFit="1" customWidth="1"/>
    <col min="15343" max="15454" width="8.88671875" style="4"/>
    <col min="15455" max="15455" width="15.21875" style="4" bestFit="1" customWidth="1"/>
    <col min="15456" max="15597" width="8.88671875" style="4"/>
    <col min="15598" max="15598" width="15.21875" style="4" bestFit="1" customWidth="1"/>
    <col min="15599" max="15710" width="8.88671875" style="4"/>
    <col min="15711" max="15711" width="15.21875" style="4" bestFit="1" customWidth="1"/>
    <col min="15712" max="15853" width="8.88671875" style="4"/>
    <col min="15854" max="15854" width="15.21875" style="4" bestFit="1" customWidth="1"/>
    <col min="15855" max="15966" width="8.88671875" style="4"/>
    <col min="15967" max="15967" width="15.21875" style="4" bestFit="1" customWidth="1"/>
    <col min="15968" max="16109" width="8.88671875" style="4"/>
    <col min="16110" max="16110" width="15.21875" style="4" bestFit="1" customWidth="1"/>
    <col min="16111" max="16222" width="8.88671875" style="4"/>
    <col min="16223" max="16223" width="15.21875" style="4" bestFit="1" customWidth="1"/>
    <col min="16224" max="16384" width="8.88671875" style="4"/>
  </cols>
  <sheetData>
    <row r="1" spans="1:14" ht="29.25" customHeight="1" x14ac:dyDescent="0.2">
      <c r="A1" s="137" t="s">
        <v>161</v>
      </c>
      <c r="B1" s="137"/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</row>
    <row r="2" spans="1:14" x14ac:dyDescent="0.2">
      <c r="A2" s="12" t="s">
        <v>230</v>
      </c>
      <c r="B2" s="10" t="s">
        <v>14</v>
      </c>
      <c r="C2" s="10" t="s">
        <v>15</v>
      </c>
      <c r="D2" s="10" t="s">
        <v>16</v>
      </c>
      <c r="E2" s="10" t="s">
        <v>17</v>
      </c>
      <c r="F2" s="10" t="s">
        <v>18</v>
      </c>
      <c r="G2" s="10" t="s">
        <v>19</v>
      </c>
      <c r="H2" s="10" t="s">
        <v>20</v>
      </c>
      <c r="I2" s="10" t="s">
        <v>21</v>
      </c>
      <c r="J2" s="10" t="s">
        <v>143</v>
      </c>
      <c r="K2" s="10" t="s">
        <v>173</v>
      </c>
      <c r="L2" s="10" t="s">
        <v>174</v>
      </c>
      <c r="M2" s="10" t="s">
        <v>187</v>
      </c>
      <c r="N2" s="10" t="s">
        <v>232</v>
      </c>
    </row>
    <row r="3" spans="1:14" x14ac:dyDescent="0.2">
      <c r="A3" s="2" t="s">
        <v>4</v>
      </c>
      <c r="B3" s="13">
        <f>AVERAGE(B28:N28)</f>
        <v>138946.88221529627</v>
      </c>
      <c r="C3" s="13">
        <f>AVERAGE(B40:N40)</f>
        <v>156057.8634726353</v>
      </c>
      <c r="D3" s="35">
        <f>AVERAGE(B52:N52)</f>
        <v>145593.37346790129</v>
      </c>
      <c r="E3" s="13">
        <f>AVERAGE(B64:N64)</f>
        <v>183043.49271679277</v>
      </c>
      <c r="F3" s="13">
        <f>AVERAGE(B76:N76)</f>
        <v>134547.08405667654</v>
      </c>
      <c r="G3" s="13">
        <f>AVERAGE(B88:N88)</f>
        <v>122391.27900901361</v>
      </c>
      <c r="H3" s="13">
        <f>AVERAGE(B100:N100)</f>
        <v>132691.93248863678</v>
      </c>
      <c r="I3" s="13">
        <f>AVERAGE(B112:N112)</f>
        <v>84327.319230769237</v>
      </c>
      <c r="J3" s="13">
        <f>AVERAGE(B124:N124)</f>
        <v>128419.00076923078</v>
      </c>
      <c r="K3" s="35">
        <f>AVERAGE(B136:N136)</f>
        <v>79786.156153846096</v>
      </c>
      <c r="L3" s="35">
        <f>AVERAGE(B148:N148)</f>
        <v>72632.879230769206</v>
      </c>
      <c r="M3" s="35">
        <f>AVERAGE(B160:N160)</f>
        <v>77602.536923076899</v>
      </c>
      <c r="N3" s="35">
        <f>AVERAGE(B172:N172)</f>
        <v>98362.879230769249</v>
      </c>
    </row>
    <row r="4" spans="1:14" x14ac:dyDescent="0.2">
      <c r="A4" s="2" t="s">
        <v>5</v>
      </c>
      <c r="B4" s="13">
        <f t="shared" ref="B4:B13" si="0">AVERAGE(B29:N29)</f>
        <v>496082.09361124528</v>
      </c>
      <c r="C4" s="13">
        <f t="shared" ref="C4:C13" si="1">AVERAGE(B41:N41)</f>
        <v>485757.24315488827</v>
      </c>
      <c r="D4" s="35">
        <f t="shared" ref="D4:D13" si="2">AVERAGE(B53:N53)</f>
        <v>479670.78431157494</v>
      </c>
      <c r="E4" s="13">
        <f t="shared" ref="E4:E13" si="3">AVERAGE(B65:N65)</f>
        <v>625915.22309129697</v>
      </c>
      <c r="F4" s="13">
        <f t="shared" ref="F4:F13" si="4">AVERAGE(B77:N77)</f>
        <v>378720.12292524794</v>
      </c>
      <c r="G4" s="13">
        <f t="shared" ref="G4:G13" si="5">AVERAGE(B89:N89)</f>
        <v>417905.80833314575</v>
      </c>
      <c r="H4" s="13">
        <f t="shared" ref="H4:H13" si="6">AVERAGE(B101:N101)</f>
        <v>438267.74154833273</v>
      </c>
      <c r="I4" s="13">
        <f t="shared" ref="I4:I13" si="7">AVERAGE(B113:N113)</f>
        <v>321258.54153846152</v>
      </c>
      <c r="J4" s="13">
        <f t="shared" ref="J4:J13" si="8">AVERAGE(B125:N125)</f>
        <v>303718.92076923075</v>
      </c>
      <c r="K4" s="35">
        <f t="shared" ref="K4:K13" si="9">AVERAGE(B137:N137)</f>
        <v>339225.43692307721</v>
      </c>
      <c r="L4" s="35">
        <f t="shared" ref="L4:L13" si="10">AVERAGE(B149:N149)</f>
        <v>410197.00615384581</v>
      </c>
      <c r="M4" s="35">
        <f t="shared" ref="M4:M13" si="11">AVERAGE(B161:N161)</f>
        <v>442162.38384615385</v>
      </c>
      <c r="N4" s="35">
        <f t="shared" ref="N4:N13" si="12">AVERAGE(B173:N173)</f>
        <v>426399.50384615391</v>
      </c>
    </row>
    <row r="5" spans="1:14" x14ac:dyDescent="0.2">
      <c r="A5" s="2" t="s">
        <v>6</v>
      </c>
      <c r="B5" s="13">
        <f t="shared" si="0"/>
        <v>18934.535846153849</v>
      </c>
      <c r="C5" s="13">
        <f t="shared" si="1"/>
        <v>29433.840692307698</v>
      </c>
      <c r="D5" s="35">
        <f t="shared" si="2"/>
        <v>5843.0189923076923</v>
      </c>
      <c r="E5" s="13">
        <f t="shared" si="3"/>
        <v>16666.187069230771</v>
      </c>
      <c r="F5" s="13">
        <f t="shared" si="4"/>
        <v>17312.606053846153</v>
      </c>
      <c r="G5" s="13">
        <f t="shared" si="5"/>
        <v>16859.48146923077</v>
      </c>
      <c r="H5" s="13">
        <f t="shared" si="6"/>
        <v>17621.802045983834</v>
      </c>
      <c r="I5" s="13">
        <f t="shared" si="7"/>
        <v>8836.0607692307694</v>
      </c>
      <c r="J5" s="13">
        <f t="shared" si="8"/>
        <v>7228.2192307692312</v>
      </c>
      <c r="K5" s="35">
        <f t="shared" si="9"/>
        <v>12831.416153846156</v>
      </c>
      <c r="L5" s="35">
        <f t="shared" si="10"/>
        <v>12289.951538461539</v>
      </c>
      <c r="M5" s="35">
        <f t="shared" si="11"/>
        <v>11809.012307692306</v>
      </c>
      <c r="N5" s="35">
        <f t="shared" si="12"/>
        <v>12605.422307692312</v>
      </c>
    </row>
    <row r="6" spans="1:14" x14ac:dyDescent="0.2">
      <c r="A6" s="2" t="s">
        <v>66</v>
      </c>
      <c r="B6" s="13">
        <f t="shared" si="0"/>
        <v>273311.39593125519</v>
      </c>
      <c r="C6" s="13">
        <f t="shared" si="1"/>
        <v>626192.86284662073</v>
      </c>
      <c r="D6" s="35">
        <f t="shared" si="2"/>
        <v>354000.75004081172</v>
      </c>
      <c r="E6" s="13">
        <f t="shared" si="3"/>
        <v>437866.2109792307</v>
      </c>
      <c r="F6" s="13">
        <f t="shared" si="4"/>
        <v>388705.81443175761</v>
      </c>
      <c r="G6" s="13">
        <f t="shared" si="5"/>
        <v>314116.57020304399</v>
      </c>
      <c r="H6" s="13">
        <f t="shared" si="6"/>
        <v>267327.90559829777</v>
      </c>
      <c r="I6" s="13">
        <f t="shared" si="7"/>
        <v>149762.43846153843</v>
      </c>
      <c r="J6" s="13">
        <f t="shared" si="8"/>
        <v>146284.82461538463</v>
      </c>
      <c r="K6" s="35">
        <f t="shared" si="9"/>
        <v>194923.77153846159</v>
      </c>
      <c r="L6" s="35">
        <f t="shared" si="10"/>
        <v>165918.5538461539</v>
      </c>
      <c r="M6" s="35">
        <f t="shared" si="11"/>
        <v>203759.40615384612</v>
      </c>
      <c r="N6" s="35">
        <f t="shared" si="12"/>
        <v>233985.50615384616</v>
      </c>
    </row>
    <row r="7" spans="1:14" x14ac:dyDescent="0.2">
      <c r="A7" s="2" t="s">
        <v>7</v>
      </c>
      <c r="B7" s="13">
        <f t="shared" si="0"/>
        <v>369787.5624061221</v>
      </c>
      <c r="C7" s="13">
        <f t="shared" si="1"/>
        <v>637731.44974530593</v>
      </c>
      <c r="D7" s="35">
        <f t="shared" si="2"/>
        <v>472908.21321046783</v>
      </c>
      <c r="E7" s="13">
        <f t="shared" si="3"/>
        <v>510653.26142241375</v>
      </c>
      <c r="F7" s="13">
        <f t="shared" si="4"/>
        <v>391038.43780769338</v>
      </c>
      <c r="G7" s="13">
        <f t="shared" si="5"/>
        <v>271055.86504363839</v>
      </c>
      <c r="H7" s="13">
        <f t="shared" si="6"/>
        <v>362411.53326888231</v>
      </c>
      <c r="I7" s="13">
        <f t="shared" si="7"/>
        <v>232090.89923076925</v>
      </c>
      <c r="J7" s="13">
        <f t="shared" si="8"/>
        <v>229787.70538461534</v>
      </c>
      <c r="K7" s="35">
        <f t="shared" si="9"/>
        <v>197556.32076923084</v>
      </c>
      <c r="L7" s="35">
        <f t="shared" si="10"/>
        <v>222224.28615384613</v>
      </c>
      <c r="M7" s="35">
        <f t="shared" si="11"/>
        <v>254143.59230769239</v>
      </c>
      <c r="N7" s="35">
        <f t="shared" si="12"/>
        <v>208111.11230769227</v>
      </c>
    </row>
    <row r="8" spans="1:14" x14ac:dyDescent="0.2">
      <c r="A8" s="2" t="s">
        <v>8</v>
      </c>
      <c r="B8" s="13">
        <f t="shared" si="0"/>
        <v>600094.18339174287</v>
      </c>
      <c r="C8" s="13">
        <f t="shared" si="1"/>
        <v>608315.78985591244</v>
      </c>
      <c r="D8" s="35">
        <f t="shared" si="2"/>
        <v>484971.63834482647</v>
      </c>
      <c r="E8" s="13">
        <f t="shared" si="3"/>
        <v>581938.45443209377</v>
      </c>
      <c r="F8" s="13">
        <f t="shared" si="4"/>
        <v>567377.19117842382</v>
      </c>
      <c r="G8" s="13">
        <f t="shared" si="5"/>
        <v>464464.41529908893</v>
      </c>
      <c r="H8" s="13">
        <f t="shared" si="6"/>
        <v>640937.02092765155</v>
      </c>
      <c r="I8" s="13">
        <f t="shared" si="7"/>
        <v>538107.67538461532</v>
      </c>
      <c r="J8" s="13">
        <f t="shared" si="8"/>
        <v>347611.32307692303</v>
      </c>
      <c r="K8" s="35">
        <f t="shared" si="9"/>
        <v>338749.60230769246</v>
      </c>
      <c r="L8" s="35">
        <f t="shared" si="10"/>
        <v>292024.04615384626</v>
      </c>
      <c r="M8" s="35">
        <f t="shared" si="11"/>
        <v>312132.00538461527</v>
      </c>
      <c r="N8" s="35">
        <f t="shared" si="12"/>
        <v>223663.89230769232</v>
      </c>
    </row>
    <row r="9" spans="1:14" x14ac:dyDescent="0.2">
      <c r="A9" s="2" t="s">
        <v>9</v>
      </c>
      <c r="B9" s="13">
        <f t="shared" si="0"/>
        <v>180533.01018997419</v>
      </c>
      <c r="C9" s="13">
        <f t="shared" si="1"/>
        <v>206127.69574076921</v>
      </c>
      <c r="D9" s="35">
        <f t="shared" si="2"/>
        <v>188844.27840895159</v>
      </c>
      <c r="E9" s="13">
        <f t="shared" si="3"/>
        <v>150865.84413037891</v>
      </c>
      <c r="F9" s="13">
        <f t="shared" si="4"/>
        <v>122895.41496449207</v>
      </c>
      <c r="G9" s="13">
        <f t="shared" si="5"/>
        <v>136100.89689397911</v>
      </c>
      <c r="H9" s="13">
        <f t="shared" si="6"/>
        <v>192324.02383969241</v>
      </c>
      <c r="I9" s="13">
        <f t="shared" si="7"/>
        <v>139563.07846153848</v>
      </c>
      <c r="J9" s="13">
        <f t="shared" si="8"/>
        <v>124436.55846153849</v>
      </c>
      <c r="K9" s="35">
        <f t="shared" si="9"/>
        <v>116043.7938461536</v>
      </c>
      <c r="L9" s="35">
        <f t="shared" si="10"/>
        <v>94278.254615384678</v>
      </c>
      <c r="M9" s="35">
        <f t="shared" si="11"/>
        <v>103054.41692307692</v>
      </c>
      <c r="N9" s="35">
        <f t="shared" si="12"/>
        <v>81366.602307692316</v>
      </c>
    </row>
    <row r="10" spans="1:14" x14ac:dyDescent="0.2">
      <c r="A10" s="2" t="s">
        <v>10</v>
      </c>
      <c r="B10" s="13">
        <f t="shared" si="0"/>
        <v>626819.49121637712</v>
      </c>
      <c r="C10" s="13">
        <f t="shared" si="1"/>
        <v>866307.40408013063</v>
      </c>
      <c r="D10" s="35">
        <f t="shared" si="2"/>
        <v>508604.56851447199</v>
      </c>
      <c r="E10" s="13">
        <f t="shared" si="3"/>
        <v>478546.55345146701</v>
      </c>
      <c r="F10" s="13">
        <f t="shared" si="4"/>
        <v>307662.04742264759</v>
      </c>
      <c r="G10" s="13">
        <f t="shared" si="5"/>
        <v>268514.68836326909</v>
      </c>
      <c r="H10" s="13">
        <f t="shared" si="6"/>
        <v>297321.15811064694</v>
      </c>
      <c r="I10" s="13">
        <f t="shared" si="7"/>
        <v>207759.45692307691</v>
      </c>
      <c r="J10" s="13">
        <f t="shared" si="8"/>
        <v>157581.16384615385</v>
      </c>
      <c r="K10" s="35">
        <f t="shared" si="9"/>
        <v>191029.21538461541</v>
      </c>
      <c r="L10" s="35">
        <f t="shared" si="10"/>
        <v>139362.24230769227</v>
      </c>
      <c r="M10" s="35">
        <f t="shared" si="11"/>
        <v>204115.13</v>
      </c>
      <c r="N10" s="35">
        <f t="shared" si="12"/>
        <v>155719.0307692308</v>
      </c>
    </row>
    <row r="11" spans="1:14" x14ac:dyDescent="0.2">
      <c r="A11" s="2" t="s">
        <v>11</v>
      </c>
      <c r="B11" s="13">
        <f t="shared" si="0"/>
        <v>446001.28285754501</v>
      </c>
      <c r="C11" s="13">
        <f t="shared" si="1"/>
        <v>880805.3198847709</v>
      </c>
      <c r="D11" s="35">
        <f t="shared" si="2"/>
        <v>486127.15049176512</v>
      </c>
      <c r="E11" s="13">
        <f t="shared" si="3"/>
        <v>435581.49351809395</v>
      </c>
      <c r="F11" s="13">
        <f t="shared" si="4"/>
        <v>273542.83339183696</v>
      </c>
      <c r="G11" s="13">
        <f t="shared" si="5"/>
        <v>275520.71475959348</v>
      </c>
      <c r="H11" s="13">
        <f t="shared" si="6"/>
        <v>323690.2726497007</v>
      </c>
      <c r="I11" s="13">
        <f t="shared" si="7"/>
        <v>243171.84153846159</v>
      </c>
      <c r="J11" s="13">
        <f t="shared" si="8"/>
        <v>156744.6846153847</v>
      </c>
      <c r="K11" s="35">
        <f t="shared" si="9"/>
        <v>189575.40538461538</v>
      </c>
      <c r="L11" s="35">
        <f t="shared" si="10"/>
        <v>205067.57307692294</v>
      </c>
      <c r="M11" s="35">
        <f t="shared" si="11"/>
        <v>282150.02999999997</v>
      </c>
      <c r="N11" s="35">
        <f t="shared" si="12"/>
        <v>420444.85230769229</v>
      </c>
    </row>
    <row r="12" spans="1:14" x14ac:dyDescent="0.2">
      <c r="A12" s="2" t="s">
        <v>12</v>
      </c>
      <c r="B12" s="13">
        <f t="shared" si="0"/>
        <v>299375.14963959454</v>
      </c>
      <c r="C12" s="13">
        <f t="shared" si="1"/>
        <v>336887.05704988178</v>
      </c>
      <c r="D12" s="35">
        <f t="shared" si="2"/>
        <v>386346.02469886933</v>
      </c>
      <c r="E12" s="13">
        <f t="shared" si="3"/>
        <v>352603.79146876751</v>
      </c>
      <c r="F12" s="13">
        <f t="shared" si="4"/>
        <v>234805.09704149122</v>
      </c>
      <c r="G12" s="13">
        <f t="shared" si="5"/>
        <v>260487.2797671899</v>
      </c>
      <c r="H12" s="13">
        <f t="shared" si="6"/>
        <v>369434.9853336594</v>
      </c>
      <c r="I12" s="13">
        <f t="shared" si="7"/>
        <v>267519.95923076925</v>
      </c>
      <c r="J12" s="13">
        <f t="shared" si="8"/>
        <v>156454.59692307693</v>
      </c>
      <c r="K12" s="35">
        <f t="shared" si="9"/>
        <v>203456.60076923075</v>
      </c>
      <c r="L12" s="35">
        <f t="shared" si="10"/>
        <v>129217.28230769232</v>
      </c>
      <c r="M12" s="35">
        <f t="shared" si="11"/>
        <v>144248.34307692305</v>
      </c>
      <c r="N12" s="35">
        <f t="shared" si="12"/>
        <v>145774.32384615386</v>
      </c>
    </row>
    <row r="13" spans="1:14" x14ac:dyDescent="0.2">
      <c r="A13" s="2" t="s">
        <v>67</v>
      </c>
      <c r="B13" s="16">
        <f t="shared" si="0"/>
        <v>3449885.5873053065</v>
      </c>
      <c r="C13" s="16">
        <f t="shared" si="1"/>
        <v>4833616.5265232231</v>
      </c>
      <c r="D13" s="16">
        <f t="shared" si="2"/>
        <v>3512909.8004819495</v>
      </c>
      <c r="E13" s="11">
        <f t="shared" si="3"/>
        <v>3773680.5122797661</v>
      </c>
      <c r="F13" s="16">
        <f t="shared" si="4"/>
        <v>2816606.6492741131</v>
      </c>
      <c r="G13" s="16">
        <f t="shared" si="5"/>
        <v>2547416.999141193</v>
      </c>
      <c r="H13" s="16">
        <f t="shared" si="6"/>
        <v>3042028.3758114851</v>
      </c>
      <c r="I13" s="16">
        <f t="shared" si="7"/>
        <v>2192397.2707692306</v>
      </c>
      <c r="J13" s="16">
        <f t="shared" si="8"/>
        <v>1758266.9976923077</v>
      </c>
      <c r="K13" s="16">
        <f t="shared" si="9"/>
        <v>1863177.719230769</v>
      </c>
      <c r="L13" s="11">
        <f t="shared" si="10"/>
        <v>1743212.0753846148</v>
      </c>
      <c r="M13" s="11">
        <f t="shared" si="11"/>
        <v>2035176.856923077</v>
      </c>
      <c r="N13" s="11">
        <f t="shared" si="12"/>
        <v>2006433.1253846153</v>
      </c>
    </row>
    <row r="14" spans="1:14" s="2" customFormat="1" ht="12.75" x14ac:dyDescent="0.2">
      <c r="A14" s="12"/>
      <c r="B14" s="3">
        <v>1</v>
      </c>
      <c r="C14" s="3">
        <v>2</v>
      </c>
      <c r="D14" s="3">
        <v>3</v>
      </c>
      <c r="E14" s="70">
        <v>4</v>
      </c>
      <c r="F14" s="3">
        <v>5</v>
      </c>
      <c r="G14" s="3">
        <v>6</v>
      </c>
      <c r="H14" s="3">
        <v>7</v>
      </c>
      <c r="I14" s="3">
        <v>8</v>
      </c>
      <c r="J14" s="3">
        <v>9</v>
      </c>
      <c r="K14" s="3">
        <v>10</v>
      </c>
      <c r="L14" s="3">
        <v>11</v>
      </c>
      <c r="M14" s="3">
        <v>12</v>
      </c>
      <c r="N14" s="3">
        <v>13</v>
      </c>
    </row>
    <row r="15" spans="1:14" s="2" customFormat="1" ht="12.75" x14ac:dyDescent="0.2">
      <c r="A15" s="12" t="s">
        <v>230</v>
      </c>
      <c r="B15" s="138" t="s">
        <v>3</v>
      </c>
      <c r="C15" s="139"/>
      <c r="D15" s="139"/>
      <c r="E15" s="139"/>
      <c r="F15" s="139"/>
      <c r="G15" s="139"/>
      <c r="H15" s="139"/>
      <c r="I15" s="139"/>
      <c r="J15" s="139"/>
      <c r="K15" s="139"/>
      <c r="L15" s="139"/>
      <c r="M15" s="139"/>
      <c r="N15" s="140"/>
    </row>
    <row r="16" spans="1:14" s="2" customFormat="1" ht="12.75" x14ac:dyDescent="0.2">
      <c r="A16" s="2" t="s">
        <v>4</v>
      </c>
      <c r="B16" s="13">
        <v>167803.65600000002</v>
      </c>
      <c r="C16" s="13">
        <v>213856.77509999997</v>
      </c>
      <c r="D16" s="13">
        <v>157497.12519942588</v>
      </c>
      <c r="E16" s="35">
        <v>153850.14241354336</v>
      </c>
      <c r="F16" s="13">
        <v>174546.93944971293</v>
      </c>
      <c r="G16" s="13">
        <v>132043.75419999997</v>
      </c>
      <c r="H16" s="13">
        <v>121454.24569999997</v>
      </c>
      <c r="I16" s="13">
        <v>169523.44560000004</v>
      </c>
      <c r="J16" s="13">
        <v>108623.67310000003</v>
      </c>
      <c r="K16" s="13">
        <v>122480.49682428231</v>
      </c>
      <c r="L16" s="13">
        <v>140822.70030000003</v>
      </c>
      <c r="M16" s="13">
        <v>251540.15919999999</v>
      </c>
      <c r="N16" s="13">
        <v>261219.38747456943</v>
      </c>
    </row>
    <row r="17" spans="1:14" s="2" customFormat="1" ht="12.75" x14ac:dyDescent="0.2">
      <c r="A17" s="2" t="s">
        <v>5</v>
      </c>
      <c r="B17" s="13">
        <v>434560.41290000005</v>
      </c>
      <c r="C17" s="13">
        <v>315660.36800000002</v>
      </c>
      <c r="D17" s="13">
        <v>625985.30413604388</v>
      </c>
      <c r="E17" s="35">
        <v>652087.16716000019</v>
      </c>
      <c r="F17" s="13">
        <v>686139.96320680273</v>
      </c>
      <c r="G17" s="13">
        <v>809051.85029999958</v>
      </c>
      <c r="H17" s="13">
        <v>720676.08153388393</v>
      </c>
      <c r="I17" s="13">
        <v>804444.56793453498</v>
      </c>
      <c r="J17" s="13">
        <v>519912.78010000009</v>
      </c>
      <c r="K17" s="13">
        <v>309636.88044615119</v>
      </c>
      <c r="L17" s="13">
        <v>434274.76606969553</v>
      </c>
      <c r="M17" s="13">
        <v>358238.01039999991</v>
      </c>
      <c r="N17" s="13">
        <v>461981.05421531555</v>
      </c>
    </row>
    <row r="18" spans="1:14" s="2" customFormat="1" ht="12.75" x14ac:dyDescent="0.2">
      <c r="A18" s="2" t="s">
        <v>6</v>
      </c>
      <c r="B18" s="13">
        <v>26227.584599999998</v>
      </c>
      <c r="C18" s="13">
        <v>26349.922699999996</v>
      </c>
      <c r="D18" s="13">
        <v>7454.0462000000007</v>
      </c>
      <c r="E18" s="35">
        <v>36988.184200000003</v>
      </c>
      <c r="F18" s="13">
        <v>22385.194499999998</v>
      </c>
      <c r="G18" s="13">
        <v>28950.536199999999</v>
      </c>
      <c r="H18" s="13">
        <v>26506.759999999995</v>
      </c>
      <c r="I18" s="13">
        <v>33142.505000000005</v>
      </c>
      <c r="J18" s="13">
        <v>6892.8292000000001</v>
      </c>
      <c r="K18" s="13">
        <v>4859.9449999999997</v>
      </c>
      <c r="L18" s="13">
        <v>1549.4079000000002</v>
      </c>
      <c r="M18" s="13">
        <v>23112.546200000004</v>
      </c>
      <c r="N18" s="13">
        <v>29173.320299999999</v>
      </c>
    </row>
    <row r="19" spans="1:14" s="2" customFormat="1" ht="12.75" x14ac:dyDescent="0.2">
      <c r="A19" s="2" t="s">
        <v>66</v>
      </c>
      <c r="B19" s="13">
        <v>317284.76927000005</v>
      </c>
      <c r="C19" s="13">
        <v>473479.06879999995</v>
      </c>
      <c r="D19" s="13">
        <v>448653.41074999998</v>
      </c>
      <c r="E19" s="35">
        <v>406077.12719000003</v>
      </c>
      <c r="F19" s="13">
        <v>515611.68431016017</v>
      </c>
      <c r="G19" s="13">
        <v>749416.1688211147</v>
      </c>
      <c r="H19" s="13">
        <v>491602.99358854274</v>
      </c>
      <c r="I19" s="13">
        <v>473075.77119854267</v>
      </c>
      <c r="J19" s="13">
        <v>484189.65282999974</v>
      </c>
      <c r="K19" s="13">
        <v>516843.69641999993</v>
      </c>
      <c r="L19" s="13">
        <v>444879.66483999998</v>
      </c>
      <c r="M19" s="13">
        <v>431329.52101000003</v>
      </c>
      <c r="N19" s="13">
        <v>432559.07444999996</v>
      </c>
    </row>
    <row r="20" spans="1:14" s="2" customFormat="1" ht="12.75" x14ac:dyDescent="0.2">
      <c r="A20" s="2" t="s">
        <v>7</v>
      </c>
      <c r="B20" s="13">
        <v>317697.39203216339</v>
      </c>
      <c r="C20" s="13">
        <v>321544.37320999999</v>
      </c>
      <c r="D20" s="13">
        <v>674756.79680000001</v>
      </c>
      <c r="E20" s="35">
        <v>515856.36662813427</v>
      </c>
      <c r="F20" s="13">
        <v>531574.96546190418</v>
      </c>
      <c r="G20" s="13">
        <v>605020.40432405437</v>
      </c>
      <c r="H20" s="13">
        <v>426875.90153000009</v>
      </c>
      <c r="I20" s="13">
        <v>506439.75892999972</v>
      </c>
      <c r="J20" s="13">
        <v>699089.50759000017</v>
      </c>
      <c r="K20" s="13">
        <v>262670.40164</v>
      </c>
      <c r="L20" s="13">
        <v>453974.61984000006</v>
      </c>
      <c r="M20" s="13">
        <v>528096.72790000006</v>
      </c>
      <c r="N20" s="13">
        <v>668791.1174300001</v>
      </c>
    </row>
    <row r="21" spans="1:14" s="2" customFormat="1" ht="12.75" x14ac:dyDescent="0.2">
      <c r="A21" s="2" t="s">
        <v>8</v>
      </c>
      <c r="B21" s="13">
        <v>650537.56247779576</v>
      </c>
      <c r="C21" s="13">
        <v>411507.2206</v>
      </c>
      <c r="D21" s="13">
        <v>528518.17854245065</v>
      </c>
      <c r="E21" s="35">
        <v>706586.96869999997</v>
      </c>
      <c r="F21" s="13">
        <v>680006.47279999999</v>
      </c>
      <c r="G21" s="13">
        <v>567324.8073000001</v>
      </c>
      <c r="H21" s="13">
        <v>1215777.0337288766</v>
      </c>
      <c r="I21" s="13">
        <v>1291361.3777549891</v>
      </c>
      <c r="J21" s="13">
        <v>625005.61529999995</v>
      </c>
      <c r="K21" s="13">
        <v>512220.83264892141</v>
      </c>
      <c r="L21" s="13">
        <v>813806.50170000014</v>
      </c>
      <c r="M21" s="13">
        <v>542341.14569999999</v>
      </c>
      <c r="N21" s="13">
        <v>539801.58142791037</v>
      </c>
    </row>
    <row r="22" spans="1:14" s="2" customFormat="1" ht="12.75" x14ac:dyDescent="0.2">
      <c r="A22" s="2" t="s">
        <v>9</v>
      </c>
      <c r="B22" s="13">
        <v>193989.71524034836</v>
      </c>
      <c r="C22" s="13">
        <v>213627.68429889882</v>
      </c>
      <c r="D22" s="13">
        <v>231211.73944703993</v>
      </c>
      <c r="E22" s="35">
        <v>254584.53157999998</v>
      </c>
      <c r="F22" s="13">
        <v>221847.08445847966</v>
      </c>
      <c r="G22" s="13">
        <v>238354.1235987829</v>
      </c>
      <c r="H22" s="13">
        <v>190357.21378792767</v>
      </c>
      <c r="I22" s="13">
        <v>235669.5987133038</v>
      </c>
      <c r="J22" s="13">
        <v>387762.14512000012</v>
      </c>
      <c r="K22" s="13">
        <v>291762.83575999999</v>
      </c>
      <c r="L22" s="13">
        <v>205351.8798</v>
      </c>
      <c r="M22" s="13">
        <v>255962.81390000007</v>
      </c>
      <c r="N22" s="13">
        <v>208969.96889999998</v>
      </c>
    </row>
    <row r="23" spans="1:14" s="2" customFormat="1" ht="12.75" x14ac:dyDescent="0.2">
      <c r="A23" s="2" t="s">
        <v>10</v>
      </c>
      <c r="B23" s="13">
        <v>363754.06286450487</v>
      </c>
      <c r="C23" s="13">
        <v>617521.57232904574</v>
      </c>
      <c r="D23" s="13">
        <v>411152.07781331905</v>
      </c>
      <c r="E23" s="35">
        <v>545812.34774955758</v>
      </c>
      <c r="F23" s="13">
        <v>522266.97691266908</v>
      </c>
      <c r="G23" s="13">
        <v>520738.15968453698</v>
      </c>
      <c r="H23" s="13">
        <v>572087.30336538912</v>
      </c>
      <c r="I23" s="13">
        <v>1016043.487932306</v>
      </c>
      <c r="J23" s="13">
        <v>399043.18644998653</v>
      </c>
      <c r="K23" s="13">
        <v>239184.55111893339</v>
      </c>
      <c r="L23" s="13">
        <v>491238.29050521756</v>
      </c>
      <c r="M23" s="13">
        <v>519870.29755660571</v>
      </c>
      <c r="N23" s="13">
        <v>529770.12639343389</v>
      </c>
    </row>
    <row r="24" spans="1:14" s="2" customFormat="1" ht="12.75" x14ac:dyDescent="0.2">
      <c r="A24" s="2" t="s">
        <v>11</v>
      </c>
      <c r="B24" s="13">
        <v>456613.65740000014</v>
      </c>
      <c r="C24" s="13">
        <v>508268.79247200012</v>
      </c>
      <c r="D24" s="13">
        <v>527511.7918523805</v>
      </c>
      <c r="E24" s="35">
        <v>464204.44966787501</v>
      </c>
      <c r="F24" s="13">
        <v>685937.65626361116</v>
      </c>
      <c r="G24" s="13">
        <v>474189.88369299984</v>
      </c>
      <c r="H24" s="13">
        <v>426718.66831394972</v>
      </c>
      <c r="I24" s="13">
        <v>421790.19849947508</v>
      </c>
      <c r="J24" s="13">
        <v>332375.2911090001</v>
      </c>
      <c r="K24" s="13">
        <v>282895.93120499997</v>
      </c>
      <c r="L24" s="13">
        <v>362603.10615299997</v>
      </c>
      <c r="M24" s="13">
        <v>519788.07989959978</v>
      </c>
      <c r="N24" s="13">
        <v>735256.3456510636</v>
      </c>
    </row>
    <row r="25" spans="1:14" s="2" customFormat="1" ht="12.75" x14ac:dyDescent="0.2">
      <c r="A25" s="2" t="s">
        <v>12</v>
      </c>
      <c r="B25" s="13">
        <v>329386.48439999996</v>
      </c>
      <c r="C25" s="13">
        <v>323467.4451713257</v>
      </c>
      <c r="D25" s="13">
        <v>246599.40010000006</v>
      </c>
      <c r="E25" s="35">
        <v>391818.55680000002</v>
      </c>
      <c r="F25" s="13">
        <v>407560.43480000016</v>
      </c>
      <c r="G25" s="13">
        <v>378386.38564000005</v>
      </c>
      <c r="H25" s="13">
        <v>275396.99780000001</v>
      </c>
      <c r="I25" s="13">
        <v>543315.46139999991</v>
      </c>
      <c r="J25" s="13">
        <v>560237.34707295883</v>
      </c>
      <c r="K25" s="13">
        <v>249423.22259999992</v>
      </c>
      <c r="L25" s="13">
        <v>393696.58715938975</v>
      </c>
      <c r="M25" s="13">
        <v>305484.70009999996</v>
      </c>
      <c r="N25" s="13">
        <v>423468.87056000001</v>
      </c>
    </row>
    <row r="26" spans="1:14" s="2" customFormat="1" ht="12.75" x14ac:dyDescent="0.2">
      <c r="A26" s="2" t="s">
        <v>67</v>
      </c>
      <c r="B26" s="11">
        <v>3257855.297184811</v>
      </c>
      <c r="C26" s="11">
        <v>3425283.2226812728</v>
      </c>
      <c r="D26" s="11">
        <v>3859339.8708406603</v>
      </c>
      <c r="E26" s="11">
        <v>4127865.8420891124</v>
      </c>
      <c r="F26" s="11">
        <v>4447877.3721633395</v>
      </c>
      <c r="G26" s="11">
        <v>4503476.073761492</v>
      </c>
      <c r="H26" s="11">
        <v>4467453.199348568</v>
      </c>
      <c r="I26" s="11">
        <v>5494806.1729631536</v>
      </c>
      <c r="J26" s="11">
        <v>4123132.0278719449</v>
      </c>
      <c r="K26" s="11">
        <v>2791978.793663288</v>
      </c>
      <c r="L26" s="11">
        <v>3742197.5242673014</v>
      </c>
      <c r="M26" s="11">
        <v>3735764.0018662056</v>
      </c>
      <c r="N26" s="11">
        <v>4290990.8468022905</v>
      </c>
    </row>
    <row r="27" spans="1:14" x14ac:dyDescent="0.2">
      <c r="A27" s="12" t="s">
        <v>230</v>
      </c>
      <c r="B27" s="141" t="s">
        <v>14</v>
      </c>
      <c r="C27" s="142"/>
      <c r="D27" s="142"/>
      <c r="E27" s="142"/>
      <c r="F27" s="142"/>
      <c r="G27" s="142"/>
      <c r="H27" s="142"/>
      <c r="I27" s="142"/>
      <c r="J27" s="142"/>
      <c r="K27" s="142"/>
      <c r="L27" s="142"/>
      <c r="M27" s="142"/>
      <c r="N27" s="143"/>
    </row>
    <row r="28" spans="1:14" x14ac:dyDescent="0.2">
      <c r="A28" s="2" t="s">
        <v>4</v>
      </c>
      <c r="B28" s="13">
        <v>146187.2953</v>
      </c>
      <c r="C28" s="13">
        <v>149263.88220000002</v>
      </c>
      <c r="D28" s="13">
        <v>149038.23500000002</v>
      </c>
      <c r="E28" s="35">
        <v>148419.47269999998</v>
      </c>
      <c r="F28" s="13">
        <v>220477.27924971294</v>
      </c>
      <c r="G28" s="13">
        <v>129879.76789999999</v>
      </c>
      <c r="H28" s="13">
        <v>141431.5099</v>
      </c>
      <c r="I28" s="13">
        <v>129768.1410745694</v>
      </c>
      <c r="J28" s="13">
        <v>123313.9178</v>
      </c>
      <c r="K28" s="13">
        <v>102778.2488</v>
      </c>
      <c r="L28" s="13">
        <v>121987.5432745694</v>
      </c>
      <c r="M28" s="13">
        <v>144763.43000000002</v>
      </c>
      <c r="N28" s="13">
        <v>99000.745600000009</v>
      </c>
    </row>
    <row r="29" spans="1:14" x14ac:dyDescent="0.2">
      <c r="A29" s="2" t="s">
        <v>5</v>
      </c>
      <c r="B29" s="13">
        <v>659982.25299999991</v>
      </c>
      <c r="C29" s="13">
        <v>663609.31420000026</v>
      </c>
      <c r="D29" s="13">
        <v>667716.07545140036</v>
      </c>
      <c r="E29" s="35">
        <v>651055.61227055453</v>
      </c>
      <c r="F29" s="13">
        <v>737503.22600989835</v>
      </c>
      <c r="G29" s="13">
        <v>421796.38428747421</v>
      </c>
      <c r="H29" s="13">
        <v>453092.96800092107</v>
      </c>
      <c r="I29" s="13">
        <v>600970.09392344521</v>
      </c>
      <c r="J29" s="13">
        <v>265294.7187640997</v>
      </c>
      <c r="K29" s="13">
        <v>227115.75349999999</v>
      </c>
      <c r="L29" s="13">
        <v>328744.320373355</v>
      </c>
      <c r="M29" s="13">
        <v>501432.69206504087</v>
      </c>
      <c r="N29" s="13">
        <v>270753.8051</v>
      </c>
    </row>
    <row r="30" spans="1:14" x14ac:dyDescent="0.2">
      <c r="A30" s="2" t="s">
        <v>6</v>
      </c>
      <c r="B30" s="13">
        <v>18773.899799999999</v>
      </c>
      <c r="C30" s="13">
        <v>29832.937599999997</v>
      </c>
      <c r="D30" s="13">
        <v>7737.7187999999996</v>
      </c>
      <c r="E30" s="35">
        <v>10848.959500000001</v>
      </c>
      <c r="F30" s="13">
        <v>47224.564299999998</v>
      </c>
      <c r="G30" s="13">
        <v>38297.0412</v>
      </c>
      <c r="H30" s="13">
        <v>22744.736700000005</v>
      </c>
      <c r="I30" s="13">
        <v>11355.816100000002</v>
      </c>
      <c r="J30" s="13">
        <v>11816.73</v>
      </c>
      <c r="K30" s="13">
        <v>1866.1902</v>
      </c>
      <c r="L30" s="13">
        <v>3014.1621999999998</v>
      </c>
      <c r="M30" s="13">
        <v>15846.620800000004</v>
      </c>
      <c r="N30" s="13">
        <v>26789.588800000001</v>
      </c>
    </row>
    <row r="31" spans="1:14" x14ac:dyDescent="0.2">
      <c r="A31" s="2" t="s">
        <v>66</v>
      </c>
      <c r="B31" s="13">
        <v>380105.06066631735</v>
      </c>
      <c r="C31" s="13">
        <v>261418.4528</v>
      </c>
      <c r="D31" s="13">
        <v>272479.25898999994</v>
      </c>
      <c r="E31" s="35">
        <v>514016.61569999985</v>
      </c>
      <c r="F31" s="13">
        <v>323406.22736000002</v>
      </c>
      <c r="G31" s="13">
        <v>167336.93848000001</v>
      </c>
      <c r="H31" s="13">
        <v>290899.96639000002</v>
      </c>
      <c r="I31" s="13">
        <v>181788.33177999998</v>
      </c>
      <c r="J31" s="13">
        <v>242431.15462000004</v>
      </c>
      <c r="K31" s="13">
        <v>198998.41302000001</v>
      </c>
      <c r="L31" s="13">
        <v>150903.01640000005</v>
      </c>
      <c r="M31" s="13">
        <v>331994.27520000003</v>
      </c>
      <c r="N31" s="13">
        <v>237270.4357</v>
      </c>
    </row>
    <row r="32" spans="1:14" x14ac:dyDescent="0.2">
      <c r="A32" s="2" t="s">
        <v>7</v>
      </c>
      <c r="B32" s="13">
        <v>596947.21731013618</v>
      </c>
      <c r="C32" s="13">
        <v>208906.27856838121</v>
      </c>
      <c r="D32" s="13">
        <v>385217.33792450395</v>
      </c>
      <c r="E32" s="35">
        <v>564408.37172013626</v>
      </c>
      <c r="F32" s="13">
        <v>384550.55862642959</v>
      </c>
      <c r="G32" s="13">
        <v>306638.06529999996</v>
      </c>
      <c r="H32" s="13">
        <v>324950.06854000001</v>
      </c>
      <c r="I32" s="13">
        <v>323696.50085999991</v>
      </c>
      <c r="J32" s="13">
        <v>335785.05691999994</v>
      </c>
      <c r="K32" s="13">
        <v>208715.83905999997</v>
      </c>
      <c r="L32" s="13">
        <v>423669.72550000006</v>
      </c>
      <c r="M32" s="13">
        <v>400798.10194999992</v>
      </c>
      <c r="N32" s="13">
        <v>342955.18900000001</v>
      </c>
    </row>
    <row r="33" spans="1:14" x14ac:dyDescent="0.2">
      <c r="A33" s="2" t="s">
        <v>8</v>
      </c>
      <c r="B33" s="13">
        <v>583256.62024892145</v>
      </c>
      <c r="C33" s="13">
        <v>495618.18987935729</v>
      </c>
      <c r="D33" s="13">
        <v>691399.8909</v>
      </c>
      <c r="E33" s="35">
        <v>990873.6426489217</v>
      </c>
      <c r="F33" s="13">
        <v>493817.27891793207</v>
      </c>
      <c r="G33" s="13">
        <v>688056.11644892127</v>
      </c>
      <c r="H33" s="13">
        <v>495985.56389999983</v>
      </c>
      <c r="I33" s="13">
        <v>434677.89934892143</v>
      </c>
      <c r="J33" s="13">
        <v>644088.09579999989</v>
      </c>
      <c r="K33" s="13">
        <v>446527.05730000004</v>
      </c>
      <c r="L33" s="13">
        <v>540816.55139968265</v>
      </c>
      <c r="M33" s="13">
        <v>791670.59900000016</v>
      </c>
      <c r="N33" s="13">
        <v>504436.8783000001</v>
      </c>
    </row>
    <row r="34" spans="1:14" x14ac:dyDescent="0.2">
      <c r="A34" s="2" t="s">
        <v>9</v>
      </c>
      <c r="B34" s="13">
        <v>152684.22724999997</v>
      </c>
      <c r="C34" s="13">
        <v>169351.08992000003</v>
      </c>
      <c r="D34" s="13">
        <v>187436.54120000001</v>
      </c>
      <c r="E34" s="35">
        <v>287594.0033000001</v>
      </c>
      <c r="F34" s="13">
        <v>355979.60759999999</v>
      </c>
      <c r="G34" s="13">
        <v>161368.34782000002</v>
      </c>
      <c r="H34" s="13">
        <v>120446.47527966424</v>
      </c>
      <c r="I34" s="13">
        <v>192570.88300000003</v>
      </c>
      <c r="J34" s="13">
        <v>115474.31305000001</v>
      </c>
      <c r="K34" s="13">
        <v>124939.81225000002</v>
      </c>
      <c r="L34" s="13">
        <v>168734.7696</v>
      </c>
      <c r="M34" s="13">
        <v>176741.16680000001</v>
      </c>
      <c r="N34" s="13">
        <v>133607.89539999998</v>
      </c>
    </row>
    <row r="35" spans="1:14" x14ac:dyDescent="0.2">
      <c r="A35" s="2" t="s">
        <v>10</v>
      </c>
      <c r="B35" s="13">
        <v>449292.01539137657</v>
      </c>
      <c r="C35" s="13">
        <v>726638.09146830754</v>
      </c>
      <c r="D35" s="13">
        <v>416836.39972090861</v>
      </c>
      <c r="E35" s="35">
        <v>1069371.8010548772</v>
      </c>
      <c r="F35" s="13">
        <v>620366.62735257216</v>
      </c>
      <c r="G35" s="13">
        <v>368307.80036863859</v>
      </c>
      <c r="H35" s="13">
        <v>555401.0663273742</v>
      </c>
      <c r="I35" s="13">
        <v>537748.03758897888</v>
      </c>
      <c r="J35" s="13">
        <v>470289.09098852321</v>
      </c>
      <c r="K35" s="13">
        <v>422099.41213445569</v>
      </c>
      <c r="L35" s="13">
        <v>556558.50861275615</v>
      </c>
      <c r="M35" s="13">
        <v>1002520.3412999995</v>
      </c>
      <c r="N35" s="13">
        <v>953224.19350413361</v>
      </c>
    </row>
    <row r="36" spans="1:14" x14ac:dyDescent="0.2">
      <c r="A36" s="2" t="s">
        <v>11</v>
      </c>
      <c r="B36" s="13">
        <v>500455.12906986632</v>
      </c>
      <c r="C36" s="13">
        <v>406031.0608247451</v>
      </c>
      <c r="D36" s="13">
        <v>421916.30524174514</v>
      </c>
      <c r="E36" s="35">
        <v>817891.61027356004</v>
      </c>
      <c r="F36" s="13">
        <v>575348.36734219419</v>
      </c>
      <c r="G36" s="13">
        <v>373871.29880974512</v>
      </c>
      <c r="H36" s="13">
        <v>334957.88834243646</v>
      </c>
      <c r="I36" s="13">
        <v>377921.0976891942</v>
      </c>
      <c r="J36" s="13">
        <v>427629.86214219418</v>
      </c>
      <c r="K36" s="13">
        <v>366588.67094282486</v>
      </c>
      <c r="L36" s="13">
        <v>391794.10644219426</v>
      </c>
      <c r="M36" s="13">
        <v>415223.39349219418</v>
      </c>
      <c r="N36" s="13">
        <v>388387.88653519086</v>
      </c>
    </row>
    <row r="37" spans="1:14" x14ac:dyDescent="0.2">
      <c r="A37" s="2" t="s">
        <v>12</v>
      </c>
      <c r="B37" s="13">
        <v>356445.82080000004</v>
      </c>
      <c r="C37" s="13">
        <v>231689.07160000005</v>
      </c>
      <c r="D37" s="13">
        <v>308201.17104428448</v>
      </c>
      <c r="E37" s="35">
        <v>356271.53909999994</v>
      </c>
      <c r="F37" s="13">
        <v>331043.94999044406</v>
      </c>
      <c r="G37" s="13">
        <v>237291.85509999999</v>
      </c>
      <c r="H37" s="13">
        <v>243550.6827</v>
      </c>
      <c r="I37" s="13">
        <v>386047.0787999999</v>
      </c>
      <c r="J37" s="13">
        <v>302920.07060000004</v>
      </c>
      <c r="K37" s="13">
        <v>280209.54557999998</v>
      </c>
      <c r="L37" s="13">
        <v>242570.36640000009</v>
      </c>
      <c r="M37" s="13">
        <v>299500.11240000004</v>
      </c>
      <c r="N37" s="13">
        <v>316135.68119999999</v>
      </c>
    </row>
    <row r="38" spans="1:14" x14ac:dyDescent="0.2">
      <c r="A38" s="2" t="s">
        <v>67</v>
      </c>
      <c r="B38" s="11">
        <v>3844129.538836617</v>
      </c>
      <c r="C38" s="11">
        <v>3342358.3690607902</v>
      </c>
      <c r="D38" s="11">
        <v>3507978.934272842</v>
      </c>
      <c r="E38" s="11">
        <v>5410751.6282680482</v>
      </c>
      <c r="F38" s="11">
        <v>4089717.6867491822</v>
      </c>
      <c r="G38" s="11">
        <v>2892843.6157147787</v>
      </c>
      <c r="H38" s="11">
        <v>2983460.9260803955</v>
      </c>
      <c r="I38" s="11">
        <v>3176543.8801651085</v>
      </c>
      <c r="J38" s="11">
        <v>2939043.010684818</v>
      </c>
      <c r="K38" s="11">
        <v>2379838.9427872817</v>
      </c>
      <c r="L38" s="11">
        <v>2928793.0702025569</v>
      </c>
      <c r="M38" s="11">
        <v>4080490.7330072341</v>
      </c>
      <c r="N38" s="11">
        <v>3272562.2991393255</v>
      </c>
    </row>
    <row r="39" spans="1:14" x14ac:dyDescent="0.2">
      <c r="A39" s="12" t="s">
        <v>230</v>
      </c>
      <c r="B39" s="144" t="s">
        <v>15</v>
      </c>
      <c r="C39" s="145"/>
      <c r="D39" s="145"/>
      <c r="E39" s="145"/>
      <c r="F39" s="145"/>
      <c r="G39" s="145"/>
      <c r="H39" s="145"/>
      <c r="I39" s="145"/>
      <c r="J39" s="145"/>
      <c r="K39" s="145"/>
      <c r="L39" s="145"/>
      <c r="M39" s="145"/>
      <c r="N39" s="146"/>
    </row>
    <row r="40" spans="1:14" x14ac:dyDescent="0.2">
      <c r="A40" s="2" t="s">
        <v>4</v>
      </c>
      <c r="B40" s="13">
        <v>164422.80257227292</v>
      </c>
      <c r="C40" s="13">
        <v>112433.53349999999</v>
      </c>
      <c r="D40" s="13">
        <v>116814.5359</v>
      </c>
      <c r="E40" s="35">
        <v>279335.54379942582</v>
      </c>
      <c r="F40" s="13">
        <v>230873.31164971291</v>
      </c>
      <c r="G40" s="13">
        <v>136330.86989999999</v>
      </c>
      <c r="H40" s="13">
        <v>84096.507399425886</v>
      </c>
      <c r="I40" s="13">
        <v>145059.34840000002</v>
      </c>
      <c r="J40" s="13">
        <v>128180.44850000003</v>
      </c>
      <c r="K40" s="13">
        <v>147221.90784971294</v>
      </c>
      <c r="L40" s="13">
        <v>168370.57887456939</v>
      </c>
      <c r="M40" s="13">
        <v>186121.51615000001</v>
      </c>
      <c r="N40" s="13">
        <v>129491.32064913883</v>
      </c>
    </row>
    <row r="41" spans="1:14" x14ac:dyDescent="0.2">
      <c r="A41" s="2" t="s">
        <v>5</v>
      </c>
      <c r="B41" s="13">
        <v>360754.82865321659</v>
      </c>
      <c r="C41" s="13">
        <v>600166.36770000006</v>
      </c>
      <c r="D41" s="13">
        <v>774217.72759999998</v>
      </c>
      <c r="E41" s="35">
        <v>825190.02844628238</v>
      </c>
      <c r="F41" s="13">
        <v>471347.83833138441</v>
      </c>
      <c r="G41" s="13">
        <v>686102.01519999991</v>
      </c>
      <c r="H41" s="13">
        <v>479632.56284000003</v>
      </c>
      <c r="I41" s="13">
        <v>428003.04612758872</v>
      </c>
      <c r="J41" s="13">
        <v>350211.17258000007</v>
      </c>
      <c r="K41" s="13">
        <v>298315.49472000002</v>
      </c>
      <c r="L41" s="13">
        <v>535149.80050748703</v>
      </c>
      <c r="M41" s="13">
        <v>248316.07870758857</v>
      </c>
      <c r="N41" s="13">
        <v>257437.19959999999</v>
      </c>
    </row>
    <row r="42" spans="1:14" x14ac:dyDescent="0.2">
      <c r="A42" s="2" t="s">
        <v>6</v>
      </c>
      <c r="B42" s="13">
        <v>49462.299599999998</v>
      </c>
      <c r="C42" s="13">
        <v>28131.054600000003</v>
      </c>
      <c r="D42" s="13">
        <v>37582.332800000004</v>
      </c>
      <c r="E42" s="35">
        <v>39606.3822</v>
      </c>
      <c r="F42" s="13">
        <v>8122.5524000000005</v>
      </c>
      <c r="G42" s="13">
        <v>10425.542800000001</v>
      </c>
      <c r="H42" s="13">
        <v>17857.5854</v>
      </c>
      <c r="I42" s="13">
        <v>13096.0105</v>
      </c>
      <c r="J42" s="13">
        <v>38822.872499999998</v>
      </c>
      <c r="K42" s="13">
        <v>25764.947700000001</v>
      </c>
      <c r="L42" s="13">
        <v>65366.959799999997</v>
      </c>
      <c r="M42" s="13">
        <v>23897.394699999993</v>
      </c>
      <c r="N42" s="13">
        <v>24503.993999999999</v>
      </c>
    </row>
    <row r="43" spans="1:14" x14ac:dyDescent="0.2">
      <c r="A43" s="2" t="s">
        <v>66</v>
      </c>
      <c r="B43" s="13">
        <v>239169.46866000001</v>
      </c>
      <c r="C43" s="13">
        <v>239957.05480000004</v>
      </c>
      <c r="D43" s="13">
        <v>280109.23121821525</v>
      </c>
      <c r="E43" s="35">
        <v>3480559.994239999</v>
      </c>
      <c r="F43" s="13">
        <v>1486314.4055799998</v>
      </c>
      <c r="G43" s="13">
        <v>421842.94432999997</v>
      </c>
      <c r="H43" s="13">
        <v>434921.47607000003</v>
      </c>
      <c r="I43" s="13">
        <v>342107.75577000005</v>
      </c>
      <c r="J43" s="13">
        <v>222302.65941004365</v>
      </c>
      <c r="K43" s="13">
        <v>239010.9936667927</v>
      </c>
      <c r="L43" s="13">
        <v>191626.73942550909</v>
      </c>
      <c r="M43" s="13">
        <v>267377.16233550903</v>
      </c>
      <c r="N43" s="13">
        <v>295207.33150000009</v>
      </c>
    </row>
    <row r="44" spans="1:14" x14ac:dyDescent="0.2">
      <c r="A44" s="2" t="s">
        <v>7</v>
      </c>
      <c r="B44" s="13">
        <v>556507.41462000005</v>
      </c>
      <c r="C44" s="13">
        <v>380758.37760000007</v>
      </c>
      <c r="D44" s="13">
        <v>603527.80819999997</v>
      </c>
      <c r="E44" s="35">
        <v>947780.11134000006</v>
      </c>
      <c r="F44" s="13">
        <v>531563.82608000003</v>
      </c>
      <c r="G44" s="13">
        <v>692464.17596054473</v>
      </c>
      <c r="H44" s="13">
        <v>639303.11764810898</v>
      </c>
      <c r="I44" s="13">
        <v>481415.03692168806</v>
      </c>
      <c r="J44" s="13">
        <v>729170.73433027184</v>
      </c>
      <c r="K44" s="13">
        <v>551444.44605999999</v>
      </c>
      <c r="L44" s="13">
        <v>644241.12863000005</v>
      </c>
      <c r="M44" s="13">
        <v>814479.94215836329</v>
      </c>
      <c r="N44" s="13">
        <v>717852.72713999997</v>
      </c>
    </row>
    <row r="45" spans="1:14" x14ac:dyDescent="0.2">
      <c r="A45" s="2" t="s">
        <v>8</v>
      </c>
      <c r="B45" s="13">
        <v>520807.40820000006</v>
      </c>
      <c r="C45" s="13">
        <v>786266.65839999996</v>
      </c>
      <c r="D45" s="13">
        <v>729404.51950000017</v>
      </c>
      <c r="E45" s="35">
        <v>933639.11639999971</v>
      </c>
      <c r="F45" s="13">
        <v>559221.34820000001</v>
      </c>
      <c r="G45" s="13">
        <v>450005.37413117714</v>
      </c>
      <c r="H45" s="13">
        <v>508932.98180000001</v>
      </c>
      <c r="I45" s="13">
        <v>521587.03229784314</v>
      </c>
      <c r="J45" s="13">
        <v>556469.0172</v>
      </c>
      <c r="K45" s="13">
        <v>399885.70599999995</v>
      </c>
      <c r="L45" s="13">
        <v>561297.30200000003</v>
      </c>
      <c r="M45" s="13">
        <v>930840.71049784299</v>
      </c>
      <c r="N45" s="13">
        <v>449748.0934999999</v>
      </c>
    </row>
    <row r="46" spans="1:14" x14ac:dyDescent="0.2">
      <c r="A46" s="2" t="s">
        <v>9</v>
      </c>
      <c r="B46" s="13">
        <v>105756.91449999998</v>
      </c>
      <c r="C46" s="13">
        <v>199898.13750000001</v>
      </c>
      <c r="D46" s="13">
        <v>220921.21590000001</v>
      </c>
      <c r="E46" s="35">
        <v>446237.4669</v>
      </c>
      <c r="F46" s="13">
        <v>258038.59755000003</v>
      </c>
      <c r="G46" s="13">
        <v>147368.18224999995</v>
      </c>
      <c r="H46" s="13">
        <v>185731.38118000003</v>
      </c>
      <c r="I46" s="13">
        <v>159820.00129999995</v>
      </c>
      <c r="J46" s="13">
        <v>198367.00089999998</v>
      </c>
      <c r="K46" s="13">
        <v>155941.38193000003</v>
      </c>
      <c r="L46" s="13">
        <v>179650.26699999999</v>
      </c>
      <c r="M46" s="13">
        <v>203754.698</v>
      </c>
      <c r="N46" s="13">
        <v>218174.79972000001</v>
      </c>
    </row>
    <row r="47" spans="1:14" x14ac:dyDescent="0.2">
      <c r="A47" s="2" t="s">
        <v>10</v>
      </c>
      <c r="B47" s="13">
        <v>599784.20311869215</v>
      </c>
      <c r="C47" s="13">
        <v>1029877.2052979695</v>
      </c>
      <c r="D47" s="13">
        <v>332047.34058215003</v>
      </c>
      <c r="E47" s="35">
        <v>1265143.3903851537</v>
      </c>
      <c r="F47" s="13">
        <v>800250.44035471696</v>
      </c>
      <c r="G47" s="13">
        <v>696755.88945447933</v>
      </c>
      <c r="H47" s="13">
        <v>2694926.6518146689</v>
      </c>
      <c r="I47" s="13">
        <v>999250.41731892957</v>
      </c>
      <c r="J47" s="13">
        <v>684273.54367320728</v>
      </c>
      <c r="K47" s="13">
        <v>571148.0120271804</v>
      </c>
      <c r="L47" s="13">
        <v>775941.61029766803</v>
      </c>
      <c r="M47" s="13">
        <v>406382.9198674392</v>
      </c>
      <c r="N47" s="13">
        <v>406214.62884944369</v>
      </c>
    </row>
    <row r="48" spans="1:14" x14ac:dyDescent="0.2">
      <c r="A48" s="2" t="s">
        <v>11</v>
      </c>
      <c r="B48" s="13">
        <v>267518.35331861273</v>
      </c>
      <c r="C48" s="13">
        <v>331449.31352633913</v>
      </c>
      <c r="D48" s="13">
        <v>258155.28414174513</v>
      </c>
      <c r="E48" s="35">
        <v>4389593.8423421951</v>
      </c>
      <c r="F48" s="13">
        <v>2953251.0753421942</v>
      </c>
      <c r="G48" s="13">
        <v>361341.00266499247</v>
      </c>
      <c r="H48" s="13">
        <v>321187.88584219426</v>
      </c>
      <c r="I48" s="13">
        <v>430454.16646770254</v>
      </c>
      <c r="J48" s="13">
        <v>404936.87759280094</v>
      </c>
      <c r="K48" s="13">
        <v>452394.16595867981</v>
      </c>
      <c r="L48" s="13">
        <v>578657.10125760047</v>
      </c>
      <c r="M48" s="13">
        <v>339442.1824421942</v>
      </c>
      <c r="N48" s="13">
        <v>362087.90760477219</v>
      </c>
    </row>
    <row r="49" spans="1:14" x14ac:dyDescent="0.2">
      <c r="A49" s="2" t="s">
        <v>12</v>
      </c>
      <c r="B49" s="13">
        <v>275100.50279999996</v>
      </c>
      <c r="C49" s="13">
        <v>316091.00570000004</v>
      </c>
      <c r="D49" s="13">
        <v>267947.99944755051</v>
      </c>
      <c r="E49" s="35">
        <v>625410.93469999998</v>
      </c>
      <c r="F49" s="13">
        <v>411023.63240000006</v>
      </c>
      <c r="G49" s="13">
        <v>450833.88330091326</v>
      </c>
      <c r="H49" s="13">
        <v>183507.44509999998</v>
      </c>
      <c r="I49" s="13">
        <v>296823.93589999998</v>
      </c>
      <c r="J49" s="13">
        <v>391698.25189999992</v>
      </c>
      <c r="K49" s="13">
        <v>306778.99830000009</v>
      </c>
      <c r="L49" s="13">
        <v>401927.77349999995</v>
      </c>
      <c r="M49" s="13">
        <v>185023.56810000003</v>
      </c>
      <c r="N49" s="13">
        <v>267363.81050000002</v>
      </c>
    </row>
    <row r="50" spans="1:14" x14ac:dyDescent="0.2">
      <c r="A50" s="2" t="s">
        <v>67</v>
      </c>
      <c r="B50" s="11">
        <v>3139284.1960427957</v>
      </c>
      <c r="C50" s="11">
        <v>4025028.7086243089</v>
      </c>
      <c r="D50" s="11">
        <v>3620727.9952896624</v>
      </c>
      <c r="E50" s="11">
        <v>13232496.810753055</v>
      </c>
      <c r="F50" s="11">
        <v>7710007.0278880075</v>
      </c>
      <c r="G50" s="11">
        <v>4053469.8799921093</v>
      </c>
      <c r="H50" s="11">
        <v>5550097.5950943977</v>
      </c>
      <c r="I50" s="11">
        <v>3817616.751003752</v>
      </c>
      <c r="J50" s="11">
        <v>3704432.5785863246</v>
      </c>
      <c r="K50" s="11">
        <v>3147906.0542123653</v>
      </c>
      <c r="L50" s="11">
        <v>4102229.2612928338</v>
      </c>
      <c r="M50" s="11">
        <v>3605636.1729589379</v>
      </c>
      <c r="N50" s="11">
        <v>3128081.8130633552</v>
      </c>
    </row>
    <row r="51" spans="1:14" x14ac:dyDescent="0.2">
      <c r="A51" s="12" t="s">
        <v>230</v>
      </c>
      <c r="B51" s="147" t="s">
        <v>16</v>
      </c>
      <c r="C51" s="148"/>
      <c r="D51" s="148"/>
      <c r="E51" s="148"/>
      <c r="F51" s="148"/>
      <c r="G51" s="148"/>
      <c r="H51" s="148"/>
      <c r="I51" s="148"/>
      <c r="J51" s="148"/>
      <c r="K51" s="148"/>
      <c r="L51" s="148"/>
      <c r="M51" s="148"/>
      <c r="N51" s="149"/>
    </row>
    <row r="52" spans="1:14" x14ac:dyDescent="0.2">
      <c r="A52" s="2" t="s">
        <v>4</v>
      </c>
      <c r="B52" s="13">
        <v>169920.80300880462</v>
      </c>
      <c r="C52" s="13">
        <v>137403.00296492584</v>
      </c>
      <c r="D52" s="13">
        <v>131815.04262428233</v>
      </c>
      <c r="E52" s="35">
        <v>200797.51270000005</v>
      </c>
      <c r="F52" s="13">
        <v>134430.08410199478</v>
      </c>
      <c r="G52" s="13">
        <v>137397.01830000003</v>
      </c>
      <c r="H52" s="13">
        <v>125967.33469999996</v>
      </c>
      <c r="I52" s="13">
        <v>148049.34792255997</v>
      </c>
      <c r="J52" s="13">
        <v>131128.57554913883</v>
      </c>
      <c r="K52" s="13">
        <v>98065.450191368887</v>
      </c>
      <c r="L52" s="13">
        <v>184486.27517499099</v>
      </c>
      <c r="M52" s="13">
        <v>145054.6761497129</v>
      </c>
      <c r="N52" s="13">
        <v>148198.73169493742</v>
      </c>
    </row>
    <row r="53" spans="1:14" x14ac:dyDescent="0.2">
      <c r="A53" s="2" t="s">
        <v>5</v>
      </c>
      <c r="B53" s="13">
        <v>168376.28645000004</v>
      </c>
      <c r="C53" s="13">
        <v>291549.42259999993</v>
      </c>
      <c r="D53" s="13">
        <v>529551.3367000001</v>
      </c>
      <c r="E53" s="35">
        <v>704683.92491195165</v>
      </c>
      <c r="F53" s="13">
        <v>608540.47464999999</v>
      </c>
      <c r="G53" s="13">
        <v>398300.02727140026</v>
      </c>
      <c r="H53" s="13">
        <v>404989.72398690204</v>
      </c>
      <c r="I53" s="13">
        <v>617391.44718462508</v>
      </c>
      <c r="J53" s="13">
        <v>1104719.5499960531</v>
      </c>
      <c r="K53" s="13">
        <v>259734.3060781305</v>
      </c>
      <c r="L53" s="13">
        <v>383274.11096323689</v>
      </c>
      <c r="M53" s="13">
        <v>505853.0773203253</v>
      </c>
      <c r="N53" s="13">
        <v>258756.50793784996</v>
      </c>
    </row>
    <row r="54" spans="1:14" x14ac:dyDescent="0.2">
      <c r="A54" s="2" t="s">
        <v>6</v>
      </c>
      <c r="B54" s="13">
        <v>0</v>
      </c>
      <c r="C54" s="13">
        <v>0</v>
      </c>
      <c r="D54" s="13">
        <v>0</v>
      </c>
      <c r="E54" s="35">
        <v>0</v>
      </c>
      <c r="F54" s="13">
        <v>0</v>
      </c>
      <c r="G54" s="13">
        <v>343.52729999999997</v>
      </c>
      <c r="H54" s="13">
        <v>14143.858099999999</v>
      </c>
      <c r="I54" s="13">
        <v>1402.4634999999998</v>
      </c>
      <c r="J54" s="13">
        <v>35465.571499999998</v>
      </c>
      <c r="K54" s="13">
        <v>13030.850999999997</v>
      </c>
      <c r="L54" s="13">
        <v>6622.0497999999998</v>
      </c>
      <c r="M54" s="13">
        <v>532.1386</v>
      </c>
      <c r="N54" s="13">
        <v>4418.7870999999996</v>
      </c>
    </row>
    <row r="55" spans="1:14" x14ac:dyDescent="0.2">
      <c r="A55" s="2" t="s">
        <v>66</v>
      </c>
      <c r="B55" s="13">
        <v>371002.09319999994</v>
      </c>
      <c r="C55" s="13">
        <v>251739.73819999999</v>
      </c>
      <c r="D55" s="13">
        <v>274201.89739999996</v>
      </c>
      <c r="E55" s="35">
        <v>277146.35099999991</v>
      </c>
      <c r="F55" s="13">
        <v>447328.94582999998</v>
      </c>
      <c r="G55" s="13">
        <v>330184.11249999993</v>
      </c>
      <c r="H55" s="13">
        <v>377827.01485055161</v>
      </c>
      <c r="I55" s="13">
        <v>291303.16489000001</v>
      </c>
      <c r="J55" s="13">
        <v>313926.17265999998</v>
      </c>
      <c r="K55" s="13">
        <v>411458.70976</v>
      </c>
      <c r="L55" s="13">
        <v>458582.50556999986</v>
      </c>
      <c r="M55" s="13">
        <v>435105.84768999991</v>
      </c>
      <c r="N55" s="13">
        <v>362203.19698000001</v>
      </c>
    </row>
    <row r="56" spans="1:14" x14ac:dyDescent="0.2">
      <c r="A56" s="2" t="s">
        <v>7</v>
      </c>
      <c r="B56" s="13">
        <v>602355.87416000012</v>
      </c>
      <c r="C56" s="13">
        <v>411706.54489999992</v>
      </c>
      <c r="D56" s="13">
        <v>530559.59469000006</v>
      </c>
      <c r="E56" s="35">
        <v>590306.88329999999</v>
      </c>
      <c r="F56" s="13">
        <v>388781.18560000003</v>
      </c>
      <c r="G56" s="13">
        <v>349035.23111999995</v>
      </c>
      <c r="H56" s="13">
        <v>466141.30294000002</v>
      </c>
      <c r="I56" s="13">
        <v>428371.18139999988</v>
      </c>
      <c r="J56" s="13">
        <v>553918.03286000015</v>
      </c>
      <c r="K56" s="13">
        <v>319101.95130000007</v>
      </c>
      <c r="L56" s="13">
        <v>592283.36198000005</v>
      </c>
      <c r="M56" s="13">
        <v>462322.1091</v>
      </c>
      <c r="N56" s="13">
        <v>452923.51838608162</v>
      </c>
    </row>
    <row r="57" spans="1:14" x14ac:dyDescent="0.2">
      <c r="A57" s="2" t="s">
        <v>8</v>
      </c>
      <c r="B57" s="13">
        <v>323183.16804892157</v>
      </c>
      <c r="C57" s="13">
        <v>506447.69769999996</v>
      </c>
      <c r="D57" s="13">
        <v>426941.09039999999</v>
      </c>
      <c r="E57" s="35">
        <v>512439.54170000006</v>
      </c>
      <c r="F57" s="13">
        <v>441041.73330000002</v>
      </c>
      <c r="G57" s="13">
        <v>532435.73369999998</v>
      </c>
      <c r="H57" s="13">
        <v>335141.83610000001</v>
      </c>
      <c r="I57" s="13">
        <v>681862.18269137223</v>
      </c>
      <c r="J57" s="13">
        <v>352436.96039999998</v>
      </c>
      <c r="K57" s="13">
        <v>266945.8567</v>
      </c>
      <c r="L57" s="13">
        <v>372764.17214892147</v>
      </c>
      <c r="M57" s="13">
        <v>967509.62250000006</v>
      </c>
      <c r="N57" s="13">
        <v>585481.70309352921</v>
      </c>
    </row>
    <row r="58" spans="1:14" x14ac:dyDescent="0.2">
      <c r="A58" s="2" t="s">
        <v>9</v>
      </c>
      <c r="B58" s="13">
        <v>175946.88889999996</v>
      </c>
      <c r="C58" s="13">
        <v>249811.4564</v>
      </c>
      <c r="D58" s="13">
        <v>172799.76709999997</v>
      </c>
      <c r="E58" s="35">
        <v>235216.88089999996</v>
      </c>
      <c r="F58" s="13">
        <v>234708.18595000001</v>
      </c>
      <c r="G58" s="13">
        <v>181714.13220000002</v>
      </c>
      <c r="H58" s="13">
        <v>162003.84570000001</v>
      </c>
      <c r="I58" s="13">
        <v>134032.72780000002</v>
      </c>
      <c r="J58" s="13">
        <v>230504.16799999995</v>
      </c>
      <c r="K58" s="13">
        <v>103555.4074</v>
      </c>
      <c r="L58" s="13">
        <v>182259.53220000002</v>
      </c>
      <c r="M58" s="13">
        <v>166844.052166371</v>
      </c>
      <c r="N58" s="13">
        <v>225578.57460000005</v>
      </c>
    </row>
    <row r="59" spans="1:14" x14ac:dyDescent="0.2">
      <c r="A59" s="2" t="s">
        <v>10</v>
      </c>
      <c r="B59" s="13">
        <v>458915.663461335</v>
      </c>
      <c r="C59" s="13">
        <v>446712.13094757393</v>
      </c>
      <c r="D59" s="13">
        <v>648451.47521118564</v>
      </c>
      <c r="E59" s="35">
        <v>421823.75452068157</v>
      </c>
      <c r="F59" s="13">
        <v>527691.2514625747</v>
      </c>
      <c r="G59" s="13">
        <v>684305.23360637028</v>
      </c>
      <c r="H59" s="13">
        <v>413363.60823835549</v>
      </c>
      <c r="I59" s="13">
        <v>562192.09813756496</v>
      </c>
      <c r="J59" s="13">
        <v>706821.12375127245</v>
      </c>
      <c r="K59" s="13">
        <v>322558.72892680403</v>
      </c>
      <c r="L59" s="13">
        <v>467986.65048691543</v>
      </c>
      <c r="M59" s="13">
        <v>530995.75550066878</v>
      </c>
      <c r="N59" s="13">
        <v>420041.91643683409</v>
      </c>
    </row>
    <row r="60" spans="1:14" x14ac:dyDescent="0.2">
      <c r="A60" s="2" t="s">
        <v>11</v>
      </c>
      <c r="B60" s="13">
        <v>337527.87626331218</v>
      </c>
      <c r="C60" s="13">
        <v>263879.61562633922</v>
      </c>
      <c r="D60" s="13">
        <v>369847.97394986352</v>
      </c>
      <c r="E60" s="35">
        <v>543163.25872219424</v>
      </c>
      <c r="F60" s="13">
        <v>528735.39924219425</v>
      </c>
      <c r="G60" s="13">
        <v>520117.09442633926</v>
      </c>
      <c r="H60" s="13">
        <v>450910.19687300629</v>
      </c>
      <c r="I60" s="13">
        <v>471886.42414219416</v>
      </c>
      <c r="J60" s="13">
        <v>666809.03514219425</v>
      </c>
      <c r="K60" s="13">
        <v>354123.12205109966</v>
      </c>
      <c r="L60" s="13">
        <v>572605.38174657349</v>
      </c>
      <c r="M60" s="13">
        <v>911047.3695421943</v>
      </c>
      <c r="N60" s="13">
        <v>329000.20866544161</v>
      </c>
    </row>
    <row r="61" spans="1:14" x14ac:dyDescent="0.2">
      <c r="A61" s="2" t="s">
        <v>12</v>
      </c>
      <c r="B61" s="13">
        <v>290213.11070000002</v>
      </c>
      <c r="C61" s="13">
        <v>359330.75371120684</v>
      </c>
      <c r="D61" s="13">
        <v>236848.05365715848</v>
      </c>
      <c r="E61" s="35">
        <v>709309.15269999998</v>
      </c>
      <c r="F61" s="13">
        <v>465878.37050377537</v>
      </c>
      <c r="G61" s="13">
        <v>423246.20029999991</v>
      </c>
      <c r="H61" s="13">
        <v>304410.44587459171</v>
      </c>
      <c r="I61" s="13">
        <v>306807.7303</v>
      </c>
      <c r="J61" s="13">
        <v>541943.37730000005</v>
      </c>
      <c r="K61" s="13">
        <v>391727.09569265158</v>
      </c>
      <c r="L61" s="13">
        <v>163618.27550000002</v>
      </c>
      <c r="M61" s="13">
        <v>401134.47129999998</v>
      </c>
      <c r="N61" s="13">
        <v>428031.28354591754</v>
      </c>
    </row>
    <row r="62" spans="1:14" x14ac:dyDescent="0.2">
      <c r="A62" s="2" t="s">
        <v>67</v>
      </c>
      <c r="B62" s="11">
        <v>2897441.7641923744</v>
      </c>
      <c r="C62" s="11">
        <v>2918580.3630500454</v>
      </c>
      <c r="D62" s="11">
        <v>3321016.2317324914</v>
      </c>
      <c r="E62" s="11">
        <v>4194887.2604548289</v>
      </c>
      <c r="F62" s="11">
        <v>3777135.6306405393</v>
      </c>
      <c r="G62" s="11">
        <v>3557078.3107241099</v>
      </c>
      <c r="H62" s="11">
        <v>3054899.1673634071</v>
      </c>
      <c r="I62" s="11">
        <v>3643298.7679683184</v>
      </c>
      <c r="J62" s="11">
        <v>4637672.567158659</v>
      </c>
      <c r="K62" s="11">
        <v>2540301.4791000565</v>
      </c>
      <c r="L62" s="11">
        <v>3384482.3155706394</v>
      </c>
      <c r="M62" s="11">
        <v>4526399.119869275</v>
      </c>
      <c r="N62" s="11">
        <v>3214634.4284405913</v>
      </c>
    </row>
    <row r="63" spans="1:14" x14ac:dyDescent="0.2">
      <c r="A63" s="12" t="s">
        <v>230</v>
      </c>
      <c r="B63" s="144" t="s">
        <v>17</v>
      </c>
      <c r="C63" s="145"/>
      <c r="D63" s="145"/>
      <c r="E63" s="145"/>
      <c r="F63" s="145"/>
      <c r="G63" s="145"/>
      <c r="H63" s="145"/>
      <c r="I63" s="145"/>
      <c r="J63" s="145"/>
      <c r="K63" s="145"/>
      <c r="L63" s="145"/>
      <c r="M63" s="145"/>
      <c r="N63" s="146"/>
    </row>
    <row r="64" spans="1:14" x14ac:dyDescent="0.2">
      <c r="A64" s="2" t="s">
        <v>4</v>
      </c>
      <c r="B64" s="13">
        <v>127383.4993</v>
      </c>
      <c r="C64" s="13">
        <v>176874.94890000002</v>
      </c>
      <c r="D64" s="13">
        <v>197321.09969885176</v>
      </c>
      <c r="E64" s="35">
        <v>271194.39510591055</v>
      </c>
      <c r="F64" s="13">
        <v>193575.12666727518</v>
      </c>
      <c r="G64" s="13">
        <v>270003.84060000011</v>
      </c>
      <c r="H64" s="13">
        <v>170247.41624971293</v>
      </c>
      <c r="I64" s="13">
        <v>193716.13399999999</v>
      </c>
      <c r="J64" s="13">
        <v>167587.266</v>
      </c>
      <c r="K64" s="13">
        <v>104707.79847227293</v>
      </c>
      <c r="L64" s="13">
        <v>119153.74709999999</v>
      </c>
      <c r="M64" s="13">
        <v>191085.77212485648</v>
      </c>
      <c r="N64" s="13">
        <v>196714.36109942588</v>
      </c>
    </row>
    <row r="65" spans="1:14" x14ac:dyDescent="0.2">
      <c r="A65" s="2" t="s">
        <v>5</v>
      </c>
      <c r="B65" s="13">
        <v>616110.64171092783</v>
      </c>
      <c r="C65" s="13">
        <v>729454.15249999997</v>
      </c>
      <c r="D65" s="13">
        <v>475196.97914065048</v>
      </c>
      <c r="E65" s="35">
        <v>1161231.0226250333</v>
      </c>
      <c r="F65" s="13">
        <v>396915.84749999997</v>
      </c>
      <c r="G65" s="13">
        <v>1480135.3200900003</v>
      </c>
      <c r="H65" s="13">
        <v>386960.45466892514</v>
      </c>
      <c r="I65" s="13">
        <v>582298.28705140029</v>
      </c>
      <c r="J65" s="13">
        <v>495693.73825294554</v>
      </c>
      <c r="K65" s="13">
        <v>562087.49889999977</v>
      </c>
      <c r="L65" s="13">
        <v>443402.79486000002</v>
      </c>
      <c r="M65" s="13">
        <v>493683.44926171412</v>
      </c>
      <c r="N65" s="13">
        <v>313727.71362526366</v>
      </c>
    </row>
    <row r="66" spans="1:14" x14ac:dyDescent="0.2">
      <c r="A66" s="2" t="s">
        <v>6</v>
      </c>
      <c r="B66" s="13">
        <v>409.74319999999994</v>
      </c>
      <c r="C66" s="13">
        <v>3372.9399999999996</v>
      </c>
      <c r="D66" s="13">
        <v>11575.324799999999</v>
      </c>
      <c r="E66" s="35">
        <v>3111.3453</v>
      </c>
      <c r="F66" s="13">
        <v>3438.0111999999999</v>
      </c>
      <c r="G66" s="13">
        <v>83901.6</v>
      </c>
      <c r="H66" s="13">
        <v>29996.410799999998</v>
      </c>
      <c r="I66" s="13">
        <v>10693.3236</v>
      </c>
      <c r="J66" s="13">
        <v>30741.313000000006</v>
      </c>
      <c r="K66" s="13">
        <v>7619.681599999999</v>
      </c>
      <c r="L66" s="13">
        <v>10852.459599999998</v>
      </c>
      <c r="M66" s="13">
        <v>11917.499899999999</v>
      </c>
      <c r="N66" s="13">
        <v>9030.7788999999993</v>
      </c>
    </row>
    <row r="67" spans="1:14" x14ac:dyDescent="0.2">
      <c r="A67" s="2" t="s">
        <v>66</v>
      </c>
      <c r="B67" s="13">
        <v>311118.82302000001</v>
      </c>
      <c r="C67" s="13">
        <v>246195.61101999998</v>
      </c>
      <c r="D67" s="13">
        <v>333357.50310999999</v>
      </c>
      <c r="E67" s="35">
        <v>375145.94507999986</v>
      </c>
      <c r="F67" s="13">
        <v>673329.76028999989</v>
      </c>
      <c r="G67" s="13">
        <v>889311.40902999998</v>
      </c>
      <c r="H67" s="13">
        <v>475650.33555999974</v>
      </c>
      <c r="I67" s="13">
        <v>360319.59621999995</v>
      </c>
      <c r="J67" s="13">
        <v>465228.05854999996</v>
      </c>
      <c r="K67" s="13">
        <v>422353.10960999998</v>
      </c>
      <c r="L67" s="13">
        <v>355016.20425999997</v>
      </c>
      <c r="M67" s="13">
        <v>375150.98511000013</v>
      </c>
      <c r="N67" s="13">
        <v>410083.40187000006</v>
      </c>
    </row>
    <row r="68" spans="1:14" x14ac:dyDescent="0.2">
      <c r="A68" s="2" t="s">
        <v>7</v>
      </c>
      <c r="B68" s="13">
        <v>429699.13433066959</v>
      </c>
      <c r="C68" s="13">
        <v>687733.86199999985</v>
      </c>
      <c r="D68" s="13">
        <v>429478.37545057357</v>
      </c>
      <c r="E68" s="35">
        <v>449496.51896000007</v>
      </c>
      <c r="F68" s="13">
        <v>351949.73500000004</v>
      </c>
      <c r="G68" s="13">
        <v>946576.61699000013</v>
      </c>
      <c r="H68" s="13">
        <v>348604.6724240543</v>
      </c>
      <c r="I68" s="13">
        <v>443327.94063608168</v>
      </c>
      <c r="J68" s="13">
        <v>409700.75165000005</v>
      </c>
      <c r="K68" s="13">
        <v>404513.48598</v>
      </c>
      <c r="L68" s="13">
        <v>612700.09780000011</v>
      </c>
      <c r="M68" s="13">
        <v>716117.60477999994</v>
      </c>
      <c r="N68" s="13">
        <v>408593.60249000002</v>
      </c>
    </row>
    <row r="69" spans="1:14" x14ac:dyDescent="0.2">
      <c r="A69" s="2" t="s">
        <v>8</v>
      </c>
      <c r="B69" s="13">
        <v>553010.62612728728</v>
      </c>
      <c r="C69" s="13">
        <v>599294.80980000005</v>
      </c>
      <c r="D69" s="13">
        <v>539943.34044892155</v>
      </c>
      <c r="E69" s="35">
        <v>433725.21260166803</v>
      </c>
      <c r="F69" s="13">
        <v>631967.71970000013</v>
      </c>
      <c r="G69" s="13">
        <v>526343.48809999996</v>
      </c>
      <c r="H69" s="13">
        <v>674983.46754149848</v>
      </c>
      <c r="I69" s="13">
        <v>622858.7378</v>
      </c>
      <c r="J69" s="13">
        <v>492455.72689999995</v>
      </c>
      <c r="K69" s="13">
        <v>473510.72674892133</v>
      </c>
      <c r="L69" s="13">
        <v>684905.99820000003</v>
      </c>
      <c r="M69" s="13">
        <v>730497.7361000001</v>
      </c>
      <c r="N69" s="13">
        <v>601702.31754892156</v>
      </c>
    </row>
    <row r="70" spans="1:14" x14ac:dyDescent="0.2">
      <c r="A70" s="2" t="s">
        <v>9</v>
      </c>
      <c r="B70" s="13">
        <v>110918.5387</v>
      </c>
      <c r="C70" s="13">
        <v>94073.901299999983</v>
      </c>
      <c r="D70" s="13">
        <v>134497.95969999998</v>
      </c>
      <c r="E70" s="35">
        <v>196066.45799999998</v>
      </c>
      <c r="F70" s="13">
        <v>130520.55280000002</v>
      </c>
      <c r="G70" s="13">
        <v>446057.53925999999</v>
      </c>
      <c r="H70" s="13">
        <v>176785.87199999994</v>
      </c>
      <c r="I70" s="13">
        <v>91781.986899999974</v>
      </c>
      <c r="J70" s="13">
        <v>132943.52733492601</v>
      </c>
      <c r="K70" s="13">
        <v>70482.2647</v>
      </c>
      <c r="L70" s="13">
        <v>164718.59870000003</v>
      </c>
      <c r="M70" s="13">
        <v>88053.424699999974</v>
      </c>
      <c r="N70" s="13">
        <v>124355.34959999999</v>
      </c>
    </row>
    <row r="71" spans="1:14" x14ac:dyDescent="0.2">
      <c r="A71" s="2" t="s">
        <v>10</v>
      </c>
      <c r="B71" s="13">
        <v>1077617.7941751839</v>
      </c>
      <c r="C71" s="13">
        <v>380742.72183877777</v>
      </c>
      <c r="D71" s="13">
        <v>559750.34015025396</v>
      </c>
      <c r="E71" s="35">
        <v>510451.29505215626</v>
      </c>
      <c r="F71" s="13">
        <v>423721.03330560704</v>
      </c>
      <c r="G71" s="13">
        <v>517664.86326973542</v>
      </c>
      <c r="H71" s="13">
        <v>537612.56368278083</v>
      </c>
      <c r="I71" s="13">
        <v>535592.66336731776</v>
      </c>
      <c r="J71" s="13">
        <v>387349.85034239537</v>
      </c>
      <c r="K71" s="13">
        <v>484959.92626367981</v>
      </c>
      <c r="L71" s="13">
        <v>329511.97278359212</v>
      </c>
      <c r="M71" s="13">
        <v>293044.32078588946</v>
      </c>
      <c r="N71" s="13">
        <v>183085.84985170068</v>
      </c>
    </row>
    <row r="72" spans="1:14" x14ac:dyDescent="0.2">
      <c r="A72" s="2" t="s">
        <v>11</v>
      </c>
      <c r="B72" s="13">
        <v>371541.06211048411</v>
      </c>
      <c r="C72" s="13">
        <v>334735.35364174517</v>
      </c>
      <c r="D72" s="13">
        <v>334940.44369826419</v>
      </c>
      <c r="E72" s="35">
        <v>501689.25725615455</v>
      </c>
      <c r="F72" s="13">
        <v>438242.28502112417</v>
      </c>
      <c r="G72" s="13">
        <v>648407.66247986525</v>
      </c>
      <c r="H72" s="13">
        <v>462307.86036663142</v>
      </c>
      <c r="I72" s="13">
        <v>411632.97043521341</v>
      </c>
      <c r="J72" s="13">
        <v>530875.44447951426</v>
      </c>
      <c r="K72" s="13">
        <v>381574.48723142786</v>
      </c>
      <c r="L72" s="13">
        <v>414586.00562306447</v>
      </c>
      <c r="M72" s="13">
        <v>411759.48747951433</v>
      </c>
      <c r="N72" s="13">
        <v>420267.09591221815</v>
      </c>
    </row>
    <row r="73" spans="1:14" x14ac:dyDescent="0.2">
      <c r="A73" s="2" t="s">
        <v>12</v>
      </c>
      <c r="B73" s="13">
        <v>470617.27280265145</v>
      </c>
      <c r="C73" s="13">
        <v>379521.38062918338</v>
      </c>
      <c r="D73" s="13">
        <v>382292.97109999997</v>
      </c>
      <c r="E73" s="35">
        <v>592939.60362000007</v>
      </c>
      <c r="F73" s="13">
        <v>514901.30289999989</v>
      </c>
      <c r="G73" s="13">
        <v>546909.45592000009</v>
      </c>
      <c r="H73" s="13">
        <v>303018.93964918348</v>
      </c>
      <c r="I73" s="13">
        <v>269476.88390000002</v>
      </c>
      <c r="J73" s="13">
        <v>223167.4896</v>
      </c>
      <c r="K73" s="13">
        <v>202329.2475</v>
      </c>
      <c r="L73" s="13">
        <v>283466.5221</v>
      </c>
      <c r="M73" s="13">
        <v>223746.31517295877</v>
      </c>
      <c r="N73" s="13">
        <v>191461.90419999999</v>
      </c>
    </row>
    <row r="74" spans="1:14" x14ac:dyDescent="0.2">
      <c r="A74" s="2" t="s">
        <v>67</v>
      </c>
      <c r="B74" s="11">
        <v>4068427.1354772039</v>
      </c>
      <c r="C74" s="11">
        <v>3631999.6816297085</v>
      </c>
      <c r="D74" s="11">
        <v>3398354.337297515</v>
      </c>
      <c r="E74" s="11">
        <v>4495051.0536009204</v>
      </c>
      <c r="F74" s="11">
        <v>3758561.374384006</v>
      </c>
      <c r="G74" s="11">
        <v>6355311.7957395986</v>
      </c>
      <c r="H74" s="11">
        <v>3566167.9929427863</v>
      </c>
      <c r="I74" s="11">
        <v>3521698.5239100149</v>
      </c>
      <c r="J74" s="11">
        <v>3335743.1661097798</v>
      </c>
      <c r="K74" s="11">
        <v>3114138.2270063041</v>
      </c>
      <c r="L74" s="11">
        <v>3418314.4010266564</v>
      </c>
      <c r="M74" s="11">
        <v>3535056.5954149337</v>
      </c>
      <c r="N74" s="11">
        <v>2859022.3750975295</v>
      </c>
    </row>
    <row r="75" spans="1:14" x14ac:dyDescent="0.2">
      <c r="A75" s="12" t="s">
        <v>230</v>
      </c>
      <c r="B75" s="147" t="s">
        <v>18</v>
      </c>
      <c r="C75" s="148"/>
      <c r="D75" s="148"/>
      <c r="E75" s="148"/>
      <c r="F75" s="148"/>
      <c r="G75" s="148"/>
      <c r="H75" s="148"/>
      <c r="I75" s="148"/>
      <c r="J75" s="148"/>
      <c r="K75" s="148"/>
      <c r="L75" s="148"/>
      <c r="M75" s="148"/>
      <c r="N75" s="149"/>
    </row>
    <row r="76" spans="1:14" x14ac:dyDescent="0.2">
      <c r="A76" s="2" t="s">
        <v>4</v>
      </c>
      <c r="B76" s="13">
        <v>98108.979100000011</v>
      </c>
      <c r="C76" s="13">
        <v>106459.23874971294</v>
      </c>
      <c r="D76" s="13">
        <v>112220.9863</v>
      </c>
      <c r="E76" s="35">
        <v>97374.325499999992</v>
      </c>
      <c r="F76" s="13">
        <v>146147.94669885174</v>
      </c>
      <c r="G76" s="13">
        <v>175747.74247141171</v>
      </c>
      <c r="H76" s="13">
        <v>132294.14589999997</v>
      </c>
      <c r="I76" s="13">
        <v>148799.6447</v>
      </c>
      <c r="J76" s="13">
        <v>111623.74899770349</v>
      </c>
      <c r="K76" s="13">
        <v>91574.2288485647</v>
      </c>
      <c r="L76" s="13">
        <v>98306.366472847061</v>
      </c>
      <c r="M76" s="13">
        <v>348436.97984971304</v>
      </c>
      <c r="N76" s="13">
        <v>82017.759147990611</v>
      </c>
    </row>
    <row r="77" spans="1:14" x14ac:dyDescent="0.2">
      <c r="A77" s="2" t="s">
        <v>5</v>
      </c>
      <c r="B77" s="13">
        <v>465278.90138385136</v>
      </c>
      <c r="C77" s="13">
        <v>392896.53283361834</v>
      </c>
      <c r="D77" s="13">
        <v>303384.94415080722</v>
      </c>
      <c r="E77" s="35">
        <v>461977.09238207794</v>
      </c>
      <c r="F77" s="13">
        <v>363837.33705267723</v>
      </c>
      <c r="G77" s="13">
        <v>258217.01889852993</v>
      </c>
      <c r="H77" s="13">
        <v>431986.88525173452</v>
      </c>
      <c r="I77" s="13">
        <v>392710.26467924454</v>
      </c>
      <c r="J77" s="13">
        <v>335646.57970039931</v>
      </c>
      <c r="K77" s="13">
        <v>252687.83308346258</v>
      </c>
      <c r="L77" s="13">
        <v>286770.09496851673</v>
      </c>
      <c r="M77" s="13">
        <v>571003.4410369962</v>
      </c>
      <c r="N77" s="13">
        <v>406964.67260630697</v>
      </c>
    </row>
    <row r="78" spans="1:14" x14ac:dyDescent="0.2">
      <c r="A78" s="2" t="s">
        <v>6</v>
      </c>
      <c r="B78" s="13">
        <v>8007.4953999999998</v>
      </c>
      <c r="C78" s="13">
        <v>30069.505399999998</v>
      </c>
      <c r="D78" s="13">
        <v>3707.8802999999998</v>
      </c>
      <c r="E78" s="35">
        <v>8661.407799999999</v>
      </c>
      <c r="F78" s="13">
        <v>17618.886700000003</v>
      </c>
      <c r="G78" s="13">
        <v>8827.7852000000003</v>
      </c>
      <c r="H78" s="13">
        <v>10986.975899999999</v>
      </c>
      <c r="I78" s="13">
        <v>27957.380300000001</v>
      </c>
      <c r="J78" s="13">
        <v>29764.334800000001</v>
      </c>
      <c r="K78" s="13">
        <v>1660.6051999999997</v>
      </c>
      <c r="L78" s="13">
        <v>6538.9731000000002</v>
      </c>
      <c r="M78" s="13">
        <v>43171.177300000003</v>
      </c>
      <c r="N78" s="13">
        <v>28091.471299999997</v>
      </c>
    </row>
    <row r="79" spans="1:14" x14ac:dyDescent="0.2">
      <c r="A79" s="2" t="s">
        <v>66</v>
      </c>
      <c r="B79" s="13">
        <v>330465.10034999996</v>
      </c>
      <c r="C79" s="13">
        <v>391468.14191000006</v>
      </c>
      <c r="D79" s="13">
        <v>443486.10205000004</v>
      </c>
      <c r="E79" s="35">
        <v>461220.63156999991</v>
      </c>
      <c r="F79" s="13">
        <v>472428.73230999999</v>
      </c>
      <c r="G79" s="13">
        <v>424703.50487000006</v>
      </c>
      <c r="H79" s="13">
        <v>361334.74971999996</v>
      </c>
      <c r="I79" s="13">
        <v>416706.84046015813</v>
      </c>
      <c r="J79" s="13">
        <v>352390.8219954489</v>
      </c>
      <c r="K79" s="13">
        <v>382545.87621558935</v>
      </c>
      <c r="L79" s="13">
        <v>321616.42161725211</v>
      </c>
      <c r="M79" s="13">
        <v>444507.53134077438</v>
      </c>
      <c r="N79" s="13">
        <v>250301.13320362617</v>
      </c>
    </row>
    <row r="80" spans="1:14" x14ac:dyDescent="0.2">
      <c r="A80" s="2" t="s">
        <v>7</v>
      </c>
      <c r="B80" s="13">
        <v>297620.53540000011</v>
      </c>
      <c r="C80" s="13">
        <v>364713.32105000014</v>
      </c>
      <c r="D80" s="13">
        <v>536960.75989999995</v>
      </c>
      <c r="E80" s="35">
        <v>356479.93236000004</v>
      </c>
      <c r="F80" s="13">
        <v>326030.79766230256</v>
      </c>
      <c r="G80" s="13">
        <v>363786.77055286081</v>
      </c>
      <c r="H80" s="13">
        <v>448956.44385817653</v>
      </c>
      <c r="I80" s="13">
        <v>465502.96626289882</v>
      </c>
      <c r="J80" s="13">
        <v>454670.93226300488</v>
      </c>
      <c r="K80" s="13">
        <v>241269.17652442041</v>
      </c>
      <c r="L80" s="13">
        <v>194832.15890464751</v>
      </c>
      <c r="M80" s="13">
        <v>784839.20814170211</v>
      </c>
      <c r="N80" s="13">
        <v>247836.68861999997</v>
      </c>
    </row>
    <row r="81" spans="1:14" x14ac:dyDescent="0.2">
      <c r="A81" s="2" t="s">
        <v>8</v>
      </c>
      <c r="B81" s="13">
        <v>519845.26279999985</v>
      </c>
      <c r="C81" s="13">
        <v>466370.34030000004</v>
      </c>
      <c r="D81" s="13">
        <v>485971.20050000004</v>
      </c>
      <c r="E81" s="35">
        <v>726345.26989999996</v>
      </c>
      <c r="F81" s="13">
        <v>471739.12844892149</v>
      </c>
      <c r="G81" s="13">
        <v>359479.00919999997</v>
      </c>
      <c r="H81" s="13">
        <v>348072.10950000002</v>
      </c>
      <c r="I81" s="13">
        <v>592196.27813804836</v>
      </c>
      <c r="J81" s="13">
        <v>697219.78308361792</v>
      </c>
      <c r="K81" s="13">
        <v>317960.56910000008</v>
      </c>
      <c r="L81" s="13">
        <v>513836.75600000005</v>
      </c>
      <c r="M81" s="13">
        <v>1083878.6642489214</v>
      </c>
      <c r="N81" s="13">
        <v>792989.11410000001</v>
      </c>
    </row>
    <row r="82" spans="1:14" x14ac:dyDescent="0.2">
      <c r="A82" s="2" t="s">
        <v>9</v>
      </c>
      <c r="B82" s="13">
        <v>127019.46890000001</v>
      </c>
      <c r="C82" s="13">
        <v>75841.96179999999</v>
      </c>
      <c r="D82" s="13">
        <v>98890.879600000015</v>
      </c>
      <c r="E82" s="35">
        <v>97232.372399999993</v>
      </c>
      <c r="F82" s="13">
        <v>111667.00576000003</v>
      </c>
      <c r="G82" s="13">
        <v>111573.2439</v>
      </c>
      <c r="H82" s="13">
        <v>103120.21254320066</v>
      </c>
      <c r="I82" s="13">
        <v>171435.86880000003</v>
      </c>
      <c r="J82" s="13">
        <v>89563.784400000004</v>
      </c>
      <c r="K82" s="13">
        <v>38821.763100000004</v>
      </c>
      <c r="L82" s="13">
        <v>151127.07113825402</v>
      </c>
      <c r="M82" s="13">
        <v>269169.87418891786</v>
      </c>
      <c r="N82" s="13">
        <v>152176.88800802428</v>
      </c>
    </row>
    <row r="83" spans="1:14" x14ac:dyDescent="0.2">
      <c r="A83" s="2" t="s">
        <v>10</v>
      </c>
      <c r="B83" s="13">
        <v>232171.93241997861</v>
      </c>
      <c r="C83" s="13">
        <v>227364.72295119721</v>
      </c>
      <c r="D83" s="13">
        <v>375035.03185020044</v>
      </c>
      <c r="E83" s="35">
        <v>244906.56884957096</v>
      </c>
      <c r="F83" s="13">
        <v>271482.89485019294</v>
      </c>
      <c r="G83" s="13">
        <v>306229.35347393446</v>
      </c>
      <c r="H83" s="13">
        <v>340648.6272278555</v>
      </c>
      <c r="I83" s="13">
        <v>491775.83012401609</v>
      </c>
      <c r="J83" s="13">
        <v>350591.83682064468</v>
      </c>
      <c r="K83" s="13">
        <v>218751.3053777435</v>
      </c>
      <c r="L83" s="13">
        <v>294817.98157609161</v>
      </c>
      <c r="M83" s="13">
        <v>390413.15232665127</v>
      </c>
      <c r="N83" s="13">
        <v>255417.37864634179</v>
      </c>
    </row>
    <row r="84" spans="1:14" x14ac:dyDescent="0.2">
      <c r="A84" s="2" t="s">
        <v>11</v>
      </c>
      <c r="B84" s="13">
        <v>265858.19880000001</v>
      </c>
      <c r="C84" s="13">
        <v>198222.30824950626</v>
      </c>
      <c r="D84" s="13">
        <v>281417.40610000002</v>
      </c>
      <c r="E84" s="35">
        <v>257462.10009999998</v>
      </c>
      <c r="F84" s="13">
        <v>381902.60078004439</v>
      </c>
      <c r="G84" s="13">
        <v>271103.64880475227</v>
      </c>
      <c r="H84" s="13">
        <v>235161.67352688243</v>
      </c>
      <c r="I84" s="13">
        <v>198551.29551540592</v>
      </c>
      <c r="J84" s="13">
        <v>319477.66379229695</v>
      </c>
      <c r="K84" s="13">
        <v>202838.17065287579</v>
      </c>
      <c r="L84" s="13">
        <v>254623.65179999996</v>
      </c>
      <c r="M84" s="13">
        <v>467626.83949540689</v>
      </c>
      <c r="N84" s="13">
        <v>221811.27647670906</v>
      </c>
    </row>
    <row r="85" spans="1:14" x14ac:dyDescent="0.2">
      <c r="A85" s="2" t="s">
        <v>12</v>
      </c>
      <c r="B85" s="13">
        <v>228201.08684918354</v>
      </c>
      <c r="C85" s="13">
        <v>214725.16910000003</v>
      </c>
      <c r="D85" s="13">
        <v>349602.02870000002</v>
      </c>
      <c r="E85" s="35">
        <v>170755.87099999998</v>
      </c>
      <c r="F85" s="13">
        <v>180254.05709346803</v>
      </c>
      <c r="G85" s="13">
        <v>233501.7034</v>
      </c>
      <c r="H85" s="13">
        <v>286073.30389999994</v>
      </c>
      <c r="I85" s="13">
        <v>213393.46509673397</v>
      </c>
      <c r="J85" s="13">
        <v>233762.64050000001</v>
      </c>
      <c r="K85" s="13">
        <v>134901.81150000001</v>
      </c>
      <c r="L85" s="13">
        <v>182938.10299999994</v>
      </c>
      <c r="M85" s="13">
        <v>402844.26559999998</v>
      </c>
      <c r="N85" s="13">
        <v>221512.75579999998</v>
      </c>
    </row>
    <row r="86" spans="1:14" x14ac:dyDescent="0.2">
      <c r="A86" s="2" t="s">
        <v>67</v>
      </c>
      <c r="B86" s="11">
        <v>2572576.9614030137</v>
      </c>
      <c r="C86" s="11">
        <v>2468131.2423440348</v>
      </c>
      <c r="D86" s="11">
        <v>2990677.2194510084</v>
      </c>
      <c r="E86" s="11">
        <v>2882415.5718616485</v>
      </c>
      <c r="F86" s="11">
        <v>2743109.3873564587</v>
      </c>
      <c r="G86" s="11">
        <v>2513169.7807714897</v>
      </c>
      <c r="H86" s="11">
        <v>2698635.1273278482</v>
      </c>
      <c r="I86" s="11">
        <v>3119029.8340765047</v>
      </c>
      <c r="J86" s="11">
        <v>2974712.1263531181</v>
      </c>
      <c r="K86" s="11">
        <v>1883011.3396026555</v>
      </c>
      <c r="L86" s="11">
        <v>2305407.5785776093</v>
      </c>
      <c r="M86" s="11">
        <v>4805891.1335290829</v>
      </c>
      <c r="N86" s="11">
        <v>2659119.137908997</v>
      </c>
    </row>
    <row r="87" spans="1:14" x14ac:dyDescent="0.2">
      <c r="A87" s="12" t="s">
        <v>230</v>
      </c>
      <c r="B87" s="144" t="s">
        <v>19</v>
      </c>
      <c r="C87" s="145"/>
      <c r="D87" s="145"/>
      <c r="E87" s="145"/>
      <c r="F87" s="145"/>
      <c r="G87" s="145"/>
      <c r="H87" s="145"/>
      <c r="I87" s="145"/>
      <c r="J87" s="145"/>
      <c r="K87" s="145"/>
      <c r="L87" s="145"/>
      <c r="M87" s="145"/>
      <c r="N87" s="146"/>
    </row>
    <row r="88" spans="1:14" x14ac:dyDescent="0.2">
      <c r="A88" s="2" t="s">
        <v>4</v>
      </c>
      <c r="B88" s="13">
        <v>103703.62959999999</v>
      </c>
      <c r="C88" s="13">
        <v>119244.99154799059</v>
      </c>
      <c r="D88" s="13">
        <v>291611.34172256006</v>
      </c>
      <c r="E88" s="35">
        <v>148844.08420000001</v>
      </c>
      <c r="F88" s="13">
        <v>84113.641300000018</v>
      </c>
      <c r="G88" s="13">
        <v>81202.22092485649</v>
      </c>
      <c r="H88" s="13">
        <v>132231.76329999996</v>
      </c>
      <c r="I88" s="13">
        <v>108724.5247739953</v>
      </c>
      <c r="J88" s="13">
        <v>83297.242299999998</v>
      </c>
      <c r="K88" s="13">
        <v>76368.779700000014</v>
      </c>
      <c r="L88" s="13">
        <v>144157.87539559195</v>
      </c>
      <c r="M88" s="13">
        <v>88042.462148896797</v>
      </c>
      <c r="N88" s="13">
        <v>129544.07020328558</v>
      </c>
    </row>
    <row r="89" spans="1:14" x14ac:dyDescent="0.2">
      <c r="A89" s="2" t="s">
        <v>5</v>
      </c>
      <c r="B89" s="13">
        <v>418108.15378369164</v>
      </c>
      <c r="C89" s="13">
        <v>419683.55710385891</v>
      </c>
      <c r="D89" s="13">
        <v>1140657.519400001</v>
      </c>
      <c r="E89" s="35">
        <v>269230.5269074869</v>
      </c>
      <c r="F89" s="13">
        <v>211752.35813330318</v>
      </c>
      <c r="G89" s="13">
        <v>649186.6197294126</v>
      </c>
      <c r="H89" s="13">
        <v>170948.67725087455</v>
      </c>
      <c r="I89" s="13">
        <v>287388.00110402383</v>
      </c>
      <c r="J89" s="13">
        <v>358342.5731244752</v>
      </c>
      <c r="K89" s="13">
        <v>494026.74008414143</v>
      </c>
      <c r="L89" s="13">
        <v>276061.05728221207</v>
      </c>
      <c r="M89" s="13">
        <v>456187.96506741334</v>
      </c>
      <c r="N89" s="13">
        <v>281201.75935999997</v>
      </c>
    </row>
    <row r="90" spans="1:14" x14ac:dyDescent="0.2">
      <c r="A90" s="2" t="s">
        <v>6</v>
      </c>
      <c r="B90" s="13">
        <v>39777.253900000003</v>
      </c>
      <c r="C90" s="13">
        <v>18859.854299999999</v>
      </c>
      <c r="D90" s="13">
        <v>51524.736000000004</v>
      </c>
      <c r="E90" s="35">
        <v>9746.7697000000007</v>
      </c>
      <c r="F90" s="13">
        <v>12052.557100000002</v>
      </c>
      <c r="G90" s="13">
        <v>7571.8408999999992</v>
      </c>
      <c r="H90" s="13">
        <v>15932.732899999999</v>
      </c>
      <c r="I90" s="13">
        <v>25085.372799999997</v>
      </c>
      <c r="J90" s="13">
        <v>4173.6319000000003</v>
      </c>
      <c r="K90" s="13">
        <v>6338.1631999999991</v>
      </c>
      <c r="L90" s="13">
        <v>14326.6281</v>
      </c>
      <c r="M90" s="13">
        <v>8612.0710999999992</v>
      </c>
      <c r="N90" s="13">
        <v>5171.6472000000003</v>
      </c>
    </row>
    <row r="91" spans="1:14" x14ac:dyDescent="0.2">
      <c r="A91" s="2" t="s">
        <v>66</v>
      </c>
      <c r="B91" s="13">
        <v>288186.37798462599</v>
      </c>
      <c r="C91" s="13">
        <v>197513.27761713375</v>
      </c>
      <c r="D91" s="13">
        <v>407139.9748664645</v>
      </c>
      <c r="E91" s="35">
        <v>340714.04297876207</v>
      </c>
      <c r="F91" s="13">
        <v>350825.78388868313</v>
      </c>
      <c r="G91" s="13">
        <v>268192.86344218109</v>
      </c>
      <c r="H91" s="13">
        <v>293621.12567203015</v>
      </c>
      <c r="I91" s="13">
        <v>228503.50818485042</v>
      </c>
      <c r="J91" s="13">
        <v>309555.79991218197</v>
      </c>
      <c r="K91" s="13">
        <v>315605.32560299797</v>
      </c>
      <c r="L91" s="13">
        <v>286781.29225616006</v>
      </c>
      <c r="M91" s="13">
        <v>402986.80215278291</v>
      </c>
      <c r="N91" s="13">
        <v>393889.23808071716</v>
      </c>
    </row>
    <row r="92" spans="1:14" x14ac:dyDescent="0.2">
      <c r="A92" s="2" t="s">
        <v>7</v>
      </c>
      <c r="B92" s="13">
        <v>225478.72180000003</v>
      </c>
      <c r="C92" s="13">
        <v>164934.89350000001</v>
      </c>
      <c r="D92" s="13">
        <v>562554.40269999905</v>
      </c>
      <c r="E92" s="35">
        <v>338116.20921414683</v>
      </c>
      <c r="F92" s="13">
        <v>272261.62780000002</v>
      </c>
      <c r="G92" s="13">
        <v>166750.88174967244</v>
      </c>
      <c r="H92" s="13">
        <v>219486.23785285029</v>
      </c>
      <c r="I92" s="13">
        <v>175163.58500000002</v>
      </c>
      <c r="J92" s="13">
        <v>299834.7758</v>
      </c>
      <c r="K92" s="13">
        <v>365295.23558229947</v>
      </c>
      <c r="L92" s="13">
        <v>323776.04022574238</v>
      </c>
      <c r="M92" s="13">
        <v>178683.42260790797</v>
      </c>
      <c r="N92" s="13">
        <v>231390.21173468116</v>
      </c>
    </row>
    <row r="93" spans="1:14" x14ac:dyDescent="0.2">
      <c r="A93" s="2" t="s">
        <v>8</v>
      </c>
      <c r="B93" s="13">
        <v>743851.27961238509</v>
      </c>
      <c r="C93" s="13">
        <v>397787.97869999986</v>
      </c>
      <c r="D93" s="13">
        <v>725552.9668999993</v>
      </c>
      <c r="E93" s="35">
        <v>369057.71149999998</v>
      </c>
      <c r="F93" s="13">
        <v>430355.57929999998</v>
      </c>
      <c r="G93" s="13">
        <v>340707.47565160779</v>
      </c>
      <c r="H93" s="13">
        <v>420085.46099343238</v>
      </c>
      <c r="I93" s="13">
        <v>529137.92819167906</v>
      </c>
      <c r="J93" s="13">
        <v>395685.81189167907</v>
      </c>
      <c r="K93" s="13">
        <v>483037.95193215559</v>
      </c>
      <c r="L93" s="13">
        <v>404233.46717944881</v>
      </c>
      <c r="M93" s="13">
        <v>378283.22341440798</v>
      </c>
      <c r="N93" s="13">
        <v>420260.56362136081</v>
      </c>
    </row>
    <row r="94" spans="1:14" x14ac:dyDescent="0.2">
      <c r="A94" s="2" t="s">
        <v>9</v>
      </c>
      <c r="B94" s="13">
        <v>98215.665789509585</v>
      </c>
      <c r="C94" s="13">
        <v>64057.894538333465</v>
      </c>
      <c r="D94" s="13">
        <v>360359.00930139585</v>
      </c>
      <c r="E94" s="35">
        <v>139398.61035361886</v>
      </c>
      <c r="F94" s="13">
        <v>109182.10509999999</v>
      </c>
      <c r="G94" s="13">
        <v>142413.65067519253</v>
      </c>
      <c r="H94" s="13">
        <v>72470.290399999998</v>
      </c>
      <c r="I94" s="13">
        <v>88248.064600000012</v>
      </c>
      <c r="J94" s="13">
        <v>193425.04720808537</v>
      </c>
      <c r="K94" s="13">
        <v>117968.46942440062</v>
      </c>
      <c r="L94" s="13">
        <v>149289.28374746698</v>
      </c>
      <c r="M94" s="13">
        <v>107196.0043</v>
      </c>
      <c r="N94" s="13">
        <v>127087.56418372523</v>
      </c>
    </row>
    <row r="95" spans="1:14" x14ac:dyDescent="0.2">
      <c r="A95" s="2" t="s">
        <v>10</v>
      </c>
      <c r="B95" s="13">
        <v>236310.10194631963</v>
      </c>
      <c r="C95" s="13">
        <v>177202.49970271735</v>
      </c>
      <c r="D95" s="13">
        <v>579071.78239863703</v>
      </c>
      <c r="E95" s="35">
        <v>385303.11699914123</v>
      </c>
      <c r="F95" s="13">
        <v>209782.74574751133</v>
      </c>
      <c r="G95" s="13">
        <v>168639.97521621862</v>
      </c>
      <c r="H95" s="13">
        <v>250258.42426255526</v>
      </c>
      <c r="I95" s="13">
        <v>205088.20377121062</v>
      </c>
      <c r="J95" s="13">
        <v>285074.20929077244</v>
      </c>
      <c r="K95" s="13">
        <v>313379.70166115422</v>
      </c>
      <c r="L95" s="13">
        <v>228834.15613248618</v>
      </c>
      <c r="M95" s="13">
        <v>278103.42002961901</v>
      </c>
      <c r="N95" s="13">
        <v>173642.6115641559</v>
      </c>
    </row>
    <row r="96" spans="1:14" x14ac:dyDescent="0.2">
      <c r="A96" s="2" t="s">
        <v>11</v>
      </c>
      <c r="B96" s="13">
        <v>267031.52398458385</v>
      </c>
      <c r="C96" s="13">
        <v>194560.51393475774</v>
      </c>
      <c r="D96" s="13">
        <v>807083.12169687287</v>
      </c>
      <c r="E96" s="35">
        <v>255460.93900115573</v>
      </c>
      <c r="F96" s="13">
        <v>248691.71439643408</v>
      </c>
      <c r="G96" s="13">
        <v>222449.84397008593</v>
      </c>
      <c r="H96" s="13">
        <v>160309.07109474944</v>
      </c>
      <c r="I96" s="13">
        <v>227702.48249999998</v>
      </c>
      <c r="J96" s="13">
        <v>264362.18268931739</v>
      </c>
      <c r="K96" s="13">
        <v>324580.00136176113</v>
      </c>
      <c r="L96" s="13">
        <v>251488.00199532238</v>
      </c>
      <c r="M96" s="13">
        <v>167057.6997313475</v>
      </c>
      <c r="N96" s="13">
        <v>190992.195518327</v>
      </c>
    </row>
    <row r="97" spans="1:14" x14ac:dyDescent="0.2">
      <c r="A97" s="2" t="s">
        <v>12</v>
      </c>
      <c r="B97" s="13">
        <v>417125.20177459175</v>
      </c>
      <c r="C97" s="13">
        <v>458927.07739999995</v>
      </c>
      <c r="D97" s="13">
        <v>583671.82024918345</v>
      </c>
      <c r="E97" s="35">
        <v>150343.67650000003</v>
      </c>
      <c r="F97" s="13">
        <v>232637.47019999998</v>
      </c>
      <c r="G97" s="13">
        <v>221656.41000000003</v>
      </c>
      <c r="H97" s="13">
        <v>155552.14399999997</v>
      </c>
      <c r="I97" s="13">
        <v>232633.15707836702</v>
      </c>
      <c r="J97" s="13">
        <v>181098.99112377528</v>
      </c>
      <c r="K97" s="13">
        <v>154723.7543</v>
      </c>
      <c r="L97" s="13">
        <v>225097.47220000002</v>
      </c>
      <c r="M97" s="13">
        <v>191295.18994755045</v>
      </c>
      <c r="N97" s="13">
        <v>181572.27220000001</v>
      </c>
    </row>
    <row r="98" spans="1:14" x14ac:dyDescent="0.2">
      <c r="A98" s="2" t="s">
        <v>67</v>
      </c>
      <c r="B98" s="11">
        <v>2837787.9101757067</v>
      </c>
      <c r="C98" s="11">
        <v>2212772.5383447921</v>
      </c>
      <c r="D98" s="11">
        <v>5509226.6752351122</v>
      </c>
      <c r="E98" s="11">
        <v>2406215.6873543118</v>
      </c>
      <c r="F98" s="11">
        <v>2161655.5829659323</v>
      </c>
      <c r="G98" s="11">
        <v>2268771.7822592282</v>
      </c>
      <c r="H98" s="11">
        <v>1890895.9277264918</v>
      </c>
      <c r="I98" s="11">
        <v>2107674.8280041264</v>
      </c>
      <c r="J98" s="11">
        <v>2374850.2652402869</v>
      </c>
      <c r="K98" s="11">
        <v>2651324.1228489112</v>
      </c>
      <c r="L98" s="11">
        <v>2304045.2745144311</v>
      </c>
      <c r="M98" s="11">
        <v>2256448.2604999263</v>
      </c>
      <c r="N98" s="11">
        <v>2134752.1336662527</v>
      </c>
    </row>
    <row r="99" spans="1:14" x14ac:dyDescent="0.2">
      <c r="A99" s="12" t="s">
        <v>230</v>
      </c>
      <c r="B99" s="147" t="s">
        <v>20</v>
      </c>
      <c r="C99" s="148"/>
      <c r="D99" s="148"/>
      <c r="E99" s="148"/>
      <c r="F99" s="148"/>
      <c r="G99" s="148"/>
      <c r="H99" s="148"/>
      <c r="I99" s="148"/>
      <c r="J99" s="148"/>
      <c r="K99" s="148"/>
      <c r="L99" s="148"/>
      <c r="M99" s="148"/>
      <c r="N99" s="149"/>
    </row>
    <row r="100" spans="1:14" s="34" customFormat="1" x14ac:dyDescent="0.2">
      <c r="A100" s="2" t="s">
        <v>4</v>
      </c>
      <c r="B100" s="13">
        <v>109746.88216170631</v>
      </c>
      <c r="C100" s="13">
        <v>124404.43677006756</v>
      </c>
      <c r="D100" s="13">
        <v>124920.67342050537</v>
      </c>
      <c r="E100" s="35">
        <v>112313.56999999999</v>
      </c>
      <c r="F100" s="13">
        <v>61031.399999999994</v>
      </c>
      <c r="G100" s="13">
        <v>167503.92000000001</v>
      </c>
      <c r="H100" s="13">
        <v>167724.62999999998</v>
      </c>
      <c r="I100" s="13">
        <v>122095.34999999987</v>
      </c>
      <c r="J100" s="13">
        <v>203161.11999999959</v>
      </c>
      <c r="K100" s="13">
        <v>207641.92999999982</v>
      </c>
      <c r="L100" s="13">
        <v>104889.53000000012</v>
      </c>
      <c r="M100" s="13">
        <v>104859.99999999999</v>
      </c>
      <c r="N100" s="13">
        <v>114701.68000000002</v>
      </c>
    </row>
    <row r="101" spans="1:14" s="34" customFormat="1" x14ac:dyDescent="0.2">
      <c r="A101" s="2" t="s">
        <v>5</v>
      </c>
      <c r="B101" s="13">
        <v>284418.21725772112</v>
      </c>
      <c r="C101" s="13">
        <v>349443.2537950449</v>
      </c>
      <c r="D101" s="13">
        <v>335416.74907555309</v>
      </c>
      <c r="E101" s="35">
        <v>337291.89000000007</v>
      </c>
      <c r="F101" s="13">
        <v>200802.34</v>
      </c>
      <c r="G101" s="13">
        <v>748944.82000000007</v>
      </c>
      <c r="H101" s="13">
        <v>766922.60000000556</v>
      </c>
      <c r="I101" s="13">
        <v>606221.71999999986</v>
      </c>
      <c r="J101" s="13">
        <v>829478.14000000176</v>
      </c>
      <c r="K101" s="13">
        <v>385343.42999999993</v>
      </c>
      <c r="L101" s="13">
        <v>327767.30999999994</v>
      </c>
      <c r="M101" s="13">
        <v>339544.54</v>
      </c>
      <c r="N101" s="13">
        <v>185885.63</v>
      </c>
    </row>
    <row r="102" spans="1:14" s="34" customFormat="1" x14ac:dyDescent="0.2">
      <c r="A102" s="2" t="s">
        <v>6</v>
      </c>
      <c r="B102" s="13">
        <v>13191.225900000001</v>
      </c>
      <c r="C102" s="13">
        <v>28984.074726500708</v>
      </c>
      <c r="D102" s="13">
        <v>28335.445971289104</v>
      </c>
      <c r="E102" s="35">
        <v>16379.2</v>
      </c>
      <c r="F102" s="13">
        <v>3507.31</v>
      </c>
      <c r="G102" s="13">
        <v>23814.080000000002</v>
      </c>
      <c r="H102" s="13">
        <v>5117.97</v>
      </c>
      <c r="I102" s="13">
        <v>40485.39</v>
      </c>
      <c r="J102" s="13">
        <v>36829.69</v>
      </c>
      <c r="K102" s="13">
        <v>5395.6</v>
      </c>
      <c r="L102" s="13">
        <v>3744.53</v>
      </c>
      <c r="M102" s="13">
        <v>17031.03</v>
      </c>
      <c r="N102" s="13">
        <v>6267.880000000001</v>
      </c>
    </row>
    <row r="103" spans="1:14" s="34" customFormat="1" x14ac:dyDescent="0.2">
      <c r="A103" s="2" t="s">
        <v>66</v>
      </c>
      <c r="B103" s="13">
        <v>527751.52316623623</v>
      </c>
      <c r="C103" s="13">
        <v>201898.68326759452</v>
      </c>
      <c r="D103" s="13">
        <v>287823.29634403915</v>
      </c>
      <c r="E103" s="35">
        <v>174924.19</v>
      </c>
      <c r="F103" s="13">
        <v>126338.64000000003</v>
      </c>
      <c r="G103" s="13">
        <v>353545.95000000019</v>
      </c>
      <c r="H103" s="13">
        <v>331204.99000000017</v>
      </c>
      <c r="I103" s="13">
        <v>385353.31000000006</v>
      </c>
      <c r="J103" s="13">
        <v>340639.7</v>
      </c>
      <c r="K103" s="13">
        <v>239555.86</v>
      </c>
      <c r="L103" s="13">
        <v>180983.6</v>
      </c>
      <c r="M103" s="13">
        <v>173105.37000000005</v>
      </c>
      <c r="N103" s="13">
        <v>152137.66000000003</v>
      </c>
    </row>
    <row r="104" spans="1:14" s="34" customFormat="1" x14ac:dyDescent="0.2">
      <c r="A104" s="2" t="s">
        <v>7</v>
      </c>
      <c r="B104" s="13">
        <v>198747.4051909924</v>
      </c>
      <c r="C104" s="13">
        <v>200359.82574397323</v>
      </c>
      <c r="D104" s="13">
        <v>248812.02156050538</v>
      </c>
      <c r="E104" s="35">
        <v>551551.21</v>
      </c>
      <c r="F104" s="13">
        <v>177782.04999999996</v>
      </c>
      <c r="G104" s="13">
        <v>445808.96999999991</v>
      </c>
      <c r="H104" s="13">
        <v>711007.34</v>
      </c>
      <c r="I104" s="13">
        <v>530654.52999999968</v>
      </c>
      <c r="J104" s="13">
        <v>484815.22999999986</v>
      </c>
      <c r="K104" s="13">
        <v>411909.50000000012</v>
      </c>
      <c r="L104" s="13">
        <v>304269.96000000002</v>
      </c>
      <c r="M104" s="13">
        <v>253192.75</v>
      </c>
      <c r="N104" s="13">
        <v>192439.14</v>
      </c>
    </row>
    <row r="105" spans="1:14" s="34" customFormat="1" x14ac:dyDescent="0.2">
      <c r="A105" s="2" t="s">
        <v>8</v>
      </c>
      <c r="B105" s="13">
        <v>427036.19007905381</v>
      </c>
      <c r="C105" s="13">
        <v>294612.85273632879</v>
      </c>
      <c r="D105" s="13">
        <v>444528.3292440871</v>
      </c>
      <c r="E105" s="35">
        <v>632908.34000000008</v>
      </c>
      <c r="F105" s="13">
        <v>265536.89999999997</v>
      </c>
      <c r="G105" s="13">
        <v>510037.28999999975</v>
      </c>
      <c r="H105" s="13">
        <v>763783.85000000114</v>
      </c>
      <c r="I105" s="13">
        <v>977781.19000000029</v>
      </c>
      <c r="J105" s="13">
        <v>667650.83000000042</v>
      </c>
      <c r="K105" s="13">
        <v>1088149.0999999999</v>
      </c>
      <c r="L105" s="13">
        <v>1073695.5600000003</v>
      </c>
      <c r="M105" s="13">
        <v>585088.04000000015</v>
      </c>
      <c r="N105" s="13">
        <v>601372.80000000005</v>
      </c>
    </row>
    <row r="106" spans="1:14" s="34" customFormat="1" x14ac:dyDescent="0.2">
      <c r="A106" s="2" t="s">
        <v>9</v>
      </c>
      <c r="B106" s="13">
        <v>112048.6992</v>
      </c>
      <c r="C106" s="13">
        <v>99745.870267429447</v>
      </c>
      <c r="D106" s="13">
        <v>133848.05044857349</v>
      </c>
      <c r="E106" s="35">
        <v>208456.09999999992</v>
      </c>
      <c r="F106" s="13">
        <v>187505.53999999986</v>
      </c>
      <c r="G106" s="13">
        <v>205701.11999999965</v>
      </c>
      <c r="H106" s="13">
        <v>316706.79999999987</v>
      </c>
      <c r="I106" s="13">
        <v>304262.6299999996</v>
      </c>
      <c r="J106" s="13">
        <v>259521.16999999975</v>
      </c>
      <c r="K106" s="13">
        <v>258960.04999999996</v>
      </c>
      <c r="L106" s="13">
        <v>202485.90999999997</v>
      </c>
      <c r="M106" s="13">
        <v>128809.13000000002</v>
      </c>
      <c r="N106" s="13">
        <v>82161.239999999976</v>
      </c>
    </row>
    <row r="107" spans="1:14" s="34" customFormat="1" x14ac:dyDescent="0.2">
      <c r="A107" s="2" t="s">
        <v>10</v>
      </c>
      <c r="B107" s="13">
        <v>184295.7723077811</v>
      </c>
      <c r="C107" s="13">
        <v>155024.51990783721</v>
      </c>
      <c r="D107" s="13">
        <v>155827.37322278891</v>
      </c>
      <c r="E107" s="35">
        <v>223702.68</v>
      </c>
      <c r="F107" s="13">
        <v>298964.06</v>
      </c>
      <c r="G107" s="13">
        <v>422377.37000000098</v>
      </c>
      <c r="H107" s="13">
        <v>587867.37000000046</v>
      </c>
      <c r="I107" s="13">
        <v>435075.94000000053</v>
      </c>
      <c r="J107" s="13">
        <v>495300.84000000043</v>
      </c>
      <c r="K107" s="13">
        <v>307308.95000000077</v>
      </c>
      <c r="L107" s="13">
        <v>186973.83000000007</v>
      </c>
      <c r="M107" s="13">
        <v>259341.12</v>
      </c>
      <c r="N107" s="13">
        <v>153115.23000000001</v>
      </c>
    </row>
    <row r="108" spans="1:14" s="34" customFormat="1" x14ac:dyDescent="0.2">
      <c r="A108" s="2" t="s">
        <v>11</v>
      </c>
      <c r="B108" s="13">
        <v>179479.42853719922</v>
      </c>
      <c r="C108" s="13">
        <v>320670.29130916338</v>
      </c>
      <c r="D108" s="13">
        <v>234075.42459974959</v>
      </c>
      <c r="E108" s="35">
        <v>204310.97000000006</v>
      </c>
      <c r="F108" s="13">
        <v>225900.81</v>
      </c>
      <c r="G108" s="13">
        <v>402004.36999999988</v>
      </c>
      <c r="H108" s="13">
        <v>461975.08999999898</v>
      </c>
      <c r="I108" s="13">
        <v>682524.0899999988</v>
      </c>
      <c r="J108" s="13">
        <v>473199.81999999896</v>
      </c>
      <c r="K108" s="13">
        <v>425798.78999999992</v>
      </c>
      <c r="L108" s="13">
        <v>181295.15000000002</v>
      </c>
      <c r="M108" s="13">
        <v>176692.57000000004</v>
      </c>
      <c r="N108" s="13">
        <v>240046.74</v>
      </c>
    </row>
    <row r="109" spans="1:14" s="34" customFormat="1" x14ac:dyDescent="0.2">
      <c r="A109" s="2" t="s">
        <v>12</v>
      </c>
      <c r="B109" s="13">
        <v>249792.70628639701</v>
      </c>
      <c r="C109" s="13">
        <v>202052.46868848242</v>
      </c>
      <c r="D109" s="13">
        <v>237260.93436269375</v>
      </c>
      <c r="E109" s="35">
        <v>425185.04</v>
      </c>
      <c r="F109" s="13">
        <v>331218.39999999991</v>
      </c>
      <c r="G109" s="13">
        <v>450068.85999999993</v>
      </c>
      <c r="H109" s="13">
        <v>507824.79</v>
      </c>
      <c r="I109" s="13">
        <v>482442.72000000015</v>
      </c>
      <c r="J109" s="13">
        <v>547677.64999999991</v>
      </c>
      <c r="K109" s="13">
        <v>466321.60000000021</v>
      </c>
      <c r="L109" s="13">
        <v>308385.44</v>
      </c>
      <c r="M109" s="13">
        <v>318093.06</v>
      </c>
      <c r="N109" s="13">
        <v>276331.14</v>
      </c>
    </row>
    <row r="110" spans="1:14" s="34" customFormat="1" x14ac:dyDescent="0.2">
      <c r="A110" s="2" t="s">
        <v>67</v>
      </c>
      <c r="B110" s="11">
        <v>2286508.0500870873</v>
      </c>
      <c r="C110" s="11">
        <v>1977196.2772124221</v>
      </c>
      <c r="D110" s="11">
        <v>2230848.2982497849</v>
      </c>
      <c r="E110" s="11">
        <v>2887023.1900000004</v>
      </c>
      <c r="F110" s="11">
        <v>1878587.449999999</v>
      </c>
      <c r="G110" s="11">
        <v>3729806.75</v>
      </c>
      <c r="H110" s="11">
        <v>4620135.4300000053</v>
      </c>
      <c r="I110" s="11">
        <v>4566896.8699999982</v>
      </c>
      <c r="J110" s="11">
        <v>4338274.1900000013</v>
      </c>
      <c r="K110" s="11">
        <v>3796384.8100000024</v>
      </c>
      <c r="L110" s="11">
        <v>2874490.8200000003</v>
      </c>
      <c r="M110" s="11">
        <v>2355757.6100000003</v>
      </c>
      <c r="N110" s="11">
        <v>2004459.1400000008</v>
      </c>
    </row>
    <row r="111" spans="1:14" x14ac:dyDescent="0.2">
      <c r="A111" s="12" t="s">
        <v>230</v>
      </c>
      <c r="B111" s="144" t="s">
        <v>21</v>
      </c>
      <c r="C111" s="145"/>
      <c r="D111" s="145"/>
      <c r="E111" s="145"/>
      <c r="F111" s="145"/>
      <c r="G111" s="145"/>
      <c r="H111" s="145"/>
      <c r="I111" s="145"/>
      <c r="J111" s="145"/>
      <c r="K111" s="145"/>
      <c r="L111" s="145"/>
      <c r="M111" s="145"/>
      <c r="N111" s="146"/>
    </row>
    <row r="112" spans="1:14" x14ac:dyDescent="0.2">
      <c r="A112" s="2" t="s">
        <v>4</v>
      </c>
      <c r="B112" s="13">
        <v>106756.59999999999</v>
      </c>
      <c r="C112" s="13">
        <v>89474.6</v>
      </c>
      <c r="D112" s="13">
        <v>96533.170000000013</v>
      </c>
      <c r="E112" s="35">
        <v>84126.510000000009</v>
      </c>
      <c r="F112" s="13">
        <v>66279.599999999991</v>
      </c>
      <c r="G112" s="13">
        <v>101217.05</v>
      </c>
      <c r="H112" s="13">
        <v>101979.26000000001</v>
      </c>
      <c r="I112" s="13">
        <v>134373.54999999999</v>
      </c>
      <c r="J112" s="13">
        <v>61478.75</v>
      </c>
      <c r="K112" s="13">
        <v>59817.279999999999</v>
      </c>
      <c r="L112" s="13">
        <v>58340.39</v>
      </c>
      <c r="M112" s="13">
        <v>76472.720000000016</v>
      </c>
      <c r="N112" s="13">
        <v>59405.670000000006</v>
      </c>
    </row>
    <row r="113" spans="1:14" x14ac:dyDescent="0.2">
      <c r="A113" s="2" t="s">
        <v>5</v>
      </c>
      <c r="B113" s="13">
        <v>289255.81</v>
      </c>
      <c r="C113" s="13">
        <v>263156.59000000008</v>
      </c>
      <c r="D113" s="13">
        <v>290265.86000000004</v>
      </c>
      <c r="E113" s="35">
        <v>329625.51000000007</v>
      </c>
      <c r="F113" s="13">
        <v>285983.35999999999</v>
      </c>
      <c r="G113" s="13">
        <v>295108.90000000008</v>
      </c>
      <c r="H113" s="13">
        <v>448790.25000000012</v>
      </c>
      <c r="I113" s="13">
        <v>311295.31000000006</v>
      </c>
      <c r="J113" s="13">
        <v>404210.52999999997</v>
      </c>
      <c r="K113" s="13">
        <v>290381.73999999982</v>
      </c>
      <c r="L113" s="13">
        <v>272904.39</v>
      </c>
      <c r="M113" s="13">
        <v>393078.28</v>
      </c>
      <c r="N113" s="13">
        <v>302304.51</v>
      </c>
    </row>
    <row r="114" spans="1:14" x14ac:dyDescent="0.2">
      <c r="A114" s="2" t="s">
        <v>6</v>
      </c>
      <c r="B114" s="13">
        <v>1866.4500000000003</v>
      </c>
      <c r="C114" s="13">
        <v>4311.05</v>
      </c>
      <c r="D114" s="13">
        <v>29198.019999999997</v>
      </c>
      <c r="E114" s="35">
        <v>15177.17</v>
      </c>
      <c r="F114" s="13">
        <v>5385.34</v>
      </c>
      <c r="G114" s="13">
        <v>4490.43</v>
      </c>
      <c r="H114" s="13">
        <v>5315.5500000000011</v>
      </c>
      <c r="I114" s="13">
        <v>3716.6200000000003</v>
      </c>
      <c r="J114" s="13">
        <v>2304.1100000000006</v>
      </c>
      <c r="K114" s="13">
        <v>7836.0000000000009</v>
      </c>
      <c r="L114" s="13">
        <v>16785.03</v>
      </c>
      <c r="M114" s="13">
        <v>5282.44</v>
      </c>
      <c r="N114" s="13">
        <v>13200.58</v>
      </c>
    </row>
    <row r="115" spans="1:14" x14ac:dyDescent="0.2">
      <c r="A115" s="2" t="s">
        <v>66</v>
      </c>
      <c r="B115" s="13">
        <v>136203.59</v>
      </c>
      <c r="C115" s="13">
        <v>175316.06000000006</v>
      </c>
      <c r="D115" s="13">
        <v>155835.69</v>
      </c>
      <c r="E115" s="35">
        <v>203744.18000000002</v>
      </c>
      <c r="F115" s="13">
        <v>137561.88999999996</v>
      </c>
      <c r="G115" s="13">
        <v>177845.02</v>
      </c>
      <c r="H115" s="13">
        <v>158766.72</v>
      </c>
      <c r="I115" s="13">
        <v>99383.459999999992</v>
      </c>
      <c r="J115" s="13">
        <v>103752.45999999999</v>
      </c>
      <c r="K115" s="13">
        <v>139892.50000000003</v>
      </c>
      <c r="L115" s="13">
        <v>147720.45000000001</v>
      </c>
      <c r="M115" s="13">
        <v>168901.53</v>
      </c>
      <c r="N115" s="13">
        <v>141988.15</v>
      </c>
    </row>
    <row r="116" spans="1:14" x14ac:dyDescent="0.2">
      <c r="A116" s="2" t="s">
        <v>7</v>
      </c>
      <c r="B116" s="13">
        <v>318376.52</v>
      </c>
      <c r="C116" s="13">
        <v>142115.26</v>
      </c>
      <c r="D116" s="13">
        <v>191677.36000000004</v>
      </c>
      <c r="E116" s="35">
        <v>183197.86000000002</v>
      </c>
      <c r="F116" s="13">
        <v>239201.73</v>
      </c>
      <c r="G116" s="13">
        <v>227572.13000000003</v>
      </c>
      <c r="H116" s="13">
        <v>317371.28000000003</v>
      </c>
      <c r="I116" s="13">
        <v>225074.58999999997</v>
      </c>
      <c r="J116" s="13">
        <v>201199.90999999992</v>
      </c>
      <c r="K116" s="13">
        <v>216066.79000000007</v>
      </c>
      <c r="L116" s="13">
        <v>196936.50000000003</v>
      </c>
      <c r="M116" s="13">
        <v>262056.16999999998</v>
      </c>
      <c r="N116" s="13">
        <v>296335.59000000003</v>
      </c>
    </row>
    <row r="117" spans="1:14" x14ac:dyDescent="0.2">
      <c r="A117" s="2" t="s">
        <v>8</v>
      </c>
      <c r="B117" s="13">
        <v>714719.85000000009</v>
      </c>
      <c r="C117" s="13">
        <v>674107.69000000018</v>
      </c>
      <c r="D117" s="13">
        <v>348659.83999999991</v>
      </c>
      <c r="E117" s="35">
        <v>618988.82999999996</v>
      </c>
      <c r="F117" s="13">
        <v>512518.14000000007</v>
      </c>
      <c r="G117" s="13">
        <v>609771.25000000012</v>
      </c>
      <c r="H117" s="13">
        <v>290240.38</v>
      </c>
      <c r="I117" s="13">
        <v>375509.29000000004</v>
      </c>
      <c r="J117" s="13">
        <v>441414.02</v>
      </c>
      <c r="K117" s="13">
        <v>476872.74999999988</v>
      </c>
      <c r="L117" s="13">
        <v>534588.64000000013</v>
      </c>
      <c r="M117" s="13">
        <v>939669.21000000008</v>
      </c>
      <c r="N117" s="13">
        <v>458339.89</v>
      </c>
    </row>
    <row r="118" spans="1:14" x14ac:dyDescent="0.2">
      <c r="A118" s="2" t="s">
        <v>9</v>
      </c>
      <c r="B118" s="13">
        <v>75531.55</v>
      </c>
      <c r="C118" s="13">
        <v>101199.26999999999</v>
      </c>
      <c r="D118" s="13">
        <v>126661.90000000004</v>
      </c>
      <c r="E118" s="35">
        <v>181392.62000000002</v>
      </c>
      <c r="F118" s="13">
        <v>145297.64000000001</v>
      </c>
      <c r="G118" s="13">
        <v>143601.50000000003</v>
      </c>
      <c r="H118" s="13">
        <v>117893.47000000003</v>
      </c>
      <c r="I118" s="13">
        <v>130159.79000000001</v>
      </c>
      <c r="J118" s="13">
        <v>146928.07</v>
      </c>
      <c r="K118" s="13">
        <v>126039.12999999998</v>
      </c>
      <c r="L118" s="13">
        <v>174142.18</v>
      </c>
      <c r="M118" s="13">
        <v>218362.81</v>
      </c>
      <c r="N118" s="13">
        <v>127110.09</v>
      </c>
    </row>
    <row r="119" spans="1:14" x14ac:dyDescent="0.2">
      <c r="A119" s="2" t="s">
        <v>10</v>
      </c>
      <c r="B119" s="13">
        <v>259924.44</v>
      </c>
      <c r="C119" s="13">
        <v>257357.07999999996</v>
      </c>
      <c r="D119" s="13">
        <v>237181.47999999998</v>
      </c>
      <c r="E119" s="35">
        <v>155020.36000000002</v>
      </c>
      <c r="F119" s="13">
        <v>209608.09</v>
      </c>
      <c r="G119" s="13">
        <v>228914.06</v>
      </c>
      <c r="H119" s="13">
        <v>162107.25</v>
      </c>
      <c r="I119" s="13">
        <v>180572.16999999998</v>
      </c>
      <c r="J119" s="13">
        <v>128046.32</v>
      </c>
      <c r="K119" s="13">
        <v>268932.00999999989</v>
      </c>
      <c r="L119" s="13">
        <v>216680.2</v>
      </c>
      <c r="M119" s="13">
        <v>173062.58000000002</v>
      </c>
      <c r="N119" s="13">
        <v>223466.90000000002</v>
      </c>
    </row>
    <row r="120" spans="1:14" x14ac:dyDescent="0.2">
      <c r="A120" s="2" t="s">
        <v>11</v>
      </c>
      <c r="B120" s="13">
        <v>297172.57</v>
      </c>
      <c r="C120" s="13">
        <v>314181.7300000001</v>
      </c>
      <c r="D120" s="13">
        <v>174152.88999999996</v>
      </c>
      <c r="E120" s="35">
        <v>288053.08000000007</v>
      </c>
      <c r="F120" s="13">
        <v>207127.19</v>
      </c>
      <c r="G120" s="13">
        <v>312599.52</v>
      </c>
      <c r="H120" s="13">
        <v>273581.64</v>
      </c>
      <c r="I120" s="13">
        <v>210089.93999999994</v>
      </c>
      <c r="J120" s="13">
        <v>199346.41999999998</v>
      </c>
      <c r="K120" s="13">
        <v>228020.86000000031</v>
      </c>
      <c r="L120" s="13">
        <v>226026.05000000005</v>
      </c>
      <c r="M120" s="13">
        <v>226911.43</v>
      </c>
      <c r="N120" s="13">
        <v>203970.62</v>
      </c>
    </row>
    <row r="121" spans="1:14" x14ac:dyDescent="0.2">
      <c r="A121" s="2" t="s">
        <v>12</v>
      </c>
      <c r="B121" s="13">
        <v>309546.21999999997</v>
      </c>
      <c r="C121" s="13">
        <v>300869.45</v>
      </c>
      <c r="D121" s="13">
        <v>279278.52</v>
      </c>
      <c r="E121" s="35">
        <v>241443.37</v>
      </c>
      <c r="F121" s="13">
        <v>250235.24000000002</v>
      </c>
      <c r="G121" s="13">
        <v>360965.49000000005</v>
      </c>
      <c r="H121" s="13">
        <v>279056.14</v>
      </c>
      <c r="I121" s="13">
        <v>384323.97000000003</v>
      </c>
      <c r="J121" s="13">
        <v>300385.7699999999</v>
      </c>
      <c r="K121" s="13">
        <v>230042.22999999998</v>
      </c>
      <c r="L121" s="13">
        <v>229759.85999999987</v>
      </c>
      <c r="M121" s="13">
        <v>140544.28000000003</v>
      </c>
      <c r="N121" s="13">
        <v>171308.93</v>
      </c>
    </row>
    <row r="122" spans="1:14" x14ac:dyDescent="0.2">
      <c r="A122" s="2" t="s">
        <v>67</v>
      </c>
      <c r="B122" s="11">
        <v>2509353.600000002</v>
      </c>
      <c r="C122" s="11">
        <v>2322088.7800000003</v>
      </c>
      <c r="D122" s="11">
        <v>1929444.7300000004</v>
      </c>
      <c r="E122" s="11">
        <v>2300769.4899999998</v>
      </c>
      <c r="F122" s="11">
        <v>2059198.2199999993</v>
      </c>
      <c r="G122" s="11">
        <v>2462085.3499999996</v>
      </c>
      <c r="H122" s="11">
        <v>2155101.939999999</v>
      </c>
      <c r="I122" s="11">
        <v>2054498.6899999997</v>
      </c>
      <c r="J122" s="11">
        <v>1989066.3599999999</v>
      </c>
      <c r="K122" s="11">
        <v>2043901.29</v>
      </c>
      <c r="L122" s="11">
        <v>2073883.6899999997</v>
      </c>
      <c r="M122" s="11">
        <v>2604341.4500000002</v>
      </c>
      <c r="N122" s="11">
        <v>1997430.9299999995</v>
      </c>
    </row>
    <row r="123" spans="1:14" s="34" customFormat="1" x14ac:dyDescent="0.2">
      <c r="A123" s="12" t="s">
        <v>230</v>
      </c>
      <c r="B123" s="147" t="s">
        <v>143</v>
      </c>
      <c r="C123" s="148"/>
      <c r="D123" s="148"/>
      <c r="E123" s="148"/>
      <c r="F123" s="148"/>
      <c r="G123" s="148"/>
      <c r="H123" s="148"/>
      <c r="I123" s="148"/>
      <c r="J123" s="148"/>
      <c r="K123" s="148"/>
      <c r="L123" s="148"/>
      <c r="M123" s="148"/>
      <c r="N123" s="149"/>
    </row>
    <row r="124" spans="1:14" s="34" customFormat="1" x14ac:dyDescent="0.2">
      <c r="A124" s="2" t="s">
        <v>4</v>
      </c>
      <c r="B124" s="35">
        <v>110347</v>
      </c>
      <c r="C124" s="35">
        <v>67225.459999999992</v>
      </c>
      <c r="D124" s="35">
        <v>79569.480000000025</v>
      </c>
      <c r="E124" s="35">
        <v>77436.48000000001</v>
      </c>
      <c r="F124" s="35">
        <v>72310.739999999991</v>
      </c>
      <c r="G124" s="35">
        <v>42413.439999999995</v>
      </c>
      <c r="H124" s="35">
        <v>55837.53</v>
      </c>
      <c r="I124" s="35">
        <v>54025.900000000009</v>
      </c>
      <c r="J124" s="35">
        <v>53580.810000000005</v>
      </c>
      <c r="K124" s="35">
        <v>62173.570000000014</v>
      </c>
      <c r="L124" s="35">
        <v>302505.67000000004</v>
      </c>
      <c r="M124" s="35">
        <v>431134.93000000011</v>
      </c>
      <c r="N124" s="35">
        <v>260885.99999999994</v>
      </c>
    </row>
    <row r="125" spans="1:14" s="34" customFormat="1" x14ac:dyDescent="0.2">
      <c r="A125" s="2" t="s">
        <v>5</v>
      </c>
      <c r="B125" s="35">
        <v>270361.68000000005</v>
      </c>
      <c r="C125" s="35">
        <v>231610.99999999997</v>
      </c>
      <c r="D125" s="35">
        <v>708016.76999999979</v>
      </c>
      <c r="E125" s="35">
        <v>222579.55999999994</v>
      </c>
      <c r="F125" s="35">
        <v>558111.14</v>
      </c>
      <c r="G125" s="35">
        <v>109253.18000000002</v>
      </c>
      <c r="H125" s="35">
        <v>169305.34000000003</v>
      </c>
      <c r="I125" s="35">
        <v>482740.98999999993</v>
      </c>
      <c r="J125" s="35">
        <v>231333.37</v>
      </c>
      <c r="K125" s="35">
        <v>227096.50000000015</v>
      </c>
      <c r="L125" s="35">
        <v>225713.4</v>
      </c>
      <c r="M125" s="35">
        <v>208532.74999999997</v>
      </c>
      <c r="N125" s="35">
        <v>303690.28999999992</v>
      </c>
    </row>
    <row r="126" spans="1:14" s="34" customFormat="1" x14ac:dyDescent="0.2">
      <c r="A126" s="2" t="s">
        <v>6</v>
      </c>
      <c r="B126" s="35">
        <v>6253.0400000000009</v>
      </c>
      <c r="C126" s="35">
        <v>5119.76</v>
      </c>
      <c r="D126" s="35">
        <v>883.58999999999992</v>
      </c>
      <c r="E126" s="35">
        <v>15338.910000000002</v>
      </c>
      <c r="F126" s="35">
        <v>1628.4200000000003</v>
      </c>
      <c r="G126" s="35">
        <v>4789.8000000000011</v>
      </c>
      <c r="H126" s="35">
        <v>8808.4500000000007</v>
      </c>
      <c r="I126" s="35">
        <v>5071.75</v>
      </c>
      <c r="J126" s="35">
        <v>11871.4</v>
      </c>
      <c r="K126" s="35">
        <v>123.81</v>
      </c>
      <c r="L126" s="35">
        <v>20578.560000000001</v>
      </c>
      <c r="M126" s="35">
        <v>8392.5500000000011</v>
      </c>
      <c r="N126" s="35">
        <v>5106.8099999999995</v>
      </c>
    </row>
    <row r="127" spans="1:14" s="34" customFormat="1" x14ac:dyDescent="0.2">
      <c r="A127" s="2" t="s">
        <v>66</v>
      </c>
      <c r="B127" s="35">
        <v>107994.46999999999</v>
      </c>
      <c r="C127" s="35">
        <v>119727.40999999999</v>
      </c>
      <c r="D127" s="35">
        <v>157908.02000000002</v>
      </c>
      <c r="E127" s="35">
        <v>174968.68000000002</v>
      </c>
      <c r="F127" s="35">
        <v>118313.69999999997</v>
      </c>
      <c r="G127" s="35">
        <v>127336.09999999999</v>
      </c>
      <c r="H127" s="35">
        <v>132549.01</v>
      </c>
      <c r="I127" s="35">
        <v>134663.34</v>
      </c>
      <c r="J127" s="35">
        <v>160718.38999999998</v>
      </c>
      <c r="K127" s="35">
        <v>146285.40000000002</v>
      </c>
      <c r="L127" s="35">
        <v>191463.97999999998</v>
      </c>
      <c r="M127" s="35">
        <v>120818.84</v>
      </c>
      <c r="N127" s="35">
        <v>208955.37999999998</v>
      </c>
    </row>
    <row r="128" spans="1:14" s="34" customFormat="1" x14ac:dyDescent="0.2">
      <c r="A128" s="2" t="s">
        <v>7</v>
      </c>
      <c r="B128" s="35">
        <v>219493.93</v>
      </c>
      <c r="C128" s="35">
        <v>404251.09</v>
      </c>
      <c r="D128" s="35">
        <v>382102.08000000007</v>
      </c>
      <c r="E128" s="35">
        <v>256349.02000000002</v>
      </c>
      <c r="F128" s="35">
        <v>198832.72000000003</v>
      </c>
      <c r="G128" s="35">
        <v>248163.49</v>
      </c>
      <c r="H128" s="35">
        <v>147737.48000000001</v>
      </c>
      <c r="I128" s="35">
        <v>151936.35999999999</v>
      </c>
      <c r="J128" s="35">
        <v>274103.48000000004</v>
      </c>
      <c r="K128" s="35">
        <v>163240.20999999979</v>
      </c>
      <c r="L128" s="35">
        <v>197667.78</v>
      </c>
      <c r="M128" s="35">
        <v>146645.51</v>
      </c>
      <c r="N128" s="35">
        <v>196717.01999999996</v>
      </c>
    </row>
    <row r="129" spans="1:14" s="34" customFormat="1" x14ac:dyDescent="0.2">
      <c r="A129" s="2" t="s">
        <v>8</v>
      </c>
      <c r="B129" s="35">
        <v>542582.37999999989</v>
      </c>
      <c r="C129" s="35">
        <v>707345.08999999985</v>
      </c>
      <c r="D129" s="35">
        <v>440663.29</v>
      </c>
      <c r="E129" s="35">
        <v>406801.13</v>
      </c>
      <c r="F129" s="35">
        <v>324667.35000000003</v>
      </c>
      <c r="G129" s="35">
        <v>159945.76</v>
      </c>
      <c r="H129" s="35">
        <v>241717.27</v>
      </c>
      <c r="I129" s="35">
        <v>300775.57000000007</v>
      </c>
      <c r="J129" s="35">
        <v>375329.06999999995</v>
      </c>
      <c r="K129" s="35">
        <v>262839.1999999999</v>
      </c>
      <c r="L129" s="35">
        <v>256511.68999999997</v>
      </c>
      <c r="M129" s="35">
        <v>263643.98</v>
      </c>
      <c r="N129" s="35">
        <v>236125.4200000001</v>
      </c>
    </row>
    <row r="130" spans="1:14" s="34" customFormat="1" x14ac:dyDescent="0.2">
      <c r="A130" s="2" t="s">
        <v>9</v>
      </c>
      <c r="B130" s="35">
        <v>162429.35999999999</v>
      </c>
      <c r="C130" s="35">
        <v>247186.39000000007</v>
      </c>
      <c r="D130" s="35">
        <v>172633.1</v>
      </c>
      <c r="E130" s="35">
        <v>100321.73000000001</v>
      </c>
      <c r="F130" s="35">
        <v>117876.98000000001</v>
      </c>
      <c r="G130" s="35">
        <v>94471.07</v>
      </c>
      <c r="H130" s="35">
        <v>64915.43</v>
      </c>
      <c r="I130" s="35">
        <v>108012.36999999998</v>
      </c>
      <c r="J130" s="35">
        <v>140210.47999999998</v>
      </c>
      <c r="K130" s="35">
        <v>132708.03000000003</v>
      </c>
      <c r="L130" s="35">
        <v>106095.05999999998</v>
      </c>
      <c r="M130" s="35">
        <v>73452.66</v>
      </c>
      <c r="N130" s="35">
        <v>97362.6</v>
      </c>
    </row>
    <row r="131" spans="1:14" s="34" customFormat="1" x14ac:dyDescent="0.2">
      <c r="A131" s="2" t="s">
        <v>10</v>
      </c>
      <c r="B131" s="35">
        <v>215182.72999999998</v>
      </c>
      <c r="C131" s="35">
        <v>210014.22999999998</v>
      </c>
      <c r="D131" s="35">
        <v>200001.74999999997</v>
      </c>
      <c r="E131" s="35">
        <v>173311.98000000004</v>
      </c>
      <c r="F131" s="35">
        <v>112175.10999999999</v>
      </c>
      <c r="G131" s="35">
        <v>109461.76000000001</v>
      </c>
      <c r="H131" s="35">
        <v>109879.82999999999</v>
      </c>
      <c r="I131" s="35">
        <v>157359.34000000003</v>
      </c>
      <c r="J131" s="35">
        <v>131626.93000000005</v>
      </c>
      <c r="K131" s="35">
        <v>133159.31000000003</v>
      </c>
      <c r="L131" s="35">
        <v>204193.3</v>
      </c>
      <c r="M131" s="35">
        <v>125049.65000000001</v>
      </c>
      <c r="N131" s="35">
        <v>167139.21000000002</v>
      </c>
    </row>
    <row r="132" spans="1:14" s="34" customFormat="1" x14ac:dyDescent="0.2">
      <c r="A132" s="2" t="s">
        <v>11</v>
      </c>
      <c r="B132" s="35">
        <v>162821.9</v>
      </c>
      <c r="C132" s="35">
        <v>154115.84999999998</v>
      </c>
      <c r="D132" s="35">
        <v>191248.15000000002</v>
      </c>
      <c r="E132" s="35">
        <v>160430.18</v>
      </c>
      <c r="F132" s="35">
        <v>132676.93</v>
      </c>
      <c r="G132" s="35">
        <v>108237.11000000002</v>
      </c>
      <c r="H132" s="35">
        <v>183106.40000000002</v>
      </c>
      <c r="I132" s="35">
        <v>88490.00999999998</v>
      </c>
      <c r="J132" s="35">
        <v>203544.06</v>
      </c>
      <c r="K132" s="35">
        <v>208015.87000000069</v>
      </c>
      <c r="L132" s="35">
        <v>102243.48000000001</v>
      </c>
      <c r="M132" s="35">
        <v>193800.64000000007</v>
      </c>
      <c r="N132" s="35">
        <v>148950.32</v>
      </c>
    </row>
    <row r="133" spans="1:14" s="34" customFormat="1" x14ac:dyDescent="0.2">
      <c r="A133" s="2" t="s">
        <v>12</v>
      </c>
      <c r="B133" s="35">
        <v>179429.15000000002</v>
      </c>
      <c r="C133" s="35">
        <v>251806.84999999998</v>
      </c>
      <c r="D133" s="35">
        <v>120400.46999999999</v>
      </c>
      <c r="E133" s="35">
        <v>158179.01999999996</v>
      </c>
      <c r="F133" s="35">
        <v>92131.129999999976</v>
      </c>
      <c r="G133" s="35">
        <v>96145.68</v>
      </c>
      <c r="H133" s="35">
        <v>139528.07</v>
      </c>
      <c r="I133" s="35">
        <v>173823.47</v>
      </c>
      <c r="J133" s="35">
        <v>143975.92000000001</v>
      </c>
      <c r="K133" s="35">
        <v>125442.43999999997</v>
      </c>
      <c r="L133" s="35">
        <v>224229.15999999997</v>
      </c>
      <c r="M133" s="35">
        <v>137997.79</v>
      </c>
      <c r="N133" s="35">
        <v>190820.61000000004</v>
      </c>
    </row>
    <row r="134" spans="1:14" s="34" customFormat="1" x14ac:dyDescent="0.2">
      <c r="A134" s="2" t="s">
        <v>67</v>
      </c>
      <c r="B134" s="11">
        <v>1976895.6400000004</v>
      </c>
      <c r="C134" s="11">
        <v>2398403.1300000004</v>
      </c>
      <c r="D134" s="11">
        <v>2453426.6999999997</v>
      </c>
      <c r="E134" s="11">
        <v>1745716.6900000004</v>
      </c>
      <c r="F134" s="11">
        <v>1728724.22</v>
      </c>
      <c r="G134" s="11">
        <v>1100217.3899999999</v>
      </c>
      <c r="H134" s="11">
        <v>1253384.81</v>
      </c>
      <c r="I134" s="11">
        <v>1656899.1</v>
      </c>
      <c r="J134" s="11">
        <v>1726293.9099999992</v>
      </c>
      <c r="K134" s="11">
        <v>1461084.34</v>
      </c>
      <c r="L134" s="11">
        <v>1831202.0799999998</v>
      </c>
      <c r="M134" s="11">
        <v>1709469.3000000007</v>
      </c>
      <c r="N134" s="11">
        <v>1815753.6600000001</v>
      </c>
    </row>
    <row r="135" spans="1:14" x14ac:dyDescent="0.2">
      <c r="A135" s="12" t="s">
        <v>230</v>
      </c>
      <c r="B135" s="144" t="s">
        <v>173</v>
      </c>
      <c r="C135" s="145"/>
      <c r="D135" s="145"/>
      <c r="E135" s="145"/>
      <c r="F135" s="145"/>
      <c r="G135" s="145"/>
      <c r="H135" s="145"/>
      <c r="I135" s="145"/>
      <c r="J135" s="145"/>
      <c r="K135" s="145"/>
      <c r="L135" s="145"/>
      <c r="M135" s="145"/>
      <c r="N135" s="146"/>
    </row>
    <row r="136" spans="1:14" x14ac:dyDescent="0.2">
      <c r="A136" s="2" t="s">
        <v>4</v>
      </c>
      <c r="B136" s="35">
        <v>119799.18000000002</v>
      </c>
      <c r="C136" s="35">
        <v>75107.509999999995</v>
      </c>
      <c r="D136" s="35">
        <v>57990</v>
      </c>
      <c r="E136" s="35">
        <v>74767.650000000023</v>
      </c>
      <c r="F136" s="35">
        <v>67203.060000000027</v>
      </c>
      <c r="G136" s="35">
        <v>67388.38</v>
      </c>
      <c r="H136" s="35">
        <v>63958.26999999999</v>
      </c>
      <c r="I136" s="35">
        <v>77134.450000000012</v>
      </c>
      <c r="J136" s="35">
        <v>45080.19</v>
      </c>
      <c r="K136" s="35">
        <v>37490.500000000022</v>
      </c>
      <c r="L136" s="35">
        <v>68487.550000000017</v>
      </c>
      <c r="M136" s="35">
        <v>218048.14999999935</v>
      </c>
      <c r="N136" s="35">
        <v>64765.14</v>
      </c>
    </row>
    <row r="137" spans="1:14" x14ac:dyDescent="0.2">
      <c r="A137" s="2" t="s">
        <v>5</v>
      </c>
      <c r="B137" s="35">
        <v>369419.68</v>
      </c>
      <c r="C137" s="35">
        <v>303097.92000000004</v>
      </c>
      <c r="D137" s="35">
        <v>228709.33</v>
      </c>
      <c r="E137" s="35">
        <v>322294.50999999983</v>
      </c>
      <c r="F137" s="35">
        <v>252044.16000000003</v>
      </c>
      <c r="G137" s="35">
        <v>197150.06000000003</v>
      </c>
      <c r="H137" s="35">
        <v>336066.42999999976</v>
      </c>
      <c r="I137" s="35">
        <v>317390.49000000022</v>
      </c>
      <c r="J137" s="35">
        <v>245460.63999999993</v>
      </c>
      <c r="K137" s="35">
        <v>232253.37000000011</v>
      </c>
      <c r="L137" s="35">
        <v>369851.8000000001</v>
      </c>
      <c r="M137" s="35">
        <v>967026.17000000307</v>
      </c>
      <c r="N137" s="35">
        <v>269166.11999999994</v>
      </c>
    </row>
    <row r="138" spans="1:14" x14ac:dyDescent="0.2">
      <c r="A138" s="2" t="s">
        <v>6</v>
      </c>
      <c r="B138" s="35">
        <v>3982.0899999999997</v>
      </c>
      <c r="C138" s="35">
        <v>14278.139999999998</v>
      </c>
      <c r="D138" s="35">
        <v>15139.219999999998</v>
      </c>
      <c r="E138" s="35">
        <v>3094.34</v>
      </c>
      <c r="F138" s="35">
        <v>448.37</v>
      </c>
      <c r="G138" s="35">
        <v>11877.4</v>
      </c>
      <c r="H138" s="35">
        <v>5483.41</v>
      </c>
      <c r="I138" s="35">
        <v>3854.6899999999996</v>
      </c>
      <c r="J138" s="35">
        <v>10101.560000000001</v>
      </c>
      <c r="K138" s="35">
        <v>5040.3200000000015</v>
      </c>
      <c r="L138" s="35">
        <v>3376.9899999999989</v>
      </c>
      <c r="M138" s="35">
        <v>78783.239999999991</v>
      </c>
      <c r="N138" s="35">
        <v>11348.640000000003</v>
      </c>
    </row>
    <row r="139" spans="1:14" x14ac:dyDescent="0.2">
      <c r="A139" s="2" t="s">
        <v>66</v>
      </c>
      <c r="B139" s="35">
        <v>175713.31999999995</v>
      </c>
      <c r="C139" s="35">
        <v>130978.27999999997</v>
      </c>
      <c r="D139" s="35">
        <v>151948.10000000012</v>
      </c>
      <c r="E139" s="35">
        <v>155341.58000000005</v>
      </c>
      <c r="F139" s="35">
        <v>172877.50000000009</v>
      </c>
      <c r="G139" s="35">
        <v>151388.04</v>
      </c>
      <c r="H139" s="35">
        <v>204896.87</v>
      </c>
      <c r="I139" s="35">
        <v>243809.22000000009</v>
      </c>
      <c r="J139" s="35">
        <v>243095.5199999999</v>
      </c>
      <c r="K139" s="35">
        <v>208962.44999999992</v>
      </c>
      <c r="L139" s="35">
        <v>141849.12000000011</v>
      </c>
      <c r="M139" s="35">
        <v>348980.39999999944</v>
      </c>
      <c r="N139" s="35">
        <v>204168.63000000015</v>
      </c>
    </row>
    <row r="140" spans="1:14" x14ac:dyDescent="0.2">
      <c r="A140" s="2" t="s">
        <v>7</v>
      </c>
      <c r="B140" s="35">
        <v>158580.84000000008</v>
      </c>
      <c r="C140" s="35">
        <v>212346.04000000012</v>
      </c>
      <c r="D140" s="35">
        <v>135383.65000000008</v>
      </c>
      <c r="E140" s="35">
        <v>229928.14</v>
      </c>
      <c r="F140" s="35">
        <v>219924.4500000001</v>
      </c>
      <c r="G140" s="35">
        <v>136351.56999999995</v>
      </c>
      <c r="H140" s="35">
        <v>156882.62999999992</v>
      </c>
      <c r="I140" s="35">
        <v>204161.14000000013</v>
      </c>
      <c r="J140" s="35">
        <v>126807.36000000002</v>
      </c>
      <c r="K140" s="35">
        <v>176232.80999999997</v>
      </c>
      <c r="L140" s="35">
        <v>153751.18000000005</v>
      </c>
      <c r="M140" s="35">
        <v>464995.35000000044</v>
      </c>
      <c r="N140" s="35">
        <v>192887.00999999995</v>
      </c>
    </row>
    <row r="141" spans="1:14" x14ac:dyDescent="0.2">
      <c r="A141" s="2" t="s">
        <v>8</v>
      </c>
      <c r="B141" s="35">
        <v>194379.9</v>
      </c>
      <c r="C141" s="35">
        <v>161590.96999999988</v>
      </c>
      <c r="D141" s="35">
        <v>375093.05</v>
      </c>
      <c r="E141" s="35">
        <v>254926.08000000002</v>
      </c>
      <c r="F141" s="35">
        <v>292041.63000000035</v>
      </c>
      <c r="G141" s="35">
        <v>284199.2900000001</v>
      </c>
      <c r="H141" s="35">
        <v>275413.28999999986</v>
      </c>
      <c r="I141" s="35">
        <v>431640.48999999993</v>
      </c>
      <c r="J141" s="35">
        <v>318348.26999999996</v>
      </c>
      <c r="K141" s="35">
        <v>240577.09999999977</v>
      </c>
      <c r="L141" s="35">
        <v>189175.89</v>
      </c>
      <c r="M141" s="35">
        <v>1222807.4600000016</v>
      </c>
      <c r="N141" s="35">
        <v>163551.41000000006</v>
      </c>
    </row>
    <row r="142" spans="1:14" x14ac:dyDescent="0.2">
      <c r="A142" s="2" t="s">
        <v>9</v>
      </c>
      <c r="B142" s="35">
        <v>52797.339999999975</v>
      </c>
      <c r="C142" s="35">
        <v>62512.649999999987</v>
      </c>
      <c r="D142" s="35">
        <v>97994.459999999963</v>
      </c>
      <c r="E142" s="35">
        <v>143902.9599999999</v>
      </c>
      <c r="F142" s="35">
        <v>115210.60000000002</v>
      </c>
      <c r="G142" s="35">
        <v>75599.37</v>
      </c>
      <c r="H142" s="35">
        <v>80567.519999999975</v>
      </c>
      <c r="I142" s="35">
        <v>99059.710000000065</v>
      </c>
      <c r="J142" s="35">
        <v>153474.46</v>
      </c>
      <c r="K142" s="35">
        <v>88157.419999999984</v>
      </c>
      <c r="L142" s="35">
        <v>69970.280000000013</v>
      </c>
      <c r="M142" s="35">
        <v>400085.04999999685</v>
      </c>
      <c r="N142" s="35">
        <v>69237.5</v>
      </c>
    </row>
    <row r="143" spans="1:14" x14ac:dyDescent="0.2">
      <c r="A143" s="2" t="s">
        <v>10</v>
      </c>
      <c r="B143" s="35">
        <v>177473.01999999987</v>
      </c>
      <c r="C143" s="35">
        <v>157019.60999999999</v>
      </c>
      <c r="D143" s="35">
        <v>191218.83999999982</v>
      </c>
      <c r="E143" s="35">
        <v>239598.90999999995</v>
      </c>
      <c r="F143" s="35">
        <v>220978.34999999995</v>
      </c>
      <c r="G143" s="35">
        <v>191528.24000000011</v>
      </c>
      <c r="H143" s="35">
        <v>225181.34999999998</v>
      </c>
      <c r="I143" s="35">
        <v>204044.41999999987</v>
      </c>
      <c r="J143" s="35">
        <v>186623.63000000021</v>
      </c>
      <c r="K143" s="35">
        <v>108863.12999999998</v>
      </c>
      <c r="L143" s="35">
        <v>144653.80999999994</v>
      </c>
      <c r="M143" s="35">
        <v>263461.25000000041</v>
      </c>
      <c r="N143" s="35">
        <v>172735.24000000011</v>
      </c>
    </row>
    <row r="144" spans="1:14" x14ac:dyDescent="0.2">
      <c r="A144" s="2" t="s">
        <v>11</v>
      </c>
      <c r="B144" s="35">
        <v>252318.38999999998</v>
      </c>
      <c r="C144" s="35">
        <v>85023.540000000023</v>
      </c>
      <c r="D144" s="35">
        <v>121491.44999999997</v>
      </c>
      <c r="E144" s="35">
        <v>132715.0500000001</v>
      </c>
      <c r="F144" s="35">
        <v>114942.05999999995</v>
      </c>
      <c r="G144" s="35">
        <v>90409.069999999949</v>
      </c>
      <c r="H144" s="35">
        <v>126052.7</v>
      </c>
      <c r="I144" s="35">
        <v>208082.08000000016</v>
      </c>
      <c r="J144" s="35">
        <v>210294.45000000004</v>
      </c>
      <c r="K144" s="35">
        <v>237382.90999999995</v>
      </c>
      <c r="L144" s="35">
        <v>114808.43999999996</v>
      </c>
      <c r="M144" s="35">
        <v>656251.19000000029</v>
      </c>
      <c r="N144" s="35">
        <v>114708.93999999997</v>
      </c>
    </row>
    <row r="145" spans="1:14" x14ac:dyDescent="0.2">
      <c r="A145" s="2" t="s">
        <v>12</v>
      </c>
      <c r="B145" s="35">
        <v>169995.58</v>
      </c>
      <c r="C145" s="35">
        <v>130548.46</v>
      </c>
      <c r="D145" s="35">
        <v>159206.23999999996</v>
      </c>
      <c r="E145" s="35">
        <v>281590.18000000005</v>
      </c>
      <c r="F145" s="35">
        <v>293395.95000000007</v>
      </c>
      <c r="G145" s="35">
        <v>195746.69999999992</v>
      </c>
      <c r="H145" s="35">
        <v>209577.10000000009</v>
      </c>
      <c r="I145" s="35">
        <v>143741.9</v>
      </c>
      <c r="J145" s="35">
        <v>192460.60000000009</v>
      </c>
      <c r="K145" s="35">
        <v>86004.189999999973</v>
      </c>
      <c r="L145" s="35">
        <v>266384.89999999991</v>
      </c>
      <c r="M145" s="35">
        <v>311617.43999999977</v>
      </c>
      <c r="N145" s="35">
        <v>204666.57</v>
      </c>
    </row>
    <row r="146" spans="1:14" x14ac:dyDescent="0.2">
      <c r="A146" s="2" t="s">
        <v>67</v>
      </c>
      <c r="B146" s="11">
        <v>1674459.3399999994</v>
      </c>
      <c r="C146" s="11">
        <v>1332503.1200000001</v>
      </c>
      <c r="D146" s="11">
        <v>1534174.3399999999</v>
      </c>
      <c r="E146" s="11">
        <v>1838159.4</v>
      </c>
      <c r="F146" s="11">
        <v>1749066.1300000006</v>
      </c>
      <c r="G146" s="11">
        <v>1401638.12</v>
      </c>
      <c r="H146" s="11">
        <v>1684079.5699999996</v>
      </c>
      <c r="I146" s="11">
        <v>1932918.5900000005</v>
      </c>
      <c r="J146" s="11">
        <v>1731746.68</v>
      </c>
      <c r="K146" s="11">
        <v>1420964.1999999997</v>
      </c>
      <c r="L146" s="11">
        <v>1522309.9600000004</v>
      </c>
      <c r="M146" s="11">
        <v>4932055.7000000011</v>
      </c>
      <c r="N146" s="11">
        <v>1467235.2000000002</v>
      </c>
    </row>
    <row r="147" spans="1:14" x14ac:dyDescent="0.2">
      <c r="A147" s="12" t="s">
        <v>230</v>
      </c>
      <c r="B147" s="147" t="s">
        <v>174</v>
      </c>
      <c r="C147" s="148"/>
      <c r="D147" s="148"/>
      <c r="E147" s="148"/>
      <c r="F147" s="148"/>
      <c r="G147" s="148"/>
      <c r="H147" s="148"/>
      <c r="I147" s="148"/>
      <c r="J147" s="148"/>
      <c r="K147" s="148"/>
      <c r="L147" s="148"/>
      <c r="M147" s="148"/>
      <c r="N147" s="149"/>
    </row>
    <row r="148" spans="1:14" x14ac:dyDescent="0.2">
      <c r="A148" s="2" t="s">
        <v>4</v>
      </c>
      <c r="B148" s="35">
        <v>45327.01</v>
      </c>
      <c r="C148" s="35">
        <v>208135.8199999996</v>
      </c>
      <c r="D148" s="35">
        <v>63925.099999999991</v>
      </c>
      <c r="E148" s="35">
        <v>51330.99</v>
      </c>
      <c r="F148" s="35">
        <v>72888.720000000059</v>
      </c>
      <c r="G148" s="35">
        <v>58094.330000000031</v>
      </c>
      <c r="H148" s="35">
        <v>58567.000000000015</v>
      </c>
      <c r="I148" s="35">
        <v>67313.880000000048</v>
      </c>
      <c r="J148" s="35">
        <v>84782.64999999998</v>
      </c>
      <c r="K148" s="35">
        <v>68022.549999999974</v>
      </c>
      <c r="L148" s="35">
        <v>57658.819999999992</v>
      </c>
      <c r="M148" s="35">
        <v>45993.779999999977</v>
      </c>
      <c r="N148" s="35">
        <v>62186.779999999977</v>
      </c>
    </row>
    <row r="149" spans="1:14" x14ac:dyDescent="0.2">
      <c r="A149" s="2" t="s">
        <v>5</v>
      </c>
      <c r="B149" s="35">
        <v>282915.49999999988</v>
      </c>
      <c r="C149" s="35">
        <v>1049181.0100000049</v>
      </c>
      <c r="D149" s="35">
        <v>320977.0799999999</v>
      </c>
      <c r="E149" s="35">
        <v>356161.32999999996</v>
      </c>
      <c r="F149" s="35">
        <v>341471.5799999999</v>
      </c>
      <c r="G149" s="35">
        <v>858232.0299999906</v>
      </c>
      <c r="H149" s="35">
        <v>617806.06000000017</v>
      </c>
      <c r="I149" s="35">
        <v>335431.03000000003</v>
      </c>
      <c r="J149" s="35">
        <v>224010.35999999993</v>
      </c>
      <c r="K149" s="35">
        <v>189797.84000000003</v>
      </c>
      <c r="L149" s="35">
        <v>237793.88000000009</v>
      </c>
      <c r="M149" s="35">
        <v>330922.89000000007</v>
      </c>
      <c r="N149" s="35">
        <v>187860.48999999996</v>
      </c>
    </row>
    <row r="150" spans="1:14" x14ac:dyDescent="0.2">
      <c r="A150" s="2" t="s">
        <v>6</v>
      </c>
      <c r="B150" s="35">
        <v>6832.35</v>
      </c>
      <c r="C150" s="35">
        <v>56155.350000000006</v>
      </c>
      <c r="D150" s="35">
        <v>7623.1299999999983</v>
      </c>
      <c r="E150" s="35">
        <v>10852.539999999999</v>
      </c>
      <c r="F150" s="35">
        <v>10185.010000000002</v>
      </c>
      <c r="G150" s="35">
        <v>35688.28</v>
      </c>
      <c r="H150" s="35">
        <v>4039.75</v>
      </c>
      <c r="I150" s="35">
        <v>1210.4199999999998</v>
      </c>
      <c r="J150" s="35">
        <v>1551.3</v>
      </c>
      <c r="K150" s="35">
        <v>2440.7700000000004</v>
      </c>
      <c r="L150" s="35">
        <v>9723.77</v>
      </c>
      <c r="M150" s="35">
        <v>11131.09</v>
      </c>
      <c r="N150" s="35">
        <v>2335.6100000000006</v>
      </c>
    </row>
    <row r="151" spans="1:14" x14ac:dyDescent="0.2">
      <c r="A151" s="2" t="s">
        <v>66</v>
      </c>
      <c r="B151" s="35">
        <v>94271.290000000095</v>
      </c>
      <c r="C151" s="35">
        <v>272313.94000000058</v>
      </c>
      <c r="D151" s="35">
        <v>154216.38</v>
      </c>
      <c r="E151" s="35">
        <v>130058.73</v>
      </c>
      <c r="F151" s="35">
        <v>184654.41000000006</v>
      </c>
      <c r="G151" s="35">
        <v>169362.54000000004</v>
      </c>
      <c r="H151" s="35">
        <v>203660.93000000008</v>
      </c>
      <c r="I151" s="35">
        <v>125318.05000000005</v>
      </c>
      <c r="J151" s="35">
        <v>158376.71999999994</v>
      </c>
      <c r="K151" s="35">
        <v>113792</v>
      </c>
      <c r="L151" s="35">
        <v>231191.70999999982</v>
      </c>
      <c r="M151" s="35">
        <v>167456.24000000019</v>
      </c>
      <c r="N151" s="35">
        <v>152268.25999999989</v>
      </c>
    </row>
    <row r="152" spans="1:14" x14ac:dyDescent="0.2">
      <c r="A152" s="2" t="s">
        <v>7</v>
      </c>
      <c r="B152" s="35">
        <v>141208.06000000006</v>
      </c>
      <c r="C152" s="35">
        <v>465128.63999999932</v>
      </c>
      <c r="D152" s="35">
        <v>327494.85000000009</v>
      </c>
      <c r="E152" s="35">
        <v>209700.93999999994</v>
      </c>
      <c r="F152" s="35">
        <v>177677.84000000003</v>
      </c>
      <c r="G152" s="35">
        <v>171046.88</v>
      </c>
      <c r="H152" s="35">
        <v>205595.99000000008</v>
      </c>
      <c r="I152" s="35">
        <v>148922.08000000002</v>
      </c>
      <c r="J152" s="35">
        <v>247325.45000000007</v>
      </c>
      <c r="K152" s="35">
        <v>150966.9200000001</v>
      </c>
      <c r="L152" s="35">
        <v>225855.63999999998</v>
      </c>
      <c r="M152" s="35">
        <v>242728.94000000015</v>
      </c>
      <c r="N152" s="35">
        <v>175263.49000000002</v>
      </c>
    </row>
    <row r="153" spans="1:14" x14ac:dyDescent="0.2">
      <c r="A153" s="2" t="s">
        <v>8</v>
      </c>
      <c r="B153" s="35">
        <v>203208.59000000011</v>
      </c>
      <c r="C153" s="35">
        <v>799187.03000000096</v>
      </c>
      <c r="D153" s="35">
        <v>220573.28999999995</v>
      </c>
      <c r="E153" s="35">
        <v>188688.05999999997</v>
      </c>
      <c r="F153" s="35">
        <v>279298.27000000008</v>
      </c>
      <c r="G153" s="35">
        <v>326687.7900000001</v>
      </c>
      <c r="H153" s="35">
        <v>170586.53999999995</v>
      </c>
      <c r="I153" s="35">
        <v>252491.15000000008</v>
      </c>
      <c r="J153" s="35">
        <v>443692.2</v>
      </c>
      <c r="K153" s="35">
        <v>196357.58000000005</v>
      </c>
      <c r="L153" s="35">
        <v>245380.17999999985</v>
      </c>
      <c r="M153" s="35">
        <v>189930.93000000014</v>
      </c>
      <c r="N153" s="35">
        <v>280230.99000000017</v>
      </c>
    </row>
    <row r="154" spans="1:14" x14ac:dyDescent="0.2">
      <c r="A154" s="2" t="s">
        <v>9</v>
      </c>
      <c r="B154" s="35">
        <v>61263.270000000026</v>
      </c>
      <c r="C154" s="35">
        <v>338251.10000000062</v>
      </c>
      <c r="D154" s="35">
        <v>68980.49000000002</v>
      </c>
      <c r="E154" s="35">
        <v>60915.919999999991</v>
      </c>
      <c r="F154" s="35">
        <v>81826.559999999983</v>
      </c>
      <c r="G154" s="35">
        <v>67778.58</v>
      </c>
      <c r="H154" s="35">
        <v>77462.549999999988</v>
      </c>
      <c r="I154" s="35">
        <v>84032.1</v>
      </c>
      <c r="J154" s="35">
        <v>55227.720000000023</v>
      </c>
      <c r="K154" s="35">
        <v>84624.040000000066</v>
      </c>
      <c r="L154" s="35">
        <v>91609.890000000014</v>
      </c>
      <c r="M154" s="35">
        <v>72629.770000000033</v>
      </c>
      <c r="N154" s="35">
        <v>81015.319999999963</v>
      </c>
    </row>
    <row r="155" spans="1:14" x14ac:dyDescent="0.2">
      <c r="A155" s="2" t="s">
        <v>10</v>
      </c>
      <c r="B155" s="35">
        <v>73346.180000000008</v>
      </c>
      <c r="C155" s="35">
        <v>249862.25999999963</v>
      </c>
      <c r="D155" s="35">
        <v>75324.489999999991</v>
      </c>
      <c r="E155" s="35">
        <v>130823.70000000007</v>
      </c>
      <c r="F155" s="35">
        <v>106571.29999999999</v>
      </c>
      <c r="G155" s="35">
        <v>159442.85000000006</v>
      </c>
      <c r="H155" s="35">
        <v>211776.55999999991</v>
      </c>
      <c r="I155" s="35">
        <v>141782.03999999989</v>
      </c>
      <c r="J155" s="35">
        <v>188623.09999999992</v>
      </c>
      <c r="K155" s="35">
        <v>80994.209999999948</v>
      </c>
      <c r="L155" s="35">
        <v>123443.89</v>
      </c>
      <c r="M155" s="35">
        <v>102008.33999999997</v>
      </c>
      <c r="N155" s="35">
        <v>167710.2300000001</v>
      </c>
    </row>
    <row r="156" spans="1:14" x14ac:dyDescent="0.2">
      <c r="A156" s="2" t="s">
        <v>11</v>
      </c>
      <c r="B156" s="35">
        <v>149987.54999999999</v>
      </c>
      <c r="C156" s="35">
        <v>682351.66999999841</v>
      </c>
      <c r="D156" s="35">
        <v>105354.25000000001</v>
      </c>
      <c r="E156" s="35">
        <v>194185.24999999988</v>
      </c>
      <c r="F156" s="35">
        <v>165449.84999999995</v>
      </c>
      <c r="G156" s="35">
        <v>115216.07000000002</v>
      </c>
      <c r="H156" s="35">
        <v>152103.62999999995</v>
      </c>
      <c r="I156" s="35">
        <v>175118.03</v>
      </c>
      <c r="J156" s="35">
        <v>263349.51</v>
      </c>
      <c r="K156" s="35">
        <v>187107.65</v>
      </c>
      <c r="L156" s="35">
        <v>182883.98000000007</v>
      </c>
      <c r="M156" s="35">
        <v>180232.5400000001</v>
      </c>
      <c r="N156" s="35">
        <v>112538.47000000003</v>
      </c>
    </row>
    <row r="157" spans="1:14" x14ac:dyDescent="0.2">
      <c r="A157" s="2" t="s">
        <v>12</v>
      </c>
      <c r="B157" s="35">
        <v>173910.49999999994</v>
      </c>
      <c r="C157" s="35">
        <v>280333.44999999984</v>
      </c>
      <c r="D157" s="35">
        <v>87209.559999999983</v>
      </c>
      <c r="E157" s="35">
        <v>134743.29999999999</v>
      </c>
      <c r="F157" s="35">
        <v>108289.87000000002</v>
      </c>
      <c r="G157" s="35">
        <v>149895.72000000003</v>
      </c>
      <c r="H157" s="35">
        <v>86150.729999999952</v>
      </c>
      <c r="I157" s="35">
        <v>117884.56000000004</v>
      </c>
      <c r="J157" s="35">
        <v>127902.90000000001</v>
      </c>
      <c r="K157" s="35">
        <v>91078.12000000001</v>
      </c>
      <c r="L157" s="35">
        <v>107712.50000000004</v>
      </c>
      <c r="M157" s="35">
        <v>104919.1</v>
      </c>
      <c r="N157" s="35">
        <v>109794.36</v>
      </c>
    </row>
    <row r="158" spans="1:14" x14ac:dyDescent="0.2">
      <c r="A158" s="2" t="s">
        <v>67</v>
      </c>
      <c r="B158" s="11">
        <v>1232270.3</v>
      </c>
      <c r="C158" s="11">
        <v>4400900.2700000042</v>
      </c>
      <c r="D158" s="11">
        <v>1431678.62</v>
      </c>
      <c r="E158" s="11">
        <v>1467460.76</v>
      </c>
      <c r="F158" s="11">
        <v>1528313.4100000001</v>
      </c>
      <c r="G158" s="11">
        <v>2111445.069999991</v>
      </c>
      <c r="H158" s="11">
        <v>1787749.74</v>
      </c>
      <c r="I158" s="11">
        <v>1449503.3400000003</v>
      </c>
      <c r="J158" s="11">
        <v>1794841.9099999997</v>
      </c>
      <c r="K158" s="11">
        <v>1165181.6800000002</v>
      </c>
      <c r="L158" s="11">
        <v>1513254.2599999995</v>
      </c>
      <c r="M158" s="11">
        <v>1447953.6200000006</v>
      </c>
      <c r="N158" s="11">
        <v>1331204.0000000002</v>
      </c>
    </row>
    <row r="159" spans="1:14" x14ac:dyDescent="0.2">
      <c r="A159" s="12" t="s">
        <v>230</v>
      </c>
      <c r="B159" s="144" t="s">
        <v>187</v>
      </c>
      <c r="C159" s="145"/>
      <c r="D159" s="145"/>
      <c r="E159" s="145"/>
      <c r="F159" s="145"/>
      <c r="G159" s="145"/>
      <c r="H159" s="145"/>
      <c r="I159" s="145"/>
      <c r="J159" s="145"/>
      <c r="K159" s="145"/>
      <c r="L159" s="145"/>
      <c r="M159" s="145"/>
      <c r="N159" s="146"/>
    </row>
    <row r="160" spans="1:14" x14ac:dyDescent="0.2">
      <c r="A160" s="2" t="s">
        <v>4</v>
      </c>
      <c r="B160" s="35">
        <v>61358.890000000007</v>
      </c>
      <c r="C160" s="35">
        <v>55696.750000000007</v>
      </c>
      <c r="D160" s="35">
        <v>55966.069999999985</v>
      </c>
      <c r="E160" s="35">
        <v>160701.0299999998</v>
      </c>
      <c r="F160" s="35">
        <v>164907.09999999998</v>
      </c>
      <c r="G160" s="35">
        <v>53298.910000000011</v>
      </c>
      <c r="H160" s="35">
        <v>58576.499999999985</v>
      </c>
      <c r="I160" s="35">
        <v>91298.95</v>
      </c>
      <c r="J160" s="35">
        <v>52639.829999999973</v>
      </c>
      <c r="K160" s="35">
        <v>34030.999999999985</v>
      </c>
      <c r="L160" s="35">
        <v>64625.570000000014</v>
      </c>
      <c r="M160" s="35">
        <v>81909.809999999954</v>
      </c>
      <c r="N160" s="35">
        <v>73822.570000000022</v>
      </c>
    </row>
    <row r="161" spans="1:14" x14ac:dyDescent="0.2">
      <c r="A161" s="2" t="s">
        <v>5</v>
      </c>
      <c r="B161" s="35">
        <v>353139.8299999999</v>
      </c>
      <c r="C161" s="35">
        <v>176678.37000000005</v>
      </c>
      <c r="D161" s="35">
        <v>338854.41000000015</v>
      </c>
      <c r="E161" s="35">
        <v>990269.58999999962</v>
      </c>
      <c r="F161" s="35">
        <v>1058334.1600000004</v>
      </c>
      <c r="G161" s="35">
        <v>470851.87000000023</v>
      </c>
      <c r="H161" s="35">
        <v>501440.44999999937</v>
      </c>
      <c r="I161" s="35">
        <v>415972.23000000039</v>
      </c>
      <c r="J161" s="35">
        <v>257499.81000000006</v>
      </c>
      <c r="K161" s="35">
        <v>154448.08000000016</v>
      </c>
      <c r="L161" s="35">
        <v>267956.28000000003</v>
      </c>
      <c r="M161" s="35">
        <v>309168.80999999994</v>
      </c>
      <c r="N161" s="35">
        <v>453497.09999999945</v>
      </c>
    </row>
    <row r="162" spans="1:14" x14ac:dyDescent="0.2">
      <c r="A162" s="2" t="s">
        <v>6</v>
      </c>
      <c r="B162" s="35">
        <v>3637.4700000000007</v>
      </c>
      <c r="C162" s="35">
        <v>6013.83</v>
      </c>
      <c r="D162" s="35">
        <v>4662.7800000000007</v>
      </c>
      <c r="E162" s="35">
        <v>46419.689999999995</v>
      </c>
      <c r="F162" s="35">
        <v>41289.39</v>
      </c>
      <c r="G162" s="35">
        <v>6935.16</v>
      </c>
      <c r="H162" s="35">
        <v>9122.02</v>
      </c>
      <c r="I162" s="35">
        <v>4516.51</v>
      </c>
      <c r="J162" s="35">
        <v>8670.1899999999987</v>
      </c>
      <c r="K162" s="35">
        <v>5590.27</v>
      </c>
      <c r="L162" s="35">
        <v>9483.470000000003</v>
      </c>
      <c r="M162" s="35">
        <v>4721.1099999999997</v>
      </c>
      <c r="N162" s="35">
        <v>2455.2700000000004</v>
      </c>
    </row>
    <row r="163" spans="1:14" x14ac:dyDescent="0.2">
      <c r="A163" s="2" t="s">
        <v>66</v>
      </c>
      <c r="B163" s="35">
        <v>138417.19999999995</v>
      </c>
      <c r="C163" s="35">
        <v>143267.85</v>
      </c>
      <c r="D163" s="35">
        <v>187491.08000000005</v>
      </c>
      <c r="E163" s="35">
        <v>457648.57000000012</v>
      </c>
      <c r="F163" s="35">
        <v>454380.58999999991</v>
      </c>
      <c r="G163" s="35">
        <v>165269.97999999992</v>
      </c>
      <c r="H163" s="35">
        <v>105062.01999999987</v>
      </c>
      <c r="I163" s="35">
        <v>135230.74999999997</v>
      </c>
      <c r="J163" s="35">
        <v>200948.88000000006</v>
      </c>
      <c r="K163" s="35">
        <v>105460.65999999997</v>
      </c>
      <c r="L163" s="35">
        <v>159109.29</v>
      </c>
      <c r="M163" s="35">
        <v>220703.87000000005</v>
      </c>
      <c r="N163" s="35">
        <v>175881.53999999983</v>
      </c>
    </row>
    <row r="164" spans="1:14" x14ac:dyDescent="0.2">
      <c r="A164" s="2" t="s">
        <v>7</v>
      </c>
      <c r="B164" s="35">
        <v>175749.36000000002</v>
      </c>
      <c r="C164" s="35">
        <v>108472.13999999996</v>
      </c>
      <c r="D164" s="35">
        <v>240559.34999999995</v>
      </c>
      <c r="E164" s="35">
        <v>487814.05</v>
      </c>
      <c r="F164" s="35">
        <v>884682.85000000091</v>
      </c>
      <c r="G164" s="35">
        <v>331733.43999999989</v>
      </c>
      <c r="H164" s="35">
        <v>183595.85999999978</v>
      </c>
      <c r="I164" s="35">
        <v>144475.41</v>
      </c>
      <c r="J164" s="35">
        <v>149639.95000000004</v>
      </c>
      <c r="K164" s="35">
        <v>108266.30000000002</v>
      </c>
      <c r="L164" s="35">
        <v>153274.70000000001</v>
      </c>
      <c r="M164" s="35">
        <v>159197.55999999997</v>
      </c>
      <c r="N164" s="35">
        <v>176405.72999999998</v>
      </c>
    </row>
    <row r="165" spans="1:14" x14ac:dyDescent="0.2">
      <c r="A165" s="2" t="s">
        <v>8</v>
      </c>
      <c r="B165" s="35">
        <v>422452.26999999955</v>
      </c>
      <c r="C165" s="35">
        <v>157552.95999999999</v>
      </c>
      <c r="D165" s="35">
        <v>162358.82999999996</v>
      </c>
      <c r="E165" s="35">
        <v>878278.43999999948</v>
      </c>
      <c r="F165" s="35">
        <v>893993.93999999948</v>
      </c>
      <c r="G165" s="35">
        <v>193839.87000000005</v>
      </c>
      <c r="H165" s="35">
        <v>293134.6999999999</v>
      </c>
      <c r="I165" s="35">
        <v>188627.37000000008</v>
      </c>
      <c r="J165" s="35">
        <v>223385.36999999991</v>
      </c>
      <c r="K165" s="35">
        <v>83648.88</v>
      </c>
      <c r="L165" s="35">
        <v>134715.70999999996</v>
      </c>
      <c r="M165" s="35">
        <v>209651.95000000013</v>
      </c>
      <c r="N165" s="35">
        <v>216075.78000000006</v>
      </c>
    </row>
    <row r="166" spans="1:14" x14ac:dyDescent="0.2">
      <c r="A166" s="2" t="s">
        <v>9</v>
      </c>
      <c r="B166" s="35">
        <v>83444.000000000044</v>
      </c>
      <c r="C166" s="35">
        <v>54511.61</v>
      </c>
      <c r="D166" s="35">
        <v>71077.81</v>
      </c>
      <c r="E166" s="35">
        <v>324028.33999999997</v>
      </c>
      <c r="F166" s="35">
        <v>250963.83999999997</v>
      </c>
      <c r="G166" s="35">
        <v>76626.030000000028</v>
      </c>
      <c r="H166" s="35">
        <v>76052.24000000002</v>
      </c>
      <c r="I166" s="35">
        <v>84412.09</v>
      </c>
      <c r="J166" s="35">
        <v>81196.229999999981</v>
      </c>
      <c r="K166" s="35">
        <v>40828.589999999989</v>
      </c>
      <c r="L166" s="35">
        <v>94082.510000000024</v>
      </c>
      <c r="M166" s="35">
        <v>59307.889999999985</v>
      </c>
      <c r="N166" s="35">
        <v>43176.240000000013</v>
      </c>
    </row>
    <row r="167" spans="1:14" x14ac:dyDescent="0.2">
      <c r="A167" s="2" t="s">
        <v>10</v>
      </c>
      <c r="B167" s="35">
        <v>139385.07999999999</v>
      </c>
      <c r="C167" s="35">
        <v>108863.08</v>
      </c>
      <c r="D167" s="35">
        <v>99677.740000000049</v>
      </c>
      <c r="E167" s="35">
        <v>669885.01000000047</v>
      </c>
      <c r="F167" s="35">
        <v>655917.34999999963</v>
      </c>
      <c r="G167" s="35">
        <v>136433.94999999998</v>
      </c>
      <c r="H167" s="35">
        <v>130099.68999999999</v>
      </c>
      <c r="I167" s="35">
        <v>145279.50999999989</v>
      </c>
      <c r="J167" s="35">
        <v>93196.589999999982</v>
      </c>
      <c r="K167" s="35">
        <v>76322.72000000003</v>
      </c>
      <c r="L167" s="35">
        <v>136456.44000000009</v>
      </c>
      <c r="M167" s="35">
        <v>153095.85000000006</v>
      </c>
      <c r="N167" s="35">
        <v>108883.67999999991</v>
      </c>
    </row>
    <row r="168" spans="1:14" x14ac:dyDescent="0.2">
      <c r="A168" s="2" t="s">
        <v>11</v>
      </c>
      <c r="B168" s="35">
        <v>170426.34999999989</v>
      </c>
      <c r="C168" s="35">
        <v>126731.96999999994</v>
      </c>
      <c r="D168" s="35">
        <v>157371.19000000015</v>
      </c>
      <c r="E168" s="35">
        <v>526120.34</v>
      </c>
      <c r="F168" s="35">
        <v>507544.05999999959</v>
      </c>
      <c r="G168" s="35">
        <v>140809.29000000004</v>
      </c>
      <c r="H168" s="35">
        <v>162171.69999999992</v>
      </c>
      <c r="I168" s="35">
        <v>231299.03000000006</v>
      </c>
      <c r="J168" s="35">
        <v>525442.26000000047</v>
      </c>
      <c r="K168" s="35">
        <v>136048.31000000003</v>
      </c>
      <c r="L168" s="35">
        <v>317916.35000000003</v>
      </c>
      <c r="M168" s="35">
        <v>174632.80000000002</v>
      </c>
      <c r="N168" s="35">
        <v>491436.73999999953</v>
      </c>
    </row>
    <row r="169" spans="1:14" x14ac:dyDescent="0.2">
      <c r="A169" s="2" t="s">
        <v>12</v>
      </c>
      <c r="B169" s="35">
        <v>131332.46999999991</v>
      </c>
      <c r="C169" s="35">
        <v>110385.81999999999</v>
      </c>
      <c r="D169" s="35">
        <v>75136.719999999958</v>
      </c>
      <c r="E169" s="35">
        <v>375296.12999999995</v>
      </c>
      <c r="F169" s="35">
        <v>313830.7900000001</v>
      </c>
      <c r="G169" s="35">
        <v>97675.750000000058</v>
      </c>
      <c r="H169" s="35">
        <v>122777.34</v>
      </c>
      <c r="I169" s="35">
        <v>82527.499999999971</v>
      </c>
      <c r="J169" s="35">
        <v>105100.41999999997</v>
      </c>
      <c r="K169" s="35">
        <v>63515.109999999964</v>
      </c>
      <c r="L169" s="35">
        <v>167612.04999999999</v>
      </c>
      <c r="M169" s="35">
        <v>123944.39</v>
      </c>
      <c r="N169" s="35">
        <v>106093.97000000003</v>
      </c>
    </row>
    <row r="170" spans="1:14" x14ac:dyDescent="0.2">
      <c r="A170" s="2" t="s">
        <v>67</v>
      </c>
      <c r="B170" s="11">
        <v>1679342.9199999992</v>
      </c>
      <c r="C170" s="11">
        <v>1048174.3799999999</v>
      </c>
      <c r="D170" s="11">
        <v>1393155.9800000004</v>
      </c>
      <c r="E170" s="11">
        <v>4916461.1899999995</v>
      </c>
      <c r="F170" s="11">
        <v>5225844.0699999994</v>
      </c>
      <c r="G170" s="11">
        <v>1673474.2500000002</v>
      </c>
      <c r="H170" s="11">
        <v>1642032.5199999989</v>
      </c>
      <c r="I170" s="11">
        <v>1523639.3500000003</v>
      </c>
      <c r="J170" s="11">
        <v>1697719.5300000005</v>
      </c>
      <c r="K170" s="11">
        <v>808159.92000000016</v>
      </c>
      <c r="L170" s="11">
        <v>1505232.3700000003</v>
      </c>
      <c r="M170" s="11">
        <v>1496334.0400000003</v>
      </c>
      <c r="N170" s="11">
        <v>1847728.6199999987</v>
      </c>
    </row>
    <row r="171" spans="1:14" x14ac:dyDescent="0.2">
      <c r="A171" s="12" t="s">
        <v>230</v>
      </c>
      <c r="B171" s="144" t="s">
        <v>232</v>
      </c>
      <c r="C171" s="145"/>
      <c r="D171" s="145"/>
      <c r="E171" s="145"/>
      <c r="F171" s="145"/>
      <c r="G171" s="145"/>
      <c r="H171" s="145"/>
      <c r="I171" s="145"/>
      <c r="J171" s="145"/>
      <c r="K171" s="145"/>
      <c r="L171" s="145"/>
      <c r="M171" s="145"/>
      <c r="N171" s="146"/>
    </row>
    <row r="172" spans="1:14" x14ac:dyDescent="0.2">
      <c r="A172" s="2" t="s">
        <v>4</v>
      </c>
      <c r="B172" s="35">
        <v>91229.309999999954</v>
      </c>
      <c r="C172" s="35">
        <v>48900.479999999989</v>
      </c>
      <c r="D172" s="35">
        <v>136775.6</v>
      </c>
      <c r="E172" s="35">
        <v>77301.23000000001</v>
      </c>
      <c r="F172" s="35">
        <v>74957.680000000008</v>
      </c>
      <c r="G172" s="35">
        <v>121473.41999999998</v>
      </c>
      <c r="H172" s="35">
        <v>86048.400000000052</v>
      </c>
      <c r="I172" s="35">
        <v>98321.880000000092</v>
      </c>
      <c r="J172" s="35">
        <v>83265.260000000068</v>
      </c>
      <c r="K172" s="35">
        <v>65982.960000000006</v>
      </c>
      <c r="L172" s="35">
        <v>179192.18999999997</v>
      </c>
      <c r="M172" s="35">
        <v>114268.94999999995</v>
      </c>
      <c r="N172" s="35">
        <v>101000.07</v>
      </c>
    </row>
    <row r="173" spans="1:14" x14ac:dyDescent="0.2">
      <c r="A173" s="2" t="s">
        <v>5</v>
      </c>
      <c r="B173" s="35">
        <v>241159.65000000002</v>
      </c>
      <c r="C173" s="35">
        <v>242143.36999999982</v>
      </c>
      <c r="D173" s="35">
        <v>294310.94999999995</v>
      </c>
      <c r="E173" s="35">
        <v>533732.39999999967</v>
      </c>
      <c r="F173" s="35">
        <v>243439.34000000005</v>
      </c>
      <c r="G173" s="35">
        <v>406843.68000000017</v>
      </c>
      <c r="H173" s="35">
        <v>319434.8600000001</v>
      </c>
      <c r="I173" s="35">
        <v>259102.7300000003</v>
      </c>
      <c r="J173" s="35">
        <v>544830.02000000025</v>
      </c>
      <c r="K173" s="35">
        <v>324518.2199999998</v>
      </c>
      <c r="L173" s="35">
        <v>1108659.3800000001</v>
      </c>
      <c r="M173" s="35">
        <v>647635.9999999986</v>
      </c>
      <c r="N173" s="35">
        <v>377382.95000000071</v>
      </c>
    </row>
    <row r="174" spans="1:14" x14ac:dyDescent="0.2">
      <c r="A174" s="2" t="s">
        <v>6</v>
      </c>
      <c r="B174" s="35">
        <v>23403.17</v>
      </c>
      <c r="C174" s="35">
        <v>1859.2399999999998</v>
      </c>
      <c r="D174" s="35">
        <v>13670.59</v>
      </c>
      <c r="E174" s="35">
        <v>1385.75</v>
      </c>
      <c r="F174" s="35">
        <v>5481.13</v>
      </c>
      <c r="G174" s="35">
        <v>1982.3</v>
      </c>
      <c r="H174" s="35">
        <v>5602.4599999999991</v>
      </c>
      <c r="I174" s="35">
        <v>5579.64</v>
      </c>
      <c r="J174" s="35">
        <v>14149.640000000001</v>
      </c>
      <c r="K174" s="35">
        <v>2369.7399999999998</v>
      </c>
      <c r="L174" s="35">
        <v>39157.620000000017</v>
      </c>
      <c r="M174" s="35">
        <v>37915.410000000003</v>
      </c>
      <c r="N174" s="35">
        <v>11313.800000000003</v>
      </c>
    </row>
    <row r="175" spans="1:14" x14ac:dyDescent="0.2">
      <c r="A175" s="2" t="s">
        <v>66</v>
      </c>
      <c r="B175" s="35">
        <v>189979.48000000007</v>
      </c>
      <c r="C175" s="35">
        <v>150807.26</v>
      </c>
      <c r="D175" s="35">
        <v>205806.46000000011</v>
      </c>
      <c r="E175" s="35">
        <v>261996.15000000014</v>
      </c>
      <c r="F175" s="35">
        <v>226522.39999999991</v>
      </c>
      <c r="G175" s="35">
        <v>335463.95000000019</v>
      </c>
      <c r="H175" s="35">
        <v>141414.89999999994</v>
      </c>
      <c r="I175" s="35">
        <v>336068.0199999999</v>
      </c>
      <c r="J175" s="35">
        <v>287905.40000000008</v>
      </c>
      <c r="K175" s="35">
        <v>199604.63999999998</v>
      </c>
      <c r="L175" s="35">
        <v>398841.94000000012</v>
      </c>
      <c r="M175" s="35">
        <v>186334.85999999987</v>
      </c>
      <c r="N175" s="35">
        <v>121066.11999999997</v>
      </c>
    </row>
    <row r="176" spans="1:14" x14ac:dyDescent="0.2">
      <c r="A176" s="2" t="s">
        <v>7</v>
      </c>
      <c r="B176" s="35">
        <v>210062.42000000004</v>
      </c>
      <c r="C176" s="35">
        <v>194730.00999999989</v>
      </c>
      <c r="D176" s="35">
        <v>399275.99999999994</v>
      </c>
      <c r="E176" s="35">
        <v>153770.37999999983</v>
      </c>
      <c r="F176" s="35">
        <v>175051.02</v>
      </c>
      <c r="G176" s="35">
        <v>203062.55000000005</v>
      </c>
      <c r="H176" s="35">
        <v>224259.67999999988</v>
      </c>
      <c r="I176" s="35">
        <v>227256.46999999991</v>
      </c>
      <c r="J176" s="35">
        <v>170286.9199999999</v>
      </c>
      <c r="K176" s="35">
        <v>216239.81999999998</v>
      </c>
      <c r="L176" s="35">
        <v>199648.66</v>
      </c>
      <c r="M176" s="35">
        <v>200526.39999999997</v>
      </c>
      <c r="N176" s="35">
        <v>131274.12999999995</v>
      </c>
    </row>
    <row r="177" spans="1:14" x14ac:dyDescent="0.2">
      <c r="A177" s="2" t="s">
        <v>8</v>
      </c>
      <c r="B177" s="35">
        <v>264056.45000000007</v>
      </c>
      <c r="C177" s="35">
        <v>202794.67999999991</v>
      </c>
      <c r="D177" s="35">
        <v>246296.63</v>
      </c>
      <c r="E177" s="35">
        <v>196663.19000000003</v>
      </c>
      <c r="F177" s="35">
        <v>207383.96000000008</v>
      </c>
      <c r="G177" s="35">
        <v>209956.53</v>
      </c>
      <c r="H177" s="35">
        <v>164539.99000000011</v>
      </c>
      <c r="I177" s="35">
        <v>192565.6</v>
      </c>
      <c r="J177" s="35">
        <v>267635.36000000004</v>
      </c>
      <c r="K177" s="35">
        <v>94791.530000000028</v>
      </c>
      <c r="L177" s="35">
        <v>408341.75999999989</v>
      </c>
      <c r="M177" s="35">
        <v>289240.48999999993</v>
      </c>
      <c r="N177" s="35">
        <v>163364.42999999996</v>
      </c>
    </row>
    <row r="178" spans="1:14" x14ac:dyDescent="0.2">
      <c r="A178" s="2" t="s">
        <v>9</v>
      </c>
      <c r="B178" s="35">
        <v>53028.090000000018</v>
      </c>
      <c r="C178" s="35">
        <v>55960.749999999993</v>
      </c>
      <c r="D178" s="35">
        <v>134847.35</v>
      </c>
      <c r="E178" s="35">
        <v>123649.37000000005</v>
      </c>
      <c r="F178" s="35">
        <v>85644.97</v>
      </c>
      <c r="G178" s="35">
        <v>99440.309999999983</v>
      </c>
      <c r="H178" s="35">
        <v>68393.069999999978</v>
      </c>
      <c r="I178" s="35">
        <v>59442.989999999954</v>
      </c>
      <c r="J178" s="35">
        <v>63397.55</v>
      </c>
      <c r="K178" s="35">
        <v>54022.780000000028</v>
      </c>
      <c r="L178" s="35">
        <v>125953.13999999997</v>
      </c>
      <c r="M178" s="35">
        <v>70293.619999999981</v>
      </c>
      <c r="N178" s="35">
        <v>63691.840000000011</v>
      </c>
    </row>
    <row r="179" spans="1:14" x14ac:dyDescent="0.2">
      <c r="A179" s="2" t="s">
        <v>10</v>
      </c>
      <c r="B179" s="35">
        <v>131580.77000000002</v>
      </c>
      <c r="C179" s="35">
        <v>218821.28000000006</v>
      </c>
      <c r="D179" s="35">
        <v>128025.43000000001</v>
      </c>
      <c r="E179" s="35">
        <v>118648.85999999996</v>
      </c>
      <c r="F179" s="35">
        <v>155818.22000000006</v>
      </c>
      <c r="G179" s="35">
        <v>103922.10000000003</v>
      </c>
      <c r="H179" s="35">
        <v>98984.68</v>
      </c>
      <c r="I179" s="35">
        <v>114616.81000000007</v>
      </c>
      <c r="J179" s="35">
        <v>220357.9600000002</v>
      </c>
      <c r="K179" s="35">
        <v>104948.95000000004</v>
      </c>
      <c r="L179" s="35">
        <v>277195.8</v>
      </c>
      <c r="M179" s="35">
        <v>229271.69999999995</v>
      </c>
      <c r="N179" s="35">
        <v>122154.84000000003</v>
      </c>
    </row>
    <row r="180" spans="1:14" x14ac:dyDescent="0.2">
      <c r="A180" s="2" t="s">
        <v>11</v>
      </c>
      <c r="B180" s="35">
        <v>141898.45999999993</v>
      </c>
      <c r="C180" s="35">
        <v>158349.67000000004</v>
      </c>
      <c r="D180" s="35">
        <v>182983.78000000003</v>
      </c>
      <c r="E180" s="35">
        <v>187287.1800000002</v>
      </c>
      <c r="F180" s="35">
        <v>220567.65000000017</v>
      </c>
      <c r="G180" s="35">
        <v>258523.84000000003</v>
      </c>
      <c r="H180" s="35">
        <v>228202.76</v>
      </c>
      <c r="I180" s="35">
        <v>273968.44000000006</v>
      </c>
      <c r="J180" s="35">
        <v>1994314.5</v>
      </c>
      <c r="K180" s="35">
        <v>629405.87000000058</v>
      </c>
      <c r="L180" s="35">
        <v>521005.85999999969</v>
      </c>
      <c r="M180" s="35">
        <v>349019.33999999991</v>
      </c>
      <c r="N180" s="35">
        <v>320255.73000000004</v>
      </c>
    </row>
    <row r="181" spans="1:14" x14ac:dyDescent="0.2">
      <c r="A181" s="2" t="s">
        <v>12</v>
      </c>
      <c r="B181" s="35">
        <v>85114.790000000008</v>
      </c>
      <c r="C181" s="35">
        <v>67623.750000000015</v>
      </c>
      <c r="D181" s="35">
        <v>102784.43999999999</v>
      </c>
      <c r="E181" s="35">
        <v>227262.84000000003</v>
      </c>
      <c r="F181" s="35">
        <v>104478.07999999994</v>
      </c>
      <c r="G181" s="35">
        <v>98399.150000000009</v>
      </c>
      <c r="H181" s="35">
        <v>102381.08999999998</v>
      </c>
      <c r="I181" s="35">
        <v>97434.350000000064</v>
      </c>
      <c r="J181" s="35">
        <v>115417.38000000006</v>
      </c>
      <c r="K181" s="35">
        <v>145703.44999999998</v>
      </c>
      <c r="L181" s="35">
        <v>534334.11000000022</v>
      </c>
      <c r="M181" s="35">
        <v>103648.23999999996</v>
      </c>
      <c r="N181" s="35">
        <v>110484.53999999998</v>
      </c>
    </row>
    <row r="182" spans="1:14" x14ac:dyDescent="0.2">
      <c r="A182" s="2" t="s">
        <v>67</v>
      </c>
      <c r="B182" s="11">
        <v>1431512.59</v>
      </c>
      <c r="C182" s="11">
        <v>1341990.4899999998</v>
      </c>
      <c r="D182" s="11">
        <v>1844777.23</v>
      </c>
      <c r="E182" s="11">
        <v>1881697.3499999999</v>
      </c>
      <c r="F182" s="11">
        <v>1499344.4500000002</v>
      </c>
      <c r="G182" s="11">
        <v>1839067.8300000005</v>
      </c>
      <c r="H182" s="11">
        <v>1439261.8900000001</v>
      </c>
      <c r="I182" s="11">
        <v>1664356.9300000006</v>
      </c>
      <c r="J182" s="11">
        <v>3761559.99</v>
      </c>
      <c r="K182" s="11">
        <v>1837587.9600000004</v>
      </c>
      <c r="L182" s="11">
        <v>3792330.4600000004</v>
      </c>
      <c r="M182" s="11">
        <v>2228155.0099999979</v>
      </c>
      <c r="N182" s="11">
        <v>1521988.4500000004</v>
      </c>
    </row>
    <row r="183" spans="1:14" x14ac:dyDescent="0.2">
      <c r="A183" s="12" t="s">
        <v>230</v>
      </c>
      <c r="B183" s="144" t="s">
        <v>244</v>
      </c>
      <c r="C183" s="145"/>
      <c r="D183" s="145"/>
      <c r="E183" s="145"/>
      <c r="F183" s="145"/>
      <c r="G183" s="145"/>
      <c r="H183" s="145"/>
      <c r="I183" s="145"/>
      <c r="J183" s="145"/>
      <c r="K183" s="145"/>
      <c r="L183" s="145"/>
      <c r="M183" s="145"/>
      <c r="N183" s="146"/>
    </row>
    <row r="184" spans="1:14" x14ac:dyDescent="0.2">
      <c r="A184" s="2" t="s">
        <v>4</v>
      </c>
      <c r="B184" s="35">
        <v>128025.78000000001</v>
      </c>
      <c r="C184" s="35">
        <v>82255.059999999983</v>
      </c>
      <c r="D184" s="35">
        <v>87092.949999999895</v>
      </c>
      <c r="E184" s="35">
        <v>64049.190000000017</v>
      </c>
      <c r="F184" s="35">
        <v>128856.81000000001</v>
      </c>
      <c r="G184" s="35">
        <v>104998.79999999999</v>
      </c>
      <c r="H184" s="35">
        <v>126120.88999999994</v>
      </c>
      <c r="I184" s="35">
        <v>113104.91000000003</v>
      </c>
      <c r="J184" s="35">
        <v>149841.57000000004</v>
      </c>
      <c r="K184" s="35">
        <v>66459.399999999994</v>
      </c>
      <c r="L184" s="35">
        <v>86677.290000000052</v>
      </c>
      <c r="M184" s="35"/>
      <c r="N184" s="35"/>
    </row>
    <row r="185" spans="1:14" x14ac:dyDescent="0.2">
      <c r="A185" s="2" t="s">
        <v>5</v>
      </c>
      <c r="B185" s="35">
        <v>257616.84000000005</v>
      </c>
      <c r="C185" s="35">
        <v>363647.30999999947</v>
      </c>
      <c r="D185" s="35">
        <v>355086.6499999995</v>
      </c>
      <c r="E185" s="35">
        <v>423984.63000000006</v>
      </c>
      <c r="F185" s="35">
        <v>382986.36999999924</v>
      </c>
      <c r="G185" s="35">
        <v>293623.79999999993</v>
      </c>
      <c r="H185" s="35">
        <v>327019.7000000003</v>
      </c>
      <c r="I185" s="35">
        <v>279399.93</v>
      </c>
      <c r="J185" s="35">
        <v>469821.44000000024</v>
      </c>
      <c r="K185" s="35">
        <v>352451.14000000025</v>
      </c>
      <c r="L185" s="35">
        <v>473175.06999999948</v>
      </c>
      <c r="M185" s="35"/>
      <c r="N185" s="35"/>
    </row>
    <row r="186" spans="1:14" x14ac:dyDescent="0.2">
      <c r="A186" s="2" t="s">
        <v>6</v>
      </c>
      <c r="B186" s="35">
        <v>6329.18</v>
      </c>
      <c r="C186" s="35">
        <v>11918.070000000002</v>
      </c>
      <c r="D186" s="35">
        <v>9924.6500000000015</v>
      </c>
      <c r="E186" s="35">
        <v>4296.0900000000011</v>
      </c>
      <c r="F186" s="35">
        <v>3583.2499999999995</v>
      </c>
      <c r="G186" s="35">
        <v>3602.6699999999996</v>
      </c>
      <c r="H186" s="35">
        <v>9104.0399999999991</v>
      </c>
      <c r="I186" s="35">
        <v>4218.0300000000007</v>
      </c>
      <c r="J186" s="35">
        <v>4499.1600000000008</v>
      </c>
      <c r="K186" s="35">
        <v>2074.83</v>
      </c>
      <c r="L186" s="35">
        <v>12263.740000000002</v>
      </c>
      <c r="M186" s="35"/>
      <c r="N186" s="35"/>
    </row>
    <row r="187" spans="1:14" x14ac:dyDescent="0.2">
      <c r="A187" s="2" t="s">
        <v>66</v>
      </c>
      <c r="B187" s="35">
        <v>73827.5</v>
      </c>
      <c r="C187" s="35">
        <v>160556.8600000001</v>
      </c>
      <c r="D187" s="35">
        <v>104439.96000000004</v>
      </c>
      <c r="E187" s="35">
        <v>149149.42000000004</v>
      </c>
      <c r="F187" s="35">
        <v>101820.92000000001</v>
      </c>
      <c r="G187" s="35">
        <v>81913.710000000036</v>
      </c>
      <c r="H187" s="35">
        <v>110732.98</v>
      </c>
      <c r="I187" s="35">
        <v>113242.40000000004</v>
      </c>
      <c r="J187" s="35">
        <v>163170.23999999993</v>
      </c>
      <c r="K187" s="35">
        <v>156701.41999999995</v>
      </c>
      <c r="L187" s="35">
        <v>159350.16</v>
      </c>
      <c r="M187" s="35"/>
      <c r="N187" s="35"/>
    </row>
    <row r="188" spans="1:14" x14ac:dyDescent="0.2">
      <c r="A188" s="2" t="s">
        <v>7</v>
      </c>
      <c r="B188" s="35">
        <v>148035.32000000004</v>
      </c>
      <c r="C188" s="35">
        <v>169622.71999999997</v>
      </c>
      <c r="D188" s="35">
        <v>234416.98999999993</v>
      </c>
      <c r="E188" s="35">
        <v>163074.02999999988</v>
      </c>
      <c r="F188" s="35">
        <v>243618.13000000018</v>
      </c>
      <c r="G188" s="35">
        <v>212170.35</v>
      </c>
      <c r="H188" s="35">
        <v>270589.4300000004</v>
      </c>
      <c r="I188" s="35">
        <v>336171.58000000019</v>
      </c>
      <c r="J188" s="35">
        <v>253353.20999999993</v>
      </c>
      <c r="K188" s="35">
        <v>125345.09999999992</v>
      </c>
      <c r="L188" s="35">
        <v>242843.99</v>
      </c>
      <c r="M188" s="35"/>
      <c r="N188" s="35"/>
    </row>
    <row r="189" spans="1:14" x14ac:dyDescent="0.2">
      <c r="A189" s="2" t="s">
        <v>8</v>
      </c>
      <c r="B189" s="35">
        <v>223744.87000000008</v>
      </c>
      <c r="C189" s="35">
        <v>169402.94000000009</v>
      </c>
      <c r="D189" s="35">
        <v>283444.96999999991</v>
      </c>
      <c r="E189" s="35">
        <v>251070.2300000001</v>
      </c>
      <c r="F189" s="35">
        <v>283386.10999999969</v>
      </c>
      <c r="G189" s="35">
        <v>229472.27000000037</v>
      </c>
      <c r="H189" s="35">
        <v>264009.77999999985</v>
      </c>
      <c r="I189" s="35">
        <v>187403.16000000009</v>
      </c>
      <c r="J189" s="35">
        <v>242376.5499999999</v>
      </c>
      <c r="K189" s="35">
        <v>183459.62999999995</v>
      </c>
      <c r="L189" s="35">
        <v>229593.81000000011</v>
      </c>
      <c r="M189" s="35"/>
      <c r="N189" s="35"/>
    </row>
    <row r="190" spans="1:14" x14ac:dyDescent="0.2">
      <c r="A190" s="2" t="s">
        <v>9</v>
      </c>
      <c r="B190" s="35">
        <v>64957.16</v>
      </c>
      <c r="C190" s="35">
        <v>69203.639999999985</v>
      </c>
      <c r="D190" s="35">
        <v>66442.820000000007</v>
      </c>
      <c r="E190" s="35">
        <v>41276.790000000015</v>
      </c>
      <c r="F190" s="35">
        <v>56015.560000000034</v>
      </c>
      <c r="G190" s="35">
        <v>61084.13</v>
      </c>
      <c r="H190" s="35">
        <v>105570.97000000006</v>
      </c>
      <c r="I190" s="35">
        <v>92039.01999999996</v>
      </c>
      <c r="J190" s="35">
        <v>64359.93</v>
      </c>
      <c r="K190" s="35">
        <v>108922.42000000009</v>
      </c>
      <c r="L190" s="35">
        <v>89323.159999999974</v>
      </c>
      <c r="M190" s="35"/>
      <c r="N190" s="35"/>
    </row>
    <row r="191" spans="1:14" x14ac:dyDescent="0.2">
      <c r="A191" s="2" t="s">
        <v>10</v>
      </c>
      <c r="B191" s="35">
        <v>108476.65999999993</v>
      </c>
      <c r="C191" s="35">
        <v>164735.90000000002</v>
      </c>
      <c r="D191" s="35">
        <v>170256.08</v>
      </c>
      <c r="E191" s="35">
        <v>163455.94000000003</v>
      </c>
      <c r="F191" s="35">
        <v>224285.29000000007</v>
      </c>
      <c r="G191" s="35">
        <v>271378.99999999988</v>
      </c>
      <c r="H191" s="35">
        <v>190752.85999999993</v>
      </c>
      <c r="I191" s="35">
        <v>233542.36999999997</v>
      </c>
      <c r="J191" s="35">
        <v>201717.33000000002</v>
      </c>
      <c r="K191" s="35">
        <v>160694.51999999987</v>
      </c>
      <c r="L191" s="35">
        <v>112925.8799999999</v>
      </c>
      <c r="M191" s="35"/>
      <c r="N191" s="35"/>
    </row>
    <row r="192" spans="1:14" x14ac:dyDescent="0.2">
      <c r="A192" s="2" t="s">
        <v>11</v>
      </c>
      <c r="B192" s="35">
        <v>369845.69999999978</v>
      </c>
      <c r="C192" s="35">
        <v>381056.30999999982</v>
      </c>
      <c r="D192" s="35">
        <v>476053.23000000021</v>
      </c>
      <c r="E192" s="35">
        <v>565280.68000000005</v>
      </c>
      <c r="F192" s="35">
        <v>428825.17000000039</v>
      </c>
      <c r="G192" s="35">
        <v>294655.06999999983</v>
      </c>
      <c r="H192" s="35">
        <v>328262.49000000017</v>
      </c>
      <c r="I192" s="35">
        <v>252537.69000000021</v>
      </c>
      <c r="J192" s="35">
        <v>259382.05000000005</v>
      </c>
      <c r="K192" s="35">
        <v>221178.58000000002</v>
      </c>
      <c r="L192" s="35">
        <v>269515.51000000018</v>
      </c>
      <c r="M192" s="35"/>
      <c r="N192" s="35"/>
    </row>
    <row r="193" spans="1:14" x14ac:dyDescent="0.2">
      <c r="A193" s="2" t="s">
        <v>12</v>
      </c>
      <c r="B193" s="35">
        <v>110642.44</v>
      </c>
      <c r="C193" s="35">
        <v>82591.109999999957</v>
      </c>
      <c r="D193" s="35">
        <v>178458.88000000003</v>
      </c>
      <c r="E193" s="35">
        <v>136504.88999999993</v>
      </c>
      <c r="F193" s="35">
        <v>134989.16000000006</v>
      </c>
      <c r="G193" s="35">
        <v>133262.05000000002</v>
      </c>
      <c r="H193" s="35">
        <v>164110.35999999996</v>
      </c>
      <c r="I193" s="35">
        <v>141726.07</v>
      </c>
      <c r="J193" s="35">
        <v>193490.22</v>
      </c>
      <c r="K193" s="35">
        <v>132616.58999999994</v>
      </c>
      <c r="L193" s="35">
        <v>115004.42999999998</v>
      </c>
      <c r="M193" s="35"/>
      <c r="N193" s="35"/>
    </row>
    <row r="194" spans="1:14" x14ac:dyDescent="0.2">
      <c r="A194" s="2" t="s">
        <v>67</v>
      </c>
      <c r="B194" s="11">
        <v>1491501.45</v>
      </c>
      <c r="C194" s="11">
        <v>1654989.9199999992</v>
      </c>
      <c r="D194" s="11">
        <v>1965617.18</v>
      </c>
      <c r="E194" s="11">
        <v>1962141.89</v>
      </c>
      <c r="F194" s="11">
        <v>1988366.7699999998</v>
      </c>
      <c r="G194" s="11">
        <v>1686161.85</v>
      </c>
      <c r="H194" s="11">
        <v>1896273.5000000005</v>
      </c>
      <c r="I194" s="11">
        <v>1753385.1600000006</v>
      </c>
      <c r="J194" s="11">
        <v>2002011.7</v>
      </c>
      <c r="K194" s="11">
        <v>1509903.63</v>
      </c>
      <c r="L194" s="11">
        <v>1790673.0399999996</v>
      </c>
      <c r="M194" s="11"/>
      <c r="N194" s="11"/>
    </row>
  </sheetData>
  <printOptions horizontalCentered="1"/>
  <pageMargins left="0.70866141732283472" right="0.70866141732283472" top="0.35433070866141736" bottom="0.74803149606299213" header="0.31496062992125984" footer="0.31496062992125984"/>
  <pageSetup paperSize="9" scale="26" orientation="portrait" r:id="rId1"/>
  <headerFooter scaleWithDoc="0">
    <oddFooter>&amp;C&amp;10Page &amp;P</oddFooter>
  </headerFooter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3"/>
  <dimension ref="A1:N375"/>
  <sheetViews>
    <sheetView showGridLines="0" view="pageBreakPreview" zoomScale="70" zoomScaleNormal="100" zoomScaleSheetLayoutView="70" workbookViewId="0">
      <pane xSplit="1" ySplit="26" topLeftCell="B352" activePane="bottomRight" state="frozen"/>
      <selection activeCell="O22" sqref="O22:O23"/>
      <selection pane="topRight" activeCell="O22" sqref="O22:O23"/>
      <selection pane="bottomLeft" activeCell="O22" sqref="O22:O23"/>
      <selection pane="bottomRight" activeCell="B353" sqref="B353:L375"/>
    </sheetView>
  </sheetViews>
  <sheetFormatPr defaultRowHeight="15" x14ac:dyDescent="0.2"/>
  <cols>
    <col min="1" max="1" width="23.77734375" style="34" bestFit="1" customWidth="1"/>
    <col min="2" max="2" width="11" style="34" bestFit="1" customWidth="1"/>
    <col min="3" max="3" width="11.5546875" style="34" bestFit="1" customWidth="1"/>
    <col min="4" max="4" width="11" style="34" bestFit="1" customWidth="1"/>
    <col min="5" max="5" width="11.21875" style="36" bestFit="1" customWidth="1"/>
    <col min="6" max="7" width="11.5546875" style="34" bestFit="1" customWidth="1"/>
    <col min="8" max="8" width="11.21875" style="34" bestFit="1" customWidth="1"/>
    <col min="9" max="9" width="10.88671875" style="34" bestFit="1" customWidth="1"/>
    <col min="10" max="10" width="10.33203125" style="34" bestFit="1" customWidth="1"/>
    <col min="11" max="11" width="9.88671875" style="34" customWidth="1"/>
    <col min="12" max="14" width="10.21875" style="34" customWidth="1"/>
    <col min="15" max="16384" width="8.88671875" style="34"/>
  </cols>
  <sheetData>
    <row r="1" spans="1:14" ht="29.25" customHeight="1" x14ac:dyDescent="0.2">
      <c r="A1" s="137" t="s">
        <v>162</v>
      </c>
      <c r="B1" s="137"/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</row>
    <row r="2" spans="1:14" x14ac:dyDescent="0.2">
      <c r="A2" s="12" t="s">
        <v>230</v>
      </c>
      <c r="B2" s="10" t="s">
        <v>14</v>
      </c>
      <c r="C2" s="10" t="s">
        <v>15</v>
      </c>
      <c r="D2" s="10" t="s">
        <v>16</v>
      </c>
      <c r="E2" s="10" t="s">
        <v>17</v>
      </c>
      <c r="F2" s="10" t="s">
        <v>18</v>
      </c>
      <c r="G2" s="10" t="s">
        <v>19</v>
      </c>
      <c r="H2" s="10" t="s">
        <v>20</v>
      </c>
      <c r="I2" s="10" t="s">
        <v>21</v>
      </c>
      <c r="J2" s="10" t="s">
        <v>143</v>
      </c>
      <c r="K2" s="10" t="s">
        <v>173</v>
      </c>
      <c r="L2" s="10" t="s">
        <v>174</v>
      </c>
      <c r="M2" s="10" t="s">
        <v>187</v>
      </c>
      <c r="N2" s="10" t="s">
        <v>232</v>
      </c>
    </row>
    <row r="3" spans="1:14" x14ac:dyDescent="0.2">
      <c r="A3" s="5" t="s">
        <v>47</v>
      </c>
      <c r="B3" s="13">
        <v>1602.8661538461533</v>
      </c>
      <c r="C3" s="13">
        <v>318.00444615384612</v>
      </c>
      <c r="D3" s="35">
        <v>1553.7537923076923</v>
      </c>
      <c r="E3" s="13">
        <v>1322.4728230769229</v>
      </c>
      <c r="F3" s="13">
        <v>1710.9847692307694</v>
      </c>
      <c r="G3" s="13">
        <v>462.26389999999992</v>
      </c>
      <c r="H3" s="13">
        <v>1338.1499339832383</v>
      </c>
      <c r="I3" s="13">
        <v>1643.5215384615383</v>
      </c>
      <c r="J3" s="13">
        <v>423.87923076923073</v>
      </c>
      <c r="K3" s="35">
        <v>2784.8738461538469</v>
      </c>
      <c r="L3" s="35">
        <v>829.31461538461531</v>
      </c>
      <c r="M3" s="35">
        <f>AVERAGE(B305:N305)</f>
        <v>656.05769230769226</v>
      </c>
      <c r="N3" s="35">
        <f>AVERAGE(B329:N329)</f>
        <v>1606.6415384615384</v>
      </c>
    </row>
    <row r="4" spans="1:14" x14ac:dyDescent="0.2">
      <c r="A4" s="5" t="s">
        <v>48</v>
      </c>
      <c r="B4" s="13">
        <v>55090.322093076931</v>
      </c>
      <c r="C4" s="13">
        <v>15560.591707692307</v>
      </c>
      <c r="D4" s="35">
        <v>11927.3727</v>
      </c>
      <c r="E4" s="13">
        <v>8828.937623076923</v>
      </c>
      <c r="F4" s="13">
        <v>10780.647615384614</v>
      </c>
      <c r="G4" s="13">
        <v>8625.8932999999979</v>
      </c>
      <c r="H4" s="13">
        <v>40034.283278193405</v>
      </c>
      <c r="I4" s="13">
        <v>16037.651323076921</v>
      </c>
      <c r="J4" s="13">
        <v>11235.438930769229</v>
      </c>
      <c r="K4" s="35">
        <v>21457.939184615385</v>
      </c>
      <c r="L4" s="35">
        <v>25586.935784615387</v>
      </c>
      <c r="M4" s="35">
        <f t="shared" ref="M4:M25" si="0">AVERAGE(B306:N306)</f>
        <v>21613.875130769233</v>
      </c>
      <c r="N4" s="35">
        <f t="shared" ref="N4:N25" si="1">AVERAGE(B330:N330)</f>
        <v>18673.359153846151</v>
      </c>
    </row>
    <row r="5" spans="1:14" x14ac:dyDescent="0.2">
      <c r="A5" s="5" t="s">
        <v>49</v>
      </c>
      <c r="B5" s="13">
        <v>1867.1320000000003</v>
      </c>
      <c r="C5" s="13">
        <v>798.20107692307693</v>
      </c>
      <c r="D5" s="35">
        <v>500.55333846153849</v>
      </c>
      <c r="E5" s="13">
        <v>512.90429999999992</v>
      </c>
      <c r="F5" s="13">
        <v>1135.5853076923077</v>
      </c>
      <c r="G5" s="13">
        <v>68.294600000000003</v>
      </c>
      <c r="H5" s="13">
        <v>327.95156956342612</v>
      </c>
      <c r="I5" s="13">
        <v>2072.7315384615385</v>
      </c>
      <c r="J5" s="13">
        <v>269.97384615384618</v>
      </c>
      <c r="K5" s="35">
        <v>117.69307692307692</v>
      </c>
      <c r="L5" s="35">
        <v>289.72230769230771</v>
      </c>
      <c r="M5" s="35">
        <f t="shared" si="0"/>
        <v>325.84769230769234</v>
      </c>
      <c r="N5" s="35">
        <f t="shared" si="1"/>
        <v>77.78923076923077</v>
      </c>
    </row>
    <row r="6" spans="1:14" x14ac:dyDescent="0.2">
      <c r="A6" s="5" t="s">
        <v>231</v>
      </c>
      <c r="B6" s="35"/>
      <c r="C6" s="35"/>
      <c r="D6" s="35"/>
      <c r="E6" s="35"/>
      <c r="F6" s="35"/>
      <c r="G6" s="35"/>
      <c r="H6" s="35"/>
      <c r="I6" s="35"/>
      <c r="J6" s="35"/>
      <c r="K6" s="35"/>
      <c r="L6" s="35">
        <v>16742.894676923079</v>
      </c>
      <c r="M6" s="35">
        <f t="shared" si="0"/>
        <v>30973.256830769227</v>
      </c>
      <c r="N6" s="35">
        <f t="shared" si="1"/>
        <v>27451.836153846154</v>
      </c>
    </row>
    <row r="7" spans="1:14" x14ac:dyDescent="0.2">
      <c r="A7" s="5" t="s">
        <v>50</v>
      </c>
      <c r="B7" s="13">
        <v>370473.92264666583</v>
      </c>
      <c r="C7" s="13">
        <v>342167.70445002092</v>
      </c>
      <c r="D7" s="35">
        <v>422407.50919538463</v>
      </c>
      <c r="E7" s="13">
        <v>418574.63331902219</v>
      </c>
      <c r="F7" s="13">
        <v>398728.61900139629</v>
      </c>
      <c r="G7" s="13">
        <v>371203.31759501027</v>
      </c>
      <c r="H7" s="13">
        <v>370301.3388898978</v>
      </c>
      <c r="I7" s="13">
        <v>383967.69834615383</v>
      </c>
      <c r="J7" s="13">
        <v>326045.56680000003</v>
      </c>
      <c r="K7" s="35">
        <v>328802.99769230757</v>
      </c>
      <c r="L7" s="35">
        <v>273461.28461538465</v>
      </c>
      <c r="M7" s="35">
        <f t="shared" si="0"/>
        <v>279545.31037692307</v>
      </c>
      <c r="N7" s="35">
        <f t="shared" si="1"/>
        <v>342328.59615384607</v>
      </c>
    </row>
    <row r="8" spans="1:14" x14ac:dyDescent="0.2">
      <c r="A8" s="5" t="s">
        <v>51</v>
      </c>
      <c r="B8" s="13">
        <v>1536.2496230769232</v>
      </c>
      <c r="C8" s="13">
        <v>7681.1505230769217</v>
      </c>
      <c r="D8" s="35">
        <v>2894.333915384615</v>
      </c>
      <c r="E8" s="13">
        <v>9355.3755307692318</v>
      </c>
      <c r="F8" s="13">
        <v>3852.6915153846148</v>
      </c>
      <c r="G8" s="13">
        <v>2370.1776769230773</v>
      </c>
      <c r="H8" s="13">
        <v>1857.0955969921777</v>
      </c>
      <c r="I8" s="13">
        <v>5180.2169230769223</v>
      </c>
      <c r="J8" s="13">
        <v>9981.9269230769241</v>
      </c>
      <c r="K8" s="35">
        <v>2738.6815384615384</v>
      </c>
      <c r="L8" s="35">
        <v>6805.4753846153872</v>
      </c>
      <c r="M8" s="35">
        <f t="shared" si="0"/>
        <v>8349.14</v>
      </c>
      <c r="N8" s="35">
        <f t="shared" si="1"/>
        <v>4070.1369230769228</v>
      </c>
    </row>
    <row r="9" spans="1:14" x14ac:dyDescent="0.2">
      <c r="A9" s="5" t="s">
        <v>52</v>
      </c>
      <c r="B9" s="13">
        <v>810548.90729676874</v>
      </c>
      <c r="C9" s="13">
        <v>786761.6267384619</v>
      </c>
      <c r="D9" s="35">
        <v>827642.76723692182</v>
      </c>
      <c r="E9" s="13">
        <v>1068261.0834780165</v>
      </c>
      <c r="F9" s="13">
        <v>695776.54782111628</v>
      </c>
      <c r="G9" s="13">
        <v>484211.69814825366</v>
      </c>
      <c r="H9" s="13">
        <v>539396.30500027642</v>
      </c>
      <c r="I9" s="13">
        <v>400897.13874615385</v>
      </c>
      <c r="J9" s="13">
        <v>346137.78205384617</v>
      </c>
      <c r="K9" s="35">
        <v>348585.73509999993</v>
      </c>
      <c r="L9" s="35">
        <v>300911.24986153847</v>
      </c>
      <c r="M9" s="35">
        <f t="shared" si="0"/>
        <v>371271.70575762622</v>
      </c>
      <c r="N9" s="35">
        <f t="shared" si="1"/>
        <v>491011.77774615376</v>
      </c>
    </row>
    <row r="10" spans="1:14" x14ac:dyDescent="0.2">
      <c r="A10" s="5" t="s">
        <v>53</v>
      </c>
      <c r="B10" s="13">
        <v>12489.311784615387</v>
      </c>
      <c r="C10" s="13">
        <v>1645.787869230769</v>
      </c>
      <c r="D10" s="35">
        <v>11447.675546153845</v>
      </c>
      <c r="E10" s="13">
        <v>3196.4349769230766</v>
      </c>
      <c r="F10" s="13">
        <v>4497.6761153846146</v>
      </c>
      <c r="G10" s="13">
        <v>2388.433969230769</v>
      </c>
      <c r="H10" s="13">
        <v>14758.849474277053</v>
      </c>
      <c r="I10" s="13">
        <v>3576.255215384615</v>
      </c>
      <c r="J10" s="13">
        <v>32207.017692307691</v>
      </c>
      <c r="K10" s="35">
        <v>5287.1</v>
      </c>
      <c r="L10" s="35">
        <v>2499.6938461538457</v>
      </c>
      <c r="M10" s="35">
        <f t="shared" si="0"/>
        <v>145.5230769230769</v>
      </c>
      <c r="N10" s="35">
        <f t="shared" si="1"/>
        <v>541.71538461538466</v>
      </c>
    </row>
    <row r="11" spans="1:14" x14ac:dyDescent="0.2">
      <c r="A11" s="5" t="s">
        <v>54</v>
      </c>
      <c r="B11" s="13">
        <v>42898.705176923075</v>
      </c>
      <c r="C11" s="13">
        <v>34473.152807692313</v>
      </c>
      <c r="D11" s="35">
        <v>28035.711070621801</v>
      </c>
      <c r="E11" s="13">
        <v>32637.413061538457</v>
      </c>
      <c r="F11" s="13">
        <v>18664.799371363384</v>
      </c>
      <c r="G11" s="13">
        <v>15092.400584615387</v>
      </c>
      <c r="H11" s="13">
        <v>39498.423793948037</v>
      </c>
      <c r="I11" s="13">
        <v>27874.382915384605</v>
      </c>
      <c r="J11" s="13">
        <v>15532.779923076923</v>
      </c>
      <c r="K11" s="35">
        <v>19344.838076923079</v>
      </c>
      <c r="L11" s="35">
        <v>20915.592307692303</v>
      </c>
      <c r="M11" s="35">
        <f t="shared" si="0"/>
        <v>20395.922257758462</v>
      </c>
      <c r="N11" s="35">
        <f t="shared" si="1"/>
        <v>33200.707692307697</v>
      </c>
    </row>
    <row r="12" spans="1:14" x14ac:dyDescent="0.2">
      <c r="A12" s="5" t="s">
        <v>55</v>
      </c>
      <c r="B12" s="13">
        <v>18900.060202384615</v>
      </c>
      <c r="C12" s="13">
        <v>12679.734999999999</v>
      </c>
      <c r="D12" s="35">
        <v>11212.623892307693</v>
      </c>
      <c r="E12" s="13">
        <v>16562.242807692302</v>
      </c>
      <c r="F12" s="13">
        <v>12673.206899999999</v>
      </c>
      <c r="G12" s="13">
        <v>14321.341484615385</v>
      </c>
      <c r="H12" s="13">
        <v>5723.3476850966708</v>
      </c>
      <c r="I12" s="13">
        <v>9592.6479999999992</v>
      </c>
      <c r="J12" s="13">
        <v>8247.6423076923074</v>
      </c>
      <c r="K12" s="35">
        <v>7148.9680769230763</v>
      </c>
      <c r="L12" s="35">
        <v>3116.6030769230765</v>
      </c>
      <c r="M12" s="35">
        <f t="shared" si="0"/>
        <v>5299.8815384615391</v>
      </c>
      <c r="N12" s="35">
        <f t="shared" si="1"/>
        <v>4510.2184615384613</v>
      </c>
    </row>
    <row r="13" spans="1:14" x14ac:dyDescent="0.2">
      <c r="A13" s="5" t="s">
        <v>56</v>
      </c>
      <c r="B13" s="13">
        <v>11465.690699999999</v>
      </c>
      <c r="C13" s="13">
        <v>15720.350953846153</v>
      </c>
      <c r="D13" s="35">
        <v>14835.037392307693</v>
      </c>
      <c r="E13" s="13">
        <v>7913.0827999999992</v>
      </c>
      <c r="F13" s="13">
        <v>7613.6201174524922</v>
      </c>
      <c r="G13" s="13">
        <v>4957.4202153846163</v>
      </c>
      <c r="H13" s="13">
        <v>16067.546005313554</v>
      </c>
      <c r="I13" s="13">
        <v>12892.962076923075</v>
      </c>
      <c r="J13" s="13">
        <v>8658.4716923076903</v>
      </c>
      <c r="K13" s="35">
        <v>7647.2866153846153</v>
      </c>
      <c r="L13" s="35">
        <v>15124.16384615385</v>
      </c>
      <c r="M13" s="35">
        <f t="shared" si="0"/>
        <v>26007.224615384599</v>
      </c>
      <c r="N13" s="35">
        <f t="shared" si="1"/>
        <v>16339.137692307684</v>
      </c>
    </row>
    <row r="14" spans="1:14" x14ac:dyDescent="0.2">
      <c r="A14" s="5" t="s">
        <v>46</v>
      </c>
      <c r="B14" s="13">
        <v>112440.63542035801</v>
      </c>
      <c r="C14" s="13">
        <v>1238803.2828336579</v>
      </c>
      <c r="D14" s="35">
        <v>77420.515054367308</v>
      </c>
      <c r="E14" s="13">
        <v>57477.079130897546</v>
      </c>
      <c r="F14" s="13">
        <v>52671.586227171436</v>
      </c>
      <c r="G14" s="13">
        <v>34360.852836791208</v>
      </c>
      <c r="H14" s="13">
        <v>32271.947768248505</v>
      </c>
      <c r="I14" s="13">
        <v>20754.005384615386</v>
      </c>
      <c r="J14" s="13">
        <v>18295.288461538461</v>
      </c>
      <c r="K14" s="35">
        <v>12605.861538461539</v>
      </c>
      <c r="L14" s="35">
        <v>12425.276923076923</v>
      </c>
      <c r="M14" s="35">
        <f t="shared" si="0"/>
        <v>16377.938461538462</v>
      </c>
      <c r="N14" s="35">
        <f t="shared" si="1"/>
        <v>25419.586923076924</v>
      </c>
    </row>
    <row r="15" spans="1:14" x14ac:dyDescent="0.2">
      <c r="A15" s="5" t="s">
        <v>57</v>
      </c>
      <c r="B15" s="13">
        <v>841021.53749388072</v>
      </c>
      <c r="C15" s="13">
        <v>624379.69888711744</v>
      </c>
      <c r="D15" s="35">
        <v>642460.5222775162</v>
      </c>
      <c r="E15" s="13">
        <v>608836.86775384622</v>
      </c>
      <c r="F15" s="13">
        <v>511532.91669009341</v>
      </c>
      <c r="G15" s="13">
        <v>417941.66788900265</v>
      </c>
      <c r="H15" s="13">
        <v>481831.46735839825</v>
      </c>
      <c r="I15" s="13">
        <v>410205.18558461533</v>
      </c>
      <c r="J15" s="13">
        <v>285148.12200000003</v>
      </c>
      <c r="K15" s="35">
        <v>263992.58862307691</v>
      </c>
      <c r="L15" s="35">
        <v>251604.01244615391</v>
      </c>
      <c r="M15" s="35">
        <f t="shared" si="0"/>
        <v>183370.83873846152</v>
      </c>
      <c r="N15" s="35">
        <f t="shared" si="1"/>
        <v>206254.9650615385</v>
      </c>
    </row>
    <row r="16" spans="1:14" x14ac:dyDescent="0.2">
      <c r="A16" s="5" t="s">
        <v>58</v>
      </c>
      <c r="B16" s="13">
        <v>260427.65208971675</v>
      </c>
      <c r="C16" s="13">
        <v>474810.78774697561</v>
      </c>
      <c r="D16" s="35">
        <v>360768.11918991682</v>
      </c>
      <c r="E16" s="13">
        <v>454133.82801923057</v>
      </c>
      <c r="F16" s="13">
        <v>315016.28271654306</v>
      </c>
      <c r="G16" s="13">
        <v>255822.19110630086</v>
      </c>
      <c r="H16" s="13">
        <v>308334.95719061798</v>
      </c>
      <c r="I16" s="13">
        <v>302534.72085384611</v>
      </c>
      <c r="J16" s="13">
        <v>223511.10484615384</v>
      </c>
      <c r="K16" s="35">
        <v>227512.8831538462</v>
      </c>
      <c r="L16" s="35">
        <v>202859.45486923074</v>
      </c>
      <c r="M16" s="35">
        <f t="shared" si="0"/>
        <v>185085.37339230769</v>
      </c>
      <c r="N16" s="35">
        <f t="shared" si="1"/>
        <v>209413.01553076928</v>
      </c>
    </row>
    <row r="17" spans="1:14" x14ac:dyDescent="0.2">
      <c r="A17" s="5" t="s">
        <v>59</v>
      </c>
      <c r="B17" s="13">
        <v>225891.9247230769</v>
      </c>
      <c r="C17" s="13">
        <v>248185.24877692299</v>
      </c>
      <c r="D17" s="35">
        <v>255580.98522307689</v>
      </c>
      <c r="E17" s="13">
        <v>281267.81656153855</v>
      </c>
      <c r="F17" s="13">
        <v>164096.39095384622</v>
      </c>
      <c r="G17" s="13">
        <v>139260.9826307692</v>
      </c>
      <c r="H17" s="13">
        <v>137465.26277895781</v>
      </c>
      <c r="I17" s="13">
        <v>248815.80692307692</v>
      </c>
      <c r="J17" s="13">
        <v>126895.74153846152</v>
      </c>
      <c r="K17" s="35">
        <v>133280.16230769234</v>
      </c>
      <c r="L17" s="35">
        <v>128872.13538461537</v>
      </c>
      <c r="M17" s="35">
        <f t="shared" si="0"/>
        <v>102453.42230769232</v>
      </c>
      <c r="N17" s="35">
        <f t="shared" si="1"/>
        <v>250620.74846153849</v>
      </c>
    </row>
    <row r="18" spans="1:14" x14ac:dyDescent="0.2">
      <c r="A18" s="5" t="s">
        <v>60</v>
      </c>
      <c r="B18" s="13">
        <v>185797.24997692305</v>
      </c>
      <c r="C18" s="13">
        <v>262431.07174615382</v>
      </c>
      <c r="D18" s="35">
        <v>19696.053276923078</v>
      </c>
      <c r="E18" s="13">
        <v>5492.0489230769263</v>
      </c>
      <c r="F18" s="13">
        <v>175.63440769230769</v>
      </c>
      <c r="G18" s="13">
        <v>319303.3347230769</v>
      </c>
      <c r="H18" s="13">
        <v>572056.10769230814</v>
      </c>
      <c r="I18" s="13">
        <v>29150.290000000005</v>
      </c>
      <c r="J18" s="13">
        <v>86080.040000000052</v>
      </c>
      <c r="K18" s="35">
        <v>268107.24384615378</v>
      </c>
      <c r="L18" s="35">
        <v>293971.20230769197</v>
      </c>
      <c r="M18" s="35">
        <f t="shared" si="0"/>
        <v>622312.59461538459</v>
      </c>
      <c r="N18" s="35">
        <f t="shared" si="1"/>
        <v>187957.58384615372</v>
      </c>
    </row>
    <row r="19" spans="1:14" x14ac:dyDescent="0.2">
      <c r="A19" s="5" t="s">
        <v>42</v>
      </c>
      <c r="B19" s="13">
        <v>164505.5958023681</v>
      </c>
      <c r="C19" s="13">
        <v>238289.48629072501</v>
      </c>
      <c r="D19" s="35">
        <v>169041.11407575352</v>
      </c>
      <c r="E19" s="13">
        <v>145882.08727833407</v>
      </c>
      <c r="F19" s="13">
        <v>114006.27291433309</v>
      </c>
      <c r="G19" s="13">
        <v>151806.45445289972</v>
      </c>
      <c r="H19" s="13">
        <v>101753.62068958915</v>
      </c>
      <c r="I19" s="13">
        <v>104084.60230769232</v>
      </c>
      <c r="J19" s="13">
        <v>73111.273076923069</v>
      </c>
      <c r="K19" s="35">
        <v>58284.034615384619</v>
      </c>
      <c r="L19" s="35">
        <v>53003.653076923089</v>
      </c>
      <c r="M19" s="35">
        <f t="shared" si="0"/>
        <v>43665.076538461537</v>
      </c>
      <c r="N19" s="35">
        <f t="shared" si="1"/>
        <v>58210.496153846165</v>
      </c>
    </row>
    <row r="20" spans="1:14" x14ac:dyDescent="0.2">
      <c r="A20" s="5" t="s">
        <v>61</v>
      </c>
      <c r="B20" s="13">
        <v>293845.55416470167</v>
      </c>
      <c r="C20" s="13">
        <v>467775.05113780336</v>
      </c>
      <c r="D20" s="35">
        <v>585464.71915441204</v>
      </c>
      <c r="E20" s="13">
        <v>589438.58432712208</v>
      </c>
      <c r="F20" s="13">
        <v>323404.12602756295</v>
      </c>
      <c r="G20" s="13">
        <v>277546.07914623566</v>
      </c>
      <c r="H20" s="13">
        <v>294146.10317412583</v>
      </c>
      <c r="I20" s="13">
        <v>173910.74232307693</v>
      </c>
      <c r="J20" s="13">
        <v>165037.92275384613</v>
      </c>
      <c r="K20" s="35">
        <v>116176.65895384613</v>
      </c>
      <c r="L20" s="35">
        <v>102366.84763076926</v>
      </c>
      <c r="M20" s="35">
        <f t="shared" si="0"/>
        <v>99962.243184615378</v>
      </c>
      <c r="N20" s="35">
        <f t="shared" si="1"/>
        <v>69382.520199999999</v>
      </c>
    </row>
    <row r="21" spans="1:14" x14ac:dyDescent="0.2">
      <c r="A21" s="5" t="s">
        <v>62</v>
      </c>
      <c r="B21" s="13">
        <v>13574.829953846151</v>
      </c>
      <c r="C21" s="13">
        <v>906.78779230769226</v>
      </c>
      <c r="D21" s="35">
        <v>1067.2055076923077</v>
      </c>
      <c r="E21" s="13">
        <v>783.76769230769241</v>
      </c>
      <c r="F21" s="13">
        <v>164.57436153846155</v>
      </c>
      <c r="G21" s="13">
        <v>87.524615384615402</v>
      </c>
      <c r="H21" s="13">
        <v>5812.0438461538442</v>
      </c>
      <c r="I21" s="13">
        <v>39.859230769230777</v>
      </c>
      <c r="J21" s="13">
        <v>131.90615384615384</v>
      </c>
      <c r="K21" s="35">
        <v>45.775384615384617</v>
      </c>
      <c r="L21" s="35">
        <v>14443.113846153843</v>
      </c>
      <c r="M21" s="35">
        <f t="shared" si="0"/>
        <v>1678.990769230769</v>
      </c>
      <c r="N21" s="35">
        <f t="shared" si="1"/>
        <v>2007.8623076923077</v>
      </c>
    </row>
    <row r="22" spans="1:14" x14ac:dyDescent="0.2">
      <c r="A22" s="5" t="s">
        <v>63</v>
      </c>
      <c r="B22" s="13">
        <v>129.78004615384614</v>
      </c>
      <c r="C22" s="13">
        <v>1938.6772230769229</v>
      </c>
      <c r="D22" s="35">
        <v>1087.6479076923076</v>
      </c>
      <c r="E22" s="13">
        <v>132.78238461538461</v>
      </c>
      <c r="F22" s="13">
        <v>169.88457692307696</v>
      </c>
      <c r="G22" s="13">
        <v>36.227961538461535</v>
      </c>
      <c r="H22" s="13">
        <v>13.532307692307691</v>
      </c>
      <c r="I22" s="13">
        <v>44.246153846153852</v>
      </c>
      <c r="J22" s="13">
        <v>34.53846153846154</v>
      </c>
      <c r="K22" s="35">
        <v>0</v>
      </c>
      <c r="L22" s="35">
        <v>88.69923076923078</v>
      </c>
      <c r="M22" s="35">
        <f t="shared" si="0"/>
        <v>550.78846153846155</v>
      </c>
      <c r="N22" s="35">
        <f t="shared" si="1"/>
        <v>234.63846153846154</v>
      </c>
    </row>
    <row r="23" spans="1:14" x14ac:dyDescent="0.2">
      <c r="A23" s="5" t="s">
        <v>64</v>
      </c>
      <c r="B23" s="13">
        <v>24387.995680000007</v>
      </c>
      <c r="C23" s="13">
        <v>53696.046776923075</v>
      </c>
      <c r="D23" s="35">
        <v>40964.663049794784</v>
      </c>
      <c r="E23" s="13">
        <v>52362.012404065797</v>
      </c>
      <c r="F23" s="13">
        <v>42010.842033845947</v>
      </c>
      <c r="G23" s="13">
        <v>35632.863262581428</v>
      </c>
      <c r="H23" s="13">
        <v>47031.160699885171</v>
      </c>
      <c r="I23" s="13">
        <v>20260.579230769239</v>
      </c>
      <c r="J23" s="13">
        <v>14081.331000000002</v>
      </c>
      <c r="K23" s="35">
        <v>10115.439907692307</v>
      </c>
      <c r="L23" s="35">
        <v>11008.823961538463</v>
      </c>
      <c r="M23" s="35">
        <f t="shared" si="0"/>
        <v>12399.693176923076</v>
      </c>
      <c r="N23" s="35">
        <f t="shared" si="1"/>
        <v>17970.152307692304</v>
      </c>
    </row>
    <row r="24" spans="1:14" x14ac:dyDescent="0.2">
      <c r="A24" s="5" t="s">
        <v>65</v>
      </c>
      <c r="B24" s="13">
        <v>989.66427692307707</v>
      </c>
      <c r="C24" s="13">
        <v>4594.0817384615384</v>
      </c>
      <c r="D24" s="35">
        <v>26900.917684952263</v>
      </c>
      <c r="E24" s="13">
        <v>10709.057084615382</v>
      </c>
      <c r="F24" s="13">
        <v>137923.75983015768</v>
      </c>
      <c r="G24" s="13">
        <v>11917.579042579162</v>
      </c>
      <c r="H24" s="13">
        <v>32008.88107796586</v>
      </c>
      <c r="I24" s="13">
        <v>18862.026153846153</v>
      </c>
      <c r="J24" s="13">
        <v>7199.25</v>
      </c>
      <c r="K24" s="35">
        <v>29140.957692307704</v>
      </c>
      <c r="L24" s="35">
        <v>6285.9253846153842</v>
      </c>
      <c r="M24" s="35">
        <f t="shared" si="0"/>
        <v>2736.1523076923072</v>
      </c>
      <c r="N24" s="35">
        <f t="shared" si="1"/>
        <v>39149.639999999985</v>
      </c>
    </row>
    <row r="25" spans="1:14" s="1" customFormat="1" ht="15.75" x14ac:dyDescent="0.25">
      <c r="A25" s="9" t="s">
        <v>68</v>
      </c>
      <c r="B25" s="62">
        <v>3449885.5873053065</v>
      </c>
      <c r="C25" s="62">
        <v>4833616.5265232231</v>
      </c>
      <c r="D25" s="63">
        <v>3512909.8004819495</v>
      </c>
      <c r="E25" s="62">
        <v>3773680.5122797661</v>
      </c>
      <c r="F25" s="62">
        <v>2816606.6492741131</v>
      </c>
      <c r="G25" s="62">
        <v>2547416.999141193</v>
      </c>
      <c r="H25" s="62">
        <v>3042028.3758114851</v>
      </c>
      <c r="I25" s="62">
        <v>2192397.2707692306</v>
      </c>
      <c r="J25" s="62">
        <v>1758266.9976923077</v>
      </c>
      <c r="K25" s="63">
        <v>1863177.719230769</v>
      </c>
      <c r="L25" s="63">
        <v>1743212.0753846152</v>
      </c>
      <c r="M25" s="63">
        <f t="shared" si="0"/>
        <v>2035176.8569230773</v>
      </c>
      <c r="N25" s="63">
        <f t="shared" si="1"/>
        <v>2006433.125384615</v>
      </c>
    </row>
    <row r="26" spans="1:14" s="2" customFormat="1" ht="12.75" x14ac:dyDescent="0.2">
      <c r="A26" s="12"/>
      <c r="B26" s="3">
        <v>1</v>
      </c>
      <c r="C26" s="3">
        <v>2</v>
      </c>
      <c r="D26" s="3">
        <v>3</v>
      </c>
      <c r="E26" s="70">
        <v>4</v>
      </c>
      <c r="F26" s="3">
        <v>5</v>
      </c>
      <c r="G26" s="3">
        <v>6</v>
      </c>
      <c r="H26" s="3">
        <v>7</v>
      </c>
      <c r="I26" s="3">
        <v>8</v>
      </c>
      <c r="J26" s="3">
        <v>9</v>
      </c>
      <c r="K26" s="3">
        <v>10</v>
      </c>
      <c r="L26" s="3">
        <v>11</v>
      </c>
      <c r="M26" s="3">
        <v>12</v>
      </c>
      <c r="N26" s="3">
        <v>13</v>
      </c>
    </row>
    <row r="27" spans="1:14" s="2" customFormat="1" ht="12.75" x14ac:dyDescent="0.2">
      <c r="A27" s="12" t="s">
        <v>230</v>
      </c>
      <c r="B27" s="138" t="s">
        <v>3</v>
      </c>
      <c r="C27" s="139"/>
      <c r="D27" s="139"/>
      <c r="E27" s="139"/>
      <c r="F27" s="139"/>
      <c r="G27" s="139"/>
      <c r="H27" s="139"/>
      <c r="I27" s="139"/>
      <c r="J27" s="139"/>
      <c r="K27" s="139"/>
      <c r="L27" s="139"/>
      <c r="M27" s="139"/>
      <c r="N27" s="140"/>
    </row>
    <row r="28" spans="1:14" s="2" customFormat="1" ht="12.75" x14ac:dyDescent="0.2">
      <c r="A28" s="5" t="s">
        <v>47</v>
      </c>
      <c r="B28" s="13">
        <v>0</v>
      </c>
      <c r="C28" s="13">
        <v>0</v>
      </c>
      <c r="D28" s="13">
        <v>0</v>
      </c>
      <c r="E28" s="35">
        <v>0</v>
      </c>
      <c r="F28" s="13">
        <v>0</v>
      </c>
      <c r="G28" s="13">
        <v>0</v>
      </c>
      <c r="H28" s="13">
        <v>0</v>
      </c>
      <c r="I28" s="13">
        <v>0</v>
      </c>
      <c r="J28" s="13">
        <v>0</v>
      </c>
      <c r="K28" s="13">
        <v>1804.2199999999998</v>
      </c>
      <c r="L28" s="13">
        <v>0</v>
      </c>
      <c r="M28" s="13">
        <v>161.66</v>
      </c>
      <c r="N28" s="13">
        <v>0</v>
      </c>
    </row>
    <row r="29" spans="1:14" s="2" customFormat="1" ht="12.75" x14ac:dyDescent="0.2">
      <c r="A29" s="5" t="s">
        <v>48</v>
      </c>
      <c r="B29" s="13">
        <v>58626.615599999983</v>
      </c>
      <c r="C29" s="13">
        <v>45162.410300000003</v>
      </c>
      <c r="D29" s="13">
        <v>31330.8652</v>
      </c>
      <c r="E29" s="35">
        <v>60214.7837</v>
      </c>
      <c r="F29" s="13">
        <v>64200.080900000001</v>
      </c>
      <c r="G29" s="13">
        <v>97978.097300000023</v>
      </c>
      <c r="H29" s="13">
        <v>36710.125800000016</v>
      </c>
      <c r="I29" s="13">
        <v>69941.973199999993</v>
      </c>
      <c r="J29" s="13">
        <v>94575.227799999979</v>
      </c>
      <c r="K29" s="13">
        <v>35000.744300000006</v>
      </c>
      <c r="L29" s="13">
        <v>54953.820699999997</v>
      </c>
      <c r="M29" s="13">
        <v>37072.672999999995</v>
      </c>
      <c r="N29" s="13">
        <v>40373.1921</v>
      </c>
    </row>
    <row r="30" spans="1:14" s="2" customFormat="1" ht="12.75" x14ac:dyDescent="0.2">
      <c r="A30" s="5" t="s">
        <v>49</v>
      </c>
      <c r="B30" s="13">
        <v>0</v>
      </c>
      <c r="C30" s="13">
        <v>0</v>
      </c>
      <c r="D30" s="13">
        <v>0</v>
      </c>
      <c r="E30" s="35">
        <v>0</v>
      </c>
      <c r="F30" s="13">
        <v>0</v>
      </c>
      <c r="G30" s="13">
        <v>0</v>
      </c>
      <c r="H30" s="13">
        <v>0</v>
      </c>
      <c r="I30" s="13">
        <v>0</v>
      </c>
      <c r="J30" s="13">
        <v>0</v>
      </c>
      <c r="K30" s="13">
        <v>0</v>
      </c>
      <c r="L30" s="13">
        <v>0</v>
      </c>
      <c r="M30" s="13">
        <v>28.34</v>
      </c>
      <c r="N30" s="13">
        <v>0</v>
      </c>
    </row>
    <row r="31" spans="1:14" s="2" customFormat="1" ht="12.75" x14ac:dyDescent="0.2">
      <c r="A31" s="5" t="s">
        <v>50</v>
      </c>
      <c r="B31" s="13">
        <v>305701.81809999997</v>
      </c>
      <c r="C31" s="13">
        <v>350412.9681</v>
      </c>
      <c r="D31" s="13">
        <v>275617.36959797418</v>
      </c>
      <c r="E31" s="35">
        <v>319293.50419999997</v>
      </c>
      <c r="F31" s="13">
        <v>316218.45080000022</v>
      </c>
      <c r="G31" s="13">
        <v>335909.7441999999</v>
      </c>
      <c r="H31" s="13">
        <v>333292.52169999998</v>
      </c>
      <c r="I31" s="13">
        <v>423217.33550000004</v>
      </c>
      <c r="J31" s="13">
        <v>437168.40260000003</v>
      </c>
      <c r="K31" s="13">
        <v>276481.23890000029</v>
      </c>
      <c r="L31" s="13">
        <v>286768.02279999998</v>
      </c>
      <c r="M31" s="13">
        <v>411578.15960000036</v>
      </c>
      <c r="N31" s="13">
        <v>430460.47959999985</v>
      </c>
    </row>
    <row r="32" spans="1:14" s="2" customFormat="1" ht="12.75" x14ac:dyDescent="0.2">
      <c r="A32" s="5" t="s">
        <v>51</v>
      </c>
      <c r="B32" s="13">
        <v>0</v>
      </c>
      <c r="C32" s="13">
        <v>0</v>
      </c>
      <c r="D32" s="13">
        <v>0</v>
      </c>
      <c r="E32" s="35">
        <v>0</v>
      </c>
      <c r="F32" s="13">
        <v>0</v>
      </c>
      <c r="G32" s="13">
        <v>0</v>
      </c>
      <c r="H32" s="13">
        <v>0</v>
      </c>
      <c r="I32" s="13">
        <v>0</v>
      </c>
      <c r="J32" s="13">
        <v>0</v>
      </c>
      <c r="K32" s="13">
        <v>1412.57</v>
      </c>
      <c r="L32" s="13">
        <v>339.72199999999998</v>
      </c>
      <c r="M32" s="13">
        <v>3571.2376000000004</v>
      </c>
      <c r="N32" s="13">
        <v>203.91979999999998</v>
      </c>
    </row>
    <row r="33" spans="1:14" s="2" customFormat="1" ht="12.75" x14ac:dyDescent="0.2">
      <c r="A33" s="5" t="s">
        <v>52</v>
      </c>
      <c r="B33" s="13">
        <v>945617.77542999852</v>
      </c>
      <c r="C33" s="13">
        <v>1090878.7959220016</v>
      </c>
      <c r="D33" s="13">
        <v>1242152.2975890005</v>
      </c>
      <c r="E33" s="35">
        <v>1179416.8837440007</v>
      </c>
      <c r="F33" s="13">
        <v>1259153.2508250002</v>
      </c>
      <c r="G33" s="13">
        <v>1270678.8808370025</v>
      </c>
      <c r="H33" s="13">
        <v>1357453.6615939988</v>
      </c>
      <c r="I33" s="13">
        <v>1387938.5933570026</v>
      </c>
      <c r="J33" s="13">
        <v>1274652.316629</v>
      </c>
      <c r="K33" s="13">
        <v>862914.91803199972</v>
      </c>
      <c r="L33" s="13">
        <v>1161963.2732929976</v>
      </c>
      <c r="M33" s="13">
        <v>966754.05041000037</v>
      </c>
      <c r="N33" s="13">
        <v>1069947.1545299992</v>
      </c>
    </row>
    <row r="34" spans="1:14" s="2" customFormat="1" ht="12.75" x14ac:dyDescent="0.2">
      <c r="A34" s="5" t="s">
        <v>53</v>
      </c>
      <c r="B34" s="13">
        <v>5458.6967000000004</v>
      </c>
      <c r="C34" s="13">
        <v>753.05670000000009</v>
      </c>
      <c r="D34" s="13">
        <v>2559.9227000000001</v>
      </c>
      <c r="E34" s="35">
        <v>19944.484200000003</v>
      </c>
      <c r="F34" s="13">
        <v>49251.732900000003</v>
      </c>
      <c r="G34" s="13">
        <v>11607.283100000001</v>
      </c>
      <c r="H34" s="13">
        <v>29923.7271</v>
      </c>
      <c r="I34" s="13">
        <v>15818.212599999999</v>
      </c>
      <c r="J34" s="13">
        <v>575.99270000000001</v>
      </c>
      <c r="K34" s="13">
        <v>200.36870000000002</v>
      </c>
      <c r="L34" s="13">
        <v>927.90210000000002</v>
      </c>
      <c r="M34" s="13">
        <v>1410.2029</v>
      </c>
      <c r="N34" s="13">
        <v>62.89</v>
      </c>
    </row>
    <row r="35" spans="1:14" s="2" customFormat="1" ht="12.75" x14ac:dyDescent="0.2">
      <c r="A35" s="5" t="s">
        <v>54</v>
      </c>
      <c r="B35" s="13">
        <v>20784.987900000007</v>
      </c>
      <c r="C35" s="13">
        <v>36705.352800000015</v>
      </c>
      <c r="D35" s="13">
        <v>107936.02470000001</v>
      </c>
      <c r="E35" s="35">
        <v>69458.23109999999</v>
      </c>
      <c r="F35" s="13">
        <v>81391.100499999957</v>
      </c>
      <c r="G35" s="13">
        <v>53964.441400000003</v>
      </c>
      <c r="H35" s="13">
        <v>65616.388099999996</v>
      </c>
      <c r="I35" s="13">
        <v>102565.07309999999</v>
      </c>
      <c r="J35" s="13">
        <v>68994.55839999998</v>
      </c>
      <c r="K35" s="13">
        <v>47112.532800000001</v>
      </c>
      <c r="L35" s="13">
        <v>69951.681900000011</v>
      </c>
      <c r="M35" s="13">
        <v>112279.83189999996</v>
      </c>
      <c r="N35" s="13">
        <v>77579.871400000004</v>
      </c>
    </row>
    <row r="36" spans="1:14" s="2" customFormat="1" ht="12.75" x14ac:dyDescent="0.2">
      <c r="A36" s="5" t="s">
        <v>55</v>
      </c>
      <c r="B36" s="13">
        <v>0</v>
      </c>
      <c r="C36" s="13">
        <v>0</v>
      </c>
      <c r="D36" s="13">
        <v>68.47999999999999</v>
      </c>
      <c r="E36" s="35">
        <v>334.34000000000003</v>
      </c>
      <c r="F36" s="13">
        <v>249.39000000000001</v>
      </c>
      <c r="G36" s="13">
        <v>477.29</v>
      </c>
      <c r="H36" s="13">
        <v>164.84</v>
      </c>
      <c r="I36" s="13">
        <v>754.66460000000006</v>
      </c>
      <c r="J36" s="13">
        <v>54.52</v>
      </c>
      <c r="K36" s="13">
        <v>25359.843300000004</v>
      </c>
      <c r="L36" s="13">
        <v>49947.252399999998</v>
      </c>
      <c r="M36" s="13">
        <v>19693.367200000004</v>
      </c>
      <c r="N36" s="13">
        <v>23488.777100000003</v>
      </c>
    </row>
    <row r="37" spans="1:14" s="2" customFormat="1" ht="12.75" x14ac:dyDescent="0.2">
      <c r="A37" s="5" t="s">
        <v>56</v>
      </c>
      <c r="B37" s="13">
        <v>20217.5713</v>
      </c>
      <c r="C37" s="13">
        <v>4146.2240000000002</v>
      </c>
      <c r="D37" s="13">
        <v>6982.2869000000001</v>
      </c>
      <c r="E37" s="35">
        <v>9059.9756999999991</v>
      </c>
      <c r="F37" s="13">
        <v>5586.5371000000005</v>
      </c>
      <c r="G37" s="13">
        <v>330505.30179999996</v>
      </c>
      <c r="H37" s="13">
        <v>16409.026099999999</v>
      </c>
      <c r="I37" s="13">
        <v>25513.825499999995</v>
      </c>
      <c r="J37" s="13">
        <v>46482.544300000001</v>
      </c>
      <c r="K37" s="13">
        <v>18824.282999999999</v>
      </c>
      <c r="L37" s="13">
        <v>3790.5118000000002</v>
      </c>
      <c r="M37" s="13">
        <v>7564.4727566461206</v>
      </c>
      <c r="N37" s="13">
        <v>5527.0793999999996</v>
      </c>
    </row>
    <row r="38" spans="1:14" s="2" customFormat="1" ht="12.75" x14ac:dyDescent="0.2">
      <c r="A38" s="5" t="s">
        <v>46</v>
      </c>
      <c r="B38" s="13">
        <v>122256.75437779578</v>
      </c>
      <c r="C38" s="13">
        <v>96700.34759999995</v>
      </c>
      <c r="D38" s="13">
        <v>209878.88859999992</v>
      </c>
      <c r="E38" s="35">
        <v>150317.73629999999</v>
      </c>
      <c r="F38" s="13">
        <v>120361.76790000001</v>
      </c>
      <c r="G38" s="13">
        <v>155080.12544600002</v>
      </c>
      <c r="H38" s="13">
        <v>103990.56669999998</v>
      </c>
      <c r="I38" s="13">
        <v>88693.23539999999</v>
      </c>
      <c r="J38" s="13">
        <v>89242.091199999952</v>
      </c>
      <c r="K38" s="13">
        <v>48808.225099999981</v>
      </c>
      <c r="L38" s="13">
        <v>53388.371499999987</v>
      </c>
      <c r="M38" s="13">
        <v>54419.9444</v>
      </c>
      <c r="N38" s="13">
        <v>305996.17039999977</v>
      </c>
    </row>
    <row r="39" spans="1:14" s="2" customFormat="1" ht="12.75" x14ac:dyDescent="0.2">
      <c r="A39" s="5" t="s">
        <v>57</v>
      </c>
      <c r="B39" s="13">
        <v>733700.72280000022</v>
      </c>
      <c r="C39" s="13">
        <v>462151.99460000038</v>
      </c>
      <c r="D39" s="13">
        <v>401096.53260000009</v>
      </c>
      <c r="E39" s="35">
        <v>983874.09780000069</v>
      </c>
      <c r="F39" s="13">
        <v>969259.01420000009</v>
      </c>
      <c r="G39" s="13">
        <v>803010.41409999994</v>
      </c>
      <c r="H39" s="13">
        <v>729406.16339999973</v>
      </c>
      <c r="I39" s="13">
        <v>842060.59569999995</v>
      </c>
      <c r="J39" s="13">
        <v>812102.45182000007</v>
      </c>
      <c r="K39" s="13">
        <v>656598.49089999928</v>
      </c>
      <c r="L39" s="13">
        <v>764770.22830000008</v>
      </c>
      <c r="M39" s="13">
        <v>953871.66020000016</v>
      </c>
      <c r="N39" s="13">
        <v>1112111.3031000001</v>
      </c>
    </row>
    <row r="40" spans="1:14" s="2" customFormat="1" ht="12.75" x14ac:dyDescent="0.2">
      <c r="A40" s="5" t="s">
        <v>58</v>
      </c>
      <c r="B40" s="13">
        <v>202303.30369999996</v>
      </c>
      <c r="C40" s="13">
        <v>188718.72689999998</v>
      </c>
      <c r="D40" s="13">
        <v>186301.42820000011</v>
      </c>
      <c r="E40" s="35">
        <v>259159.56909999999</v>
      </c>
      <c r="F40" s="13">
        <v>279234.69762000011</v>
      </c>
      <c r="G40" s="13">
        <v>311070.63420000038</v>
      </c>
      <c r="H40" s="13">
        <v>234013.41509999995</v>
      </c>
      <c r="I40" s="13">
        <v>310058.55745498865</v>
      </c>
      <c r="J40" s="13">
        <v>298364.66770000005</v>
      </c>
      <c r="K40" s="13">
        <v>175243.723619925</v>
      </c>
      <c r="L40" s="13">
        <v>327027.09540000022</v>
      </c>
      <c r="M40" s="13">
        <v>306321.46119999985</v>
      </c>
      <c r="N40" s="13">
        <v>326961.18725999974</v>
      </c>
    </row>
    <row r="41" spans="1:14" s="2" customFormat="1" ht="12.75" x14ac:dyDescent="0.2">
      <c r="A41" s="5" t="s">
        <v>59</v>
      </c>
      <c r="B41" s="13">
        <v>441668.77359999967</v>
      </c>
      <c r="C41" s="13">
        <v>508644.06280000071</v>
      </c>
      <c r="D41" s="13">
        <v>558678.60090000031</v>
      </c>
      <c r="E41" s="35">
        <v>504170.08249999973</v>
      </c>
      <c r="F41" s="13">
        <v>677228.49709999934</v>
      </c>
      <c r="G41" s="13">
        <v>637294.76690000005</v>
      </c>
      <c r="H41" s="13">
        <v>499481.08469999989</v>
      </c>
      <c r="I41" s="13">
        <v>438086.25839999982</v>
      </c>
      <c r="J41" s="13">
        <v>393208.6854999995</v>
      </c>
      <c r="K41" s="13">
        <v>257722.15440000003</v>
      </c>
      <c r="L41" s="13">
        <v>315867.70380000037</v>
      </c>
      <c r="M41" s="13">
        <v>297255.43570000044</v>
      </c>
      <c r="N41" s="13">
        <v>323635.50889999984</v>
      </c>
    </row>
    <row r="42" spans="1:14" s="2" customFormat="1" ht="12.75" x14ac:dyDescent="0.2">
      <c r="A42" s="5" t="s">
        <v>60</v>
      </c>
      <c r="B42" s="13">
        <v>0</v>
      </c>
      <c r="C42" s="13">
        <v>0</v>
      </c>
      <c r="D42" s="13">
        <v>0</v>
      </c>
      <c r="E42" s="35">
        <v>0</v>
      </c>
      <c r="F42" s="13">
        <v>0</v>
      </c>
      <c r="G42" s="13">
        <v>178.39230000000001</v>
      </c>
      <c r="H42" s="13">
        <v>0</v>
      </c>
      <c r="I42" s="13">
        <v>283.70139999999998</v>
      </c>
      <c r="J42" s="13">
        <v>574.30220000000008</v>
      </c>
      <c r="K42" s="13">
        <v>0</v>
      </c>
      <c r="L42" s="13">
        <v>0</v>
      </c>
      <c r="M42" s="13">
        <v>0</v>
      </c>
      <c r="N42" s="13">
        <v>2066.6800000000003</v>
      </c>
    </row>
    <row r="43" spans="1:14" s="2" customFormat="1" ht="12.75" x14ac:dyDescent="0.2">
      <c r="A43" s="5" t="s">
        <v>42</v>
      </c>
      <c r="B43" s="13">
        <v>192251.9030366682</v>
      </c>
      <c r="C43" s="13">
        <v>277090.28840037127</v>
      </c>
      <c r="D43" s="13">
        <v>272092.93250664539</v>
      </c>
      <c r="E43" s="35">
        <v>179823.70643850724</v>
      </c>
      <c r="F43" s="13">
        <v>203645.11832742978</v>
      </c>
      <c r="G43" s="13">
        <v>176089.62984859137</v>
      </c>
      <c r="H43" s="13">
        <v>187365.26009711585</v>
      </c>
      <c r="I43" s="13">
        <v>135980.85158224689</v>
      </c>
      <c r="J43" s="13">
        <v>129915.72492294546</v>
      </c>
      <c r="K43" s="13">
        <v>62605.26709136345</v>
      </c>
      <c r="L43" s="13">
        <v>89433.707814913083</v>
      </c>
      <c r="M43" s="13">
        <v>158107.69606213702</v>
      </c>
      <c r="N43" s="13">
        <v>99152.830061229266</v>
      </c>
    </row>
    <row r="44" spans="1:14" s="2" customFormat="1" ht="12.75" x14ac:dyDescent="0.2">
      <c r="A44" s="5" t="s">
        <v>61</v>
      </c>
      <c r="B44" s="13">
        <v>178224.91394034837</v>
      </c>
      <c r="C44" s="13">
        <v>336781.16415889875</v>
      </c>
      <c r="D44" s="13">
        <v>533571.19474703993</v>
      </c>
      <c r="E44" s="35">
        <v>345664.37660660298</v>
      </c>
      <c r="F44" s="13">
        <v>363451.71445474116</v>
      </c>
      <c r="G44" s="13">
        <v>275287.58482428611</v>
      </c>
      <c r="H44" s="13">
        <v>789807.5828986041</v>
      </c>
      <c r="I44" s="13">
        <v>1591025.6683100662</v>
      </c>
      <c r="J44" s="13">
        <v>430347.85399999999</v>
      </c>
      <c r="K44" s="13">
        <v>278399.7365</v>
      </c>
      <c r="L44" s="13">
        <v>526753.93255938974</v>
      </c>
      <c r="M44" s="13">
        <v>366366.13373742218</v>
      </c>
      <c r="N44" s="13">
        <v>433729.66905106354</v>
      </c>
    </row>
    <row r="45" spans="1:14" s="2" customFormat="1" ht="12.75" x14ac:dyDescent="0.2">
      <c r="A45" s="5" t="s">
        <v>62</v>
      </c>
      <c r="B45" s="13">
        <v>273.90999999999997</v>
      </c>
      <c r="C45" s="13">
        <v>1167.56</v>
      </c>
      <c r="D45" s="13">
        <v>251.54999999999998</v>
      </c>
      <c r="E45" s="35">
        <v>1542.3607000000002</v>
      </c>
      <c r="F45" s="13">
        <v>355.46000000000004</v>
      </c>
      <c r="G45" s="13">
        <v>7603.0599999999995</v>
      </c>
      <c r="H45" s="13">
        <v>3882.0966000000003</v>
      </c>
      <c r="I45" s="13">
        <v>5454.42</v>
      </c>
      <c r="J45" s="13">
        <v>3173.0193000000008</v>
      </c>
      <c r="K45" s="13">
        <v>500.62</v>
      </c>
      <c r="L45" s="13">
        <v>1592.54</v>
      </c>
      <c r="M45" s="13">
        <v>230.72930000000002</v>
      </c>
      <c r="N45" s="13">
        <v>467.64</v>
      </c>
    </row>
    <row r="46" spans="1:14" s="2" customFormat="1" ht="12.75" x14ac:dyDescent="0.2">
      <c r="A46" s="5" t="s">
        <v>63</v>
      </c>
      <c r="B46" s="13">
        <v>0</v>
      </c>
      <c r="C46" s="13">
        <v>0</v>
      </c>
      <c r="D46" s="13">
        <v>0</v>
      </c>
      <c r="E46" s="35">
        <v>0</v>
      </c>
      <c r="F46" s="13">
        <v>171.36986616819999</v>
      </c>
      <c r="G46" s="13">
        <v>722.52880561171003</v>
      </c>
      <c r="H46" s="13">
        <v>866.47205884916002</v>
      </c>
      <c r="I46" s="13">
        <v>1073.0920588491599</v>
      </c>
      <c r="J46" s="13">
        <v>0</v>
      </c>
      <c r="K46" s="13">
        <v>110.87730000000001</v>
      </c>
      <c r="L46" s="13">
        <v>0</v>
      </c>
      <c r="M46" s="13">
        <v>0</v>
      </c>
      <c r="N46" s="13">
        <v>854.28</v>
      </c>
    </row>
    <row r="47" spans="1:14" s="2" customFormat="1" ht="12.75" x14ac:dyDescent="0.2">
      <c r="A47" s="5" t="s">
        <v>64</v>
      </c>
      <c r="B47" s="13">
        <v>30767.550699999993</v>
      </c>
      <c r="C47" s="13">
        <v>25970.270400000016</v>
      </c>
      <c r="D47" s="13">
        <v>30821.496599999999</v>
      </c>
      <c r="E47" s="35">
        <v>45591.709999999985</v>
      </c>
      <c r="F47" s="13">
        <v>38966.923370000019</v>
      </c>
      <c r="G47" s="13">
        <v>36017.898700000012</v>
      </c>
      <c r="H47" s="13">
        <v>79070.267400000012</v>
      </c>
      <c r="I47" s="13">
        <v>56340.114799999988</v>
      </c>
      <c r="J47" s="13">
        <v>43699.668800000007</v>
      </c>
      <c r="K47" s="13">
        <v>42878.979719999981</v>
      </c>
      <c r="L47" s="13">
        <v>34721.757900000011</v>
      </c>
      <c r="M47" s="13">
        <v>39076.945900000021</v>
      </c>
      <c r="N47" s="13">
        <v>36793.862100000006</v>
      </c>
    </row>
    <row r="48" spans="1:14" s="2" customFormat="1" ht="12.75" x14ac:dyDescent="0.2">
      <c r="A48" s="5" t="s">
        <v>65</v>
      </c>
      <c r="B48" s="13">
        <v>0</v>
      </c>
      <c r="C48" s="13">
        <v>0</v>
      </c>
      <c r="D48" s="13">
        <v>0</v>
      </c>
      <c r="E48" s="35">
        <v>0</v>
      </c>
      <c r="F48" s="13">
        <v>19152.266299999999</v>
      </c>
      <c r="G48" s="13">
        <v>0</v>
      </c>
      <c r="H48" s="13">
        <v>0</v>
      </c>
      <c r="I48" s="13">
        <v>0</v>
      </c>
      <c r="J48" s="13">
        <v>0</v>
      </c>
      <c r="K48" s="13">
        <v>0</v>
      </c>
      <c r="L48" s="13">
        <v>0</v>
      </c>
      <c r="M48" s="13">
        <v>0</v>
      </c>
      <c r="N48" s="13">
        <v>1578.3519999999999</v>
      </c>
    </row>
    <row r="49" spans="1:14" s="2" customFormat="1" ht="12.75" x14ac:dyDescent="0.2">
      <c r="A49" s="9" t="s">
        <v>68</v>
      </c>
      <c r="B49" s="11">
        <v>3257855.297184811</v>
      </c>
      <c r="C49" s="11">
        <v>3425283.2226812728</v>
      </c>
      <c r="D49" s="11">
        <v>3859339.8708406603</v>
      </c>
      <c r="E49" s="11">
        <v>4127865.8420891124</v>
      </c>
      <c r="F49" s="11">
        <v>4447877.3721633395</v>
      </c>
      <c r="G49" s="11">
        <v>4503476.073761492</v>
      </c>
      <c r="H49" s="11">
        <v>4467453.199348568</v>
      </c>
      <c r="I49" s="11">
        <v>5494806.1729631536</v>
      </c>
      <c r="J49" s="11">
        <v>4123132.0278719449</v>
      </c>
      <c r="K49" s="11">
        <v>2791978.793663288</v>
      </c>
      <c r="L49" s="11">
        <v>3742197.5242673014</v>
      </c>
      <c r="M49" s="11">
        <v>3735764.0018662056</v>
      </c>
      <c r="N49" s="11">
        <v>4290990.8468022905</v>
      </c>
    </row>
    <row r="50" spans="1:14" x14ac:dyDescent="0.2">
      <c r="A50" s="12" t="s">
        <v>230</v>
      </c>
      <c r="B50" s="141" t="s">
        <v>14</v>
      </c>
      <c r="C50" s="142"/>
      <c r="D50" s="142"/>
      <c r="E50" s="142"/>
      <c r="F50" s="142"/>
      <c r="G50" s="142"/>
      <c r="H50" s="142"/>
      <c r="I50" s="142"/>
      <c r="J50" s="142"/>
      <c r="K50" s="142"/>
      <c r="L50" s="142"/>
      <c r="M50" s="142"/>
      <c r="N50" s="143"/>
    </row>
    <row r="51" spans="1:14" x14ac:dyDescent="0.2">
      <c r="A51" s="5" t="s">
        <v>47</v>
      </c>
      <c r="B51" s="13">
        <v>1430.44</v>
      </c>
      <c r="C51" s="13">
        <v>451.65</v>
      </c>
      <c r="D51" s="13">
        <v>0</v>
      </c>
      <c r="E51" s="35">
        <v>1545.26</v>
      </c>
      <c r="F51" s="13">
        <v>0</v>
      </c>
      <c r="G51" s="13">
        <v>8479.9599999999991</v>
      </c>
      <c r="H51" s="13">
        <v>433.64000000000004</v>
      </c>
      <c r="I51" s="13">
        <v>348.47</v>
      </c>
      <c r="J51" s="13">
        <v>4181.34</v>
      </c>
      <c r="K51" s="13">
        <v>2573.1899999999996</v>
      </c>
      <c r="L51" s="13">
        <v>376.89</v>
      </c>
      <c r="M51" s="13">
        <v>1016.4200000000001</v>
      </c>
      <c r="N51" s="13">
        <v>0</v>
      </c>
    </row>
    <row r="52" spans="1:14" x14ac:dyDescent="0.2">
      <c r="A52" s="5" t="s">
        <v>48</v>
      </c>
      <c r="B52" s="13">
        <v>48862.923299999995</v>
      </c>
      <c r="C52" s="13">
        <v>52822.746399999996</v>
      </c>
      <c r="D52" s="13">
        <v>50681.812200000008</v>
      </c>
      <c r="E52" s="35">
        <v>41436.032700000003</v>
      </c>
      <c r="F52" s="13">
        <v>67799.576029999997</v>
      </c>
      <c r="G52" s="13">
        <v>46883.626199999999</v>
      </c>
      <c r="H52" s="13">
        <v>68731.215400000001</v>
      </c>
      <c r="I52" s="13">
        <v>88211.897500000021</v>
      </c>
      <c r="J52" s="13">
        <v>47825.593580000015</v>
      </c>
      <c r="K52" s="13">
        <v>77224.374599999996</v>
      </c>
      <c r="L52" s="13">
        <v>49987.481</v>
      </c>
      <c r="M52" s="13">
        <v>44311.883499999989</v>
      </c>
      <c r="N52" s="13">
        <v>31395.024800000007</v>
      </c>
    </row>
    <row r="53" spans="1:14" x14ac:dyDescent="0.2">
      <c r="A53" s="5" t="s">
        <v>49</v>
      </c>
      <c r="B53" s="13">
        <v>13636.356</v>
      </c>
      <c r="C53" s="13">
        <v>0</v>
      </c>
      <c r="D53" s="13">
        <v>0</v>
      </c>
      <c r="E53" s="35">
        <v>0</v>
      </c>
      <c r="F53" s="13">
        <v>84.61</v>
      </c>
      <c r="G53" s="13">
        <v>396.36669999999998</v>
      </c>
      <c r="H53" s="13">
        <v>0</v>
      </c>
      <c r="I53" s="13">
        <v>2333.5300000000002</v>
      </c>
      <c r="J53" s="13">
        <v>24.060000000000002</v>
      </c>
      <c r="K53" s="13">
        <v>0</v>
      </c>
      <c r="L53" s="13">
        <v>0</v>
      </c>
      <c r="M53" s="13">
        <v>309.29000000000002</v>
      </c>
      <c r="N53" s="13">
        <v>7488.5033000000003</v>
      </c>
    </row>
    <row r="54" spans="1:14" x14ac:dyDescent="0.2">
      <c r="A54" s="5" t="s">
        <v>50</v>
      </c>
      <c r="B54" s="13">
        <v>328655.94930000033</v>
      </c>
      <c r="C54" s="13">
        <v>315067.78970000026</v>
      </c>
      <c r="D54" s="13">
        <v>344002.48849999986</v>
      </c>
      <c r="E54" s="35">
        <v>411092.84570000006</v>
      </c>
      <c r="F54" s="13">
        <v>411316.60580000002</v>
      </c>
      <c r="G54" s="13">
        <v>348730.16139999975</v>
      </c>
      <c r="H54" s="13">
        <v>484594.08360000001</v>
      </c>
      <c r="I54" s="13">
        <v>364705.37249999959</v>
      </c>
      <c r="J54" s="13">
        <v>437875.67429999955</v>
      </c>
      <c r="K54" s="13">
        <v>292942.66209999996</v>
      </c>
      <c r="L54" s="13">
        <v>345519.45720665611</v>
      </c>
      <c r="M54" s="13">
        <v>325469.93890000036</v>
      </c>
      <c r="N54" s="13">
        <v>406187.96540000022</v>
      </c>
    </row>
    <row r="55" spans="1:14" x14ac:dyDescent="0.2">
      <c r="A55" s="5" t="s">
        <v>51</v>
      </c>
      <c r="B55" s="13">
        <v>80.02</v>
      </c>
      <c r="C55" s="13">
        <v>0</v>
      </c>
      <c r="D55" s="13">
        <v>0</v>
      </c>
      <c r="E55" s="35">
        <v>299.6173</v>
      </c>
      <c r="F55" s="13">
        <v>2404.1812999999997</v>
      </c>
      <c r="G55" s="13">
        <v>4939.8606999999993</v>
      </c>
      <c r="H55" s="13">
        <v>1405.4728</v>
      </c>
      <c r="I55" s="13">
        <v>2349.1899999999996</v>
      </c>
      <c r="J55" s="13">
        <v>168.26820000000001</v>
      </c>
      <c r="K55" s="13">
        <v>66.239999999999995</v>
      </c>
      <c r="L55" s="13">
        <v>309.77000000000004</v>
      </c>
      <c r="M55" s="13">
        <v>744.12760000000003</v>
      </c>
      <c r="N55" s="13">
        <v>7204.4971999999998</v>
      </c>
    </row>
    <row r="56" spans="1:14" x14ac:dyDescent="0.2">
      <c r="A56" s="5" t="s">
        <v>52</v>
      </c>
      <c r="B56" s="13">
        <v>990202.3345899994</v>
      </c>
      <c r="C56" s="13">
        <v>834318.97650299908</v>
      </c>
      <c r="D56" s="13">
        <v>998412.62488999974</v>
      </c>
      <c r="E56" s="35">
        <v>758688.86780999938</v>
      </c>
      <c r="F56" s="13">
        <v>898227.00773999875</v>
      </c>
      <c r="G56" s="13">
        <v>680173.9026879993</v>
      </c>
      <c r="H56" s="13">
        <v>698980.80837999948</v>
      </c>
      <c r="I56" s="13">
        <v>856996.28753700037</v>
      </c>
      <c r="J56" s="13">
        <v>639162.24159000034</v>
      </c>
      <c r="K56" s="13">
        <v>579747.84303000069</v>
      </c>
      <c r="L56" s="13">
        <v>837075.60419999959</v>
      </c>
      <c r="M56" s="13">
        <v>1117240.3053999995</v>
      </c>
      <c r="N56" s="13">
        <v>647908.99050000019</v>
      </c>
    </row>
    <row r="57" spans="1:14" x14ac:dyDescent="0.2">
      <c r="A57" s="5" t="s">
        <v>53</v>
      </c>
      <c r="B57" s="13">
        <v>0</v>
      </c>
      <c r="C57" s="13">
        <v>0</v>
      </c>
      <c r="D57" s="13">
        <v>4899.5312000000004</v>
      </c>
      <c r="E57" s="35">
        <v>0</v>
      </c>
      <c r="F57" s="13">
        <v>2097.0496000000003</v>
      </c>
      <c r="G57" s="13">
        <v>1344.0260000000001</v>
      </c>
      <c r="H57" s="13">
        <v>16976.536799999998</v>
      </c>
      <c r="I57" s="13">
        <v>95075.198000000019</v>
      </c>
      <c r="J57" s="13">
        <v>74.100700000000003</v>
      </c>
      <c r="K57" s="13">
        <v>574.61</v>
      </c>
      <c r="L57" s="13">
        <v>0</v>
      </c>
      <c r="M57" s="13">
        <v>13414.8027</v>
      </c>
      <c r="N57" s="13">
        <v>27905.198199999999</v>
      </c>
    </row>
    <row r="58" spans="1:14" x14ac:dyDescent="0.2">
      <c r="A58" s="5" t="s">
        <v>54</v>
      </c>
      <c r="B58" s="13">
        <v>39582.399000000005</v>
      </c>
      <c r="C58" s="13">
        <v>33309.79589999999</v>
      </c>
      <c r="D58" s="13">
        <v>39382.501199999984</v>
      </c>
      <c r="E58" s="35">
        <v>42694.644699999997</v>
      </c>
      <c r="F58" s="13">
        <v>145136.96310000002</v>
      </c>
      <c r="G58" s="13">
        <v>22625.992600000012</v>
      </c>
      <c r="H58" s="13">
        <v>60171.619699999996</v>
      </c>
      <c r="I58" s="13">
        <v>38989.057899999993</v>
      </c>
      <c r="J58" s="13">
        <v>30574.527999999988</v>
      </c>
      <c r="K58" s="13">
        <v>20679.619800000004</v>
      </c>
      <c r="L58" s="13">
        <v>41534.292699999998</v>
      </c>
      <c r="M58" s="13">
        <v>28960.206000000009</v>
      </c>
      <c r="N58" s="13">
        <v>14041.546699999999</v>
      </c>
    </row>
    <row r="59" spans="1:14" x14ac:dyDescent="0.2">
      <c r="A59" s="5" t="s">
        <v>55</v>
      </c>
      <c r="B59" s="13">
        <v>20782.2415</v>
      </c>
      <c r="C59" s="13">
        <v>13326.422000000002</v>
      </c>
      <c r="D59" s="13">
        <v>42348.152000000002</v>
      </c>
      <c r="E59" s="35">
        <v>20706.277300000005</v>
      </c>
      <c r="F59" s="13">
        <v>13581.8886</v>
      </c>
      <c r="G59" s="13">
        <v>6848.734931</v>
      </c>
      <c r="H59" s="13">
        <v>16626.5013</v>
      </c>
      <c r="I59" s="13">
        <v>24657.068400000004</v>
      </c>
      <c r="J59" s="13">
        <v>19579.444599999995</v>
      </c>
      <c r="K59" s="13">
        <v>18096.117299999998</v>
      </c>
      <c r="L59" s="13">
        <v>25209.885399999996</v>
      </c>
      <c r="M59" s="13">
        <v>14722.852200000001</v>
      </c>
      <c r="N59" s="13">
        <v>9215.1970999999994</v>
      </c>
    </row>
    <row r="60" spans="1:14" x14ac:dyDescent="0.2">
      <c r="A60" s="5" t="s">
        <v>56</v>
      </c>
      <c r="B60" s="13">
        <v>8975.8271000000004</v>
      </c>
      <c r="C60" s="13">
        <v>4952.4130999999998</v>
      </c>
      <c r="D60" s="13">
        <v>2449.0596</v>
      </c>
      <c r="E60" s="35">
        <v>7107.3854000000001</v>
      </c>
      <c r="F60" s="13">
        <v>38874.171399999999</v>
      </c>
      <c r="G60" s="13">
        <v>13026.760699999999</v>
      </c>
      <c r="H60" s="13">
        <v>5892.5006000000003</v>
      </c>
      <c r="I60" s="13">
        <v>8971.3657000000003</v>
      </c>
      <c r="J60" s="13">
        <v>12891.587800000001</v>
      </c>
      <c r="K60" s="13">
        <v>36738.492899999997</v>
      </c>
      <c r="L60" s="13">
        <v>3272.3090000000002</v>
      </c>
      <c r="M60" s="13">
        <v>5247.7907000000005</v>
      </c>
      <c r="N60" s="13">
        <v>654.31510000000003</v>
      </c>
    </row>
    <row r="61" spans="1:14" x14ac:dyDescent="0.2">
      <c r="A61" s="5" t="s">
        <v>46</v>
      </c>
      <c r="B61" s="13">
        <v>198181.21759999992</v>
      </c>
      <c r="C61" s="13">
        <v>182642.23707935729</v>
      </c>
      <c r="D61" s="13">
        <v>105380.44990000002</v>
      </c>
      <c r="E61" s="35">
        <v>87461.781199999998</v>
      </c>
      <c r="F61" s="13">
        <v>99770.435615852286</v>
      </c>
      <c r="G61" s="13">
        <v>131318.18020000003</v>
      </c>
      <c r="H61" s="13">
        <v>52621.721499999985</v>
      </c>
      <c r="I61" s="13">
        <v>284341.33846944472</v>
      </c>
      <c r="J61" s="13">
        <v>44293.235299999986</v>
      </c>
      <c r="K61" s="13">
        <v>57572.453400000006</v>
      </c>
      <c r="L61" s="13">
        <v>65699.532099999997</v>
      </c>
      <c r="M61" s="13">
        <v>60570.448099999994</v>
      </c>
      <c r="N61" s="13">
        <v>91875.23</v>
      </c>
    </row>
    <row r="62" spans="1:14" x14ac:dyDescent="0.2">
      <c r="A62" s="5" t="s">
        <v>57</v>
      </c>
      <c r="B62" s="13">
        <v>976290.17579999904</v>
      </c>
      <c r="C62" s="13">
        <v>953036.92376000027</v>
      </c>
      <c r="D62" s="13">
        <v>539123.85630044981</v>
      </c>
      <c r="E62" s="35">
        <v>906333.79479999968</v>
      </c>
      <c r="F62" s="13">
        <v>1340512.8085000005</v>
      </c>
      <c r="G62" s="13">
        <v>872531.82039999973</v>
      </c>
      <c r="H62" s="13">
        <v>671212.87796000042</v>
      </c>
      <c r="I62" s="13">
        <v>633897.69979999959</v>
      </c>
      <c r="J62" s="13">
        <v>681167.0149999999</v>
      </c>
      <c r="K62" s="13">
        <v>523512.50139999989</v>
      </c>
      <c r="L62" s="13">
        <v>715052.92079999996</v>
      </c>
      <c r="M62" s="13">
        <v>1057809.6644999997</v>
      </c>
      <c r="N62" s="13">
        <v>1062797.9284000003</v>
      </c>
    </row>
    <row r="63" spans="1:14" x14ac:dyDescent="0.2">
      <c r="A63" s="5" t="s">
        <v>58</v>
      </c>
      <c r="B63" s="13">
        <v>298872.61748631787</v>
      </c>
      <c r="C63" s="13">
        <v>281610.25870000018</v>
      </c>
      <c r="D63" s="13">
        <v>261792.5548999999</v>
      </c>
      <c r="E63" s="35">
        <v>288013.81749999971</v>
      </c>
      <c r="F63" s="13">
        <v>290844.40019999997</v>
      </c>
      <c r="G63" s="13">
        <v>238310.92520000009</v>
      </c>
      <c r="H63" s="13">
        <v>241246.00169999999</v>
      </c>
      <c r="I63" s="13">
        <v>219777.05769999995</v>
      </c>
      <c r="J63" s="13">
        <v>295553.87210000004</v>
      </c>
      <c r="K63" s="13">
        <v>248548.10707999999</v>
      </c>
      <c r="L63" s="13">
        <v>234775.07680000001</v>
      </c>
      <c r="M63" s="13">
        <v>295105.14449999988</v>
      </c>
      <c r="N63" s="13">
        <v>191109.6433</v>
      </c>
    </row>
    <row r="64" spans="1:14" x14ac:dyDescent="0.2">
      <c r="A64" s="5" t="s">
        <v>59</v>
      </c>
      <c r="B64" s="13">
        <v>335613.87430000014</v>
      </c>
      <c r="C64" s="13">
        <v>225562.71309999999</v>
      </c>
      <c r="D64" s="13">
        <v>183917.81050000011</v>
      </c>
      <c r="E64" s="35">
        <v>165869.33939999991</v>
      </c>
      <c r="F64" s="13">
        <v>328902.16839999985</v>
      </c>
      <c r="G64" s="13">
        <v>204506.69029999987</v>
      </c>
      <c r="H64" s="13">
        <v>201609.05460000018</v>
      </c>
      <c r="I64" s="13">
        <v>273942.73639999988</v>
      </c>
      <c r="J64" s="13">
        <v>195855.16350000017</v>
      </c>
      <c r="K64" s="13">
        <v>194126.34040000004</v>
      </c>
      <c r="L64" s="13">
        <v>212984.60649999991</v>
      </c>
      <c r="M64" s="13">
        <v>251378.13359999991</v>
      </c>
      <c r="N64" s="13">
        <v>162326.39039999997</v>
      </c>
    </row>
    <row r="65" spans="1:14" x14ac:dyDescent="0.2">
      <c r="A65" s="5" t="s">
        <v>60</v>
      </c>
      <c r="B65" s="13">
        <v>0</v>
      </c>
      <c r="C65" s="13">
        <v>100.49999999999999</v>
      </c>
      <c r="D65" s="13">
        <v>0</v>
      </c>
      <c r="E65" s="35">
        <v>2244062.5546999997</v>
      </c>
      <c r="F65" s="13">
        <v>0</v>
      </c>
      <c r="G65" s="13">
        <v>0</v>
      </c>
      <c r="H65" s="13">
        <v>0</v>
      </c>
      <c r="I65" s="13">
        <v>65.299899999999994</v>
      </c>
      <c r="J65" s="13">
        <v>0</v>
      </c>
      <c r="K65" s="13">
        <v>12722.286400000001</v>
      </c>
      <c r="L65" s="13">
        <v>55621.80950000001</v>
      </c>
      <c r="M65" s="13">
        <v>38542.975400000003</v>
      </c>
      <c r="N65" s="13">
        <v>64248.823800000013</v>
      </c>
    </row>
    <row r="66" spans="1:14" x14ac:dyDescent="0.2">
      <c r="A66" s="5" t="s">
        <v>42</v>
      </c>
      <c r="B66" s="13">
        <v>139448.15255043437</v>
      </c>
      <c r="C66" s="13">
        <v>118918.62569209441</v>
      </c>
      <c r="D66" s="13">
        <v>268049.36405605375</v>
      </c>
      <c r="E66" s="35">
        <v>154450.09991585542</v>
      </c>
      <c r="F66" s="13">
        <v>149273.96875677482</v>
      </c>
      <c r="G66" s="13">
        <v>105557.87286944043</v>
      </c>
      <c r="H66" s="13">
        <v>143349.97012829519</v>
      </c>
      <c r="I66" s="13">
        <v>117151.31341647025</v>
      </c>
      <c r="J66" s="13">
        <v>263303.4636726231</v>
      </c>
      <c r="K66" s="13">
        <v>115463.69793445569</v>
      </c>
      <c r="L66" s="13">
        <v>77655.834853707027</v>
      </c>
      <c r="M66" s="13">
        <v>262078.19236504065</v>
      </c>
      <c r="N66" s="13">
        <v>223872.1892195399</v>
      </c>
    </row>
    <row r="67" spans="1:14" x14ac:dyDescent="0.2">
      <c r="A67" s="5" t="s">
        <v>61</v>
      </c>
      <c r="B67" s="13">
        <v>386758.59406986652</v>
      </c>
      <c r="C67" s="13">
        <v>179756.41552633923</v>
      </c>
      <c r="D67" s="13">
        <v>638850.29162633908</v>
      </c>
      <c r="E67" s="35">
        <v>254443.83564219406</v>
      </c>
      <c r="F67" s="13">
        <v>253170.54500655583</v>
      </c>
      <c r="G67" s="13">
        <v>185851.2859263393</v>
      </c>
      <c r="H67" s="13">
        <v>293001.51851210074</v>
      </c>
      <c r="I67" s="13">
        <v>139493.47264219422</v>
      </c>
      <c r="J67" s="13">
        <v>243966.96424219428</v>
      </c>
      <c r="K67" s="13">
        <v>179410.70194282473</v>
      </c>
      <c r="L67" s="13">
        <v>238280.14754219435</v>
      </c>
      <c r="M67" s="13">
        <v>529262.77224219404</v>
      </c>
      <c r="N67" s="13">
        <v>297745.65921978495</v>
      </c>
    </row>
    <row r="68" spans="1:14" x14ac:dyDescent="0.2">
      <c r="A68" s="5" t="s">
        <v>62</v>
      </c>
      <c r="B68" s="13">
        <v>20224.57</v>
      </c>
      <c r="C68" s="13">
        <v>121939.83209999999</v>
      </c>
      <c r="D68" s="13">
        <v>746.8</v>
      </c>
      <c r="E68" s="35">
        <v>706.32999999999993</v>
      </c>
      <c r="F68" s="13">
        <v>9444.42</v>
      </c>
      <c r="G68" s="13">
        <v>403.54469999999998</v>
      </c>
      <c r="H68" s="13">
        <v>6043.4600000000009</v>
      </c>
      <c r="I68" s="13">
        <v>4366.0133000000005</v>
      </c>
      <c r="J68" s="13">
        <v>714.93000000000006</v>
      </c>
      <c r="K68" s="13">
        <v>0</v>
      </c>
      <c r="L68" s="13">
        <v>6437.6679999999997</v>
      </c>
      <c r="M68" s="13">
        <v>831.10130000000004</v>
      </c>
      <c r="N68" s="13">
        <v>4614.12</v>
      </c>
    </row>
    <row r="69" spans="1:14" x14ac:dyDescent="0.2">
      <c r="A69" s="5" t="s">
        <v>63</v>
      </c>
      <c r="B69" s="13">
        <v>0</v>
      </c>
      <c r="C69" s="13">
        <v>0</v>
      </c>
      <c r="D69" s="13">
        <v>0</v>
      </c>
      <c r="E69" s="35">
        <v>0</v>
      </c>
      <c r="F69" s="13">
        <v>0</v>
      </c>
      <c r="G69" s="13">
        <v>0</v>
      </c>
      <c r="H69" s="13">
        <v>0</v>
      </c>
      <c r="I69" s="13">
        <v>52.230600000000003</v>
      </c>
      <c r="J69" s="13">
        <v>0</v>
      </c>
      <c r="K69" s="13">
        <v>104.9753</v>
      </c>
      <c r="L69" s="13">
        <v>834.29470000000003</v>
      </c>
      <c r="M69" s="13">
        <v>695.63999999999987</v>
      </c>
      <c r="N69" s="13">
        <v>0</v>
      </c>
    </row>
    <row r="70" spans="1:14" x14ac:dyDescent="0.2">
      <c r="A70" s="5" t="s">
        <v>64</v>
      </c>
      <c r="B70" s="13">
        <v>36531.846239999992</v>
      </c>
      <c r="C70" s="13">
        <v>24541.069500000001</v>
      </c>
      <c r="D70" s="13">
        <v>27941.637400000021</v>
      </c>
      <c r="E70" s="35">
        <v>25839.14420000001</v>
      </c>
      <c r="F70" s="13">
        <v>25823.396100000005</v>
      </c>
      <c r="G70" s="13">
        <v>20913.904199999997</v>
      </c>
      <c r="H70" s="13">
        <v>20563.943100000011</v>
      </c>
      <c r="I70" s="13">
        <v>20819.280400000003</v>
      </c>
      <c r="J70" s="13">
        <v>21831.528100000003</v>
      </c>
      <c r="K70" s="13">
        <v>19721.654200000012</v>
      </c>
      <c r="L70" s="13">
        <v>18165.489900000004</v>
      </c>
      <c r="M70" s="13">
        <v>32379.974000000013</v>
      </c>
      <c r="N70" s="13">
        <v>21971.076500000003</v>
      </c>
    </row>
    <row r="71" spans="1:14" x14ac:dyDescent="0.2">
      <c r="A71" s="5" t="s">
        <v>65</v>
      </c>
      <c r="B71" s="13">
        <v>0</v>
      </c>
      <c r="C71" s="13">
        <v>0</v>
      </c>
      <c r="D71" s="13">
        <v>0</v>
      </c>
      <c r="E71" s="35">
        <v>0</v>
      </c>
      <c r="F71" s="13">
        <v>12453.490600000001</v>
      </c>
      <c r="G71" s="13">
        <v>0</v>
      </c>
      <c r="H71" s="13">
        <v>0</v>
      </c>
      <c r="I71" s="13">
        <v>0</v>
      </c>
      <c r="J71" s="13">
        <v>0</v>
      </c>
      <c r="K71" s="13">
        <v>13.075000000000001</v>
      </c>
      <c r="L71" s="13">
        <v>0</v>
      </c>
      <c r="M71" s="13">
        <v>399.07</v>
      </c>
      <c r="N71" s="13">
        <v>0</v>
      </c>
    </row>
    <row r="72" spans="1:14" x14ac:dyDescent="0.2">
      <c r="A72" s="9" t="s">
        <v>68</v>
      </c>
      <c r="B72" s="11">
        <v>3844129.538836617</v>
      </c>
      <c r="C72" s="11">
        <v>3342358.3690607902</v>
      </c>
      <c r="D72" s="11">
        <v>3507978.934272842</v>
      </c>
      <c r="E72" s="11">
        <v>5410751.6282680482</v>
      </c>
      <c r="F72" s="11">
        <v>4089717.6867491822</v>
      </c>
      <c r="G72" s="11">
        <v>2892843.6157147787</v>
      </c>
      <c r="H72" s="11">
        <v>2983460.9260803955</v>
      </c>
      <c r="I72" s="11">
        <v>3176543.8801651085</v>
      </c>
      <c r="J72" s="11">
        <v>2939043.010684818</v>
      </c>
      <c r="K72" s="11">
        <v>2379838.9427872817</v>
      </c>
      <c r="L72" s="11">
        <v>2928793.0702025569</v>
      </c>
      <c r="M72" s="11">
        <v>4080490.7330072341</v>
      </c>
      <c r="N72" s="11">
        <v>3272562.2991393255</v>
      </c>
    </row>
    <row r="73" spans="1:14" x14ac:dyDescent="0.2">
      <c r="A73" s="12" t="s">
        <v>230</v>
      </c>
      <c r="B73" s="144" t="s">
        <v>15</v>
      </c>
      <c r="C73" s="145"/>
      <c r="D73" s="145"/>
      <c r="E73" s="145"/>
      <c r="F73" s="145"/>
      <c r="G73" s="145"/>
      <c r="H73" s="145"/>
      <c r="I73" s="145"/>
      <c r="J73" s="145"/>
      <c r="K73" s="145"/>
      <c r="L73" s="145"/>
      <c r="M73" s="145"/>
      <c r="N73" s="146"/>
    </row>
    <row r="74" spans="1:14" x14ac:dyDescent="0.2">
      <c r="A74" s="5" t="s">
        <v>47</v>
      </c>
      <c r="B74" s="13">
        <v>1830.0800000000002</v>
      </c>
      <c r="C74" s="13">
        <v>125.38</v>
      </c>
      <c r="D74" s="13">
        <v>173.48</v>
      </c>
      <c r="E74" s="35">
        <v>188.93</v>
      </c>
      <c r="F74" s="13">
        <v>425.27779999999996</v>
      </c>
      <c r="G74" s="13">
        <v>514.11</v>
      </c>
      <c r="H74" s="13">
        <v>0</v>
      </c>
      <c r="I74" s="13">
        <v>0</v>
      </c>
      <c r="J74" s="13">
        <v>364.87</v>
      </c>
      <c r="K74" s="13">
        <v>377.67</v>
      </c>
      <c r="L74" s="13">
        <v>0</v>
      </c>
      <c r="M74" s="13">
        <v>134.26</v>
      </c>
      <c r="N74" s="13">
        <v>0</v>
      </c>
    </row>
    <row r="75" spans="1:14" x14ac:dyDescent="0.2">
      <c r="A75" s="5" t="s">
        <v>48</v>
      </c>
      <c r="B75" s="13">
        <v>9068.4189000000006</v>
      </c>
      <c r="C75" s="13">
        <v>12392.281499999999</v>
      </c>
      <c r="D75" s="13">
        <v>53138.039100000002</v>
      </c>
      <c r="E75" s="35">
        <v>9202.977899999998</v>
      </c>
      <c r="F75" s="13">
        <v>11887.082400000001</v>
      </c>
      <c r="G75" s="13">
        <v>55096.261199999994</v>
      </c>
      <c r="H75" s="13">
        <v>8850.2350999999999</v>
      </c>
      <c r="I75" s="13">
        <v>3852.0971000000009</v>
      </c>
      <c r="J75" s="13">
        <v>6732.3974999999991</v>
      </c>
      <c r="K75" s="13">
        <v>245.44500000000002</v>
      </c>
      <c r="L75" s="13">
        <v>8432.4850000000006</v>
      </c>
      <c r="M75" s="13">
        <v>10824.605800000001</v>
      </c>
      <c r="N75" s="13">
        <v>12565.365699999998</v>
      </c>
    </row>
    <row r="76" spans="1:14" x14ac:dyDescent="0.2">
      <c r="A76" s="5" t="s">
        <v>49</v>
      </c>
      <c r="B76" s="13">
        <v>8473.6500000000015</v>
      </c>
      <c r="C76" s="13">
        <v>162.934</v>
      </c>
      <c r="D76" s="13">
        <v>47.760000000000005</v>
      </c>
      <c r="E76" s="35">
        <v>1280.8699999999999</v>
      </c>
      <c r="F76" s="13">
        <v>411.4</v>
      </c>
      <c r="G76" s="13">
        <v>0</v>
      </c>
      <c r="H76" s="13">
        <v>0</v>
      </c>
      <c r="I76" s="13">
        <v>0</v>
      </c>
      <c r="J76" s="13">
        <v>0</v>
      </c>
      <c r="K76" s="13">
        <v>0</v>
      </c>
      <c r="L76" s="13">
        <v>0</v>
      </c>
      <c r="M76" s="13">
        <v>0</v>
      </c>
      <c r="N76" s="13">
        <v>0</v>
      </c>
    </row>
    <row r="77" spans="1:14" x14ac:dyDescent="0.2">
      <c r="A77" s="5" t="s">
        <v>50</v>
      </c>
      <c r="B77" s="13">
        <v>517751.10869999998</v>
      </c>
      <c r="C77" s="13">
        <v>389400.58110000024</v>
      </c>
      <c r="D77" s="13">
        <v>320074.7301000001</v>
      </c>
      <c r="E77" s="35">
        <v>301133.65554000007</v>
      </c>
      <c r="F77" s="13">
        <v>270953.27239999984</v>
      </c>
      <c r="G77" s="13">
        <v>238992.92970000018</v>
      </c>
      <c r="H77" s="13">
        <v>324337.20610000018</v>
      </c>
      <c r="I77" s="13">
        <v>376713.96610000002</v>
      </c>
      <c r="J77" s="13">
        <v>356410.09581027192</v>
      </c>
      <c r="K77" s="13">
        <v>263306.84769999987</v>
      </c>
      <c r="L77" s="13">
        <v>336101.39729999995</v>
      </c>
      <c r="M77" s="13">
        <v>368006.12809999986</v>
      </c>
      <c r="N77" s="13">
        <v>384998.2392000003</v>
      </c>
    </row>
    <row r="78" spans="1:14" x14ac:dyDescent="0.2">
      <c r="A78" s="5" t="s">
        <v>51</v>
      </c>
      <c r="B78" s="13">
        <v>1573.1713999999999</v>
      </c>
      <c r="C78" s="13">
        <v>4054.2132999999994</v>
      </c>
      <c r="D78" s="13">
        <v>33.729999999999997</v>
      </c>
      <c r="E78" s="35">
        <v>17758.309700000002</v>
      </c>
      <c r="F78" s="13">
        <v>279.24559999999997</v>
      </c>
      <c r="G78" s="13">
        <v>61195.163199999995</v>
      </c>
      <c r="H78" s="13">
        <v>31.980700000000002</v>
      </c>
      <c r="I78" s="13">
        <v>0</v>
      </c>
      <c r="J78" s="13">
        <v>1150.9000000000001</v>
      </c>
      <c r="K78" s="13">
        <v>2927.1734999999999</v>
      </c>
      <c r="L78" s="13">
        <v>0</v>
      </c>
      <c r="M78" s="13">
        <v>1058.3502000000001</v>
      </c>
      <c r="N78" s="13">
        <v>9792.7191999999995</v>
      </c>
    </row>
    <row r="79" spans="1:14" x14ac:dyDescent="0.2">
      <c r="A79" s="5" t="s">
        <v>52</v>
      </c>
      <c r="B79" s="13">
        <v>688087.04368000093</v>
      </c>
      <c r="C79" s="13">
        <v>799678.14209999971</v>
      </c>
      <c r="D79" s="13">
        <v>777540.2901199999</v>
      </c>
      <c r="E79" s="35">
        <v>739356.88854000042</v>
      </c>
      <c r="F79" s="13">
        <v>828313.70709000004</v>
      </c>
      <c r="G79" s="13">
        <v>912216.85560000129</v>
      </c>
      <c r="H79" s="13">
        <v>770836.80447000009</v>
      </c>
      <c r="I79" s="13">
        <v>895988.98171000089</v>
      </c>
      <c r="J79" s="13">
        <v>970929.854950001</v>
      </c>
      <c r="K79" s="13">
        <v>632292.08649000013</v>
      </c>
      <c r="L79" s="13">
        <v>811235.34588999965</v>
      </c>
      <c r="M79" s="13">
        <v>800929.55960000004</v>
      </c>
      <c r="N79" s="13">
        <v>600495.58735999954</v>
      </c>
    </row>
    <row r="80" spans="1:14" x14ac:dyDescent="0.2">
      <c r="A80" s="5" t="s">
        <v>53</v>
      </c>
      <c r="B80" s="13">
        <v>1775.5536999999999</v>
      </c>
      <c r="C80" s="13">
        <v>0</v>
      </c>
      <c r="D80" s="13">
        <v>114.232</v>
      </c>
      <c r="E80" s="35">
        <v>0</v>
      </c>
      <c r="F80" s="13">
        <v>0</v>
      </c>
      <c r="G80" s="13">
        <v>0</v>
      </c>
      <c r="H80" s="13">
        <v>630.12559999999996</v>
      </c>
      <c r="I80" s="13">
        <v>969.2600000000001</v>
      </c>
      <c r="J80" s="13">
        <v>219.84539999999998</v>
      </c>
      <c r="K80" s="13">
        <v>0</v>
      </c>
      <c r="L80" s="13">
        <v>454.09</v>
      </c>
      <c r="M80" s="13">
        <v>0</v>
      </c>
      <c r="N80" s="13">
        <v>17232.135599999998</v>
      </c>
    </row>
    <row r="81" spans="1:14" x14ac:dyDescent="0.2">
      <c r="A81" s="5" t="s">
        <v>54</v>
      </c>
      <c r="B81" s="13">
        <v>23725.595400000017</v>
      </c>
      <c r="C81" s="13">
        <v>31634.675199999994</v>
      </c>
      <c r="D81" s="13">
        <v>30377.61919999999</v>
      </c>
      <c r="E81" s="35">
        <v>27415.991899999997</v>
      </c>
      <c r="F81" s="13">
        <v>59754.354699999996</v>
      </c>
      <c r="G81" s="13">
        <v>19947.931399999998</v>
      </c>
      <c r="H81" s="13">
        <v>60401.122600000002</v>
      </c>
      <c r="I81" s="13">
        <v>28740.291099999999</v>
      </c>
      <c r="J81" s="13">
        <v>25619.767100000005</v>
      </c>
      <c r="K81" s="13">
        <v>16869.8887</v>
      </c>
      <c r="L81" s="13">
        <v>31091.713599999999</v>
      </c>
      <c r="M81" s="13">
        <v>52440.753100000016</v>
      </c>
      <c r="N81" s="13">
        <v>40131.282500000008</v>
      </c>
    </row>
    <row r="82" spans="1:14" x14ac:dyDescent="0.2">
      <c r="A82" s="5" t="s">
        <v>55</v>
      </c>
      <c r="B82" s="13">
        <v>6195.5447000000004</v>
      </c>
      <c r="C82" s="13">
        <v>11829.148000000001</v>
      </c>
      <c r="D82" s="13">
        <v>5991.62</v>
      </c>
      <c r="E82" s="35">
        <v>11382.190200000001</v>
      </c>
      <c r="F82" s="13">
        <v>8274.4659999999985</v>
      </c>
      <c r="G82" s="13">
        <v>7817.2497999999996</v>
      </c>
      <c r="H82" s="13">
        <v>19595.563399999999</v>
      </c>
      <c r="I82" s="13">
        <v>2033.8985999999995</v>
      </c>
      <c r="J82" s="13">
        <v>16389.908100000001</v>
      </c>
      <c r="K82" s="13">
        <v>6968.8600000000006</v>
      </c>
      <c r="L82" s="13">
        <v>8771.2704000000012</v>
      </c>
      <c r="M82" s="13">
        <v>32069.84</v>
      </c>
      <c r="N82" s="13">
        <v>27516.995800000004</v>
      </c>
    </row>
    <row r="83" spans="1:14" x14ac:dyDescent="0.2">
      <c r="A83" s="5" t="s">
        <v>56</v>
      </c>
      <c r="B83" s="13">
        <v>17468.412800000002</v>
      </c>
      <c r="C83" s="13">
        <v>31087.3246</v>
      </c>
      <c r="D83" s="13">
        <v>8501.2961999999989</v>
      </c>
      <c r="E83" s="35">
        <v>1469.4333000000004</v>
      </c>
      <c r="F83" s="13">
        <v>15090.7744</v>
      </c>
      <c r="G83" s="13">
        <v>9458.9341999999997</v>
      </c>
      <c r="H83" s="13">
        <v>1808.3841</v>
      </c>
      <c r="I83" s="13">
        <v>1198.0147999999999</v>
      </c>
      <c r="J83" s="13">
        <v>11214.479500000001</v>
      </c>
      <c r="K83" s="13">
        <v>2021.2113999999999</v>
      </c>
      <c r="L83" s="13">
        <v>4770.9414000000006</v>
      </c>
      <c r="M83" s="13">
        <v>40266.370399999993</v>
      </c>
      <c r="N83" s="13">
        <v>60008.9853</v>
      </c>
    </row>
    <row r="84" spans="1:14" x14ac:dyDescent="0.2">
      <c r="A84" s="5" t="s">
        <v>46</v>
      </c>
      <c r="B84" s="13">
        <v>53219.640400000011</v>
      </c>
      <c r="C84" s="13">
        <v>31218.004599999997</v>
      </c>
      <c r="D84" s="13">
        <v>70465.371000000014</v>
      </c>
      <c r="E84" s="35">
        <v>10440194.403499998</v>
      </c>
      <c r="F84" s="13">
        <v>4453755.9907999989</v>
      </c>
      <c r="G84" s="13">
        <v>257982.08523755544</v>
      </c>
      <c r="H84" s="13">
        <v>152757.63010000001</v>
      </c>
      <c r="I84" s="13">
        <v>132012.19520000002</v>
      </c>
      <c r="J84" s="13">
        <v>151792.89919999993</v>
      </c>
      <c r="K84" s="13">
        <v>74350.31849999995</v>
      </c>
      <c r="L84" s="13">
        <v>89345.085899999991</v>
      </c>
      <c r="M84" s="13">
        <v>98498.906999999977</v>
      </c>
      <c r="N84" s="13">
        <v>98850.145400000009</v>
      </c>
    </row>
    <row r="85" spans="1:14" x14ac:dyDescent="0.2">
      <c r="A85" s="5" t="s">
        <v>57</v>
      </c>
      <c r="B85" s="13">
        <v>700398.25660000008</v>
      </c>
      <c r="C85" s="13">
        <v>529351.45570000017</v>
      </c>
      <c r="D85" s="13">
        <v>825217.1470000007</v>
      </c>
      <c r="E85" s="35">
        <v>475735.02459999983</v>
      </c>
      <c r="F85" s="13">
        <v>552355.4952</v>
      </c>
      <c r="G85" s="13">
        <v>926275.34660000028</v>
      </c>
      <c r="H85" s="13">
        <v>1058817.35152</v>
      </c>
      <c r="I85" s="13">
        <v>477994.72062550834</v>
      </c>
      <c r="J85" s="13">
        <v>471074.63606415573</v>
      </c>
      <c r="K85" s="13">
        <v>526059.61958679266</v>
      </c>
      <c r="L85" s="13">
        <v>515873.50756550906</v>
      </c>
      <c r="M85" s="13">
        <v>532079.52757056046</v>
      </c>
      <c r="N85" s="13">
        <v>525703.99689999979</v>
      </c>
    </row>
    <row r="86" spans="1:14" x14ac:dyDescent="0.2">
      <c r="A86" s="5" t="s">
        <v>58</v>
      </c>
      <c r="B86" s="13">
        <v>291788.39489999996</v>
      </c>
      <c r="C86" s="13">
        <v>233118.43449999997</v>
      </c>
      <c r="D86" s="13">
        <v>258129.30359821543</v>
      </c>
      <c r="E86" s="35">
        <v>346011.71300000051</v>
      </c>
      <c r="F86" s="13">
        <v>351339.0376000001</v>
      </c>
      <c r="G86" s="13">
        <v>404668.1128279352</v>
      </c>
      <c r="H86" s="13">
        <v>2075709.4576231255</v>
      </c>
      <c r="I86" s="13">
        <v>505769.93946140574</v>
      </c>
      <c r="J86" s="13">
        <v>475609.87770000013</v>
      </c>
      <c r="K86" s="13">
        <v>279878.79119999992</v>
      </c>
      <c r="L86" s="13">
        <v>321863.02069999994</v>
      </c>
      <c r="M86" s="13">
        <v>367318.03830000001</v>
      </c>
      <c r="N86" s="13">
        <v>261336.11930000014</v>
      </c>
    </row>
    <row r="87" spans="1:14" x14ac:dyDescent="0.2">
      <c r="A87" s="5" t="s">
        <v>59</v>
      </c>
      <c r="B87" s="13">
        <v>143829.7825</v>
      </c>
      <c r="C87" s="13">
        <v>131379.97199999995</v>
      </c>
      <c r="D87" s="13">
        <v>119073.71000000004</v>
      </c>
      <c r="E87" s="35">
        <v>119270.139</v>
      </c>
      <c r="F87" s="13">
        <v>306139.75669999985</v>
      </c>
      <c r="G87" s="13">
        <v>361372.71890000021</v>
      </c>
      <c r="H87" s="13">
        <v>379556.09579999995</v>
      </c>
      <c r="I87" s="13">
        <v>349490.50119999988</v>
      </c>
      <c r="J87" s="13">
        <v>398192.0265999994</v>
      </c>
      <c r="K87" s="13">
        <v>370991.36259999976</v>
      </c>
      <c r="L87" s="13">
        <v>150792.39319999999</v>
      </c>
      <c r="M87" s="13">
        <v>231124.58280000024</v>
      </c>
      <c r="N87" s="13">
        <v>165195.19280000005</v>
      </c>
    </row>
    <row r="88" spans="1:14" x14ac:dyDescent="0.2">
      <c r="A88" s="5" t="s">
        <v>60</v>
      </c>
      <c r="B88" s="13">
        <v>81424.905400000003</v>
      </c>
      <c r="C88" s="13">
        <v>67488.358100000012</v>
      </c>
      <c r="D88" s="13">
        <v>53118.862299999993</v>
      </c>
      <c r="E88" s="35">
        <v>135235.16709999996</v>
      </c>
      <c r="F88" s="13">
        <v>94058.101800000004</v>
      </c>
      <c r="G88" s="13">
        <v>81261.929399999994</v>
      </c>
      <c r="H88" s="13">
        <v>165418.69780000011</v>
      </c>
      <c r="I88" s="13">
        <v>159373.84709999996</v>
      </c>
      <c r="J88" s="13">
        <v>202477.11069999999</v>
      </c>
      <c r="K88" s="13">
        <v>435730.00639999995</v>
      </c>
      <c r="L88" s="13">
        <v>951372.41349999967</v>
      </c>
      <c r="M88" s="13">
        <v>484569.60470000003</v>
      </c>
      <c r="N88" s="13">
        <v>500074.92839999992</v>
      </c>
    </row>
    <row r="89" spans="1:14" x14ac:dyDescent="0.2">
      <c r="A89" s="5" t="s">
        <v>42</v>
      </c>
      <c r="B89" s="13">
        <v>94329.579644181664</v>
      </c>
      <c r="C89" s="13">
        <v>762216.73419797025</v>
      </c>
      <c r="D89" s="13">
        <v>94704.044745106454</v>
      </c>
      <c r="E89" s="35">
        <v>108953.68883086157</v>
      </c>
      <c r="F89" s="13">
        <v>384295.06845581409</v>
      </c>
      <c r="G89" s="13">
        <v>224952.07060027681</v>
      </c>
      <c r="H89" s="13">
        <v>217578.39353907964</v>
      </c>
      <c r="I89" s="13">
        <v>437610.6787829551</v>
      </c>
      <c r="J89" s="13">
        <v>130572.56301970209</v>
      </c>
      <c r="K89" s="13">
        <v>166498.96087689334</v>
      </c>
      <c r="L89" s="13">
        <v>235332.7041951307</v>
      </c>
      <c r="M89" s="13">
        <v>136692.84949287077</v>
      </c>
      <c r="N89" s="13">
        <v>104025.98539858258</v>
      </c>
    </row>
    <row r="90" spans="1:14" x14ac:dyDescent="0.2">
      <c r="A90" s="5" t="s">
        <v>61</v>
      </c>
      <c r="B90" s="13">
        <v>435388.69911861268</v>
      </c>
      <c r="C90" s="13">
        <v>929663.55052633921</v>
      </c>
      <c r="D90" s="13">
        <v>940283.4861263393</v>
      </c>
      <c r="E90" s="35">
        <v>461061.12304219452</v>
      </c>
      <c r="F90" s="13">
        <v>340449.1844421943</v>
      </c>
      <c r="G90" s="13">
        <v>406526.96782633953</v>
      </c>
      <c r="H90" s="13">
        <v>255276.38714219432</v>
      </c>
      <c r="I90" s="13">
        <v>383939.3532238825</v>
      </c>
      <c r="J90" s="13">
        <v>422461.77654219419</v>
      </c>
      <c r="K90" s="13">
        <v>277523.19825867971</v>
      </c>
      <c r="L90" s="13">
        <v>583451.33584219473</v>
      </c>
      <c r="M90" s="13">
        <v>370753.01499550598</v>
      </c>
      <c r="N90" s="13">
        <v>274297.58770477207</v>
      </c>
    </row>
    <row r="91" spans="1:14" x14ac:dyDescent="0.2">
      <c r="A91" s="5" t="s">
        <v>62</v>
      </c>
      <c r="B91" s="13">
        <v>0</v>
      </c>
      <c r="C91" s="13">
        <v>0</v>
      </c>
      <c r="D91" s="13">
        <v>272.798</v>
      </c>
      <c r="E91" s="35">
        <v>0</v>
      </c>
      <c r="F91" s="13">
        <v>5.2200000000000006</v>
      </c>
      <c r="G91" s="13">
        <v>460.52</v>
      </c>
      <c r="H91" s="13">
        <v>6236.3</v>
      </c>
      <c r="I91" s="13">
        <v>212.42000000000002</v>
      </c>
      <c r="J91" s="13">
        <v>0</v>
      </c>
      <c r="K91" s="13">
        <v>0</v>
      </c>
      <c r="L91" s="13">
        <v>3461.1332999999995</v>
      </c>
      <c r="M91" s="13">
        <v>845.9899999999999</v>
      </c>
      <c r="N91" s="13">
        <v>293.86</v>
      </c>
    </row>
    <row r="92" spans="1:14" x14ac:dyDescent="0.2">
      <c r="A92" s="5" t="s">
        <v>63</v>
      </c>
      <c r="B92" s="13">
        <v>0</v>
      </c>
      <c r="C92" s="13">
        <v>732.00729999999999</v>
      </c>
      <c r="D92" s="13">
        <v>6593.5599999999995</v>
      </c>
      <c r="E92" s="35">
        <v>0</v>
      </c>
      <c r="F92" s="13">
        <v>137.38000000000002</v>
      </c>
      <c r="G92" s="13">
        <v>245.43</v>
      </c>
      <c r="H92" s="13">
        <v>88.929999999999993</v>
      </c>
      <c r="I92" s="13">
        <v>0</v>
      </c>
      <c r="J92" s="13">
        <v>0</v>
      </c>
      <c r="K92" s="13">
        <v>15032.850599999998</v>
      </c>
      <c r="L92" s="13">
        <v>34.660000000000004</v>
      </c>
      <c r="M92" s="13">
        <v>2120.1371000000004</v>
      </c>
      <c r="N92" s="13">
        <v>217.84889999999999</v>
      </c>
    </row>
    <row r="93" spans="1:14" x14ac:dyDescent="0.2">
      <c r="A93" s="5" t="s">
        <v>64</v>
      </c>
      <c r="B93" s="13">
        <v>62888.008200000026</v>
      </c>
      <c r="C93" s="13">
        <v>59495.511899999976</v>
      </c>
      <c r="D93" s="13">
        <v>52721.3704</v>
      </c>
      <c r="E93" s="35">
        <v>34069.892600000006</v>
      </c>
      <c r="F93" s="13">
        <v>32047.787199999988</v>
      </c>
      <c r="G93" s="13">
        <v>32898.000200000009</v>
      </c>
      <c r="H93" s="13">
        <v>52166.929499999998</v>
      </c>
      <c r="I93" s="13">
        <v>61715.855999999978</v>
      </c>
      <c r="J93" s="13">
        <v>63036.790399999991</v>
      </c>
      <c r="K93" s="13">
        <v>76038.483400000056</v>
      </c>
      <c r="L93" s="13">
        <v>49845.763499999979</v>
      </c>
      <c r="M93" s="13">
        <v>75779.377199999988</v>
      </c>
      <c r="N93" s="13">
        <v>45344.837599999977</v>
      </c>
    </row>
    <row r="94" spans="1:14" x14ac:dyDescent="0.2">
      <c r="A94" s="5" t="s">
        <v>65</v>
      </c>
      <c r="B94" s="13">
        <v>68.349999999999994</v>
      </c>
      <c r="C94" s="13">
        <v>0</v>
      </c>
      <c r="D94" s="13">
        <v>4155.5454</v>
      </c>
      <c r="E94" s="35">
        <v>2776.4119999999998</v>
      </c>
      <c r="F94" s="13">
        <v>34.4253</v>
      </c>
      <c r="G94" s="13">
        <v>51587.263299999999</v>
      </c>
      <c r="H94" s="13">
        <v>0</v>
      </c>
      <c r="I94" s="13">
        <v>0.73</v>
      </c>
      <c r="J94" s="13">
        <v>182.78</v>
      </c>
      <c r="K94" s="13">
        <v>793.28000000000009</v>
      </c>
      <c r="L94" s="13">
        <v>0</v>
      </c>
      <c r="M94" s="13">
        <v>124.2766</v>
      </c>
      <c r="N94" s="13">
        <v>0</v>
      </c>
    </row>
    <row r="95" spans="1:14" x14ac:dyDescent="0.2">
      <c r="A95" s="9" t="s">
        <v>68</v>
      </c>
      <c r="B95" s="11">
        <v>3139284.1960427957</v>
      </c>
      <c r="C95" s="11">
        <v>4025028.7086243094</v>
      </c>
      <c r="D95" s="11">
        <v>3620727.9952896624</v>
      </c>
      <c r="E95" s="11">
        <v>13232496.810753055</v>
      </c>
      <c r="F95" s="11">
        <v>7710007.0278880075</v>
      </c>
      <c r="G95" s="11">
        <v>4053469.8799921093</v>
      </c>
      <c r="H95" s="11">
        <v>5550097.5950943986</v>
      </c>
      <c r="I95" s="11">
        <v>3817616.7510037525</v>
      </c>
      <c r="J95" s="11">
        <v>3704432.5785863246</v>
      </c>
      <c r="K95" s="11">
        <v>3147906.0542123653</v>
      </c>
      <c r="L95" s="11">
        <v>4102229.2612928334</v>
      </c>
      <c r="M95" s="11">
        <v>3605636.1729589379</v>
      </c>
      <c r="N95" s="11">
        <v>3128081.8130633552</v>
      </c>
    </row>
    <row r="96" spans="1:14" x14ac:dyDescent="0.2">
      <c r="A96" s="12" t="s">
        <v>230</v>
      </c>
      <c r="B96" s="147" t="s">
        <v>16</v>
      </c>
      <c r="C96" s="148"/>
      <c r="D96" s="148"/>
      <c r="E96" s="148"/>
      <c r="F96" s="148"/>
      <c r="G96" s="148"/>
      <c r="H96" s="148"/>
      <c r="I96" s="148"/>
      <c r="J96" s="148"/>
      <c r="K96" s="148"/>
      <c r="L96" s="148"/>
      <c r="M96" s="148"/>
      <c r="N96" s="149"/>
    </row>
    <row r="97" spans="1:14" x14ac:dyDescent="0.2">
      <c r="A97" s="5" t="s">
        <v>47</v>
      </c>
      <c r="B97" s="13">
        <v>0</v>
      </c>
      <c r="C97" s="13">
        <v>226.7</v>
      </c>
      <c r="D97" s="13">
        <v>573.05000000000007</v>
      </c>
      <c r="E97" s="35">
        <v>432.69</v>
      </c>
      <c r="F97" s="13">
        <v>0</v>
      </c>
      <c r="G97" s="13">
        <v>189.60930000000002</v>
      </c>
      <c r="H97" s="13">
        <v>2690.96</v>
      </c>
      <c r="I97" s="13">
        <v>3175.16</v>
      </c>
      <c r="J97" s="13">
        <v>4271.55</v>
      </c>
      <c r="K97" s="13">
        <v>3812.41</v>
      </c>
      <c r="L97" s="13">
        <v>0</v>
      </c>
      <c r="M97" s="13">
        <v>0</v>
      </c>
      <c r="N97" s="13">
        <v>4826.67</v>
      </c>
    </row>
    <row r="98" spans="1:14" x14ac:dyDescent="0.2">
      <c r="A98" s="5" t="s">
        <v>48</v>
      </c>
      <c r="B98" s="13">
        <v>0</v>
      </c>
      <c r="C98" s="13">
        <v>8082.3534000000009</v>
      </c>
      <c r="D98" s="13">
        <v>14500.361999999997</v>
      </c>
      <c r="E98" s="35">
        <v>19712.821599999996</v>
      </c>
      <c r="F98" s="13">
        <v>8130.439699999999</v>
      </c>
      <c r="G98" s="13">
        <v>8279.2531999999992</v>
      </c>
      <c r="H98" s="13">
        <v>22830.412799999995</v>
      </c>
      <c r="I98" s="13">
        <v>10870.831999999999</v>
      </c>
      <c r="J98" s="13">
        <v>13210.970400000002</v>
      </c>
      <c r="K98" s="13">
        <v>4552.6858000000002</v>
      </c>
      <c r="L98" s="13">
        <v>7230.2593000000006</v>
      </c>
      <c r="M98" s="13">
        <v>26028.000800000002</v>
      </c>
      <c r="N98" s="13">
        <v>11627.454100000001</v>
      </c>
    </row>
    <row r="99" spans="1:14" x14ac:dyDescent="0.2">
      <c r="A99" s="5" t="s">
        <v>49</v>
      </c>
      <c r="B99" s="13">
        <v>186.95</v>
      </c>
      <c r="C99" s="13">
        <v>144.42999999999998</v>
      </c>
      <c r="D99" s="13">
        <v>1092.9733000000001</v>
      </c>
      <c r="E99" s="35">
        <v>100.8473</v>
      </c>
      <c r="F99" s="13">
        <v>1714.3416</v>
      </c>
      <c r="G99" s="13">
        <v>1288.6312999999998</v>
      </c>
      <c r="H99" s="13">
        <v>744.33799999999997</v>
      </c>
      <c r="I99" s="13">
        <v>0</v>
      </c>
      <c r="J99" s="13">
        <v>950.43590000000006</v>
      </c>
      <c r="K99" s="13">
        <v>0</v>
      </c>
      <c r="L99" s="13">
        <v>7.1160000000000005</v>
      </c>
      <c r="M99" s="13">
        <v>0</v>
      </c>
      <c r="N99" s="13">
        <v>277.13</v>
      </c>
    </row>
    <row r="100" spans="1:14" x14ac:dyDescent="0.2">
      <c r="A100" s="5" t="s">
        <v>50</v>
      </c>
      <c r="B100" s="13">
        <v>338771.26459999994</v>
      </c>
      <c r="C100" s="13">
        <v>384511.04050000018</v>
      </c>
      <c r="D100" s="13">
        <v>350895.87679999985</v>
      </c>
      <c r="E100" s="35">
        <v>402922.4432000001</v>
      </c>
      <c r="F100" s="13">
        <v>389719.26449999987</v>
      </c>
      <c r="G100" s="13">
        <v>442714.04420000018</v>
      </c>
      <c r="H100" s="13">
        <v>377547.17219999956</v>
      </c>
      <c r="I100" s="13">
        <v>541193.94210000057</v>
      </c>
      <c r="J100" s="13">
        <v>657818.41920000024</v>
      </c>
      <c r="K100" s="13">
        <v>429606.09860000026</v>
      </c>
      <c r="L100" s="13">
        <v>403953.31360000017</v>
      </c>
      <c r="M100" s="13">
        <v>451964.07020000013</v>
      </c>
      <c r="N100" s="13">
        <v>319680.66983999993</v>
      </c>
    </row>
    <row r="101" spans="1:14" x14ac:dyDescent="0.2">
      <c r="A101" s="5" t="s">
        <v>51</v>
      </c>
      <c r="B101" s="13">
        <v>2901.1600000000003</v>
      </c>
      <c r="C101" s="13">
        <v>501.91570000000002</v>
      </c>
      <c r="D101" s="13">
        <v>1870.2883000000002</v>
      </c>
      <c r="E101" s="35">
        <v>1431.91</v>
      </c>
      <c r="F101" s="13">
        <v>0</v>
      </c>
      <c r="G101" s="13">
        <v>0</v>
      </c>
      <c r="H101" s="13">
        <v>0</v>
      </c>
      <c r="I101" s="13">
        <v>739.67970000000014</v>
      </c>
      <c r="J101" s="13">
        <v>2.8220000000000001</v>
      </c>
      <c r="K101" s="13">
        <v>0</v>
      </c>
      <c r="L101" s="13">
        <v>24753.520799999998</v>
      </c>
      <c r="M101" s="13">
        <v>2125.8231000000001</v>
      </c>
      <c r="N101" s="13">
        <v>3299.2212999999997</v>
      </c>
    </row>
    <row r="102" spans="1:14" x14ac:dyDescent="0.2">
      <c r="A102" s="5" t="s">
        <v>52</v>
      </c>
      <c r="B102" s="13">
        <v>736575.03838000109</v>
      </c>
      <c r="C102" s="13">
        <v>628243.02679999999</v>
      </c>
      <c r="D102" s="13">
        <v>790785.93525000114</v>
      </c>
      <c r="E102" s="35">
        <v>939491.07306000101</v>
      </c>
      <c r="F102" s="13">
        <v>950380.75701000041</v>
      </c>
      <c r="G102" s="13">
        <v>780724.79844000051</v>
      </c>
      <c r="H102" s="13">
        <v>778743.14363999967</v>
      </c>
      <c r="I102" s="13">
        <v>896927.23455000005</v>
      </c>
      <c r="J102" s="13">
        <v>853855.60416000139</v>
      </c>
      <c r="K102" s="13">
        <v>700572.26031000167</v>
      </c>
      <c r="L102" s="13">
        <v>886354.00502556504</v>
      </c>
      <c r="M102" s="13">
        <v>907593.11334000167</v>
      </c>
      <c r="N102" s="13">
        <v>909109.98411441012</v>
      </c>
    </row>
    <row r="103" spans="1:14" x14ac:dyDescent="0.2">
      <c r="A103" s="5" t="s">
        <v>53</v>
      </c>
      <c r="B103" s="13">
        <v>413.55869999999999</v>
      </c>
      <c r="C103" s="13">
        <v>0</v>
      </c>
      <c r="D103" s="13">
        <v>8781.9815999999992</v>
      </c>
      <c r="E103" s="35">
        <v>19860.267400000001</v>
      </c>
      <c r="F103" s="13">
        <v>28589.768499999998</v>
      </c>
      <c r="G103" s="13">
        <v>0</v>
      </c>
      <c r="H103" s="13">
        <v>77586.449500000002</v>
      </c>
      <c r="I103" s="13">
        <v>756.78419999999994</v>
      </c>
      <c r="J103" s="13">
        <v>0</v>
      </c>
      <c r="K103" s="13">
        <v>261.71359999999999</v>
      </c>
      <c r="L103" s="13">
        <v>0</v>
      </c>
      <c r="M103" s="13">
        <v>12569.258599999999</v>
      </c>
      <c r="N103" s="13">
        <v>0</v>
      </c>
    </row>
    <row r="104" spans="1:14" x14ac:dyDescent="0.2">
      <c r="A104" s="5" t="s">
        <v>54</v>
      </c>
      <c r="B104" s="13">
        <v>26690.391400000004</v>
      </c>
      <c r="C104" s="13">
        <v>25593.304718083491</v>
      </c>
      <c r="D104" s="13">
        <v>58217.977099999989</v>
      </c>
      <c r="E104" s="35">
        <v>22052.751499999991</v>
      </c>
      <c r="F104" s="13">
        <v>13271.35</v>
      </c>
      <c r="G104" s="13">
        <v>21767.892899999999</v>
      </c>
      <c r="H104" s="13">
        <v>17780.053300000003</v>
      </c>
      <c r="I104" s="13">
        <v>32277.061999999994</v>
      </c>
      <c r="J104" s="13">
        <v>26043.682800000013</v>
      </c>
      <c r="K104" s="13">
        <v>17639.745000000003</v>
      </c>
      <c r="L104" s="13">
        <v>71398.21699999999</v>
      </c>
      <c r="M104" s="13">
        <v>15970.473599999996</v>
      </c>
      <c r="N104" s="13">
        <v>15761.3426</v>
      </c>
    </row>
    <row r="105" spans="1:14" x14ac:dyDescent="0.2">
      <c r="A105" s="5" t="s">
        <v>55</v>
      </c>
      <c r="B105" s="13">
        <v>7820.8607000000002</v>
      </c>
      <c r="C105" s="13">
        <v>4475.9219999999996</v>
      </c>
      <c r="D105" s="13">
        <v>4464.4139999999998</v>
      </c>
      <c r="E105" s="35">
        <v>28312.100000000002</v>
      </c>
      <c r="F105" s="13">
        <v>6679.2800000000007</v>
      </c>
      <c r="G105" s="13">
        <v>19941.5749</v>
      </c>
      <c r="H105" s="13">
        <v>32367.1783</v>
      </c>
      <c r="I105" s="13">
        <v>6432.4849999999997</v>
      </c>
      <c r="J105" s="13">
        <v>4656.93</v>
      </c>
      <c r="K105" s="13">
        <v>6194.8317000000006</v>
      </c>
      <c r="L105" s="13">
        <v>7517.2907000000005</v>
      </c>
      <c r="M105" s="13">
        <v>9010.1033000000007</v>
      </c>
      <c r="N105" s="13">
        <v>7891.1399999999994</v>
      </c>
    </row>
    <row r="106" spans="1:14" x14ac:dyDescent="0.2">
      <c r="A106" s="5" t="s">
        <v>56</v>
      </c>
      <c r="B106" s="13">
        <v>3728.8090999999999</v>
      </c>
      <c r="C106" s="13">
        <v>3573.5454999999997</v>
      </c>
      <c r="D106" s="13">
        <v>7803.3676999999998</v>
      </c>
      <c r="E106" s="35">
        <v>6790.6133</v>
      </c>
      <c r="F106" s="13">
        <v>64594.72800000001</v>
      </c>
      <c r="G106" s="13">
        <v>3484.6040000000003</v>
      </c>
      <c r="H106" s="13">
        <v>6545.3615999999993</v>
      </c>
      <c r="I106" s="13">
        <v>7973.8362999999999</v>
      </c>
      <c r="J106" s="13">
        <v>2084.596</v>
      </c>
      <c r="K106" s="13">
        <v>15420.656999999997</v>
      </c>
      <c r="L106" s="13">
        <v>32019.492200000004</v>
      </c>
      <c r="M106" s="13">
        <v>15989.461300000001</v>
      </c>
      <c r="N106" s="13">
        <v>22846.414099999998</v>
      </c>
    </row>
    <row r="107" spans="1:14" x14ac:dyDescent="0.2">
      <c r="A107" s="5" t="s">
        <v>46</v>
      </c>
      <c r="B107" s="13">
        <v>81715.013200000001</v>
      </c>
      <c r="C107" s="13">
        <v>58059.488400000009</v>
      </c>
      <c r="D107" s="13">
        <v>75521.834800000011</v>
      </c>
      <c r="E107" s="35">
        <v>134018.5527</v>
      </c>
      <c r="F107" s="13">
        <v>85236.030000000013</v>
      </c>
      <c r="G107" s="13">
        <v>104063.804</v>
      </c>
      <c r="H107" s="13">
        <v>62777.302700000015</v>
      </c>
      <c r="I107" s="13">
        <v>86828.105800000034</v>
      </c>
      <c r="J107" s="13">
        <v>75549.386999999973</v>
      </c>
      <c r="K107" s="13">
        <v>45327.431299999989</v>
      </c>
      <c r="L107" s="13">
        <v>45414.064400000025</v>
      </c>
      <c r="M107" s="13">
        <v>69422.037806775086</v>
      </c>
      <c r="N107" s="13">
        <v>82533.643599999981</v>
      </c>
    </row>
    <row r="108" spans="1:14" x14ac:dyDescent="0.2">
      <c r="A108" s="5" t="s">
        <v>57</v>
      </c>
      <c r="B108" s="13">
        <v>461563.65529999998</v>
      </c>
      <c r="C108" s="13">
        <v>449250.86350000015</v>
      </c>
      <c r="D108" s="13">
        <v>380052.6943571585</v>
      </c>
      <c r="E108" s="35">
        <v>1037658.0679000007</v>
      </c>
      <c r="F108" s="13">
        <v>648301.19479999924</v>
      </c>
      <c r="G108" s="13">
        <v>956804.81230000034</v>
      </c>
      <c r="H108" s="13">
        <v>551908.69727055205</v>
      </c>
      <c r="I108" s="13">
        <v>799362.87768000038</v>
      </c>
      <c r="J108" s="13">
        <v>1213578.1343499997</v>
      </c>
      <c r="K108" s="13">
        <v>357116.30209999997</v>
      </c>
      <c r="L108" s="13">
        <v>448313.79110000015</v>
      </c>
      <c r="M108" s="13">
        <v>565493.47744999977</v>
      </c>
      <c r="N108" s="13">
        <v>482582.22149999987</v>
      </c>
    </row>
    <row r="109" spans="1:14" x14ac:dyDescent="0.2">
      <c r="A109" s="5" t="s">
        <v>58</v>
      </c>
      <c r="B109" s="13">
        <v>374046.76369999989</v>
      </c>
      <c r="C109" s="13">
        <v>326493.88451120642</v>
      </c>
      <c r="D109" s="13">
        <v>311720.84059999976</v>
      </c>
      <c r="E109" s="35">
        <v>530217.43019999994</v>
      </c>
      <c r="F109" s="13">
        <v>336512.80347771244</v>
      </c>
      <c r="G109" s="13">
        <v>416960.44339999987</v>
      </c>
      <c r="H109" s="13">
        <v>352153.22939999995</v>
      </c>
      <c r="I109" s="13">
        <v>390579.09350000037</v>
      </c>
      <c r="J109" s="13">
        <v>397488.50869999977</v>
      </c>
      <c r="K109" s="13">
        <v>281221.66019999998</v>
      </c>
      <c r="L109" s="13">
        <v>290550.4486</v>
      </c>
      <c r="M109" s="13">
        <v>334189.46810000006</v>
      </c>
      <c r="N109" s="13">
        <v>347850.97508000018</v>
      </c>
    </row>
    <row r="110" spans="1:14" x14ac:dyDescent="0.2">
      <c r="A110" s="5" t="s">
        <v>59</v>
      </c>
      <c r="B110" s="13">
        <v>162418.95989999993</v>
      </c>
      <c r="C110" s="13">
        <v>119547.63779999997</v>
      </c>
      <c r="D110" s="13">
        <v>150381.8659</v>
      </c>
      <c r="E110" s="35">
        <v>262323.93819999974</v>
      </c>
      <c r="F110" s="13">
        <v>374512.23590000015</v>
      </c>
      <c r="G110" s="13">
        <v>268206.1160000001</v>
      </c>
      <c r="H110" s="13">
        <v>217099.9751999999</v>
      </c>
      <c r="I110" s="13">
        <v>337975.32209999958</v>
      </c>
      <c r="J110" s="13">
        <v>291100.19110000005</v>
      </c>
      <c r="K110" s="13">
        <v>357819.21049999993</v>
      </c>
      <c r="L110" s="13">
        <v>225289.7047999998</v>
      </c>
      <c r="M110" s="13">
        <v>352526.77020000009</v>
      </c>
      <c r="N110" s="13">
        <v>203350.8802999999</v>
      </c>
    </row>
    <row r="111" spans="1:14" x14ac:dyDescent="0.2">
      <c r="A111" s="5" t="s">
        <v>60</v>
      </c>
      <c r="B111" s="13">
        <v>256048.69260000001</v>
      </c>
      <c r="C111" s="13">
        <v>0</v>
      </c>
      <c r="D111" s="13">
        <v>0</v>
      </c>
      <c r="E111" s="35">
        <v>0</v>
      </c>
      <c r="F111" s="13">
        <v>0</v>
      </c>
      <c r="G111" s="13">
        <v>0</v>
      </c>
      <c r="H111" s="13">
        <v>0</v>
      </c>
      <c r="I111" s="13">
        <v>0</v>
      </c>
      <c r="J111" s="13">
        <v>0</v>
      </c>
      <c r="K111" s="13">
        <v>0</v>
      </c>
      <c r="L111" s="13">
        <v>0</v>
      </c>
      <c r="M111" s="13">
        <v>0</v>
      </c>
      <c r="N111" s="13">
        <v>0</v>
      </c>
    </row>
    <row r="112" spans="1:14" x14ac:dyDescent="0.2">
      <c r="A112" s="5" t="s">
        <v>42</v>
      </c>
      <c r="B112" s="13">
        <v>100560.21104906112</v>
      </c>
      <c r="C112" s="13">
        <v>188810.99489441642</v>
      </c>
      <c r="D112" s="13">
        <v>256690.82989899252</v>
      </c>
      <c r="E112" s="35">
        <v>162988.46923263322</v>
      </c>
      <c r="F112" s="13">
        <v>228620.49681063229</v>
      </c>
      <c r="G112" s="13">
        <v>107942.13265777063</v>
      </c>
      <c r="H112" s="13">
        <v>128684.6394306611</v>
      </c>
      <c r="I112" s="13">
        <v>138890.96829970687</v>
      </c>
      <c r="J112" s="13">
        <v>145854.23003749084</v>
      </c>
      <c r="K112" s="13">
        <v>54035.200547011889</v>
      </c>
      <c r="L112" s="13">
        <v>92474.283398499727</v>
      </c>
      <c r="M112" s="13">
        <v>385216.43966393219</v>
      </c>
      <c r="N112" s="13">
        <v>206765.58706398692</v>
      </c>
    </row>
    <row r="113" spans="1:14" x14ac:dyDescent="0.2">
      <c r="A113" s="5" t="s">
        <v>61</v>
      </c>
      <c r="B113" s="13">
        <v>300853.56656331214</v>
      </c>
      <c r="C113" s="13">
        <v>675520.94582633919</v>
      </c>
      <c r="D113" s="13">
        <v>802927.90792633977</v>
      </c>
      <c r="E113" s="35">
        <v>578896.82922219427</v>
      </c>
      <c r="F113" s="13">
        <v>599108.59834219445</v>
      </c>
      <c r="G113" s="13">
        <v>384560.82012633921</v>
      </c>
      <c r="H113" s="13">
        <v>381232.0479721945</v>
      </c>
      <c r="I113" s="13">
        <v>354828.62824219401</v>
      </c>
      <c r="J113" s="13">
        <v>849537.08494219393</v>
      </c>
      <c r="K113" s="13">
        <v>234230.30255109971</v>
      </c>
      <c r="L113" s="13">
        <v>775261.39124219469</v>
      </c>
      <c r="M113" s="13">
        <v>1124137.9759085656</v>
      </c>
      <c r="N113" s="13">
        <v>549945.25014219433</v>
      </c>
    </row>
    <row r="114" spans="1:14" x14ac:dyDescent="0.2">
      <c r="A114" s="5" t="s">
        <v>62</v>
      </c>
      <c r="B114" s="13">
        <v>0</v>
      </c>
      <c r="C114" s="13">
        <v>308.40999999999997</v>
      </c>
      <c r="D114" s="13">
        <v>1238.0700000000002</v>
      </c>
      <c r="E114" s="35">
        <v>0</v>
      </c>
      <c r="F114" s="13">
        <v>490.72999999999996</v>
      </c>
      <c r="G114" s="13">
        <v>128.03</v>
      </c>
      <c r="H114" s="13">
        <v>1604.9299999999998</v>
      </c>
      <c r="I114" s="13">
        <v>3617.2831999999999</v>
      </c>
      <c r="J114" s="13">
        <v>5371.1584000000003</v>
      </c>
      <c r="K114" s="13">
        <v>0</v>
      </c>
      <c r="L114" s="13">
        <v>0</v>
      </c>
      <c r="M114" s="13">
        <v>129.31</v>
      </c>
      <c r="N114" s="13">
        <v>985.75</v>
      </c>
    </row>
    <row r="115" spans="1:14" x14ac:dyDescent="0.2">
      <c r="A115" s="5" t="s">
        <v>63</v>
      </c>
      <c r="B115" s="13">
        <v>409.89</v>
      </c>
      <c r="C115" s="13">
        <v>1386.64</v>
      </c>
      <c r="D115" s="13">
        <v>882.83179999999993</v>
      </c>
      <c r="E115" s="35">
        <v>0</v>
      </c>
      <c r="F115" s="13">
        <v>224.33999999999997</v>
      </c>
      <c r="G115" s="13">
        <v>5943.55</v>
      </c>
      <c r="H115" s="13">
        <v>3111.241</v>
      </c>
      <c r="I115" s="13">
        <v>1465.95</v>
      </c>
      <c r="J115" s="13">
        <v>0</v>
      </c>
      <c r="K115" s="13">
        <v>714.98</v>
      </c>
      <c r="L115" s="13">
        <v>0</v>
      </c>
      <c r="M115" s="13">
        <v>0</v>
      </c>
      <c r="N115" s="13">
        <v>0</v>
      </c>
    </row>
    <row r="116" spans="1:14" x14ac:dyDescent="0.2">
      <c r="A116" s="5" t="s">
        <v>64</v>
      </c>
      <c r="B116" s="13">
        <v>42736.979000000014</v>
      </c>
      <c r="C116" s="13">
        <v>42932.255799999984</v>
      </c>
      <c r="D116" s="13">
        <v>50005.652199999968</v>
      </c>
      <c r="E116" s="35">
        <v>34281.77313999999</v>
      </c>
      <c r="F116" s="13">
        <v>30661.808599999989</v>
      </c>
      <c r="G116" s="13">
        <v>33168.690599999994</v>
      </c>
      <c r="H116" s="13">
        <v>30692.089149999996</v>
      </c>
      <c r="I116" s="13">
        <v>29365.083296415633</v>
      </c>
      <c r="J116" s="13">
        <v>91581.00016897358</v>
      </c>
      <c r="K116" s="13">
        <v>30255.369891942999</v>
      </c>
      <c r="L116" s="13">
        <v>38096.05210000003</v>
      </c>
      <c r="M116" s="13">
        <v>34543.038799999966</v>
      </c>
      <c r="N116" s="13">
        <v>44220.826899999993</v>
      </c>
    </row>
    <row r="117" spans="1:14" x14ac:dyDescent="0.2">
      <c r="A117" s="5" t="s">
        <v>65</v>
      </c>
      <c r="B117" s="13">
        <v>0</v>
      </c>
      <c r="C117" s="13">
        <v>917.00369999999987</v>
      </c>
      <c r="D117" s="13">
        <v>52607.478199999998</v>
      </c>
      <c r="E117" s="35">
        <v>13394.682499999999</v>
      </c>
      <c r="F117" s="13">
        <v>10387.463400000001</v>
      </c>
      <c r="G117" s="13">
        <v>909.50340000000006</v>
      </c>
      <c r="H117" s="13">
        <v>8799.9458999999988</v>
      </c>
      <c r="I117" s="13">
        <v>38.440000000000005</v>
      </c>
      <c r="J117" s="13">
        <v>4717.8619999999992</v>
      </c>
      <c r="K117" s="13">
        <v>1520.62</v>
      </c>
      <c r="L117" s="13">
        <v>35849.36530437936</v>
      </c>
      <c r="M117" s="13">
        <v>219490.29770000008</v>
      </c>
      <c r="N117" s="13">
        <v>1079.2678000000001</v>
      </c>
    </row>
    <row r="118" spans="1:14" x14ac:dyDescent="0.2">
      <c r="A118" s="9" t="s">
        <v>68</v>
      </c>
      <c r="B118" s="11">
        <v>2897441.7641923744</v>
      </c>
      <c r="C118" s="11">
        <v>2918580.3630500454</v>
      </c>
      <c r="D118" s="11">
        <v>3321016.2317324914</v>
      </c>
      <c r="E118" s="11">
        <v>4194887.2604548289</v>
      </c>
      <c r="F118" s="11">
        <v>3777135.6306405389</v>
      </c>
      <c r="G118" s="11">
        <v>3557078.3107241099</v>
      </c>
      <c r="H118" s="11">
        <v>3054899.1673634071</v>
      </c>
      <c r="I118" s="11">
        <v>3643298.767968318</v>
      </c>
      <c r="J118" s="11">
        <v>4637672.567158659</v>
      </c>
      <c r="K118" s="11">
        <v>2540301.4791000565</v>
      </c>
      <c r="L118" s="11">
        <v>3384482.315570639</v>
      </c>
      <c r="M118" s="11">
        <v>4526399.119869275</v>
      </c>
      <c r="N118" s="11">
        <v>3214634.4284405913</v>
      </c>
    </row>
    <row r="119" spans="1:14" x14ac:dyDescent="0.2">
      <c r="A119" s="12" t="s">
        <v>230</v>
      </c>
      <c r="B119" s="144" t="s">
        <v>17</v>
      </c>
      <c r="C119" s="145"/>
      <c r="D119" s="145"/>
      <c r="E119" s="145"/>
      <c r="F119" s="145"/>
      <c r="G119" s="145"/>
      <c r="H119" s="145"/>
      <c r="I119" s="145"/>
      <c r="J119" s="145"/>
      <c r="K119" s="145"/>
      <c r="L119" s="145"/>
      <c r="M119" s="145"/>
      <c r="N119" s="146"/>
    </row>
    <row r="120" spans="1:14" x14ac:dyDescent="0.2">
      <c r="A120" s="5" t="s">
        <v>47</v>
      </c>
      <c r="B120" s="13">
        <v>5073.58</v>
      </c>
      <c r="C120" s="13">
        <v>1571.9599999999998</v>
      </c>
      <c r="D120" s="13">
        <v>1632.1100000000001</v>
      </c>
      <c r="E120" s="35">
        <v>234.88</v>
      </c>
      <c r="F120" s="13">
        <v>0</v>
      </c>
      <c r="G120" s="13">
        <v>1972.14</v>
      </c>
      <c r="H120" s="13">
        <v>887.81000000000017</v>
      </c>
      <c r="I120" s="13">
        <v>0</v>
      </c>
      <c r="J120" s="13">
        <v>2210.58</v>
      </c>
      <c r="K120" s="13">
        <v>0</v>
      </c>
      <c r="L120" s="13">
        <v>527.13670000000002</v>
      </c>
      <c r="M120" s="13">
        <v>0</v>
      </c>
      <c r="N120" s="13">
        <v>3081.9500000000003</v>
      </c>
    </row>
    <row r="121" spans="1:14" x14ac:dyDescent="0.2">
      <c r="A121" s="5" t="s">
        <v>48</v>
      </c>
      <c r="B121" s="13">
        <v>10580.714099999999</v>
      </c>
      <c r="C121" s="13">
        <v>12624.447200000001</v>
      </c>
      <c r="D121" s="13">
        <v>6340.884</v>
      </c>
      <c r="E121" s="35">
        <v>14898.0818</v>
      </c>
      <c r="F121" s="13">
        <v>9422.576100000002</v>
      </c>
      <c r="G121" s="13">
        <v>18785.270100000005</v>
      </c>
      <c r="H121" s="13">
        <v>17758.0245</v>
      </c>
      <c r="I121" s="13">
        <v>7676.0253000000002</v>
      </c>
      <c r="J121" s="13">
        <v>2831.0263000000004</v>
      </c>
      <c r="K121" s="13">
        <v>7461.1784999999991</v>
      </c>
      <c r="L121" s="13">
        <v>4288.3489</v>
      </c>
      <c r="M121" s="13">
        <v>1935.4843000000001</v>
      </c>
      <c r="N121" s="13">
        <v>174.12800000000001</v>
      </c>
    </row>
    <row r="122" spans="1:14" x14ac:dyDescent="0.2">
      <c r="A122" s="5" t="s">
        <v>49</v>
      </c>
      <c r="B122" s="13">
        <v>321.98</v>
      </c>
      <c r="C122" s="13">
        <v>1835.1568999999997</v>
      </c>
      <c r="D122" s="13">
        <v>704.41729999999995</v>
      </c>
      <c r="E122" s="35">
        <v>90.12</v>
      </c>
      <c r="F122" s="13">
        <v>0</v>
      </c>
      <c r="G122" s="13">
        <v>3221.8787000000002</v>
      </c>
      <c r="H122" s="13">
        <v>27.133000000000003</v>
      </c>
      <c r="I122" s="13">
        <v>0</v>
      </c>
      <c r="J122" s="13">
        <v>1.7999999999999998</v>
      </c>
      <c r="K122" s="13">
        <v>0</v>
      </c>
      <c r="L122" s="13">
        <v>345.2</v>
      </c>
      <c r="M122" s="13">
        <v>120.07000000000001</v>
      </c>
      <c r="N122" s="13">
        <v>0</v>
      </c>
    </row>
    <row r="123" spans="1:14" x14ac:dyDescent="0.2">
      <c r="A123" s="5" t="s">
        <v>50</v>
      </c>
      <c r="B123" s="13">
        <v>324820.83142728725</v>
      </c>
      <c r="C123" s="13">
        <v>473034.00850000005</v>
      </c>
      <c r="D123" s="13">
        <v>377722.55669999996</v>
      </c>
      <c r="E123" s="35">
        <v>465927.52759999991</v>
      </c>
      <c r="F123" s="13">
        <v>366372.67690000002</v>
      </c>
      <c r="G123" s="13">
        <v>329131.03205000021</v>
      </c>
      <c r="H123" s="13">
        <v>427447.44400000019</v>
      </c>
      <c r="I123" s="13">
        <v>500333.01090000011</v>
      </c>
      <c r="J123" s="13">
        <v>504222.80787999992</v>
      </c>
      <c r="K123" s="13">
        <v>344349.14810000022</v>
      </c>
      <c r="L123" s="13">
        <v>437251.59860000038</v>
      </c>
      <c r="M123" s="13">
        <v>497400.64809999993</v>
      </c>
      <c r="N123" s="13">
        <v>393456.9423900001</v>
      </c>
    </row>
    <row r="124" spans="1:14" x14ac:dyDescent="0.2">
      <c r="A124" s="5" t="s">
        <v>51</v>
      </c>
      <c r="B124" s="13">
        <v>672.83199999999999</v>
      </c>
      <c r="C124" s="13">
        <v>0</v>
      </c>
      <c r="D124" s="13">
        <v>9746.4161000000004</v>
      </c>
      <c r="E124" s="35">
        <v>1076.8997999999999</v>
      </c>
      <c r="F124" s="13">
        <v>3344.1507000000001</v>
      </c>
      <c r="G124" s="13">
        <v>7651.259</v>
      </c>
      <c r="H124" s="13">
        <v>66149.4758</v>
      </c>
      <c r="I124" s="13">
        <v>60.567300000000003</v>
      </c>
      <c r="J124" s="13">
        <v>818.06280000000004</v>
      </c>
      <c r="K124" s="13">
        <v>22996.5933</v>
      </c>
      <c r="L124" s="13">
        <v>928.85540000000003</v>
      </c>
      <c r="M124" s="13">
        <v>3640.2959000000001</v>
      </c>
      <c r="N124" s="13">
        <v>4534.4738000000007</v>
      </c>
    </row>
    <row r="125" spans="1:14" x14ac:dyDescent="0.2">
      <c r="A125" s="5" t="s">
        <v>52</v>
      </c>
      <c r="B125" s="13">
        <v>883511.92502066912</v>
      </c>
      <c r="C125" s="13">
        <v>698893.49736000027</v>
      </c>
      <c r="D125" s="13">
        <v>814603.48885999946</v>
      </c>
      <c r="E125" s="35">
        <v>860508.32659999968</v>
      </c>
      <c r="F125" s="13">
        <v>929597.8501899991</v>
      </c>
      <c r="G125" s="13">
        <v>2816217.7243199986</v>
      </c>
      <c r="H125" s="13">
        <v>936087.70941999974</v>
      </c>
      <c r="I125" s="13">
        <v>1054694.3010200011</v>
      </c>
      <c r="J125" s="13">
        <v>1076990.3438199989</v>
      </c>
      <c r="K125" s="13">
        <v>895917.11561000079</v>
      </c>
      <c r="L125" s="13">
        <v>860371.91726354952</v>
      </c>
      <c r="M125" s="13">
        <v>1107884.3260900013</v>
      </c>
      <c r="N125" s="13">
        <v>952115.55963999918</v>
      </c>
    </row>
    <row r="126" spans="1:14" x14ac:dyDescent="0.2">
      <c r="A126" s="5" t="s">
        <v>53</v>
      </c>
      <c r="B126" s="13">
        <v>0</v>
      </c>
      <c r="C126" s="13">
        <v>0</v>
      </c>
      <c r="D126" s="13">
        <v>1073.3902</v>
      </c>
      <c r="E126" s="35">
        <v>2666.6136999999999</v>
      </c>
      <c r="F126" s="13">
        <v>0</v>
      </c>
      <c r="G126" s="13">
        <v>0</v>
      </c>
      <c r="H126" s="13">
        <v>530.98130000000003</v>
      </c>
      <c r="I126" s="13">
        <v>27063.913499999999</v>
      </c>
      <c r="J126" s="13">
        <v>0</v>
      </c>
      <c r="K126" s="13">
        <v>3657.1621</v>
      </c>
      <c r="L126" s="13">
        <v>1458.5657999999999</v>
      </c>
      <c r="M126" s="13">
        <v>0</v>
      </c>
      <c r="N126" s="13">
        <v>5103.0281000000004</v>
      </c>
    </row>
    <row r="127" spans="1:14" x14ac:dyDescent="0.2">
      <c r="A127" s="5" t="s">
        <v>54</v>
      </c>
      <c r="B127" s="13">
        <v>19630.878499999999</v>
      </c>
      <c r="C127" s="13">
        <v>38819.252899999999</v>
      </c>
      <c r="D127" s="13">
        <v>71450.289299999975</v>
      </c>
      <c r="E127" s="35">
        <v>17859.394599999996</v>
      </c>
      <c r="F127" s="13">
        <v>33626.758199999997</v>
      </c>
      <c r="G127" s="13">
        <v>28379.43580000001</v>
      </c>
      <c r="H127" s="13">
        <v>20468.183700000005</v>
      </c>
      <c r="I127" s="13">
        <v>61075.619600000005</v>
      </c>
      <c r="J127" s="13">
        <v>14216.158200000002</v>
      </c>
      <c r="K127" s="13">
        <v>13510.2948</v>
      </c>
      <c r="L127" s="13">
        <v>29598.106800000005</v>
      </c>
      <c r="M127" s="13">
        <v>27734.252600000007</v>
      </c>
      <c r="N127" s="13">
        <v>47917.744799999993</v>
      </c>
    </row>
    <row r="128" spans="1:14" x14ac:dyDescent="0.2">
      <c r="A128" s="5" t="s">
        <v>55</v>
      </c>
      <c r="B128" s="13">
        <v>8855.3153000000002</v>
      </c>
      <c r="C128" s="13">
        <v>2099.83</v>
      </c>
      <c r="D128" s="13">
        <v>5500.9732999999997</v>
      </c>
      <c r="E128" s="35">
        <v>13363.72</v>
      </c>
      <c r="F128" s="13">
        <v>32180.434399999998</v>
      </c>
      <c r="G128" s="13">
        <v>11220.639700000002</v>
      </c>
      <c r="H128" s="13">
        <v>8399.2067999999999</v>
      </c>
      <c r="I128" s="13">
        <v>9709.0559999999987</v>
      </c>
      <c r="J128" s="13">
        <v>34486.937999999995</v>
      </c>
      <c r="K128" s="13">
        <v>10874.79</v>
      </c>
      <c r="L128" s="13">
        <v>44950.699899999992</v>
      </c>
      <c r="M128" s="13">
        <v>27632.109700000001</v>
      </c>
      <c r="N128" s="13">
        <v>6035.4433999999992</v>
      </c>
    </row>
    <row r="129" spans="1:14" x14ac:dyDescent="0.2">
      <c r="A129" s="5" t="s">
        <v>56</v>
      </c>
      <c r="B129" s="13">
        <v>6306.4867000000004</v>
      </c>
      <c r="C129" s="13">
        <v>6551.8302000000003</v>
      </c>
      <c r="D129" s="13">
        <v>13847.698899999999</v>
      </c>
      <c r="E129" s="35">
        <v>5732.3369000000002</v>
      </c>
      <c r="F129" s="13">
        <v>5338.1898000000001</v>
      </c>
      <c r="G129" s="13">
        <v>3521.5940999999998</v>
      </c>
      <c r="H129" s="13">
        <v>1150.6362999999999</v>
      </c>
      <c r="I129" s="13">
        <v>2630.3028999999997</v>
      </c>
      <c r="J129" s="13">
        <v>20039.261799999997</v>
      </c>
      <c r="K129" s="13">
        <v>4932.3777</v>
      </c>
      <c r="L129" s="13">
        <v>12017.593699999999</v>
      </c>
      <c r="M129" s="13">
        <v>14170.9771</v>
      </c>
      <c r="N129" s="13">
        <v>6630.7903000000006</v>
      </c>
    </row>
    <row r="130" spans="1:14" x14ac:dyDescent="0.2">
      <c r="A130" s="5" t="s">
        <v>46</v>
      </c>
      <c r="B130" s="13">
        <v>42309.121999999996</v>
      </c>
      <c r="C130" s="13">
        <v>42915.89929999999</v>
      </c>
      <c r="D130" s="13">
        <v>25528.316199999997</v>
      </c>
      <c r="E130" s="35">
        <v>183589.5641016681</v>
      </c>
      <c r="F130" s="13">
        <v>64665.798600000002</v>
      </c>
      <c r="G130" s="13">
        <v>42402.248800000001</v>
      </c>
      <c r="H130" s="13">
        <v>55420.265799999994</v>
      </c>
      <c r="I130" s="13">
        <v>82487.666200000007</v>
      </c>
      <c r="J130" s="13">
        <v>37190.024299999997</v>
      </c>
      <c r="K130" s="13">
        <v>36043.615099999995</v>
      </c>
      <c r="L130" s="13">
        <v>49715.388200000001</v>
      </c>
      <c r="M130" s="13">
        <v>35997.330900000001</v>
      </c>
      <c r="N130" s="13">
        <v>48936.789200000007</v>
      </c>
    </row>
    <row r="131" spans="1:14" x14ac:dyDescent="0.2">
      <c r="A131" s="5" t="s">
        <v>57</v>
      </c>
      <c r="B131" s="13">
        <v>547329.8091999999</v>
      </c>
      <c r="C131" s="13">
        <v>767002.7989000004</v>
      </c>
      <c r="D131" s="13">
        <v>942032.0251000002</v>
      </c>
      <c r="E131" s="35">
        <v>722186.67610000004</v>
      </c>
      <c r="F131" s="13">
        <v>764853.00329999987</v>
      </c>
      <c r="G131" s="13">
        <v>559184.59499999986</v>
      </c>
      <c r="H131" s="13">
        <v>566735.97279999999</v>
      </c>
      <c r="I131" s="13">
        <v>699552.53610000026</v>
      </c>
      <c r="J131" s="13">
        <v>421825.04979999998</v>
      </c>
      <c r="K131" s="13">
        <v>390937.62490000017</v>
      </c>
      <c r="L131" s="13">
        <v>660852.13819999993</v>
      </c>
      <c r="M131" s="13">
        <v>409565.81470000016</v>
      </c>
      <c r="N131" s="13">
        <v>462821.23670000036</v>
      </c>
    </row>
    <row r="132" spans="1:14" x14ac:dyDescent="0.2">
      <c r="A132" s="5" t="s">
        <v>58</v>
      </c>
      <c r="B132" s="13">
        <v>254162.74589999989</v>
      </c>
      <c r="C132" s="13">
        <v>267842.7447000001</v>
      </c>
      <c r="D132" s="13">
        <v>416625.94379999995</v>
      </c>
      <c r="E132" s="35">
        <v>366936.01209999982</v>
      </c>
      <c r="F132" s="13">
        <v>339483.03700000019</v>
      </c>
      <c r="G132" s="13">
        <v>1436152.2047999983</v>
      </c>
      <c r="H132" s="13">
        <v>551082.39519999991</v>
      </c>
      <c r="I132" s="13">
        <v>415786.24499999976</v>
      </c>
      <c r="J132" s="13">
        <v>445086.74640000041</v>
      </c>
      <c r="K132" s="13">
        <v>366322.72100000008</v>
      </c>
      <c r="L132" s="13">
        <v>348554.47279999993</v>
      </c>
      <c r="M132" s="13">
        <v>381897.46309999994</v>
      </c>
      <c r="N132" s="13">
        <v>313807.03245000006</v>
      </c>
    </row>
    <row r="133" spans="1:14" x14ac:dyDescent="0.2">
      <c r="A133" s="5" t="s">
        <v>59</v>
      </c>
      <c r="B133" s="13">
        <v>227249.27699999997</v>
      </c>
      <c r="C133" s="13">
        <v>186658.27119999993</v>
      </c>
      <c r="D133" s="13">
        <v>226503.03990000035</v>
      </c>
      <c r="E133" s="35">
        <v>263633.5199999999</v>
      </c>
      <c r="F133" s="13">
        <v>635174.84460000019</v>
      </c>
      <c r="G133" s="13">
        <v>308888.27600000007</v>
      </c>
      <c r="H133" s="13">
        <v>291043.62839999999</v>
      </c>
      <c r="I133" s="13">
        <v>213634.1763000002</v>
      </c>
      <c r="J133" s="13">
        <v>274317.51230000012</v>
      </c>
      <c r="K133" s="13">
        <v>328440.29909999989</v>
      </c>
      <c r="L133" s="13">
        <v>209525.15970000011</v>
      </c>
      <c r="M133" s="13">
        <v>277609.44589999999</v>
      </c>
      <c r="N133" s="13">
        <v>213804.16490000003</v>
      </c>
    </row>
    <row r="134" spans="1:14" x14ac:dyDescent="0.2">
      <c r="A134" s="5" t="s">
        <v>60</v>
      </c>
      <c r="B134" s="13">
        <v>0</v>
      </c>
      <c r="C134" s="13">
        <v>0</v>
      </c>
      <c r="D134" s="13">
        <v>0</v>
      </c>
      <c r="E134" s="35">
        <v>71396.636000000042</v>
      </c>
      <c r="F134" s="13">
        <v>0</v>
      </c>
      <c r="G134" s="13">
        <v>0</v>
      </c>
      <c r="H134" s="13">
        <v>0</v>
      </c>
      <c r="I134" s="13">
        <v>0</v>
      </c>
      <c r="J134" s="13">
        <v>0</v>
      </c>
      <c r="K134" s="13">
        <v>0</v>
      </c>
      <c r="L134" s="13">
        <v>0</v>
      </c>
      <c r="M134" s="13">
        <v>0</v>
      </c>
      <c r="N134" s="13">
        <v>0</v>
      </c>
    </row>
    <row r="135" spans="1:14" x14ac:dyDescent="0.2">
      <c r="A135" s="5" t="s">
        <v>42</v>
      </c>
      <c r="B135" s="13">
        <v>85060.129658763035</v>
      </c>
      <c r="C135" s="13">
        <v>511064.99540336773</v>
      </c>
      <c r="D135" s="13">
        <v>128354.09393867779</v>
      </c>
      <c r="E135" s="35">
        <v>147257.13464524987</v>
      </c>
      <c r="F135" s="13">
        <v>140817.53638828802</v>
      </c>
      <c r="G135" s="13">
        <v>123314.26235655042</v>
      </c>
      <c r="H135" s="13">
        <v>129764.51101615514</v>
      </c>
      <c r="I135" s="13">
        <v>101979.03475101737</v>
      </c>
      <c r="J135" s="13">
        <v>140288.23529534112</v>
      </c>
      <c r="K135" s="13">
        <v>109959.36403852557</v>
      </c>
      <c r="L135" s="13">
        <v>110960.31176027036</v>
      </c>
      <c r="M135" s="13">
        <v>95067.950945418881</v>
      </c>
      <c r="N135" s="13">
        <v>72579.574420717676</v>
      </c>
    </row>
    <row r="136" spans="1:14" x14ac:dyDescent="0.2">
      <c r="A136" s="5" t="s">
        <v>61</v>
      </c>
      <c r="B136" s="13">
        <v>1585695.0777104849</v>
      </c>
      <c r="C136" s="13">
        <v>592424.26602633973</v>
      </c>
      <c r="D136" s="13">
        <v>293657.71639883792</v>
      </c>
      <c r="E136" s="35">
        <v>1176477.9712540035</v>
      </c>
      <c r="F136" s="13">
        <v>389655.67060571833</v>
      </c>
      <c r="G136" s="13">
        <v>626454.51709986595</v>
      </c>
      <c r="H136" s="13">
        <v>427460.91596663144</v>
      </c>
      <c r="I136" s="13">
        <v>281835.19648899575</v>
      </c>
      <c r="J136" s="13">
        <v>304412.69951443991</v>
      </c>
      <c r="K136" s="13">
        <v>509286.29773142794</v>
      </c>
      <c r="L136" s="13">
        <v>604547.01007951412</v>
      </c>
      <c r="M136" s="13">
        <v>589011.45677951409</v>
      </c>
      <c r="N136" s="13">
        <v>281782.8005968121</v>
      </c>
    </row>
    <row r="137" spans="1:14" x14ac:dyDescent="0.2">
      <c r="A137" s="5" t="s">
        <v>62</v>
      </c>
      <c r="B137" s="13">
        <v>0</v>
      </c>
      <c r="C137" s="13">
        <v>2623.4100000000003</v>
      </c>
      <c r="D137" s="13">
        <v>235.38</v>
      </c>
      <c r="E137" s="35">
        <v>690.80000000000007</v>
      </c>
      <c r="F137" s="13">
        <v>0</v>
      </c>
      <c r="G137" s="13">
        <v>72.27</v>
      </c>
      <c r="H137" s="13">
        <v>3886.77</v>
      </c>
      <c r="I137" s="13">
        <v>0</v>
      </c>
      <c r="J137" s="13">
        <v>2435.27</v>
      </c>
      <c r="K137" s="13">
        <v>0</v>
      </c>
      <c r="L137" s="13">
        <v>0</v>
      </c>
      <c r="M137" s="13">
        <v>0</v>
      </c>
      <c r="N137" s="13">
        <v>245.08</v>
      </c>
    </row>
    <row r="138" spans="1:14" x14ac:dyDescent="0.2">
      <c r="A138" s="5" t="s">
        <v>63</v>
      </c>
      <c r="B138" s="13">
        <v>0</v>
      </c>
      <c r="C138" s="13">
        <v>0</v>
      </c>
      <c r="D138" s="13">
        <v>0</v>
      </c>
      <c r="E138" s="35">
        <v>36.137300000000003</v>
      </c>
      <c r="F138" s="13">
        <v>865.01249999999993</v>
      </c>
      <c r="G138" s="13">
        <v>171.3596</v>
      </c>
      <c r="H138" s="13">
        <v>0</v>
      </c>
      <c r="I138" s="13">
        <v>0</v>
      </c>
      <c r="J138" s="13">
        <v>0</v>
      </c>
      <c r="K138" s="13">
        <v>653.66160000000002</v>
      </c>
      <c r="L138" s="13">
        <v>0</v>
      </c>
      <c r="M138" s="13">
        <v>0</v>
      </c>
      <c r="N138" s="13">
        <v>0</v>
      </c>
    </row>
    <row r="139" spans="1:14" x14ac:dyDescent="0.2">
      <c r="A139" s="5" t="s">
        <v>64</v>
      </c>
      <c r="B139" s="13">
        <v>61411.643459999985</v>
      </c>
      <c r="C139" s="13">
        <v>25923.604640000001</v>
      </c>
      <c r="D139" s="13">
        <v>60396.87000000001</v>
      </c>
      <c r="E139" s="35">
        <v>87941.213099999994</v>
      </c>
      <c r="F139" s="13">
        <v>41096.508200000026</v>
      </c>
      <c r="G139" s="13">
        <v>38029.301013185039</v>
      </c>
      <c r="H139" s="13">
        <v>60032.685040000018</v>
      </c>
      <c r="I139" s="13">
        <v>62413.092550000038</v>
      </c>
      <c r="J139" s="13">
        <v>45676.738399999995</v>
      </c>
      <c r="K139" s="13">
        <v>47089.411926348621</v>
      </c>
      <c r="L139" s="13">
        <v>41978.257223321743</v>
      </c>
      <c r="M139" s="13">
        <v>62721.199300000007</v>
      </c>
      <c r="N139" s="13">
        <v>45995.63640000001</v>
      </c>
    </row>
    <row r="140" spans="1:14" x14ac:dyDescent="0.2">
      <c r="A140" s="5" t="s">
        <v>65</v>
      </c>
      <c r="B140" s="13">
        <v>5434.7874999999995</v>
      </c>
      <c r="C140" s="13">
        <v>113.70839999999998</v>
      </c>
      <c r="D140" s="13">
        <v>2398.7273</v>
      </c>
      <c r="E140" s="35">
        <v>92547.487999999983</v>
      </c>
      <c r="F140" s="13">
        <v>2067.3269</v>
      </c>
      <c r="G140" s="13">
        <v>541.78729999999996</v>
      </c>
      <c r="H140" s="13">
        <v>1834.2438999999999</v>
      </c>
      <c r="I140" s="13">
        <v>767.78000000000009</v>
      </c>
      <c r="J140" s="13">
        <v>8693.9112999999998</v>
      </c>
      <c r="K140" s="13">
        <v>21706.571499999998</v>
      </c>
      <c r="L140" s="13">
        <v>443.64</v>
      </c>
      <c r="M140" s="13">
        <v>2667.77</v>
      </c>
      <c r="N140" s="13">
        <v>0</v>
      </c>
    </row>
    <row r="141" spans="1:14" x14ac:dyDescent="0.2">
      <c r="A141" s="9" t="s">
        <v>68</v>
      </c>
      <c r="B141" s="11">
        <v>4068427.1354772034</v>
      </c>
      <c r="C141" s="11">
        <v>3631999.6816297085</v>
      </c>
      <c r="D141" s="11">
        <v>3398354.337297515</v>
      </c>
      <c r="E141" s="11">
        <v>4495051.0536009204</v>
      </c>
      <c r="F141" s="11">
        <v>3758561.374384006</v>
      </c>
      <c r="G141" s="11">
        <v>6355311.7957395986</v>
      </c>
      <c r="H141" s="11">
        <v>3566167.9929427863</v>
      </c>
      <c r="I141" s="11">
        <v>3521698.5239100149</v>
      </c>
      <c r="J141" s="11">
        <v>3335743.1661097798</v>
      </c>
      <c r="K141" s="11">
        <v>3114138.2270063041</v>
      </c>
      <c r="L141" s="11">
        <v>3418314.4010266564</v>
      </c>
      <c r="M141" s="11">
        <v>3535056.5954149337</v>
      </c>
      <c r="N141" s="11">
        <v>2859022.3750975295</v>
      </c>
    </row>
    <row r="142" spans="1:14" x14ac:dyDescent="0.2">
      <c r="A142" s="12" t="s">
        <v>230</v>
      </c>
      <c r="B142" s="147" t="s">
        <v>18</v>
      </c>
      <c r="C142" s="148"/>
      <c r="D142" s="148"/>
      <c r="E142" s="148"/>
      <c r="F142" s="148"/>
      <c r="G142" s="148"/>
      <c r="H142" s="148"/>
      <c r="I142" s="148"/>
      <c r="J142" s="148"/>
      <c r="K142" s="148"/>
      <c r="L142" s="148"/>
      <c r="M142" s="148"/>
      <c r="N142" s="149"/>
    </row>
    <row r="143" spans="1:14" x14ac:dyDescent="0.2">
      <c r="A143" s="5" t="s">
        <v>47</v>
      </c>
      <c r="B143" s="13">
        <v>1331.87</v>
      </c>
      <c r="C143" s="13">
        <v>7461.7100000000009</v>
      </c>
      <c r="D143" s="13">
        <v>410.53</v>
      </c>
      <c r="E143" s="35">
        <v>391.52</v>
      </c>
      <c r="F143" s="13">
        <v>5780.7029999999995</v>
      </c>
      <c r="G143" s="13">
        <v>1059.79</v>
      </c>
      <c r="H143" s="13">
        <v>0</v>
      </c>
      <c r="I143" s="13">
        <v>0</v>
      </c>
      <c r="J143" s="13">
        <v>0</v>
      </c>
      <c r="K143" s="13">
        <v>1761.1776999999997</v>
      </c>
      <c r="L143" s="13">
        <v>1040.0999999999999</v>
      </c>
      <c r="M143" s="13">
        <v>0</v>
      </c>
      <c r="N143" s="13">
        <v>3005.4013</v>
      </c>
    </row>
    <row r="144" spans="1:14" x14ac:dyDescent="0.2">
      <c r="A144" s="5" t="s">
        <v>48</v>
      </c>
      <c r="B144" s="13">
        <v>6451.6030000000001</v>
      </c>
      <c r="C144" s="13">
        <v>18050.694500000001</v>
      </c>
      <c r="D144" s="13">
        <v>4040.4583999999995</v>
      </c>
      <c r="E144" s="35">
        <v>887.87</v>
      </c>
      <c r="F144" s="13">
        <v>14366.558200000001</v>
      </c>
      <c r="G144" s="13">
        <v>5219.8077999999987</v>
      </c>
      <c r="H144" s="13">
        <v>3083.3416999999995</v>
      </c>
      <c r="I144" s="13">
        <v>4791.6081999999997</v>
      </c>
      <c r="J144" s="13">
        <v>9855.0758999999998</v>
      </c>
      <c r="K144" s="13">
        <v>2601.2806</v>
      </c>
      <c r="L144" s="13">
        <v>41630.051700000004</v>
      </c>
      <c r="M144" s="13">
        <v>22656.169599999997</v>
      </c>
      <c r="N144" s="13">
        <v>6513.8993999999993</v>
      </c>
    </row>
    <row r="145" spans="1:14" x14ac:dyDescent="0.2">
      <c r="A145" s="5" t="s">
        <v>49</v>
      </c>
      <c r="B145" s="13">
        <v>17.150299999999998</v>
      </c>
      <c r="C145" s="13">
        <v>0</v>
      </c>
      <c r="D145" s="13">
        <v>137.78399999999999</v>
      </c>
      <c r="E145" s="35">
        <v>0</v>
      </c>
      <c r="F145" s="13">
        <v>13916.225999999999</v>
      </c>
      <c r="G145" s="13">
        <v>0</v>
      </c>
      <c r="H145" s="13">
        <v>230.79000000000002</v>
      </c>
      <c r="I145" s="13">
        <v>253.3467</v>
      </c>
      <c r="J145" s="13">
        <v>0</v>
      </c>
      <c r="K145" s="13">
        <v>0</v>
      </c>
      <c r="L145" s="13">
        <v>0</v>
      </c>
      <c r="M145" s="13">
        <v>207.31199999999998</v>
      </c>
      <c r="N145" s="13">
        <v>0</v>
      </c>
    </row>
    <row r="146" spans="1:14" x14ac:dyDescent="0.2">
      <c r="A146" s="5" t="s">
        <v>50</v>
      </c>
      <c r="B146" s="13">
        <v>350664.80729999999</v>
      </c>
      <c r="C146" s="13">
        <v>322063.97964950622</v>
      </c>
      <c r="D146" s="13">
        <v>346710.13769000006</v>
      </c>
      <c r="E146" s="35">
        <v>566142.35340000014</v>
      </c>
      <c r="F146" s="13">
        <v>351690.75266846095</v>
      </c>
      <c r="G146" s="13">
        <v>300868.74669426342</v>
      </c>
      <c r="H146" s="13">
        <v>419231.02787853009</v>
      </c>
      <c r="I146" s="13">
        <v>580064.05096672208</v>
      </c>
      <c r="J146" s="13">
        <v>424355.0629681354</v>
      </c>
      <c r="K146" s="13">
        <v>323768.95472953038</v>
      </c>
      <c r="L146" s="13">
        <v>391392.75293855992</v>
      </c>
      <c r="M146" s="13">
        <v>386898.74043429771</v>
      </c>
      <c r="N146" s="13">
        <v>419620.67970014532</v>
      </c>
    </row>
    <row r="147" spans="1:14" x14ac:dyDescent="0.2">
      <c r="A147" s="5" t="s">
        <v>51</v>
      </c>
      <c r="B147" s="13">
        <v>8314.2440000000006</v>
      </c>
      <c r="C147" s="13">
        <v>2950.7959000000001</v>
      </c>
      <c r="D147" s="13">
        <v>1022.5373000000001</v>
      </c>
      <c r="E147" s="35">
        <v>12220.6993</v>
      </c>
      <c r="F147" s="13">
        <v>1287.3003999999999</v>
      </c>
      <c r="G147" s="13">
        <v>376.85820000000001</v>
      </c>
      <c r="H147" s="13">
        <v>1558.4994999999999</v>
      </c>
      <c r="I147" s="13">
        <v>6524.5645000000004</v>
      </c>
      <c r="J147" s="13">
        <v>0</v>
      </c>
      <c r="K147" s="13">
        <v>3931.0681</v>
      </c>
      <c r="L147" s="13">
        <v>81.930700000000016</v>
      </c>
      <c r="M147" s="13">
        <v>9736.3317999999999</v>
      </c>
      <c r="N147" s="13">
        <v>2080.16</v>
      </c>
    </row>
    <row r="148" spans="1:14" x14ac:dyDescent="0.2">
      <c r="A148" s="5" t="s">
        <v>52</v>
      </c>
      <c r="B148" s="13">
        <v>798151.05239999981</v>
      </c>
      <c r="C148" s="13">
        <v>732726.22095999925</v>
      </c>
      <c r="D148" s="13">
        <v>827160.73270000075</v>
      </c>
      <c r="E148" s="35">
        <v>704607.14022652409</v>
      </c>
      <c r="F148" s="13">
        <v>960584.43232424534</v>
      </c>
      <c r="G148" s="13">
        <v>652958.86209000088</v>
      </c>
      <c r="H148" s="13">
        <v>773699.28880399582</v>
      </c>
      <c r="I148" s="13">
        <v>737449.98029999889</v>
      </c>
      <c r="J148" s="13">
        <v>722149.31722896104</v>
      </c>
      <c r="K148" s="13">
        <v>418143.38402878313</v>
      </c>
      <c r="L148" s="13">
        <v>498697.5289200003</v>
      </c>
      <c r="M148" s="13">
        <v>629136.57137200399</v>
      </c>
      <c r="N148" s="13">
        <v>589630.6103199987</v>
      </c>
    </row>
    <row r="149" spans="1:14" x14ac:dyDescent="0.2">
      <c r="A149" s="5" t="s">
        <v>53</v>
      </c>
      <c r="B149" s="13">
        <v>0</v>
      </c>
      <c r="C149" s="13">
        <v>0</v>
      </c>
      <c r="D149" s="13">
        <v>22612.3282</v>
      </c>
      <c r="E149" s="35">
        <v>305.03870000000001</v>
      </c>
      <c r="F149" s="13">
        <v>0</v>
      </c>
      <c r="G149" s="13">
        <v>0</v>
      </c>
      <c r="H149" s="13">
        <v>100.0134</v>
      </c>
      <c r="I149" s="13">
        <v>0</v>
      </c>
      <c r="J149" s="13">
        <v>0</v>
      </c>
      <c r="K149" s="13">
        <v>28124.979899999998</v>
      </c>
      <c r="L149" s="13">
        <v>7327.4292999999989</v>
      </c>
      <c r="M149" s="13">
        <v>0</v>
      </c>
      <c r="N149" s="13">
        <v>0</v>
      </c>
    </row>
    <row r="150" spans="1:14" x14ac:dyDescent="0.2">
      <c r="A150" s="5" t="s">
        <v>54</v>
      </c>
      <c r="B150" s="13">
        <v>12700.864799999998</v>
      </c>
      <c r="C150" s="13">
        <v>20537.452399999998</v>
      </c>
      <c r="D150" s="13">
        <v>25219.927900000002</v>
      </c>
      <c r="E150" s="35">
        <v>21062.973399999999</v>
      </c>
      <c r="F150" s="13">
        <v>38020.226499999997</v>
      </c>
      <c r="G150" s="13">
        <v>14218.388599999997</v>
      </c>
      <c r="H150" s="13">
        <v>14932.3673</v>
      </c>
      <c r="I150" s="13">
        <v>19246.486399999998</v>
      </c>
      <c r="J150" s="13">
        <v>14886.371700000002</v>
      </c>
      <c r="K150" s="13">
        <v>14152.767899999997</v>
      </c>
      <c r="L150" s="13">
        <v>10716.785627724001</v>
      </c>
      <c r="M150" s="13">
        <v>26432.786700000001</v>
      </c>
      <c r="N150" s="13">
        <v>10514.992600000001</v>
      </c>
    </row>
    <row r="151" spans="1:14" x14ac:dyDescent="0.2">
      <c r="A151" s="5" t="s">
        <v>55</v>
      </c>
      <c r="B151" s="13">
        <v>6415.0839000000005</v>
      </c>
      <c r="C151" s="13">
        <v>9446.6525999999994</v>
      </c>
      <c r="D151" s="13">
        <v>22992.074399999994</v>
      </c>
      <c r="E151" s="35">
        <v>11417.166000000001</v>
      </c>
      <c r="F151" s="13">
        <v>11220.602400000003</v>
      </c>
      <c r="G151" s="13">
        <v>11980.257000000001</v>
      </c>
      <c r="H151" s="13">
        <v>15434.5782</v>
      </c>
      <c r="I151" s="13">
        <v>6350.4727999999977</v>
      </c>
      <c r="J151" s="13">
        <v>11590.506000000001</v>
      </c>
      <c r="K151" s="13">
        <v>2919.0439999999999</v>
      </c>
      <c r="L151" s="13">
        <v>34823.934100000013</v>
      </c>
      <c r="M151" s="13">
        <v>14223.911</v>
      </c>
      <c r="N151" s="13">
        <v>5937.4073000000008</v>
      </c>
    </row>
    <row r="152" spans="1:14" x14ac:dyDescent="0.2">
      <c r="A152" s="5" t="s">
        <v>56</v>
      </c>
      <c r="B152" s="13">
        <v>2856.5122000000001</v>
      </c>
      <c r="C152" s="13">
        <v>16783.981</v>
      </c>
      <c r="D152" s="13">
        <v>4149.6221999999998</v>
      </c>
      <c r="E152" s="35">
        <v>1612.5282</v>
      </c>
      <c r="F152" s="13">
        <v>4366.9660999999996</v>
      </c>
      <c r="G152" s="13">
        <v>7545.9308000000001</v>
      </c>
      <c r="H152" s="13">
        <v>12019.080726882399</v>
      </c>
      <c r="I152" s="13">
        <v>24559.323000000004</v>
      </c>
      <c r="J152" s="13">
        <v>6789.9106000000002</v>
      </c>
      <c r="K152" s="13">
        <v>1917.6781000000001</v>
      </c>
      <c r="L152" s="13">
        <v>5823.1848999999984</v>
      </c>
      <c r="M152" s="13">
        <v>8785.9655999999995</v>
      </c>
      <c r="N152" s="13">
        <v>1766.3781000000001</v>
      </c>
    </row>
    <row r="153" spans="1:14" x14ac:dyDescent="0.2">
      <c r="A153" s="5" t="s">
        <v>46</v>
      </c>
      <c r="B153" s="13">
        <v>47729.182700000005</v>
      </c>
      <c r="C153" s="13">
        <v>53327.979800000001</v>
      </c>
      <c r="D153" s="13">
        <v>224776.8213999999</v>
      </c>
      <c r="E153" s="35">
        <v>42898.880099999988</v>
      </c>
      <c r="F153" s="13">
        <v>43373.834515978437</v>
      </c>
      <c r="G153" s="13">
        <v>30806.435699999987</v>
      </c>
      <c r="H153" s="13">
        <v>34221.938099999992</v>
      </c>
      <c r="I153" s="13">
        <v>29330.581099999999</v>
      </c>
      <c r="J153" s="13">
        <v>75458.300168069691</v>
      </c>
      <c r="K153" s="13">
        <v>28123.098751566406</v>
      </c>
      <c r="L153" s="13">
        <v>16318.673299999999</v>
      </c>
      <c r="M153" s="13">
        <v>17118.498299999999</v>
      </c>
      <c r="N153" s="13">
        <v>41246.397017614334</v>
      </c>
    </row>
    <row r="154" spans="1:14" x14ac:dyDescent="0.2">
      <c r="A154" s="5" t="s">
        <v>57</v>
      </c>
      <c r="B154" s="13">
        <v>382163.74899999995</v>
      </c>
      <c r="C154" s="13">
        <v>418582.31750000006</v>
      </c>
      <c r="D154" s="13">
        <v>505187.92670000024</v>
      </c>
      <c r="E154" s="35">
        <v>632930.50799999991</v>
      </c>
      <c r="F154" s="13">
        <v>437246.11686081014</v>
      </c>
      <c r="G154" s="13">
        <v>455810.43061432999</v>
      </c>
      <c r="H154" s="13">
        <v>403296.0034000001</v>
      </c>
      <c r="I154" s="13">
        <v>525072.06273804849</v>
      </c>
      <c r="J154" s="13">
        <v>678397.64209166844</v>
      </c>
      <c r="K154" s="13">
        <v>304618.88251401589</v>
      </c>
      <c r="L154" s="13">
        <v>466083.47721868998</v>
      </c>
      <c r="M154" s="13">
        <v>970964.49156637408</v>
      </c>
      <c r="N154" s="13">
        <v>469574.30876727676</v>
      </c>
    </row>
    <row r="155" spans="1:14" x14ac:dyDescent="0.2">
      <c r="A155" s="5" t="s">
        <v>58</v>
      </c>
      <c r="B155" s="13">
        <v>351558.59830000019</v>
      </c>
      <c r="C155" s="13">
        <v>352175.26988000033</v>
      </c>
      <c r="D155" s="13">
        <v>309700.94689999998</v>
      </c>
      <c r="E155" s="35">
        <v>338998.80700000003</v>
      </c>
      <c r="F155" s="13">
        <v>287586.36145727435</v>
      </c>
      <c r="G155" s="13">
        <v>248818.20569999985</v>
      </c>
      <c r="H155" s="13">
        <v>340084.9426432008</v>
      </c>
      <c r="I155" s="13">
        <v>430726.35262015753</v>
      </c>
      <c r="J155" s="13">
        <v>323485.28710000002</v>
      </c>
      <c r="K155" s="13">
        <v>228886.35848680587</v>
      </c>
      <c r="L155" s="13">
        <v>252323.11933252198</v>
      </c>
      <c r="M155" s="13">
        <v>353476.13949147303</v>
      </c>
      <c r="N155" s="13">
        <v>277391.28640362609</v>
      </c>
    </row>
    <row r="156" spans="1:14" x14ac:dyDescent="0.2">
      <c r="A156" s="5" t="s">
        <v>59</v>
      </c>
      <c r="B156" s="13">
        <v>190517.96320000017</v>
      </c>
      <c r="C156" s="13">
        <v>130120.53340000004</v>
      </c>
      <c r="D156" s="13">
        <v>120081.9103</v>
      </c>
      <c r="E156" s="35">
        <v>263177.05819999997</v>
      </c>
      <c r="F156" s="13">
        <v>236061.43359999999</v>
      </c>
      <c r="G156" s="13">
        <v>179696.78210000001</v>
      </c>
      <c r="H156" s="13">
        <v>140970.87480000005</v>
      </c>
      <c r="I156" s="13">
        <v>221203.91600000011</v>
      </c>
      <c r="J156" s="13">
        <v>121644.59340000003</v>
      </c>
      <c r="K156" s="13">
        <v>214353.73910000009</v>
      </c>
      <c r="L156" s="13">
        <v>78503.250799999994</v>
      </c>
      <c r="M156" s="13">
        <v>117647.02769999998</v>
      </c>
      <c r="N156" s="13">
        <v>119273.99979999996</v>
      </c>
    </row>
    <row r="157" spans="1:14" x14ac:dyDescent="0.2">
      <c r="A157" s="5" t="s">
        <v>60</v>
      </c>
      <c r="B157" s="13">
        <v>0</v>
      </c>
      <c r="C157" s="13">
        <v>0</v>
      </c>
      <c r="D157" s="13">
        <v>0</v>
      </c>
      <c r="E157" s="35">
        <v>0</v>
      </c>
      <c r="F157" s="13">
        <v>0</v>
      </c>
      <c r="G157" s="13">
        <v>2283.2473</v>
      </c>
      <c r="H157" s="13">
        <v>0</v>
      </c>
      <c r="I157" s="13">
        <v>0</v>
      </c>
      <c r="J157" s="13">
        <v>0</v>
      </c>
      <c r="K157" s="13">
        <v>0</v>
      </c>
      <c r="L157" s="13">
        <v>0</v>
      </c>
      <c r="M157" s="13">
        <v>0</v>
      </c>
      <c r="N157" s="13">
        <v>0</v>
      </c>
    </row>
    <row r="158" spans="1:14" x14ac:dyDescent="0.2">
      <c r="A158" s="5" t="s">
        <v>42</v>
      </c>
      <c r="B158" s="13">
        <v>157088.54205301346</v>
      </c>
      <c r="C158" s="13">
        <v>145395.00636453115</v>
      </c>
      <c r="D158" s="13">
        <v>109560.85286100766</v>
      </c>
      <c r="E158" s="35">
        <v>100023.04973512447</v>
      </c>
      <c r="F158" s="13">
        <v>152022.33194366645</v>
      </c>
      <c r="G158" s="13">
        <v>108747.56531848684</v>
      </c>
      <c r="H158" s="13">
        <v>124467.53035824461</v>
      </c>
      <c r="I158" s="13">
        <v>91168.839211577084</v>
      </c>
      <c r="J158" s="13">
        <v>100090.75321952347</v>
      </c>
      <c r="K158" s="13">
        <v>83744.764550728491</v>
      </c>
      <c r="L158" s="13">
        <v>93083.602883023646</v>
      </c>
      <c r="M158" s="13">
        <v>92298.912186514746</v>
      </c>
      <c r="N158" s="13">
        <v>124389.79720088787</v>
      </c>
    </row>
    <row r="159" spans="1:14" x14ac:dyDescent="0.2">
      <c r="A159" s="5" t="s">
        <v>61</v>
      </c>
      <c r="B159" s="13">
        <v>222737.09220000001</v>
      </c>
      <c r="C159" s="13">
        <v>205472.37950000004</v>
      </c>
      <c r="D159" s="13">
        <v>414488.45150000002</v>
      </c>
      <c r="E159" s="35">
        <v>139663.13880000002</v>
      </c>
      <c r="F159" s="13">
        <v>148249.25348602256</v>
      </c>
      <c r="G159" s="13">
        <v>454725.60270440869</v>
      </c>
      <c r="H159" s="13">
        <v>375367.82931699447</v>
      </c>
      <c r="I159" s="13">
        <v>380996.37743999978</v>
      </c>
      <c r="J159" s="13">
        <v>385127.39932675951</v>
      </c>
      <c r="K159" s="13">
        <v>199415.69674122569</v>
      </c>
      <c r="L159" s="13">
        <v>389433.96665708936</v>
      </c>
      <c r="M159" s="13">
        <v>355512.81858636939</v>
      </c>
      <c r="N159" s="13">
        <v>533063.63209944835</v>
      </c>
    </row>
    <row r="160" spans="1:14" x14ac:dyDescent="0.2">
      <c r="A160" s="5" t="s">
        <v>62</v>
      </c>
      <c r="B160" s="13">
        <v>20.758000000000003</v>
      </c>
      <c r="C160" s="13">
        <v>89.88000000000001</v>
      </c>
      <c r="D160" s="13">
        <v>33.520000000000003</v>
      </c>
      <c r="E160" s="35">
        <v>168.56</v>
      </c>
      <c r="F160" s="13">
        <v>349.214</v>
      </c>
      <c r="G160" s="13">
        <v>0</v>
      </c>
      <c r="H160" s="13">
        <v>724.01</v>
      </c>
      <c r="I160" s="13">
        <v>5.89</v>
      </c>
      <c r="J160" s="13">
        <v>316.88</v>
      </c>
      <c r="K160" s="13">
        <v>415.78999999999996</v>
      </c>
      <c r="L160" s="13">
        <v>0</v>
      </c>
      <c r="M160" s="13">
        <v>14.964700000000001</v>
      </c>
      <c r="N160" s="13">
        <v>0</v>
      </c>
    </row>
    <row r="161" spans="1:14" x14ac:dyDescent="0.2">
      <c r="A161" s="5" t="s">
        <v>63</v>
      </c>
      <c r="B161" s="13">
        <v>0</v>
      </c>
      <c r="C161" s="13">
        <v>0</v>
      </c>
      <c r="D161" s="13">
        <v>1866.3400000000001</v>
      </c>
      <c r="E161" s="35">
        <v>0</v>
      </c>
      <c r="F161" s="13">
        <v>0</v>
      </c>
      <c r="G161" s="13">
        <v>0</v>
      </c>
      <c r="H161" s="13">
        <v>8.5594999999999999</v>
      </c>
      <c r="I161" s="13">
        <v>0</v>
      </c>
      <c r="J161" s="13">
        <v>0</v>
      </c>
      <c r="K161" s="13">
        <v>0</v>
      </c>
      <c r="L161" s="13">
        <v>0</v>
      </c>
      <c r="M161" s="13">
        <v>333.59999999999997</v>
      </c>
      <c r="N161" s="13">
        <v>0</v>
      </c>
    </row>
    <row r="162" spans="1:14" x14ac:dyDescent="0.2">
      <c r="A162" s="5" t="s">
        <v>64</v>
      </c>
      <c r="B162" s="13">
        <v>33069.387050000005</v>
      </c>
      <c r="C162" s="13">
        <v>32575.766589997314</v>
      </c>
      <c r="D162" s="13">
        <v>38594.305700000012</v>
      </c>
      <c r="E162" s="35">
        <v>45908.280800000008</v>
      </c>
      <c r="F162" s="13">
        <v>36558.91659999999</v>
      </c>
      <c r="G162" s="13">
        <v>33091.037450000018</v>
      </c>
      <c r="H162" s="13">
        <v>39155.721699999995</v>
      </c>
      <c r="I162" s="13">
        <v>56852.216500000031</v>
      </c>
      <c r="J162" s="13">
        <v>87950.906149999995</v>
      </c>
      <c r="K162" s="13">
        <v>26119.184399999995</v>
      </c>
      <c r="L162" s="13">
        <v>18127.790199999999</v>
      </c>
      <c r="M162" s="13">
        <v>53669.918699999995</v>
      </c>
      <c r="N162" s="13">
        <v>44467.514600000002</v>
      </c>
    </row>
    <row r="163" spans="1:14" x14ac:dyDescent="0.2">
      <c r="A163" s="5" t="s">
        <v>65</v>
      </c>
      <c r="B163" s="13">
        <v>788.50099999999998</v>
      </c>
      <c r="C163" s="13">
        <v>370.6223</v>
      </c>
      <c r="D163" s="13">
        <v>11930.011299999998</v>
      </c>
      <c r="E163" s="35">
        <v>0</v>
      </c>
      <c r="F163" s="13">
        <v>428.15729999999996</v>
      </c>
      <c r="G163" s="13">
        <v>4961.8326999999999</v>
      </c>
      <c r="H163" s="13">
        <v>48.730000000000004</v>
      </c>
      <c r="I163" s="13">
        <v>4433.7656000000006</v>
      </c>
      <c r="J163" s="13">
        <v>12614.120500000001</v>
      </c>
      <c r="K163" s="13">
        <v>13.489999999999998</v>
      </c>
      <c r="L163" s="13">
        <v>0</v>
      </c>
      <c r="M163" s="13">
        <v>1746776.9737920498</v>
      </c>
      <c r="N163" s="13">
        <v>10642.673299999999</v>
      </c>
    </row>
    <row r="164" spans="1:14" x14ac:dyDescent="0.2">
      <c r="A164" s="9" t="s">
        <v>68</v>
      </c>
      <c r="B164" s="11">
        <v>2572576.9614030137</v>
      </c>
      <c r="C164" s="11">
        <v>2468131.2423440348</v>
      </c>
      <c r="D164" s="11">
        <v>2990677.2194510084</v>
      </c>
      <c r="E164" s="11">
        <v>2882415.5718616485</v>
      </c>
      <c r="F164" s="11">
        <v>2743109.3873564587</v>
      </c>
      <c r="G164" s="11">
        <v>2513169.7807714897</v>
      </c>
      <c r="H164" s="11">
        <v>2698635.1273278482</v>
      </c>
      <c r="I164" s="11">
        <v>3119029.8340765047</v>
      </c>
      <c r="J164" s="11">
        <v>2974712.1263531181</v>
      </c>
      <c r="K164" s="11">
        <v>1883011.3396026557</v>
      </c>
      <c r="L164" s="11">
        <v>2305407.5785776093</v>
      </c>
      <c r="M164" s="11">
        <v>4805891.1335290829</v>
      </c>
      <c r="N164" s="11">
        <v>2659119.137908997</v>
      </c>
    </row>
    <row r="165" spans="1:14" x14ac:dyDescent="0.2">
      <c r="A165" s="12" t="s">
        <v>230</v>
      </c>
      <c r="B165" s="144" t="s">
        <v>19</v>
      </c>
      <c r="C165" s="145"/>
      <c r="D165" s="145"/>
      <c r="E165" s="145"/>
      <c r="F165" s="145"/>
      <c r="G165" s="145"/>
      <c r="H165" s="145"/>
      <c r="I165" s="145"/>
      <c r="J165" s="145"/>
      <c r="K165" s="145"/>
      <c r="L165" s="145"/>
      <c r="M165" s="145"/>
      <c r="N165" s="146"/>
    </row>
    <row r="166" spans="1:14" x14ac:dyDescent="0.2">
      <c r="A166" s="5" t="s">
        <v>47</v>
      </c>
      <c r="B166" s="13">
        <v>591.74</v>
      </c>
      <c r="C166" s="13">
        <v>0</v>
      </c>
      <c r="D166" s="13">
        <v>1447.04</v>
      </c>
      <c r="E166" s="35">
        <v>0</v>
      </c>
      <c r="F166" s="13">
        <v>0</v>
      </c>
      <c r="G166" s="13">
        <v>41.04</v>
      </c>
      <c r="H166" s="13">
        <v>286.18</v>
      </c>
      <c r="I166" s="13">
        <v>759.87</v>
      </c>
      <c r="J166" s="13">
        <v>101.30999999999999</v>
      </c>
      <c r="K166" s="13">
        <v>1771.8</v>
      </c>
      <c r="L166" s="13">
        <v>855.19999999999993</v>
      </c>
      <c r="M166" s="13">
        <v>0</v>
      </c>
      <c r="N166" s="13">
        <v>155.25070000000002</v>
      </c>
    </row>
    <row r="167" spans="1:14" x14ac:dyDescent="0.2">
      <c r="A167" s="5" t="s">
        <v>48</v>
      </c>
      <c r="B167" s="13">
        <v>1841.0971</v>
      </c>
      <c r="C167" s="13">
        <v>3841.2294999999999</v>
      </c>
      <c r="D167" s="13">
        <v>2740.3666000000003</v>
      </c>
      <c r="E167" s="35">
        <v>5896.2952000000005</v>
      </c>
      <c r="F167" s="13">
        <v>2504.3899000000006</v>
      </c>
      <c r="G167" s="13">
        <v>3379.6324999999997</v>
      </c>
      <c r="H167" s="13">
        <v>3225.306</v>
      </c>
      <c r="I167" s="13">
        <v>3193.0105999999996</v>
      </c>
      <c r="J167" s="13">
        <v>3574.7465999999999</v>
      </c>
      <c r="K167" s="13">
        <v>9529.9277999999995</v>
      </c>
      <c r="L167" s="13">
        <v>23445.770599999996</v>
      </c>
      <c r="M167" s="13">
        <v>19234.991399999999</v>
      </c>
      <c r="N167" s="13">
        <v>29729.849099999992</v>
      </c>
    </row>
    <row r="168" spans="1:14" x14ac:dyDescent="0.2">
      <c r="A168" s="5" t="s">
        <v>49</v>
      </c>
      <c r="B168" s="13">
        <v>57.170599999999993</v>
      </c>
      <c r="C168" s="13">
        <v>0</v>
      </c>
      <c r="D168" s="13">
        <v>170.48330000000001</v>
      </c>
      <c r="E168" s="35">
        <v>0</v>
      </c>
      <c r="F168" s="13">
        <v>576.26760000000002</v>
      </c>
      <c r="G168" s="13">
        <v>0</v>
      </c>
      <c r="H168" s="13">
        <v>0</v>
      </c>
      <c r="I168" s="13">
        <v>0</v>
      </c>
      <c r="J168" s="13">
        <v>0</v>
      </c>
      <c r="K168" s="13">
        <v>5.9292999999999996</v>
      </c>
      <c r="L168" s="13">
        <v>0</v>
      </c>
      <c r="M168" s="13">
        <v>77.978999999999999</v>
      </c>
      <c r="N168" s="13">
        <v>0</v>
      </c>
    </row>
    <row r="169" spans="1:14" x14ac:dyDescent="0.2">
      <c r="A169" s="5" t="s">
        <v>50</v>
      </c>
      <c r="B169" s="13">
        <v>357202.41413321422</v>
      </c>
      <c r="C169" s="13">
        <v>576909.86621035263</v>
      </c>
      <c r="D169" s="13">
        <v>359918.84175224614</v>
      </c>
      <c r="E169" s="35">
        <v>324930.67414234689</v>
      </c>
      <c r="F169" s="13">
        <v>356160.68620000017</v>
      </c>
      <c r="G169" s="13">
        <v>343922.468495437</v>
      </c>
      <c r="H169" s="13">
        <v>323088.03593453678</v>
      </c>
      <c r="I169" s="13">
        <v>443512.61490000051</v>
      </c>
      <c r="J169" s="13">
        <v>414022.83005263231</v>
      </c>
      <c r="K169" s="13">
        <v>309104.31941436679</v>
      </c>
      <c r="L169" s="13">
        <v>328911.88789999991</v>
      </c>
      <c r="M169" s="13">
        <v>343018.04950000008</v>
      </c>
      <c r="N169" s="13">
        <v>344940.44009999983</v>
      </c>
    </row>
    <row r="170" spans="1:14" x14ac:dyDescent="0.2">
      <c r="A170" s="5" t="s">
        <v>51</v>
      </c>
      <c r="B170" s="13">
        <v>5964.9304000000002</v>
      </c>
      <c r="C170" s="13">
        <v>1507.6880999999998</v>
      </c>
      <c r="D170" s="13">
        <v>0</v>
      </c>
      <c r="E170" s="35">
        <v>0</v>
      </c>
      <c r="F170" s="13">
        <v>2347.4470999999999</v>
      </c>
      <c r="G170" s="13">
        <v>4237.7400999999991</v>
      </c>
      <c r="H170" s="13">
        <v>0</v>
      </c>
      <c r="I170" s="13">
        <v>268.4119</v>
      </c>
      <c r="J170" s="13">
        <v>6830.8374000000003</v>
      </c>
      <c r="K170" s="13">
        <v>1170.7109</v>
      </c>
      <c r="L170" s="13">
        <v>443.38620000000003</v>
      </c>
      <c r="M170" s="13">
        <v>266.98149999999998</v>
      </c>
      <c r="N170" s="13">
        <v>7774.1761999999999</v>
      </c>
    </row>
    <row r="171" spans="1:14" x14ac:dyDescent="0.2">
      <c r="A171" s="5" t="s">
        <v>52</v>
      </c>
      <c r="B171" s="13">
        <v>480694.74342418986</v>
      </c>
      <c r="C171" s="13">
        <v>387787.70931713341</v>
      </c>
      <c r="D171" s="13">
        <v>385662.29561278265</v>
      </c>
      <c r="E171" s="35">
        <v>454658.63911823276</v>
      </c>
      <c r="F171" s="13">
        <v>460277.83425000077</v>
      </c>
      <c r="G171" s="13">
        <v>458224.99034085701</v>
      </c>
      <c r="H171" s="13">
        <v>380253.48342899606</v>
      </c>
      <c r="I171" s="13">
        <v>520464.17788000003</v>
      </c>
      <c r="J171" s="13">
        <v>497155.27401218261</v>
      </c>
      <c r="K171" s="13">
        <v>720192.90582000068</v>
      </c>
      <c r="L171" s="13">
        <v>526392.19635910832</v>
      </c>
      <c r="M171" s="13">
        <v>516237.14360381471</v>
      </c>
      <c r="N171" s="13">
        <v>506750.68275999971</v>
      </c>
    </row>
    <row r="172" spans="1:14" x14ac:dyDescent="0.2">
      <c r="A172" s="5" t="s">
        <v>53</v>
      </c>
      <c r="B172" s="13">
        <v>0</v>
      </c>
      <c r="C172" s="13">
        <v>0</v>
      </c>
      <c r="D172" s="13">
        <v>0</v>
      </c>
      <c r="E172" s="35">
        <v>6571.9578000000001</v>
      </c>
      <c r="F172" s="13">
        <v>22831.167999999998</v>
      </c>
      <c r="G172" s="13">
        <v>0</v>
      </c>
      <c r="H172" s="13">
        <v>1643.0097999999998</v>
      </c>
      <c r="I172" s="13">
        <v>0</v>
      </c>
      <c r="J172" s="13">
        <v>0</v>
      </c>
      <c r="K172" s="13">
        <v>0</v>
      </c>
      <c r="L172" s="13">
        <v>3.5060000000000002</v>
      </c>
      <c r="M172" s="13">
        <v>0</v>
      </c>
      <c r="N172" s="13">
        <v>0</v>
      </c>
    </row>
    <row r="173" spans="1:14" x14ac:dyDescent="0.2">
      <c r="A173" s="5" t="s">
        <v>54</v>
      </c>
      <c r="B173" s="13">
        <v>10463.018699999999</v>
      </c>
      <c r="C173" s="13">
        <v>3950.1792999999998</v>
      </c>
      <c r="D173" s="13">
        <v>4268.4585000000006</v>
      </c>
      <c r="E173" s="35">
        <v>5148.9901999999993</v>
      </c>
      <c r="F173" s="13">
        <v>5119.5383999999995</v>
      </c>
      <c r="G173" s="13">
        <v>17845.9427</v>
      </c>
      <c r="H173" s="13">
        <v>10187.329199999998</v>
      </c>
      <c r="I173" s="13">
        <v>4279.21</v>
      </c>
      <c r="J173" s="13">
        <v>28673.1227</v>
      </c>
      <c r="K173" s="13">
        <v>7045.8102000000008</v>
      </c>
      <c r="L173" s="13">
        <v>70025.659999999989</v>
      </c>
      <c r="M173" s="13">
        <v>26138.650400000006</v>
      </c>
      <c r="N173" s="13">
        <v>3055.2973000000002</v>
      </c>
    </row>
    <row r="174" spans="1:14" x14ac:dyDescent="0.2">
      <c r="A174" s="5" t="s">
        <v>55</v>
      </c>
      <c r="B174" s="13">
        <v>1711.79</v>
      </c>
      <c r="C174" s="13">
        <v>8029.6</v>
      </c>
      <c r="D174" s="13">
        <v>5524.3751999999995</v>
      </c>
      <c r="E174" s="35">
        <v>7851.9313000000011</v>
      </c>
      <c r="F174" s="13">
        <v>30271.411700000001</v>
      </c>
      <c r="G174" s="13">
        <v>9966.3593999999994</v>
      </c>
      <c r="H174" s="13">
        <v>5496.2468000000008</v>
      </c>
      <c r="I174" s="13">
        <v>5589.3265000000001</v>
      </c>
      <c r="J174" s="13">
        <v>23148.430799999998</v>
      </c>
      <c r="K174" s="13">
        <v>43995.303699999989</v>
      </c>
      <c r="L174" s="13">
        <v>15433.6931</v>
      </c>
      <c r="M174" s="13">
        <v>16968.744600000002</v>
      </c>
      <c r="N174" s="13">
        <v>12190.226199999999</v>
      </c>
    </row>
    <row r="175" spans="1:14" x14ac:dyDescent="0.2">
      <c r="A175" s="5" t="s">
        <v>56</v>
      </c>
      <c r="B175" s="13">
        <v>5462.2146000000002</v>
      </c>
      <c r="C175" s="13">
        <v>3038.0374999999999</v>
      </c>
      <c r="D175" s="13">
        <v>19936.728900000006</v>
      </c>
      <c r="E175" s="35">
        <v>10340.2515</v>
      </c>
      <c r="F175" s="13">
        <v>1182.2906</v>
      </c>
      <c r="G175" s="13">
        <v>528.82999999999993</v>
      </c>
      <c r="H175" s="13">
        <v>2030.1033000000002</v>
      </c>
      <c r="I175" s="13">
        <v>238.304</v>
      </c>
      <c r="J175" s="13">
        <v>5472.2065999999995</v>
      </c>
      <c r="K175" s="13">
        <v>10313.626099999999</v>
      </c>
      <c r="L175" s="13">
        <v>1744.4852000000003</v>
      </c>
      <c r="M175" s="13">
        <v>2800.375</v>
      </c>
      <c r="N175" s="13">
        <v>1359.0094999999999</v>
      </c>
    </row>
    <row r="176" spans="1:14" x14ac:dyDescent="0.2">
      <c r="A176" s="5" t="s">
        <v>46</v>
      </c>
      <c r="B176" s="13">
        <v>120541.80430000002</v>
      </c>
      <c r="C176" s="13">
        <v>25004.115999999991</v>
      </c>
      <c r="D176" s="13">
        <v>17128.170399999999</v>
      </c>
      <c r="E176" s="35">
        <v>54791.817500000005</v>
      </c>
      <c r="F176" s="13">
        <v>19480.497799999997</v>
      </c>
      <c r="G176" s="13">
        <v>16732.973899999997</v>
      </c>
      <c r="H176" s="13">
        <v>28350.350880783953</v>
      </c>
      <c r="I176" s="13">
        <v>22852.416600000004</v>
      </c>
      <c r="J176" s="13">
        <v>28941.619727828955</v>
      </c>
      <c r="K176" s="13">
        <v>28184.363099999999</v>
      </c>
      <c r="L176" s="13">
        <v>24350.555</v>
      </c>
      <c r="M176" s="13">
        <v>40640.324600000007</v>
      </c>
      <c r="N176" s="13">
        <v>19692.077069672796</v>
      </c>
    </row>
    <row r="177" spans="1:14" x14ac:dyDescent="0.2">
      <c r="A177" s="5" t="s">
        <v>57</v>
      </c>
      <c r="B177" s="13">
        <v>532215.63350768934</v>
      </c>
      <c r="C177" s="13">
        <v>459616.1392939894</v>
      </c>
      <c r="D177" s="13">
        <v>379568.30287980865</v>
      </c>
      <c r="E177" s="35">
        <v>496046.69076487736</v>
      </c>
      <c r="F177" s="13">
        <v>372386.80746511737</v>
      </c>
      <c r="G177" s="13">
        <v>385796.40282889316</v>
      </c>
      <c r="H177" s="13">
        <v>288110.43083854346</v>
      </c>
      <c r="I177" s="13">
        <v>289241.54280000005</v>
      </c>
      <c r="J177" s="13">
        <v>424066.11278735148</v>
      </c>
      <c r="K177" s="13">
        <v>416852.88844478561</v>
      </c>
      <c r="L177" s="13">
        <v>349693.99036375468</v>
      </c>
      <c r="M177" s="13">
        <v>516284.51867415122</v>
      </c>
      <c r="N177" s="13">
        <v>523362.22190807277</v>
      </c>
    </row>
    <row r="178" spans="1:14" x14ac:dyDescent="0.2">
      <c r="A178" s="5" t="s">
        <v>58</v>
      </c>
      <c r="B178" s="13">
        <v>268440.35379615269</v>
      </c>
      <c r="C178" s="13">
        <v>198389.60769999993</v>
      </c>
      <c r="D178" s="13">
        <v>225107.57286830735</v>
      </c>
      <c r="E178" s="35">
        <v>286183.9464179104</v>
      </c>
      <c r="F178" s="13">
        <v>287533.61196443869</v>
      </c>
      <c r="G178" s="13">
        <v>226353.1399000001</v>
      </c>
      <c r="H178" s="13">
        <v>311557.07435947418</v>
      </c>
      <c r="I178" s="13">
        <v>303854.72317485017</v>
      </c>
      <c r="J178" s="13">
        <v>263758.53819999995</v>
      </c>
      <c r="K178" s="13">
        <v>208310.47474739433</v>
      </c>
      <c r="L178" s="13">
        <v>254747.3356533839</v>
      </c>
      <c r="M178" s="13">
        <v>284756.96179999987</v>
      </c>
      <c r="N178" s="13">
        <v>206695.14379999996</v>
      </c>
    </row>
    <row r="179" spans="1:14" x14ac:dyDescent="0.2">
      <c r="A179" s="5" t="s">
        <v>59</v>
      </c>
      <c r="B179" s="13">
        <v>85027.730199999991</v>
      </c>
      <c r="C179" s="13">
        <v>71934.053700000048</v>
      </c>
      <c r="D179" s="13">
        <v>85015.242999999988</v>
      </c>
      <c r="E179" s="35">
        <v>172733.29759999996</v>
      </c>
      <c r="F179" s="13">
        <v>224084.52199999979</v>
      </c>
      <c r="G179" s="13">
        <v>134785.53869999998</v>
      </c>
      <c r="H179" s="13">
        <v>116023.63730000009</v>
      </c>
      <c r="I179" s="13">
        <v>119413.09840000006</v>
      </c>
      <c r="J179" s="13">
        <v>183594.07449999993</v>
      </c>
      <c r="K179" s="13">
        <v>192180.02140000003</v>
      </c>
      <c r="L179" s="13">
        <v>144152.77619999999</v>
      </c>
      <c r="M179" s="13">
        <v>150351.12299999999</v>
      </c>
      <c r="N179" s="13">
        <v>131097.65820000001</v>
      </c>
    </row>
    <row r="180" spans="1:14" x14ac:dyDescent="0.2">
      <c r="A180" s="5" t="s">
        <v>60</v>
      </c>
      <c r="B180" s="13">
        <v>226600.26059999998</v>
      </c>
      <c r="C180" s="13">
        <v>226060.19999999998</v>
      </c>
      <c r="D180" s="13">
        <v>3698282.8908000002</v>
      </c>
      <c r="E180" s="35">
        <v>0</v>
      </c>
      <c r="F180" s="13">
        <v>0</v>
      </c>
      <c r="G180" s="13">
        <v>0</v>
      </c>
      <c r="H180" s="13">
        <v>0</v>
      </c>
      <c r="I180" s="13">
        <v>0</v>
      </c>
      <c r="J180" s="13">
        <v>0</v>
      </c>
      <c r="K180" s="13">
        <v>0</v>
      </c>
      <c r="L180" s="13">
        <v>0</v>
      </c>
      <c r="M180" s="13">
        <v>0</v>
      </c>
      <c r="N180" s="13">
        <v>0</v>
      </c>
    </row>
    <row r="181" spans="1:14" x14ac:dyDescent="0.2">
      <c r="A181" s="5" t="s">
        <v>42</v>
      </c>
      <c r="B181" s="13">
        <v>85046.91851446114</v>
      </c>
      <c r="C181" s="13">
        <v>84524.126546256826</v>
      </c>
      <c r="D181" s="13">
        <v>97472.552870380809</v>
      </c>
      <c r="E181" s="35">
        <v>238687.30980835337</v>
      </c>
      <c r="F181" s="13">
        <v>79323.516886375641</v>
      </c>
      <c r="G181" s="13">
        <v>502842.10444243305</v>
      </c>
      <c r="H181" s="13">
        <v>129736.06475943199</v>
      </c>
      <c r="I181" s="13">
        <v>108466.20434759669</v>
      </c>
      <c r="J181" s="13">
        <v>140624.77883080792</v>
      </c>
      <c r="K181" s="13">
        <v>133652.36789584713</v>
      </c>
      <c r="L181" s="13">
        <v>205460.34399933554</v>
      </c>
      <c r="M181" s="13">
        <v>94527.274628549349</v>
      </c>
      <c r="N181" s="13">
        <v>73120.344357866968</v>
      </c>
    </row>
    <row r="182" spans="1:14" x14ac:dyDescent="0.2">
      <c r="A182" s="5" t="s">
        <v>61</v>
      </c>
      <c r="B182" s="13">
        <v>614411.43070000003</v>
      </c>
      <c r="C182" s="13">
        <v>112299.51517705897</v>
      </c>
      <c r="D182" s="13">
        <v>194479.17682158767</v>
      </c>
      <c r="E182" s="35">
        <v>317904.08180259116</v>
      </c>
      <c r="F182" s="13">
        <v>279532.19510000007</v>
      </c>
      <c r="G182" s="13">
        <v>131555.46005160778</v>
      </c>
      <c r="H182" s="13">
        <v>255014.49962472543</v>
      </c>
      <c r="I182" s="13">
        <v>197766.91999167905</v>
      </c>
      <c r="J182" s="13">
        <v>315840.54352948396</v>
      </c>
      <c r="K182" s="13">
        <v>415414.21873215568</v>
      </c>
      <c r="L182" s="13">
        <v>307136.46849138133</v>
      </c>
      <c r="M182" s="13">
        <v>211540.89680815118</v>
      </c>
      <c r="N182" s="13">
        <v>255203.62207064035</v>
      </c>
    </row>
    <row r="183" spans="1:14" x14ac:dyDescent="0.2">
      <c r="A183" s="5" t="s">
        <v>62</v>
      </c>
      <c r="B183" s="13">
        <v>0</v>
      </c>
      <c r="C183" s="13">
        <v>456.75</v>
      </c>
      <c r="D183" s="13">
        <v>58.89</v>
      </c>
      <c r="E183" s="35">
        <v>361.76000000000005</v>
      </c>
      <c r="F183" s="13">
        <v>0</v>
      </c>
      <c r="G183" s="13">
        <v>0</v>
      </c>
      <c r="H183" s="13">
        <v>81.11</v>
      </c>
      <c r="I183" s="13">
        <v>0</v>
      </c>
      <c r="J183" s="13">
        <v>41.54</v>
      </c>
      <c r="K183" s="13">
        <v>137.76999999999998</v>
      </c>
      <c r="L183" s="13">
        <v>0</v>
      </c>
      <c r="M183" s="13">
        <v>0</v>
      </c>
      <c r="N183" s="13">
        <v>0</v>
      </c>
    </row>
    <row r="184" spans="1:14" x14ac:dyDescent="0.2">
      <c r="A184" s="5" t="s">
        <v>63</v>
      </c>
      <c r="B184" s="13">
        <v>0</v>
      </c>
      <c r="C184" s="13">
        <v>0</v>
      </c>
      <c r="D184" s="13">
        <v>0</v>
      </c>
      <c r="E184" s="35">
        <v>55.4497</v>
      </c>
      <c r="F184" s="13">
        <v>46.42</v>
      </c>
      <c r="G184" s="13">
        <v>0</v>
      </c>
      <c r="H184" s="13">
        <v>26.364100000000001</v>
      </c>
      <c r="I184" s="13">
        <v>342.72969999999998</v>
      </c>
      <c r="J184" s="13">
        <v>0</v>
      </c>
      <c r="K184" s="13">
        <v>0</v>
      </c>
      <c r="L184" s="13">
        <v>0</v>
      </c>
      <c r="M184" s="13">
        <v>0</v>
      </c>
      <c r="N184" s="13">
        <v>0</v>
      </c>
    </row>
    <row r="185" spans="1:14" x14ac:dyDescent="0.2">
      <c r="A185" s="5" t="s">
        <v>64</v>
      </c>
      <c r="B185" s="13">
        <v>41514.659599999977</v>
      </c>
      <c r="C185" s="13">
        <v>49423.72000000003</v>
      </c>
      <c r="D185" s="13">
        <v>32133.141029999999</v>
      </c>
      <c r="E185" s="35">
        <v>24052.594500000003</v>
      </c>
      <c r="F185" s="13">
        <v>17953.21</v>
      </c>
      <c r="G185" s="13">
        <v>32559.158900000009</v>
      </c>
      <c r="H185" s="13">
        <v>35786.701400000013</v>
      </c>
      <c r="I185" s="13">
        <v>86091.607209999973</v>
      </c>
      <c r="J185" s="13">
        <v>32918.220200000003</v>
      </c>
      <c r="K185" s="13">
        <v>32542.783599999992</v>
      </c>
      <c r="L185" s="13">
        <v>30937.581600000009</v>
      </c>
      <c r="M185" s="13">
        <v>27760.381273558589</v>
      </c>
      <c r="N185" s="13">
        <v>19553.463099999997</v>
      </c>
    </row>
    <row r="186" spans="1:14" x14ac:dyDescent="0.2">
      <c r="A186" s="5" t="s">
        <v>65</v>
      </c>
      <c r="B186" s="13">
        <v>0</v>
      </c>
      <c r="C186" s="13">
        <v>0</v>
      </c>
      <c r="D186" s="13">
        <v>312.1447</v>
      </c>
      <c r="E186" s="35">
        <v>0</v>
      </c>
      <c r="F186" s="13">
        <v>43.768000000000001</v>
      </c>
      <c r="G186" s="13">
        <v>0</v>
      </c>
      <c r="H186" s="13">
        <v>0</v>
      </c>
      <c r="I186" s="13">
        <v>1340.66</v>
      </c>
      <c r="J186" s="13">
        <v>6086.0793000000012</v>
      </c>
      <c r="K186" s="13">
        <v>120918.90169436084</v>
      </c>
      <c r="L186" s="13">
        <v>20310.43784746699</v>
      </c>
      <c r="M186" s="13">
        <v>5843.8647117012797</v>
      </c>
      <c r="N186" s="13">
        <v>72.671300000000002</v>
      </c>
    </row>
    <row r="187" spans="1:14" x14ac:dyDescent="0.2">
      <c r="A187" s="9" t="s">
        <v>68</v>
      </c>
      <c r="B187" s="11">
        <v>2837787.9101757067</v>
      </c>
      <c r="C187" s="11">
        <v>2212772.5383447916</v>
      </c>
      <c r="D187" s="11">
        <v>5509226.6752351122</v>
      </c>
      <c r="E187" s="11">
        <v>2406215.6873543118</v>
      </c>
      <c r="F187" s="11">
        <v>2161655.5829659323</v>
      </c>
      <c r="G187" s="11">
        <v>2268771.7822592282</v>
      </c>
      <c r="H187" s="11">
        <v>1890895.9277264918</v>
      </c>
      <c r="I187" s="11">
        <v>2107674.8280041264</v>
      </c>
      <c r="J187" s="11">
        <v>2374850.2652402869</v>
      </c>
      <c r="K187" s="11">
        <v>2651324.1228489112</v>
      </c>
      <c r="L187" s="11">
        <v>2304045.2745144311</v>
      </c>
      <c r="M187" s="11">
        <v>2256448.2604999263</v>
      </c>
      <c r="N187" s="11">
        <v>2134752.1336662523</v>
      </c>
    </row>
    <row r="188" spans="1:14" x14ac:dyDescent="0.2">
      <c r="A188" s="12" t="s">
        <v>230</v>
      </c>
      <c r="B188" s="147" t="s">
        <v>20</v>
      </c>
      <c r="C188" s="148"/>
      <c r="D188" s="148"/>
      <c r="E188" s="148"/>
      <c r="F188" s="148"/>
      <c r="G188" s="148"/>
      <c r="H188" s="148"/>
      <c r="I188" s="148"/>
      <c r="J188" s="148"/>
      <c r="K188" s="148"/>
      <c r="L188" s="148"/>
      <c r="M188" s="148"/>
      <c r="N188" s="149"/>
    </row>
    <row r="189" spans="1:14" x14ac:dyDescent="0.2">
      <c r="A189" s="5" t="s">
        <v>47</v>
      </c>
      <c r="B189" s="13">
        <v>1022.5699999999999</v>
      </c>
      <c r="C189" s="13">
        <v>0</v>
      </c>
      <c r="D189" s="13">
        <v>321.93914178210002</v>
      </c>
      <c r="E189" s="35">
        <v>163.21</v>
      </c>
      <c r="F189" s="13">
        <v>4791.9799999999996</v>
      </c>
      <c r="G189" s="13">
        <v>0</v>
      </c>
      <c r="H189" s="13">
        <v>0</v>
      </c>
      <c r="I189" s="13">
        <v>1194.5</v>
      </c>
      <c r="J189" s="13">
        <v>156.5</v>
      </c>
      <c r="K189" s="13">
        <v>4959.66</v>
      </c>
      <c r="L189" s="13">
        <v>590.49</v>
      </c>
      <c r="M189" s="13">
        <v>1050.99</v>
      </c>
      <c r="N189" s="13">
        <v>3144.11</v>
      </c>
    </row>
    <row r="190" spans="1:14" x14ac:dyDescent="0.2">
      <c r="A190" s="5" t="s">
        <v>48</v>
      </c>
      <c r="B190" s="13">
        <v>24224.636899999998</v>
      </c>
      <c r="C190" s="13">
        <v>6404.6402463632912</v>
      </c>
      <c r="D190" s="13">
        <v>7300.7731701508492</v>
      </c>
      <c r="E190" s="35">
        <v>30789.809999999998</v>
      </c>
      <c r="F190" s="13">
        <v>55716.111999999994</v>
      </c>
      <c r="G190" s="13">
        <v>20189.75250000001</v>
      </c>
      <c r="H190" s="13">
        <v>31614.605999999996</v>
      </c>
      <c r="I190" s="13">
        <v>23465.578000000001</v>
      </c>
      <c r="J190" s="13">
        <v>44033.992000000006</v>
      </c>
      <c r="K190" s="13">
        <v>32172.087299999996</v>
      </c>
      <c r="L190" s="13">
        <v>43597.258000000002</v>
      </c>
      <c r="M190" s="13">
        <v>45260.746499999994</v>
      </c>
      <c r="N190" s="13">
        <v>155675.69000000006</v>
      </c>
    </row>
    <row r="191" spans="1:14" x14ac:dyDescent="0.2">
      <c r="A191" s="5" t="s">
        <v>49</v>
      </c>
      <c r="B191" s="13">
        <v>0</v>
      </c>
      <c r="C191" s="13">
        <v>713.4633</v>
      </c>
      <c r="D191" s="13">
        <v>120.58710432454002</v>
      </c>
      <c r="E191" s="35">
        <v>17.690000000000001</v>
      </c>
      <c r="F191" s="13">
        <v>106.35</v>
      </c>
      <c r="G191" s="13">
        <v>62.44</v>
      </c>
      <c r="H191" s="13">
        <v>520.04</v>
      </c>
      <c r="I191" s="13">
        <v>0</v>
      </c>
      <c r="J191" s="13">
        <v>0</v>
      </c>
      <c r="K191" s="13">
        <v>1.47</v>
      </c>
      <c r="L191" s="13">
        <v>2481.4700000000003</v>
      </c>
      <c r="M191" s="13">
        <v>0</v>
      </c>
      <c r="N191" s="13">
        <v>239.86</v>
      </c>
    </row>
    <row r="192" spans="1:14" x14ac:dyDescent="0.2">
      <c r="A192" s="5" t="s">
        <v>50</v>
      </c>
      <c r="B192" s="13">
        <v>291209.45200000011</v>
      </c>
      <c r="C192" s="13">
        <v>352193.1147825651</v>
      </c>
      <c r="D192" s="13">
        <v>365581.92278610572</v>
      </c>
      <c r="E192" s="35">
        <v>486465.58600000013</v>
      </c>
      <c r="F192" s="13">
        <v>254467.20999999996</v>
      </c>
      <c r="G192" s="13">
        <v>264982.30999999994</v>
      </c>
      <c r="H192" s="13">
        <v>400243.49000000011</v>
      </c>
      <c r="I192" s="13">
        <v>442420.11999999953</v>
      </c>
      <c r="J192" s="13">
        <v>513856.29000000015</v>
      </c>
      <c r="K192" s="13">
        <v>357401.51</v>
      </c>
      <c r="L192" s="13">
        <v>379306.88000000035</v>
      </c>
      <c r="M192" s="13">
        <v>362102.66000000015</v>
      </c>
      <c r="N192" s="13">
        <v>343686.85999999993</v>
      </c>
    </row>
    <row r="193" spans="1:14" x14ac:dyDescent="0.2">
      <c r="A193" s="5" t="s">
        <v>51</v>
      </c>
      <c r="B193" s="13">
        <v>5330.8233999999993</v>
      </c>
      <c r="C193" s="13">
        <v>2845.0165999999999</v>
      </c>
      <c r="D193" s="13">
        <v>2443.83276089831</v>
      </c>
      <c r="E193" s="35">
        <v>3134.31</v>
      </c>
      <c r="F193" s="13">
        <v>1402.04</v>
      </c>
      <c r="G193" s="13">
        <v>930.72</v>
      </c>
      <c r="H193" s="13">
        <v>134.54999999999998</v>
      </c>
      <c r="I193" s="13">
        <v>4279.5300000000007</v>
      </c>
      <c r="J193" s="13">
        <v>289.31</v>
      </c>
      <c r="K193" s="13">
        <v>0</v>
      </c>
      <c r="L193" s="13">
        <v>64.8</v>
      </c>
      <c r="M193" s="13">
        <v>3287.31</v>
      </c>
      <c r="N193" s="13">
        <v>0</v>
      </c>
    </row>
    <row r="194" spans="1:14" x14ac:dyDescent="0.2">
      <c r="A194" s="5" t="s">
        <v>52</v>
      </c>
      <c r="B194" s="13">
        <v>482479.10129763867</v>
      </c>
      <c r="C194" s="13">
        <v>422504.88257030892</v>
      </c>
      <c r="D194" s="13">
        <v>410526.95023564697</v>
      </c>
      <c r="E194" s="35">
        <v>556118.65639999986</v>
      </c>
      <c r="F194" s="13">
        <v>438830.42299999989</v>
      </c>
      <c r="G194" s="13">
        <v>380863.88249999966</v>
      </c>
      <c r="H194" s="13">
        <v>928664.59499999951</v>
      </c>
      <c r="I194" s="13">
        <v>682282.79099999939</v>
      </c>
      <c r="J194" s="13">
        <v>851848.56829999969</v>
      </c>
      <c r="K194" s="13">
        <v>476664.03270000045</v>
      </c>
      <c r="L194" s="13">
        <v>523094.75199999998</v>
      </c>
      <c r="M194" s="13">
        <v>538332.41500000039</v>
      </c>
      <c r="N194" s="13">
        <v>319940.91499999998</v>
      </c>
    </row>
    <row r="195" spans="1:14" x14ac:dyDescent="0.2">
      <c r="A195" s="5" t="s">
        <v>53</v>
      </c>
      <c r="B195" s="13">
        <v>0</v>
      </c>
      <c r="C195" s="13">
        <v>6770.7293000000009</v>
      </c>
      <c r="D195" s="13">
        <v>6373.3738656016794</v>
      </c>
      <c r="E195" s="35">
        <v>83193.95</v>
      </c>
      <c r="F195" s="13">
        <v>0</v>
      </c>
      <c r="G195" s="13">
        <v>0</v>
      </c>
      <c r="H195" s="13">
        <v>0</v>
      </c>
      <c r="I195" s="13">
        <v>0</v>
      </c>
      <c r="J195" s="13">
        <v>4523.59</v>
      </c>
      <c r="K195" s="13">
        <v>5348.03</v>
      </c>
      <c r="L195" s="13">
        <v>517.46999999999991</v>
      </c>
      <c r="M195" s="13">
        <v>49736.070000000007</v>
      </c>
      <c r="N195" s="13">
        <v>35401.83</v>
      </c>
    </row>
    <row r="196" spans="1:14" x14ac:dyDescent="0.2">
      <c r="A196" s="5" t="s">
        <v>54</v>
      </c>
      <c r="B196" s="13">
        <v>2833.92</v>
      </c>
      <c r="C196" s="13">
        <v>3997.0600000000004</v>
      </c>
      <c r="D196" s="13">
        <v>3387.9743213244601</v>
      </c>
      <c r="E196" s="35">
        <v>192276.60500000007</v>
      </c>
      <c r="F196" s="13">
        <v>13898.740000000002</v>
      </c>
      <c r="G196" s="13">
        <v>12862.399999999996</v>
      </c>
      <c r="H196" s="13">
        <v>27543.060000000005</v>
      </c>
      <c r="I196" s="13">
        <v>15486.53</v>
      </c>
      <c r="J196" s="13">
        <v>71422.360000000015</v>
      </c>
      <c r="K196" s="13">
        <v>98083.43</v>
      </c>
      <c r="L196" s="13">
        <v>32040.160000000003</v>
      </c>
      <c r="M196" s="13">
        <v>27216.869999999995</v>
      </c>
      <c r="N196" s="13">
        <v>12430.399999999998</v>
      </c>
    </row>
    <row r="197" spans="1:14" x14ac:dyDescent="0.2">
      <c r="A197" s="5" t="s">
        <v>55</v>
      </c>
      <c r="B197" s="13">
        <v>3734.7232000000004</v>
      </c>
      <c r="C197" s="13">
        <v>931.88999999999987</v>
      </c>
      <c r="D197" s="13">
        <v>16644.498706256731</v>
      </c>
      <c r="E197" s="35">
        <v>5312.3499999999995</v>
      </c>
      <c r="F197" s="13">
        <v>3125.9500000000003</v>
      </c>
      <c r="G197" s="13">
        <v>3912.3500000000013</v>
      </c>
      <c r="H197" s="13">
        <v>11101.579999999998</v>
      </c>
      <c r="I197" s="13">
        <v>5569.45</v>
      </c>
      <c r="J197" s="13">
        <v>4042.74</v>
      </c>
      <c r="K197" s="13">
        <v>4981.0399999999991</v>
      </c>
      <c r="L197" s="13">
        <v>6127.6100000000015</v>
      </c>
      <c r="M197" s="13">
        <v>2714.538</v>
      </c>
      <c r="N197" s="13">
        <v>6204.7999999999993</v>
      </c>
    </row>
    <row r="198" spans="1:14" x14ac:dyDescent="0.2">
      <c r="A198" s="5" t="s">
        <v>56</v>
      </c>
      <c r="B198" s="13">
        <v>4054.54</v>
      </c>
      <c r="C198" s="13">
        <v>9359.9292999999998</v>
      </c>
      <c r="D198" s="13">
        <v>25076.256169076201</v>
      </c>
      <c r="E198" s="35">
        <v>30815.269600000003</v>
      </c>
      <c r="F198" s="13">
        <v>1680.23</v>
      </c>
      <c r="G198" s="13">
        <v>11413.230000000001</v>
      </c>
      <c r="H198" s="13">
        <v>28111.469999999994</v>
      </c>
      <c r="I198" s="13">
        <v>17062.495000000003</v>
      </c>
      <c r="J198" s="13">
        <v>2848.6600000000003</v>
      </c>
      <c r="K198" s="13">
        <v>16059.954999999996</v>
      </c>
      <c r="L198" s="13">
        <v>7078.1</v>
      </c>
      <c r="M198" s="13">
        <v>8081.14</v>
      </c>
      <c r="N198" s="13">
        <v>47236.822999999989</v>
      </c>
    </row>
    <row r="199" spans="1:14" x14ac:dyDescent="0.2">
      <c r="A199" s="5" t="s">
        <v>46</v>
      </c>
      <c r="B199" s="13">
        <v>29729.853264700017</v>
      </c>
      <c r="C199" s="13">
        <v>26148.464</v>
      </c>
      <c r="D199" s="13">
        <v>19394.78372253049</v>
      </c>
      <c r="E199" s="35">
        <v>25113.629999999997</v>
      </c>
      <c r="F199" s="13">
        <v>19988.329999999998</v>
      </c>
      <c r="G199" s="13">
        <v>18774.160000000003</v>
      </c>
      <c r="H199" s="13">
        <v>44304.659999999996</v>
      </c>
      <c r="I199" s="13">
        <v>35133.86</v>
      </c>
      <c r="J199" s="13">
        <v>75536.270000000019</v>
      </c>
      <c r="K199" s="13">
        <v>17857.940000000002</v>
      </c>
      <c r="L199" s="13">
        <v>38081.260000000009</v>
      </c>
      <c r="M199" s="13">
        <v>28328.879999999994</v>
      </c>
      <c r="N199" s="13">
        <v>41143.230000000003</v>
      </c>
    </row>
    <row r="200" spans="1:14" x14ac:dyDescent="0.2">
      <c r="A200" s="5" t="s">
        <v>57</v>
      </c>
      <c r="B200" s="13">
        <v>485172.85425271833</v>
      </c>
      <c r="C200" s="13">
        <v>265824.026429752</v>
      </c>
      <c r="D200" s="13">
        <v>392519.24577670638</v>
      </c>
      <c r="E200" s="35">
        <v>494914.76199999999</v>
      </c>
      <c r="F200" s="13">
        <v>269105.90000000008</v>
      </c>
      <c r="G200" s="13">
        <v>277823.14000000007</v>
      </c>
      <c r="H200" s="13">
        <v>452908.4099999998</v>
      </c>
      <c r="I200" s="13">
        <v>507708.76750000013</v>
      </c>
      <c r="J200" s="13">
        <v>364488.49619999988</v>
      </c>
      <c r="K200" s="13">
        <v>759094.92600000079</v>
      </c>
      <c r="L200" s="13">
        <v>1003694.602</v>
      </c>
      <c r="M200" s="13">
        <v>567534.9985000001</v>
      </c>
      <c r="N200" s="13">
        <v>423018.94700000028</v>
      </c>
    </row>
    <row r="201" spans="1:14" x14ac:dyDescent="0.2">
      <c r="A201" s="5" t="s">
        <v>58</v>
      </c>
      <c r="B201" s="13">
        <v>289884.49565680971</v>
      </c>
      <c r="C201" s="13">
        <v>231030.85153412246</v>
      </c>
      <c r="D201" s="13">
        <v>346188.26048710133</v>
      </c>
      <c r="E201" s="35">
        <v>264352.47199999989</v>
      </c>
      <c r="F201" s="13">
        <v>258055.06999999992</v>
      </c>
      <c r="G201" s="13">
        <v>361872.50499999989</v>
      </c>
      <c r="H201" s="13">
        <v>351857.45999999973</v>
      </c>
      <c r="I201" s="13">
        <v>449275.33500000002</v>
      </c>
      <c r="J201" s="13">
        <v>281881.24880000006</v>
      </c>
      <c r="K201" s="13">
        <v>349931.64</v>
      </c>
      <c r="L201" s="13">
        <v>252089.76000000004</v>
      </c>
      <c r="M201" s="13">
        <v>306745.42100000003</v>
      </c>
      <c r="N201" s="13">
        <v>265189.92400000006</v>
      </c>
    </row>
    <row r="202" spans="1:14" x14ac:dyDescent="0.2">
      <c r="A202" s="5" t="s">
        <v>59</v>
      </c>
      <c r="B202" s="13">
        <v>250959.75619999983</v>
      </c>
      <c r="C202" s="13">
        <v>139243.44639999993</v>
      </c>
      <c r="D202" s="13">
        <v>214059.28352645176</v>
      </c>
      <c r="E202" s="35">
        <v>105122.99000000006</v>
      </c>
      <c r="F202" s="13">
        <v>92362.809999999969</v>
      </c>
      <c r="G202" s="13">
        <v>114821.13999999994</v>
      </c>
      <c r="H202" s="13">
        <v>80410.559999999939</v>
      </c>
      <c r="I202" s="13">
        <v>129630.82999999993</v>
      </c>
      <c r="J202" s="13">
        <v>106797.93999999997</v>
      </c>
      <c r="K202" s="13">
        <v>142008.68</v>
      </c>
      <c r="L202" s="13">
        <v>125540.15999999997</v>
      </c>
      <c r="M202" s="13">
        <v>184096.9600000002</v>
      </c>
      <c r="N202" s="13">
        <v>101993.86000000002</v>
      </c>
    </row>
    <row r="203" spans="1:14" x14ac:dyDescent="0.2">
      <c r="A203" s="5" t="s">
        <v>60</v>
      </c>
      <c r="B203" s="13">
        <v>0</v>
      </c>
      <c r="C203" s="13">
        <v>0</v>
      </c>
      <c r="D203" s="13">
        <v>0</v>
      </c>
      <c r="E203" s="35">
        <v>34153.619999999901</v>
      </c>
      <c r="F203" s="13">
        <v>78306.509999999835</v>
      </c>
      <c r="G203" s="13">
        <v>1859340.4500000007</v>
      </c>
      <c r="H203" s="13">
        <v>1706702.5800000057</v>
      </c>
      <c r="I203" s="13">
        <v>1538402.5199999986</v>
      </c>
      <c r="J203" s="13">
        <v>1553608.360000001</v>
      </c>
      <c r="K203" s="13">
        <v>591623.52000000095</v>
      </c>
      <c r="L203" s="13">
        <v>74591.840000000157</v>
      </c>
      <c r="M203" s="13">
        <v>0</v>
      </c>
      <c r="N203" s="13">
        <v>0</v>
      </c>
    </row>
    <row r="204" spans="1:14" x14ac:dyDescent="0.2">
      <c r="A204" s="5" t="s">
        <v>42</v>
      </c>
      <c r="B204" s="13">
        <v>102340.92564203627</v>
      </c>
      <c r="C204" s="13">
        <v>81650.055134782859</v>
      </c>
      <c r="D204" s="13">
        <v>84193.46318783988</v>
      </c>
      <c r="E204" s="35">
        <v>108886.60999999997</v>
      </c>
      <c r="F204" s="13">
        <v>85755.190000000046</v>
      </c>
      <c r="G204" s="13">
        <v>78573.860000000044</v>
      </c>
      <c r="H204" s="13">
        <v>159613.81000000008</v>
      </c>
      <c r="I204" s="13">
        <v>121064.57999999991</v>
      </c>
      <c r="J204" s="13">
        <v>114061.65000000005</v>
      </c>
      <c r="K204" s="13">
        <v>124855.68499999991</v>
      </c>
      <c r="L204" s="13">
        <v>100624.71999999993</v>
      </c>
      <c r="M204" s="13">
        <v>78828.370000000054</v>
      </c>
      <c r="N204" s="13">
        <v>82348.150000000009</v>
      </c>
    </row>
    <row r="205" spans="1:14" x14ac:dyDescent="0.2">
      <c r="A205" s="5" t="s">
        <v>61</v>
      </c>
      <c r="B205" s="13">
        <v>282837.91691355925</v>
      </c>
      <c r="C205" s="13">
        <v>402628.80359006434</v>
      </c>
      <c r="D205" s="13">
        <v>317579.77116001229</v>
      </c>
      <c r="E205" s="35">
        <v>437399.04399999999</v>
      </c>
      <c r="F205" s="13">
        <v>203937.1350000001</v>
      </c>
      <c r="G205" s="13">
        <v>303145.81</v>
      </c>
      <c r="H205" s="13">
        <v>353826.74439999979</v>
      </c>
      <c r="I205" s="13">
        <v>494778.96249999985</v>
      </c>
      <c r="J205" s="13">
        <v>200665.96069999997</v>
      </c>
      <c r="K205" s="13">
        <v>301784.27300000004</v>
      </c>
      <c r="L205" s="13">
        <v>251916.42800000001</v>
      </c>
      <c r="M205" s="13">
        <v>133544.476</v>
      </c>
      <c r="N205" s="13">
        <v>139854.01599999997</v>
      </c>
    </row>
    <row r="206" spans="1:14" x14ac:dyDescent="0.2">
      <c r="A206" s="5" t="s">
        <v>62</v>
      </c>
      <c r="B206" s="13">
        <v>0</v>
      </c>
      <c r="C206" s="13">
        <v>13.669999999999998</v>
      </c>
      <c r="D206" s="13">
        <v>0</v>
      </c>
      <c r="E206" s="35">
        <v>756.48</v>
      </c>
      <c r="F206" s="13">
        <v>73561.875</v>
      </c>
      <c r="G206" s="13">
        <v>0</v>
      </c>
      <c r="H206" s="13">
        <v>0</v>
      </c>
      <c r="I206" s="13">
        <v>0</v>
      </c>
      <c r="J206" s="13">
        <v>116.58999999999997</v>
      </c>
      <c r="K206" s="13">
        <v>0</v>
      </c>
      <c r="L206" s="13">
        <v>173.51000000000005</v>
      </c>
      <c r="M206" s="13">
        <v>812.18499999999995</v>
      </c>
      <c r="N206" s="13">
        <v>122.26</v>
      </c>
    </row>
    <row r="207" spans="1:14" x14ac:dyDescent="0.2">
      <c r="A207" s="5" t="s">
        <v>63</v>
      </c>
      <c r="B207" s="13">
        <v>0</v>
      </c>
      <c r="C207" s="13">
        <v>0</v>
      </c>
      <c r="D207" s="13">
        <v>0</v>
      </c>
      <c r="E207" s="35">
        <v>0</v>
      </c>
      <c r="F207" s="13">
        <v>0</v>
      </c>
      <c r="G207" s="13">
        <v>0</v>
      </c>
      <c r="H207" s="13">
        <v>0</v>
      </c>
      <c r="I207" s="13">
        <v>175.92</v>
      </c>
      <c r="J207" s="13">
        <v>0</v>
      </c>
      <c r="K207" s="13">
        <v>0</v>
      </c>
      <c r="L207" s="13">
        <v>0</v>
      </c>
      <c r="M207" s="13">
        <v>0</v>
      </c>
      <c r="N207" s="13">
        <v>0</v>
      </c>
    </row>
    <row r="208" spans="1:14" x14ac:dyDescent="0.2">
      <c r="A208" s="5" t="s">
        <v>64</v>
      </c>
      <c r="B208" s="13">
        <v>30692.481359624911</v>
      </c>
      <c r="C208" s="13">
        <v>24269.161876793376</v>
      </c>
      <c r="D208" s="13">
        <v>19018.81626208884</v>
      </c>
      <c r="E208" s="35">
        <v>26589.534999999996</v>
      </c>
      <c r="F208" s="13">
        <v>23287.695000000003</v>
      </c>
      <c r="G208" s="13">
        <v>19845.77</v>
      </c>
      <c r="H208" s="13">
        <v>37459.874599999996</v>
      </c>
      <c r="I208" s="13">
        <v>90948.621000000028</v>
      </c>
      <c r="J208" s="13">
        <v>71034.754000000015</v>
      </c>
      <c r="K208" s="13">
        <v>197765.73500000002</v>
      </c>
      <c r="L208" s="13">
        <v>28792.04</v>
      </c>
      <c r="M208" s="13">
        <v>17815.240000000005</v>
      </c>
      <c r="N208" s="13">
        <v>23885.365000000005</v>
      </c>
    </row>
    <row r="209" spans="1:14" x14ac:dyDescent="0.2">
      <c r="A209" s="5" t="s">
        <v>65</v>
      </c>
      <c r="B209" s="13">
        <v>0</v>
      </c>
      <c r="C209" s="13">
        <v>667.07214766982986</v>
      </c>
      <c r="D209" s="13">
        <v>116.56586588638001</v>
      </c>
      <c r="E209" s="35">
        <v>1446.6100000000001</v>
      </c>
      <c r="F209" s="13">
        <v>207.9</v>
      </c>
      <c r="G209" s="13">
        <v>392.8300000000001</v>
      </c>
      <c r="H209" s="13">
        <v>5117.9399999999987</v>
      </c>
      <c r="I209" s="13">
        <v>8016.4800000000005</v>
      </c>
      <c r="J209" s="13">
        <v>77060.91</v>
      </c>
      <c r="K209" s="13">
        <v>315791.19599999994</v>
      </c>
      <c r="L209" s="13">
        <v>4087.5099999999993</v>
      </c>
      <c r="M209" s="13">
        <v>268.33999999999997</v>
      </c>
      <c r="N209" s="13">
        <v>2942.1</v>
      </c>
    </row>
    <row r="210" spans="1:14" x14ac:dyDescent="0.2">
      <c r="A210" s="9" t="s">
        <v>68</v>
      </c>
      <c r="B210" s="11">
        <v>2286508.0500870873</v>
      </c>
      <c r="C210" s="11">
        <v>1977196.2772124221</v>
      </c>
      <c r="D210" s="11">
        <v>2230848.2982497849</v>
      </c>
      <c r="E210" s="11">
        <v>2887023.1900000004</v>
      </c>
      <c r="F210" s="11">
        <v>1878587.4499999993</v>
      </c>
      <c r="G210" s="11">
        <v>3729806.75</v>
      </c>
      <c r="H210" s="11">
        <v>4620135.4300000053</v>
      </c>
      <c r="I210" s="11">
        <v>4566896.8699999982</v>
      </c>
      <c r="J210" s="11">
        <v>4338274.1900000004</v>
      </c>
      <c r="K210" s="11">
        <v>3796384.8100000024</v>
      </c>
      <c r="L210" s="11">
        <v>2874490.8200000003</v>
      </c>
      <c r="M210" s="11">
        <v>2355757.6100000008</v>
      </c>
      <c r="N210" s="11">
        <v>2004459.1400000006</v>
      </c>
    </row>
    <row r="211" spans="1:14" x14ac:dyDescent="0.2">
      <c r="A211" s="12" t="s">
        <v>230</v>
      </c>
      <c r="B211" s="144" t="s">
        <v>21</v>
      </c>
      <c r="C211" s="145"/>
      <c r="D211" s="145"/>
      <c r="E211" s="145"/>
      <c r="F211" s="145"/>
      <c r="G211" s="145"/>
      <c r="H211" s="145"/>
      <c r="I211" s="145"/>
      <c r="J211" s="145"/>
      <c r="K211" s="145"/>
      <c r="L211" s="145"/>
      <c r="M211" s="145"/>
      <c r="N211" s="146"/>
    </row>
    <row r="212" spans="1:14" ht="15.75" customHeight="1" x14ac:dyDescent="0.2">
      <c r="A212" s="5" t="s">
        <v>47</v>
      </c>
      <c r="B212" s="13">
        <v>5345.11</v>
      </c>
      <c r="C212" s="13">
        <v>226.89</v>
      </c>
      <c r="D212" s="13">
        <v>3797</v>
      </c>
      <c r="E212" s="35">
        <v>2813.87</v>
      </c>
      <c r="F212" s="13">
        <v>1046.1600000000001</v>
      </c>
      <c r="G212" s="13">
        <v>3432.8599999999997</v>
      </c>
      <c r="H212" s="35">
        <v>888.72</v>
      </c>
      <c r="I212" s="35">
        <v>2090.62</v>
      </c>
      <c r="J212" s="35">
        <v>0</v>
      </c>
      <c r="K212" s="35">
        <v>0</v>
      </c>
      <c r="L212" s="35">
        <v>146.43</v>
      </c>
      <c r="M212" s="35">
        <v>1578.12</v>
      </c>
      <c r="N212" s="35">
        <v>0</v>
      </c>
    </row>
    <row r="213" spans="1:14" x14ac:dyDescent="0.2">
      <c r="A213" s="5" t="s">
        <v>48</v>
      </c>
      <c r="B213" s="13">
        <v>26276.3776</v>
      </c>
      <c r="C213" s="13">
        <v>23539.89</v>
      </c>
      <c r="D213" s="13">
        <v>13230.27</v>
      </c>
      <c r="E213" s="35">
        <v>9244.279199999999</v>
      </c>
      <c r="F213" s="13">
        <v>12838.978000000003</v>
      </c>
      <c r="G213" s="13">
        <v>6545.5599999999995</v>
      </c>
      <c r="H213" s="35">
        <v>16474.615399999999</v>
      </c>
      <c r="I213" s="35">
        <v>39566.585600000006</v>
      </c>
      <c r="J213" s="35">
        <v>7492.5199999999995</v>
      </c>
      <c r="K213" s="35">
        <v>12977.889999999998</v>
      </c>
      <c r="L213" s="35">
        <v>6587.7800000000007</v>
      </c>
      <c r="M213" s="35">
        <v>14209.231399999997</v>
      </c>
      <c r="N213" s="35">
        <v>19505.489999999998</v>
      </c>
    </row>
    <row r="214" spans="1:14" x14ac:dyDescent="0.2">
      <c r="A214" s="5" t="s">
        <v>49</v>
      </c>
      <c r="B214" s="13">
        <v>0</v>
      </c>
      <c r="C214" s="13">
        <v>0</v>
      </c>
      <c r="D214" s="13">
        <v>0</v>
      </c>
      <c r="E214" s="35">
        <v>1422.22</v>
      </c>
      <c r="F214" s="13">
        <v>35.4</v>
      </c>
      <c r="G214" s="13">
        <v>857.5200000000001</v>
      </c>
      <c r="H214" s="35">
        <v>20249.209999999995</v>
      </c>
      <c r="I214" s="35">
        <v>3.61</v>
      </c>
      <c r="J214" s="35">
        <v>408.05999999999995</v>
      </c>
      <c r="K214" s="35">
        <v>0</v>
      </c>
      <c r="L214" s="35">
        <v>1332.27</v>
      </c>
      <c r="M214" s="35">
        <v>0</v>
      </c>
      <c r="N214" s="35">
        <v>2637.2200000000003</v>
      </c>
    </row>
    <row r="215" spans="1:14" x14ac:dyDescent="0.2">
      <c r="A215" s="5" t="s">
        <v>50</v>
      </c>
      <c r="B215" s="13">
        <v>351293.27999999997</v>
      </c>
      <c r="C215" s="13">
        <v>380509.89</v>
      </c>
      <c r="D215" s="13">
        <v>387868.08999999997</v>
      </c>
      <c r="E215" s="35">
        <v>384208.46</v>
      </c>
      <c r="F215" s="35">
        <v>387467.14</v>
      </c>
      <c r="G215" s="35">
        <v>409083.45000000007</v>
      </c>
      <c r="H215" s="35">
        <v>340823.87000000005</v>
      </c>
      <c r="I215" s="35">
        <v>475033.77280000009</v>
      </c>
      <c r="J215" s="35">
        <v>476388.91000000003</v>
      </c>
      <c r="K215" s="35">
        <v>320897.13569999998</v>
      </c>
      <c r="L215" s="35">
        <v>346467.34999999986</v>
      </c>
      <c r="M215" s="35">
        <v>397308.08</v>
      </c>
      <c r="N215" s="35">
        <v>334230.65000000002</v>
      </c>
    </row>
    <row r="216" spans="1:14" x14ac:dyDescent="0.2">
      <c r="A216" s="5" t="s">
        <v>51</v>
      </c>
      <c r="B216" s="13">
        <v>0</v>
      </c>
      <c r="C216" s="13">
        <v>19269.310000000001</v>
      </c>
      <c r="D216" s="13">
        <v>75.58</v>
      </c>
      <c r="E216" s="35">
        <v>13150.710000000001</v>
      </c>
      <c r="F216" s="35">
        <v>12089.49</v>
      </c>
      <c r="G216" s="35">
        <v>212.71</v>
      </c>
      <c r="H216" s="35">
        <v>10543.89</v>
      </c>
      <c r="I216" s="35">
        <v>6038.9800000000005</v>
      </c>
      <c r="J216" s="35">
        <v>25.52</v>
      </c>
      <c r="K216" s="35">
        <v>0</v>
      </c>
      <c r="L216" s="35">
        <v>5936.63</v>
      </c>
      <c r="M216" s="35">
        <v>0</v>
      </c>
      <c r="N216" s="35">
        <v>0</v>
      </c>
    </row>
    <row r="217" spans="1:14" x14ac:dyDescent="0.2">
      <c r="A217" s="5" t="s">
        <v>52</v>
      </c>
      <c r="B217" s="13">
        <v>487856.22200000001</v>
      </c>
      <c r="C217" s="13">
        <v>471084.3000000001</v>
      </c>
      <c r="D217" s="13">
        <v>425257.22350000002</v>
      </c>
      <c r="E217" s="35">
        <v>358943.83850000001</v>
      </c>
      <c r="F217" s="35">
        <v>458687.89600000007</v>
      </c>
      <c r="G217" s="35">
        <v>391702.93</v>
      </c>
      <c r="H217" s="35">
        <v>480304.68220000004</v>
      </c>
      <c r="I217" s="35">
        <v>372852.84159999993</v>
      </c>
      <c r="J217" s="35">
        <v>361063.69000000006</v>
      </c>
      <c r="K217" s="35">
        <v>285857.54429999995</v>
      </c>
      <c r="L217" s="35">
        <v>317460.5356</v>
      </c>
      <c r="M217" s="35">
        <v>370985.61000000004</v>
      </c>
      <c r="N217" s="35">
        <v>429605.49000000005</v>
      </c>
    </row>
    <row r="218" spans="1:14" x14ac:dyDescent="0.2">
      <c r="A218" s="5" t="s">
        <v>53</v>
      </c>
      <c r="B218" s="13">
        <v>16425.780000000002</v>
      </c>
      <c r="C218" s="13">
        <v>2866.95</v>
      </c>
      <c r="D218" s="13">
        <v>0</v>
      </c>
      <c r="E218" s="35">
        <v>326.37</v>
      </c>
      <c r="F218" s="35">
        <v>0</v>
      </c>
      <c r="G218" s="35">
        <v>6007.5</v>
      </c>
      <c r="H218" s="35">
        <v>8825.49</v>
      </c>
      <c r="I218" s="35">
        <v>0</v>
      </c>
      <c r="J218" s="35">
        <v>92.81</v>
      </c>
      <c r="K218" s="35">
        <v>11199.5378</v>
      </c>
      <c r="L218" s="35">
        <v>746.88</v>
      </c>
      <c r="M218" s="35">
        <v>0</v>
      </c>
      <c r="N218" s="35">
        <v>0</v>
      </c>
    </row>
    <row r="219" spans="1:14" x14ac:dyDescent="0.2">
      <c r="A219" s="5" t="s">
        <v>54</v>
      </c>
      <c r="B219" s="13">
        <v>53982.640000000007</v>
      </c>
      <c r="C219" s="13">
        <v>25346.35</v>
      </c>
      <c r="D219" s="13">
        <v>24471.411500000006</v>
      </c>
      <c r="E219" s="35">
        <v>41187.83</v>
      </c>
      <c r="F219" s="35">
        <v>34810.590000000004</v>
      </c>
      <c r="G219" s="35">
        <v>35895.960000000006</v>
      </c>
      <c r="H219" s="35">
        <v>15034.011999999997</v>
      </c>
      <c r="I219" s="35">
        <v>59913.380000000005</v>
      </c>
      <c r="J219" s="35">
        <v>10205.849999999999</v>
      </c>
      <c r="K219" s="35">
        <v>16883.79</v>
      </c>
      <c r="L219" s="35">
        <v>21511.644400000001</v>
      </c>
      <c r="M219" s="35">
        <v>12352.11</v>
      </c>
      <c r="N219" s="35">
        <v>10771.41</v>
      </c>
    </row>
    <row r="220" spans="1:14" x14ac:dyDescent="0.2">
      <c r="A220" s="5" t="s">
        <v>55</v>
      </c>
      <c r="B220" s="13">
        <v>4505.05</v>
      </c>
      <c r="C220" s="13">
        <v>5570.43</v>
      </c>
      <c r="D220" s="13">
        <v>2096.65</v>
      </c>
      <c r="E220" s="35">
        <v>11600.91</v>
      </c>
      <c r="F220" s="35">
        <v>12236.890000000001</v>
      </c>
      <c r="G220" s="35">
        <v>8252.3999999999978</v>
      </c>
      <c r="H220" s="35">
        <v>5708.348</v>
      </c>
      <c r="I220" s="35">
        <v>17473.09</v>
      </c>
      <c r="J220" s="35">
        <v>10544.57</v>
      </c>
      <c r="K220" s="35">
        <v>12949.425999999999</v>
      </c>
      <c r="L220" s="35">
        <v>9664.8799999999992</v>
      </c>
      <c r="M220" s="35">
        <v>15104.319999999998</v>
      </c>
      <c r="N220" s="35">
        <v>8997.4600000000009</v>
      </c>
    </row>
    <row r="221" spans="1:14" x14ac:dyDescent="0.2">
      <c r="A221" s="5" t="s">
        <v>56</v>
      </c>
      <c r="B221" s="13">
        <v>28218.92</v>
      </c>
      <c r="C221" s="13">
        <v>4264.07</v>
      </c>
      <c r="D221" s="13">
        <v>35956.092000000004</v>
      </c>
      <c r="E221" s="35">
        <v>1987.5500000000002</v>
      </c>
      <c r="F221" s="35">
        <v>2871.39</v>
      </c>
      <c r="G221" s="35">
        <v>170.96</v>
      </c>
      <c r="H221" s="35">
        <v>16646.315000000002</v>
      </c>
      <c r="I221" s="35">
        <v>5134.18</v>
      </c>
      <c r="J221" s="35">
        <v>37345.780000000006</v>
      </c>
      <c r="K221" s="35">
        <v>25119.3</v>
      </c>
      <c r="L221" s="35">
        <v>1742.5400000000002</v>
      </c>
      <c r="M221" s="35">
        <v>7073.3499999999995</v>
      </c>
      <c r="N221" s="35">
        <v>1078.06</v>
      </c>
    </row>
    <row r="222" spans="1:14" x14ac:dyDescent="0.2">
      <c r="A222" s="5" t="s">
        <v>46</v>
      </c>
      <c r="B222" s="13">
        <v>14846.3</v>
      </c>
      <c r="C222" s="13">
        <v>23733.399999999998</v>
      </c>
      <c r="D222" s="13">
        <v>19786.75</v>
      </c>
      <c r="E222" s="35">
        <v>14911.52</v>
      </c>
      <c r="F222" s="35">
        <v>42746.239999999998</v>
      </c>
      <c r="G222" s="35">
        <v>40448.459999999992</v>
      </c>
      <c r="H222" s="35">
        <v>6727.0199999999995</v>
      </c>
      <c r="I222" s="35">
        <v>13147.39</v>
      </c>
      <c r="J222" s="35">
        <v>10761.52</v>
      </c>
      <c r="K222" s="35">
        <v>23665.439999999991</v>
      </c>
      <c r="L222" s="35">
        <v>22813.050000000003</v>
      </c>
      <c r="M222" s="35">
        <v>14842.23</v>
      </c>
      <c r="N222" s="35">
        <v>21372.75</v>
      </c>
    </row>
    <row r="223" spans="1:14" ht="15" customHeight="1" x14ac:dyDescent="0.2">
      <c r="A223" s="5" t="s">
        <v>57</v>
      </c>
      <c r="B223" s="13">
        <v>580902.17039999994</v>
      </c>
      <c r="C223" s="13">
        <v>494135.82000000007</v>
      </c>
      <c r="D223" s="13">
        <v>251366.41800000001</v>
      </c>
      <c r="E223" s="35">
        <v>566756.61079999991</v>
      </c>
      <c r="F223" s="35">
        <v>309606.09999999998</v>
      </c>
      <c r="G223" s="35">
        <v>614455.78</v>
      </c>
      <c r="H223" s="35">
        <v>411367.58240000007</v>
      </c>
      <c r="I223" s="35">
        <v>292946.64</v>
      </c>
      <c r="J223" s="35">
        <v>301952.12</v>
      </c>
      <c r="K223" s="35">
        <v>252965.99399999998</v>
      </c>
      <c r="L223" s="35">
        <v>406419.63200000004</v>
      </c>
      <c r="M223" s="35">
        <v>401941.46</v>
      </c>
      <c r="N223" s="35">
        <v>447851.08499999996</v>
      </c>
    </row>
    <row r="224" spans="1:14" x14ac:dyDescent="0.2">
      <c r="A224" s="5" t="s">
        <v>58</v>
      </c>
      <c r="B224" s="13">
        <v>452595.52</v>
      </c>
      <c r="C224" s="13">
        <v>398537.28500000003</v>
      </c>
      <c r="D224" s="13">
        <v>290874.27600000001</v>
      </c>
      <c r="E224" s="35">
        <v>400750.25150000007</v>
      </c>
      <c r="F224" s="35">
        <v>311491.95</v>
      </c>
      <c r="G224" s="35">
        <v>230717.30000000002</v>
      </c>
      <c r="H224" s="35">
        <v>223967.255</v>
      </c>
      <c r="I224" s="35">
        <v>235025.83000000002</v>
      </c>
      <c r="J224" s="35">
        <v>309911.35000000003</v>
      </c>
      <c r="K224" s="35">
        <v>166914.34</v>
      </c>
      <c r="L224" s="35">
        <v>337125.39000000013</v>
      </c>
      <c r="M224" s="35">
        <v>337981.79859999992</v>
      </c>
      <c r="N224" s="35">
        <v>237058.82500000001</v>
      </c>
    </row>
    <row r="225" spans="1:14" x14ac:dyDescent="0.2">
      <c r="A225" s="5" t="s">
        <v>59</v>
      </c>
      <c r="B225" s="13">
        <v>197744.58</v>
      </c>
      <c r="C225" s="13">
        <v>168988.64</v>
      </c>
      <c r="D225" s="13">
        <v>188627.78999999998</v>
      </c>
      <c r="E225" s="35">
        <v>201546.61000000004</v>
      </c>
      <c r="F225" s="35">
        <v>289726.44</v>
      </c>
      <c r="G225" s="35">
        <v>358791.48000000004</v>
      </c>
      <c r="H225" s="35">
        <v>351921.83</v>
      </c>
      <c r="I225" s="35">
        <v>261212.70000000007</v>
      </c>
      <c r="J225" s="35">
        <v>246727.78999999995</v>
      </c>
      <c r="K225" s="35">
        <v>183497.95000000004</v>
      </c>
      <c r="L225" s="35">
        <v>260874.47999999998</v>
      </c>
      <c r="M225" s="35">
        <v>322695.08000000013</v>
      </c>
      <c r="N225" s="35">
        <v>202250.12</v>
      </c>
    </row>
    <row r="226" spans="1:14" x14ac:dyDescent="0.2">
      <c r="A226" s="5" t="s">
        <v>60</v>
      </c>
      <c r="B226" s="13">
        <v>0</v>
      </c>
      <c r="C226" s="13">
        <v>0</v>
      </c>
      <c r="D226" s="13">
        <v>14153.380000000001</v>
      </c>
      <c r="E226" s="35">
        <v>0</v>
      </c>
      <c r="F226" s="35">
        <v>0</v>
      </c>
      <c r="G226" s="35">
        <v>0</v>
      </c>
      <c r="H226" s="35">
        <v>0</v>
      </c>
      <c r="I226" s="35">
        <v>0</v>
      </c>
      <c r="J226" s="35">
        <v>0</v>
      </c>
      <c r="K226" s="35">
        <v>364800.39000000007</v>
      </c>
      <c r="L226" s="35">
        <v>0</v>
      </c>
      <c r="M226" s="35">
        <v>0</v>
      </c>
      <c r="N226" s="35">
        <v>0</v>
      </c>
    </row>
    <row r="227" spans="1:14" x14ac:dyDescent="0.2">
      <c r="A227" s="5" t="s">
        <v>42</v>
      </c>
      <c r="B227" s="13">
        <v>109522.06</v>
      </c>
      <c r="C227" s="13">
        <v>133948.55000000002</v>
      </c>
      <c r="D227" s="13">
        <v>85004.249999999985</v>
      </c>
      <c r="E227" s="35">
        <v>119660.84000000001</v>
      </c>
      <c r="F227" s="35">
        <v>70378.44</v>
      </c>
      <c r="G227" s="35">
        <v>139235.38</v>
      </c>
      <c r="H227" s="35">
        <v>105810.96000000002</v>
      </c>
      <c r="I227" s="35">
        <v>84563.26999999999</v>
      </c>
      <c r="J227" s="35">
        <v>82800.610000000015</v>
      </c>
      <c r="K227" s="35">
        <v>157315.4499999999</v>
      </c>
      <c r="L227" s="35">
        <v>98062.88</v>
      </c>
      <c r="M227" s="35">
        <v>96867.95</v>
      </c>
      <c r="N227" s="35">
        <v>69929.190000000017</v>
      </c>
    </row>
    <row r="228" spans="1:14" x14ac:dyDescent="0.2">
      <c r="A228" s="5" t="s">
        <v>61</v>
      </c>
      <c r="B228" s="13">
        <v>141859.22</v>
      </c>
      <c r="C228" s="13">
        <v>153059.19999999998</v>
      </c>
      <c r="D228" s="13">
        <v>144627.56999999998</v>
      </c>
      <c r="E228" s="35">
        <v>150870.56</v>
      </c>
      <c r="F228" s="35">
        <v>85768.22</v>
      </c>
      <c r="G228" s="35">
        <v>202125.75</v>
      </c>
      <c r="H228" s="35">
        <v>125590.59</v>
      </c>
      <c r="I228" s="35">
        <v>177716.85</v>
      </c>
      <c r="J228" s="35">
        <v>110281.73999999999</v>
      </c>
      <c r="K228" s="35">
        <v>173925.02220000001</v>
      </c>
      <c r="L228" s="35">
        <v>194508.508</v>
      </c>
      <c r="M228" s="35">
        <v>402964.82</v>
      </c>
      <c r="N228" s="35">
        <v>197541.6</v>
      </c>
    </row>
    <row r="229" spans="1:14" x14ac:dyDescent="0.2">
      <c r="A229" s="5" t="s">
        <v>62</v>
      </c>
      <c r="B229" s="13">
        <v>0</v>
      </c>
      <c r="C229" s="13">
        <v>0</v>
      </c>
      <c r="D229" s="13">
        <v>2.35</v>
      </c>
      <c r="E229" s="35">
        <v>0</v>
      </c>
      <c r="F229" s="35">
        <v>0</v>
      </c>
      <c r="G229" s="35">
        <v>0</v>
      </c>
      <c r="H229" s="35">
        <v>22.44</v>
      </c>
      <c r="I229" s="35">
        <v>458.41</v>
      </c>
      <c r="J229" s="35">
        <v>0</v>
      </c>
      <c r="K229" s="35">
        <v>0</v>
      </c>
      <c r="L229" s="35">
        <v>34.97</v>
      </c>
      <c r="M229" s="35">
        <v>0</v>
      </c>
      <c r="N229" s="35">
        <v>0</v>
      </c>
    </row>
    <row r="230" spans="1:14" x14ac:dyDescent="0.2">
      <c r="A230" s="5" t="s">
        <v>63</v>
      </c>
      <c r="B230" s="13">
        <v>0</v>
      </c>
      <c r="C230" s="13">
        <v>0</v>
      </c>
      <c r="D230" s="13">
        <v>0</v>
      </c>
      <c r="E230" s="35">
        <v>0</v>
      </c>
      <c r="F230" s="35">
        <v>6.59</v>
      </c>
      <c r="G230" s="35">
        <v>0</v>
      </c>
      <c r="H230" s="35">
        <v>0</v>
      </c>
      <c r="I230" s="35">
        <v>0</v>
      </c>
      <c r="J230" s="35">
        <v>0</v>
      </c>
      <c r="K230" s="35">
        <v>0</v>
      </c>
      <c r="L230" s="35">
        <v>0</v>
      </c>
      <c r="M230" s="35">
        <v>568.61</v>
      </c>
      <c r="N230" s="35">
        <v>0</v>
      </c>
    </row>
    <row r="231" spans="1:14" x14ac:dyDescent="0.2">
      <c r="A231" s="5" t="s">
        <v>64</v>
      </c>
      <c r="B231" s="13">
        <v>37980.370000000003</v>
      </c>
      <c r="C231" s="13">
        <v>17007.805</v>
      </c>
      <c r="D231" s="13">
        <v>42249.629000000001</v>
      </c>
      <c r="E231" s="35">
        <v>21387.06</v>
      </c>
      <c r="F231" s="35">
        <v>22432.506000000001</v>
      </c>
      <c r="G231" s="35">
        <v>14149.35</v>
      </c>
      <c r="H231" s="35">
        <v>13761.350000000002</v>
      </c>
      <c r="I231" s="35">
        <v>11320.54</v>
      </c>
      <c r="J231" s="35">
        <v>21159.21</v>
      </c>
      <c r="K231" s="35">
        <v>20878.409999999996</v>
      </c>
      <c r="L231" s="35">
        <v>14464.17</v>
      </c>
      <c r="M231" s="35">
        <v>12054.949999999999</v>
      </c>
      <c r="N231" s="35">
        <v>14542.18</v>
      </c>
    </row>
    <row r="232" spans="1:14" x14ac:dyDescent="0.2">
      <c r="A232" s="5" t="s">
        <v>65</v>
      </c>
      <c r="B232" s="13">
        <v>0</v>
      </c>
      <c r="C232" s="13">
        <v>0</v>
      </c>
      <c r="D232" s="13">
        <v>0</v>
      </c>
      <c r="E232" s="35">
        <v>0</v>
      </c>
      <c r="F232" s="35">
        <v>4957.8</v>
      </c>
      <c r="G232" s="35">
        <v>0</v>
      </c>
      <c r="H232" s="35">
        <v>433.76</v>
      </c>
      <c r="I232" s="35">
        <v>0</v>
      </c>
      <c r="J232" s="35">
        <v>1904.31</v>
      </c>
      <c r="K232" s="35">
        <v>14053.67</v>
      </c>
      <c r="L232" s="35">
        <v>27983.670000000002</v>
      </c>
      <c r="M232" s="35">
        <v>195813.72999999998</v>
      </c>
      <c r="N232" s="35">
        <v>59.4</v>
      </c>
    </row>
    <row r="233" spans="1:14" x14ac:dyDescent="0.2">
      <c r="A233" s="9" t="s">
        <v>68</v>
      </c>
      <c r="B233" s="11">
        <v>2509353.6000000006</v>
      </c>
      <c r="C233" s="11">
        <v>2322088.7800000007</v>
      </c>
      <c r="D233" s="11">
        <v>1929444.7300000002</v>
      </c>
      <c r="E233" s="11">
        <v>2300769.4900000002</v>
      </c>
      <c r="F233" s="11">
        <v>2059198.22</v>
      </c>
      <c r="G233" s="11">
        <v>2462085.35</v>
      </c>
      <c r="H233" s="11">
        <v>2155101.94</v>
      </c>
      <c r="I233" s="11">
        <v>2054498.6900000002</v>
      </c>
      <c r="J233" s="11">
        <v>1989066.3600000003</v>
      </c>
      <c r="K233" s="11">
        <v>2043901.2899999998</v>
      </c>
      <c r="L233" s="11">
        <v>2073883.6899999997</v>
      </c>
      <c r="M233" s="11">
        <v>2604341.4499999997</v>
      </c>
      <c r="N233" s="11">
        <v>1997430.93</v>
      </c>
    </row>
    <row r="234" spans="1:14" x14ac:dyDescent="0.2">
      <c r="A234" s="12" t="s">
        <v>230</v>
      </c>
      <c r="B234" s="147" t="s">
        <v>143</v>
      </c>
      <c r="C234" s="148"/>
      <c r="D234" s="148"/>
      <c r="E234" s="148"/>
      <c r="F234" s="148"/>
      <c r="G234" s="148"/>
      <c r="H234" s="148"/>
      <c r="I234" s="148"/>
      <c r="J234" s="148"/>
      <c r="K234" s="148"/>
      <c r="L234" s="148"/>
      <c r="M234" s="148"/>
      <c r="N234" s="149"/>
    </row>
    <row r="235" spans="1:14" x14ac:dyDescent="0.2">
      <c r="A235" s="5" t="s">
        <v>47</v>
      </c>
      <c r="B235" s="35">
        <v>0</v>
      </c>
      <c r="C235" s="35">
        <v>807.29000000000019</v>
      </c>
      <c r="D235" s="35">
        <v>505.15</v>
      </c>
      <c r="E235" s="35">
        <v>236.51</v>
      </c>
      <c r="F235" s="35">
        <v>0</v>
      </c>
      <c r="G235" s="35">
        <v>504.65</v>
      </c>
      <c r="H235" s="35">
        <v>1119.82</v>
      </c>
      <c r="I235" s="35">
        <v>0</v>
      </c>
      <c r="J235" s="35">
        <v>0</v>
      </c>
      <c r="K235" s="35">
        <v>1871.9399999999998</v>
      </c>
      <c r="L235" s="35">
        <v>0</v>
      </c>
      <c r="M235" s="35">
        <v>465.06999999999994</v>
      </c>
      <c r="N235" s="35">
        <v>0</v>
      </c>
    </row>
    <row r="236" spans="1:14" x14ac:dyDescent="0.2">
      <c r="A236" s="5" t="s">
        <v>48</v>
      </c>
      <c r="B236" s="35">
        <v>3363.82</v>
      </c>
      <c r="C236" s="35">
        <v>11725.6333</v>
      </c>
      <c r="D236" s="35">
        <v>7755.7999999999993</v>
      </c>
      <c r="E236" s="35">
        <v>13141.400400000002</v>
      </c>
      <c r="F236" s="35">
        <v>16434.920000000002</v>
      </c>
      <c r="G236" s="35">
        <v>9486.24</v>
      </c>
      <c r="H236" s="35">
        <v>8428.6779999999999</v>
      </c>
      <c r="I236" s="35">
        <v>4483.067</v>
      </c>
      <c r="J236" s="35">
        <v>2263.105</v>
      </c>
      <c r="K236" s="35">
        <v>4367.54</v>
      </c>
      <c r="L236" s="35">
        <v>19264.046000000002</v>
      </c>
      <c r="M236" s="35">
        <v>15846.760000000002</v>
      </c>
      <c r="N236" s="35">
        <v>29499.696400000001</v>
      </c>
    </row>
    <row r="237" spans="1:14" x14ac:dyDescent="0.2">
      <c r="A237" s="5" t="s">
        <v>49</v>
      </c>
      <c r="B237" s="35">
        <v>5.36</v>
      </c>
      <c r="C237" s="35">
        <v>16.36</v>
      </c>
      <c r="D237" s="35">
        <v>275.32000000000005</v>
      </c>
      <c r="E237" s="35">
        <v>326.73</v>
      </c>
      <c r="F237" s="35">
        <v>0</v>
      </c>
      <c r="G237" s="35">
        <v>86.600000000000009</v>
      </c>
      <c r="H237" s="35">
        <v>32.67</v>
      </c>
      <c r="I237" s="35">
        <v>32.129999999999995</v>
      </c>
      <c r="J237" s="35">
        <v>2171.2399999999998</v>
      </c>
      <c r="K237" s="35">
        <v>26.36</v>
      </c>
      <c r="L237" s="35">
        <v>144.29</v>
      </c>
      <c r="M237" s="35">
        <v>392.6</v>
      </c>
      <c r="N237" s="35">
        <v>0</v>
      </c>
    </row>
    <row r="238" spans="1:14" x14ac:dyDescent="0.2">
      <c r="A238" s="5" t="s">
        <v>50</v>
      </c>
      <c r="B238" s="35">
        <v>357353.93999999994</v>
      </c>
      <c r="C238" s="35">
        <v>338859.04</v>
      </c>
      <c r="D238" s="35">
        <v>349864.18339999998</v>
      </c>
      <c r="E238" s="35">
        <v>353504.7099999999</v>
      </c>
      <c r="F238" s="35">
        <v>337785.685</v>
      </c>
      <c r="G238" s="35">
        <v>221004.98000000004</v>
      </c>
      <c r="H238" s="35">
        <v>278151.6100000001</v>
      </c>
      <c r="I238" s="35">
        <v>379418.99000000005</v>
      </c>
      <c r="J238" s="35">
        <v>453215.62999999995</v>
      </c>
      <c r="K238" s="35">
        <v>198671.8</v>
      </c>
      <c r="L238" s="35">
        <v>312304.69</v>
      </c>
      <c r="M238" s="35">
        <v>275260.81</v>
      </c>
      <c r="N238" s="35">
        <v>383196.29999999993</v>
      </c>
    </row>
    <row r="239" spans="1:14" x14ac:dyDescent="0.2">
      <c r="A239" s="5" t="s">
        <v>51</v>
      </c>
      <c r="B239" s="35">
        <v>4435.04</v>
      </c>
      <c r="C239" s="35">
        <v>3925.28</v>
      </c>
      <c r="D239" s="35">
        <v>17009.05</v>
      </c>
      <c r="E239" s="35">
        <v>51214.810000000005</v>
      </c>
      <c r="F239" s="35">
        <v>124.47</v>
      </c>
      <c r="G239" s="35">
        <v>4670.3200000000006</v>
      </c>
      <c r="H239" s="35">
        <v>1519.17</v>
      </c>
      <c r="I239" s="35">
        <v>0</v>
      </c>
      <c r="J239" s="35">
        <v>15114.630000000001</v>
      </c>
      <c r="K239" s="35">
        <v>1151.8000000000002</v>
      </c>
      <c r="L239" s="35">
        <v>274.84000000000003</v>
      </c>
      <c r="M239" s="35">
        <v>30021.49</v>
      </c>
      <c r="N239" s="35">
        <v>304.14999999999998</v>
      </c>
    </row>
    <row r="240" spans="1:14" x14ac:dyDescent="0.2">
      <c r="A240" s="5" t="s">
        <v>52</v>
      </c>
      <c r="B240" s="35">
        <v>354678.125</v>
      </c>
      <c r="C240" s="35">
        <v>533049.06169999996</v>
      </c>
      <c r="D240" s="35">
        <v>368285.77660000004</v>
      </c>
      <c r="E240" s="35">
        <v>332353.96959999995</v>
      </c>
      <c r="F240" s="35">
        <v>446133.42119999998</v>
      </c>
      <c r="G240" s="35">
        <v>234924.01000000004</v>
      </c>
      <c r="H240" s="35">
        <v>249187.67</v>
      </c>
      <c r="I240" s="35">
        <v>333258.90500000003</v>
      </c>
      <c r="J240" s="35">
        <v>351716.37000000005</v>
      </c>
      <c r="K240" s="35">
        <v>262963.60000000003</v>
      </c>
      <c r="L240" s="35">
        <v>387000.67400000006</v>
      </c>
      <c r="M240" s="35">
        <v>345108.35000000003</v>
      </c>
      <c r="N240" s="35">
        <v>301131.23360000004</v>
      </c>
    </row>
    <row r="241" spans="1:14" x14ac:dyDescent="0.2">
      <c r="A241" s="5" t="s">
        <v>53</v>
      </c>
      <c r="B241" s="35">
        <v>725.55</v>
      </c>
      <c r="C241" s="35">
        <v>266.87</v>
      </c>
      <c r="D241" s="35">
        <v>407969.3</v>
      </c>
      <c r="E241" s="35">
        <v>0</v>
      </c>
      <c r="F241" s="35">
        <v>41.77</v>
      </c>
      <c r="G241" s="35">
        <v>226.86</v>
      </c>
      <c r="H241" s="35">
        <v>3279.87</v>
      </c>
      <c r="I241" s="35">
        <v>0</v>
      </c>
      <c r="J241" s="35">
        <v>248.78999999999996</v>
      </c>
      <c r="K241" s="35">
        <v>2888.71</v>
      </c>
      <c r="L241" s="35">
        <v>2681.8</v>
      </c>
      <c r="M241" s="35">
        <v>0</v>
      </c>
      <c r="N241" s="35">
        <v>361.71000000000004</v>
      </c>
    </row>
    <row r="242" spans="1:14" x14ac:dyDescent="0.2">
      <c r="A242" s="5" t="s">
        <v>54</v>
      </c>
      <c r="B242" s="35">
        <v>13272.949999999997</v>
      </c>
      <c r="C242" s="35">
        <v>44642.649999999994</v>
      </c>
      <c r="D242" s="35">
        <v>19512.14</v>
      </c>
      <c r="E242" s="35">
        <v>21789.234</v>
      </c>
      <c r="F242" s="35">
        <v>5624.505000000001</v>
      </c>
      <c r="G242" s="35">
        <v>6674.97</v>
      </c>
      <c r="H242" s="35">
        <v>14055.5</v>
      </c>
      <c r="I242" s="35">
        <v>6259.7099999999991</v>
      </c>
      <c r="J242" s="35">
        <v>25518.570000000003</v>
      </c>
      <c r="K242" s="35">
        <v>8804.4</v>
      </c>
      <c r="L242" s="35">
        <v>14684.739999999998</v>
      </c>
      <c r="M242" s="35">
        <v>6414.8399999999992</v>
      </c>
      <c r="N242" s="35">
        <v>14671.93</v>
      </c>
    </row>
    <row r="243" spans="1:14" x14ac:dyDescent="0.2">
      <c r="A243" s="5" t="s">
        <v>55</v>
      </c>
      <c r="B243" s="35">
        <v>5735.3</v>
      </c>
      <c r="C243" s="35">
        <v>21825.57</v>
      </c>
      <c r="D243" s="35">
        <v>7905.23</v>
      </c>
      <c r="E243" s="35">
        <v>10641.359999999999</v>
      </c>
      <c r="F243" s="35">
        <v>10370.240000000002</v>
      </c>
      <c r="G243" s="35">
        <v>2983.09</v>
      </c>
      <c r="H243" s="35">
        <v>4478.8899999999994</v>
      </c>
      <c r="I243" s="35">
        <v>2793.8900000000003</v>
      </c>
      <c r="J243" s="35">
        <v>8760.58</v>
      </c>
      <c r="K243" s="35">
        <v>8113.079999999999</v>
      </c>
      <c r="L243" s="35">
        <v>13263.509999999998</v>
      </c>
      <c r="M243" s="35">
        <v>5237.66</v>
      </c>
      <c r="N243" s="35">
        <v>5110.95</v>
      </c>
    </row>
    <row r="244" spans="1:14" x14ac:dyDescent="0.2">
      <c r="A244" s="5" t="s">
        <v>56</v>
      </c>
      <c r="B244" s="35">
        <v>11967.055</v>
      </c>
      <c r="C244" s="35">
        <v>12139.289999999999</v>
      </c>
      <c r="D244" s="35">
        <v>10459.15</v>
      </c>
      <c r="E244" s="35">
        <v>865.94</v>
      </c>
      <c r="F244" s="35">
        <v>21203.05000000001</v>
      </c>
      <c r="G244" s="35">
        <v>6148.9700000000012</v>
      </c>
      <c r="H244" s="35">
        <v>4564.18</v>
      </c>
      <c r="I244" s="35">
        <v>4569.4070000000002</v>
      </c>
      <c r="J244" s="35">
        <v>11383.89</v>
      </c>
      <c r="K244" s="35">
        <v>8157.87</v>
      </c>
      <c r="L244" s="35">
        <v>3296.5099999999998</v>
      </c>
      <c r="M244" s="35">
        <v>2182.92</v>
      </c>
      <c r="N244" s="35">
        <v>15621.900000000001</v>
      </c>
    </row>
    <row r="245" spans="1:14" x14ac:dyDescent="0.2">
      <c r="A245" s="5" t="s">
        <v>46</v>
      </c>
      <c r="B245" s="35">
        <v>14771.719999999998</v>
      </c>
      <c r="C245" s="35">
        <v>23143.67</v>
      </c>
      <c r="D245" s="35">
        <v>21694.010000000002</v>
      </c>
      <c r="E245" s="35">
        <v>10851.699999999999</v>
      </c>
      <c r="F245" s="35">
        <v>20532.46</v>
      </c>
      <c r="G245" s="35">
        <v>26222.710000000003</v>
      </c>
      <c r="H245" s="35">
        <v>15951.83</v>
      </c>
      <c r="I245" s="35">
        <v>15074.049999999997</v>
      </c>
      <c r="J245" s="35">
        <v>12928.570000000002</v>
      </c>
      <c r="K245" s="35">
        <v>20021.740000000002</v>
      </c>
      <c r="L245" s="35">
        <v>25231.770000000004</v>
      </c>
      <c r="M245" s="35">
        <v>9197.11</v>
      </c>
      <c r="N245" s="35">
        <v>22217.41</v>
      </c>
    </row>
    <row r="246" spans="1:14" x14ac:dyDescent="0.2">
      <c r="A246" s="5" t="s">
        <v>57</v>
      </c>
      <c r="B246" s="35">
        <v>323267.0400000001</v>
      </c>
      <c r="C246" s="35">
        <v>468606.9499999999</v>
      </c>
      <c r="D246" s="35">
        <v>432810.30000000005</v>
      </c>
      <c r="E246" s="35">
        <v>379148.47100000008</v>
      </c>
      <c r="F246" s="35">
        <v>290942.32999999996</v>
      </c>
      <c r="G246" s="35">
        <v>275642.42000000004</v>
      </c>
      <c r="H246" s="35">
        <v>226792.13000000003</v>
      </c>
      <c r="I246" s="35">
        <v>133185.97499999998</v>
      </c>
      <c r="J246" s="35">
        <v>229449.98800000001</v>
      </c>
      <c r="K246" s="35">
        <v>173550.46000000002</v>
      </c>
      <c r="L246" s="35">
        <v>224929.25999999995</v>
      </c>
      <c r="M246" s="35">
        <v>233584.2380000001</v>
      </c>
      <c r="N246" s="35">
        <v>315016.02399999998</v>
      </c>
    </row>
    <row r="247" spans="1:14" x14ac:dyDescent="0.2">
      <c r="A247" s="5" t="s">
        <v>58</v>
      </c>
      <c r="B247" s="35">
        <v>308513.23999999993</v>
      </c>
      <c r="C247" s="35">
        <v>304617.81500000006</v>
      </c>
      <c r="D247" s="35">
        <v>241117.03</v>
      </c>
      <c r="E247" s="35">
        <v>239755.85500000001</v>
      </c>
      <c r="F247" s="35">
        <v>193208.42</v>
      </c>
      <c r="G247" s="35">
        <v>128194.67</v>
      </c>
      <c r="H247" s="35">
        <v>191009.91999999998</v>
      </c>
      <c r="I247" s="35">
        <v>211928.85</v>
      </c>
      <c r="J247" s="35">
        <v>230183.78500000003</v>
      </c>
      <c r="K247" s="35">
        <v>162603.68</v>
      </c>
      <c r="L247" s="35">
        <v>241673.91999999998</v>
      </c>
      <c r="M247" s="35">
        <v>206730.36199999994</v>
      </c>
      <c r="N247" s="35">
        <v>246106.81600000005</v>
      </c>
    </row>
    <row r="248" spans="1:14" x14ac:dyDescent="0.2">
      <c r="A248" s="5" t="s">
        <v>59</v>
      </c>
      <c r="B248" s="35">
        <v>205742.97999999995</v>
      </c>
      <c r="C248" s="35">
        <v>204601.91000000003</v>
      </c>
      <c r="D248" s="35">
        <v>231749.53</v>
      </c>
      <c r="E248" s="35">
        <v>87348.680000000008</v>
      </c>
      <c r="F248" s="35">
        <v>21749.77</v>
      </c>
      <c r="G248" s="35">
        <v>33641.449999999997</v>
      </c>
      <c r="H248" s="35">
        <v>110388.52</v>
      </c>
      <c r="I248" s="35">
        <v>103570.49</v>
      </c>
      <c r="J248" s="35">
        <v>162730.78</v>
      </c>
      <c r="K248" s="35">
        <v>153662.68</v>
      </c>
      <c r="L248" s="35">
        <v>143190.44999999998</v>
      </c>
      <c r="M248" s="35">
        <v>98841.58</v>
      </c>
      <c r="N248" s="35">
        <v>92425.820000000022</v>
      </c>
    </row>
    <row r="249" spans="1:14" x14ac:dyDescent="0.2">
      <c r="A249" s="5" t="s">
        <v>60</v>
      </c>
      <c r="B249" s="35">
        <v>0</v>
      </c>
      <c r="C249" s="35">
        <v>0</v>
      </c>
      <c r="D249" s="35">
        <v>0</v>
      </c>
      <c r="E249" s="35">
        <v>0</v>
      </c>
      <c r="F249" s="35">
        <v>0</v>
      </c>
      <c r="G249" s="35">
        <v>0</v>
      </c>
      <c r="H249" s="35">
        <v>0</v>
      </c>
      <c r="I249" s="35">
        <v>0</v>
      </c>
      <c r="J249" s="35">
        <v>0</v>
      </c>
      <c r="K249" s="35">
        <v>323908.12000000046</v>
      </c>
      <c r="L249" s="35">
        <v>227065.10000000003</v>
      </c>
      <c r="M249" s="35">
        <v>361453.49000000011</v>
      </c>
      <c r="N249" s="35">
        <v>206613.81</v>
      </c>
    </row>
    <row r="250" spans="1:14" x14ac:dyDescent="0.2">
      <c r="A250" s="5" t="s">
        <v>42</v>
      </c>
      <c r="B250" s="35">
        <v>88000.249999999985</v>
      </c>
      <c r="C250" s="35">
        <v>101724.36999999998</v>
      </c>
      <c r="D250" s="35">
        <v>101935.26000000002</v>
      </c>
      <c r="E250" s="35">
        <v>123081.84999999999</v>
      </c>
      <c r="F250" s="35">
        <v>76955.810000000027</v>
      </c>
      <c r="G250" s="35">
        <v>34502.870000000003</v>
      </c>
      <c r="H250" s="35">
        <v>47689.52</v>
      </c>
      <c r="I250" s="35">
        <v>68552.440000000017</v>
      </c>
      <c r="J250" s="35">
        <v>62007.5</v>
      </c>
      <c r="K250" s="35">
        <v>71644.539999999994</v>
      </c>
      <c r="L250" s="35">
        <v>74142.94</v>
      </c>
      <c r="M250" s="35">
        <v>49958.700000000004</v>
      </c>
      <c r="N250" s="35">
        <v>50250.500000000007</v>
      </c>
    </row>
    <row r="251" spans="1:14" x14ac:dyDescent="0.2">
      <c r="A251" s="5" t="s">
        <v>61</v>
      </c>
      <c r="B251" s="35">
        <v>264647.11</v>
      </c>
      <c r="C251" s="35">
        <v>308301.16000000009</v>
      </c>
      <c r="D251" s="35">
        <v>205554.51</v>
      </c>
      <c r="E251" s="35">
        <v>100759.99000000002</v>
      </c>
      <c r="F251" s="35">
        <v>270884.77879999991</v>
      </c>
      <c r="G251" s="35">
        <v>102041.56999999998</v>
      </c>
      <c r="H251" s="35">
        <v>78568.662000000011</v>
      </c>
      <c r="I251" s="35">
        <v>377138.25299999991</v>
      </c>
      <c r="J251" s="35">
        <v>133485.212</v>
      </c>
      <c r="K251" s="35">
        <v>36143.679999999993</v>
      </c>
      <c r="L251" s="35">
        <v>94748.93</v>
      </c>
      <c r="M251" s="35">
        <v>51345.320000000007</v>
      </c>
      <c r="N251" s="35">
        <v>121873.82000000002</v>
      </c>
    </row>
    <row r="252" spans="1:14" x14ac:dyDescent="0.2">
      <c r="A252" s="5" t="s">
        <v>62</v>
      </c>
      <c r="B252" s="35">
        <v>0</v>
      </c>
      <c r="C252" s="35">
        <v>0</v>
      </c>
      <c r="D252" s="35">
        <v>0</v>
      </c>
      <c r="E252" s="35">
        <v>0</v>
      </c>
      <c r="F252" s="35">
        <v>0</v>
      </c>
      <c r="G252" s="35">
        <v>0</v>
      </c>
      <c r="H252" s="35">
        <v>0</v>
      </c>
      <c r="I252" s="35">
        <v>0</v>
      </c>
      <c r="J252" s="35">
        <v>0</v>
      </c>
      <c r="K252" s="35">
        <v>0</v>
      </c>
      <c r="L252" s="35">
        <v>0</v>
      </c>
      <c r="M252" s="35">
        <v>1687.54</v>
      </c>
      <c r="N252" s="35">
        <v>27.24</v>
      </c>
    </row>
    <row r="253" spans="1:14" x14ac:dyDescent="0.2">
      <c r="A253" s="5" t="s">
        <v>63</v>
      </c>
      <c r="B253" s="35">
        <v>0</v>
      </c>
      <c r="C253" s="35">
        <v>7.7700000000000005</v>
      </c>
      <c r="D253" s="35">
        <v>341.19</v>
      </c>
      <c r="E253" s="35">
        <v>90.36</v>
      </c>
      <c r="F253" s="35">
        <v>9.68</v>
      </c>
      <c r="G253" s="35">
        <v>0</v>
      </c>
      <c r="H253" s="35">
        <v>0</v>
      </c>
      <c r="I253" s="35">
        <v>0</v>
      </c>
      <c r="J253" s="35">
        <v>0</v>
      </c>
      <c r="K253" s="35">
        <v>0</v>
      </c>
      <c r="L253" s="35">
        <v>0</v>
      </c>
      <c r="M253" s="35">
        <v>0</v>
      </c>
      <c r="N253" s="35">
        <v>0</v>
      </c>
    </row>
    <row r="254" spans="1:14" x14ac:dyDescent="0.2">
      <c r="A254" s="5" t="s">
        <v>64</v>
      </c>
      <c r="B254" s="35">
        <v>20416.16</v>
      </c>
      <c r="C254" s="35">
        <v>19745.36</v>
      </c>
      <c r="D254" s="35">
        <v>23578.760000000002</v>
      </c>
      <c r="E254" s="35">
        <v>16557.61</v>
      </c>
      <c r="F254" s="35">
        <v>16722.91</v>
      </c>
      <c r="G254" s="35">
        <v>13261.01</v>
      </c>
      <c r="H254" s="35">
        <v>14455.79</v>
      </c>
      <c r="I254" s="35">
        <v>15534.642999999998</v>
      </c>
      <c r="J254" s="35">
        <v>12275.4</v>
      </c>
      <c r="K254" s="35">
        <v>5606.3099999999995</v>
      </c>
      <c r="L254" s="35">
        <v>7593.5399999999991</v>
      </c>
      <c r="M254" s="35">
        <v>8682.1299999999992</v>
      </c>
      <c r="N254" s="35">
        <v>8627.6799999999985</v>
      </c>
    </row>
    <row r="255" spans="1:14" x14ac:dyDescent="0.2">
      <c r="A255" s="5" t="s">
        <v>65</v>
      </c>
      <c r="B255" s="35">
        <v>0</v>
      </c>
      <c r="C255" s="35">
        <v>397.08</v>
      </c>
      <c r="D255" s="35">
        <v>5105.01</v>
      </c>
      <c r="E255" s="35">
        <v>4047.51</v>
      </c>
      <c r="F255" s="35">
        <v>0</v>
      </c>
      <c r="G255" s="35">
        <v>0</v>
      </c>
      <c r="H255" s="35">
        <v>3710.38</v>
      </c>
      <c r="I255" s="35">
        <v>1098.3</v>
      </c>
      <c r="J255" s="35">
        <v>12839.87</v>
      </c>
      <c r="K255" s="35">
        <v>16926.03</v>
      </c>
      <c r="L255" s="35">
        <v>39711.070000000014</v>
      </c>
      <c r="M255" s="35">
        <v>7058.33</v>
      </c>
      <c r="N255" s="35">
        <v>2696.6699999999996</v>
      </c>
    </row>
    <row r="256" spans="1:14" x14ac:dyDescent="0.2">
      <c r="A256" s="9" t="s">
        <v>68</v>
      </c>
      <c r="B256" s="63">
        <v>1976895.64</v>
      </c>
      <c r="C256" s="63">
        <v>2398403.13</v>
      </c>
      <c r="D256" s="63">
        <v>2453426.6999999997</v>
      </c>
      <c r="E256" s="63">
        <v>1745716.6900000002</v>
      </c>
      <c r="F256" s="63">
        <v>1728724.2199999997</v>
      </c>
      <c r="G256" s="63">
        <v>1100217.3900000001</v>
      </c>
      <c r="H256" s="63">
        <v>1253384.81</v>
      </c>
      <c r="I256" s="63">
        <v>1656899.1</v>
      </c>
      <c r="J256" s="63">
        <v>1726293.9100000001</v>
      </c>
      <c r="K256" s="63">
        <v>1461084.3400000003</v>
      </c>
      <c r="L256" s="63">
        <v>1831202.08</v>
      </c>
      <c r="M256" s="63">
        <v>1709469.3000000003</v>
      </c>
      <c r="N256" s="63">
        <v>1815753.6600000001</v>
      </c>
    </row>
    <row r="257" spans="1:14" x14ac:dyDescent="0.2">
      <c r="A257" s="12" t="s">
        <v>230</v>
      </c>
      <c r="B257" s="144" t="s">
        <v>173</v>
      </c>
      <c r="C257" s="145"/>
      <c r="D257" s="145"/>
      <c r="E257" s="145"/>
      <c r="F257" s="145"/>
      <c r="G257" s="145"/>
      <c r="H257" s="145"/>
      <c r="I257" s="145"/>
      <c r="J257" s="145"/>
      <c r="K257" s="145"/>
      <c r="L257" s="145"/>
      <c r="M257" s="145"/>
      <c r="N257" s="146"/>
    </row>
    <row r="258" spans="1:14" x14ac:dyDescent="0.2">
      <c r="A258" s="5" t="s">
        <v>47</v>
      </c>
      <c r="B258" s="35">
        <v>2522.0300000000002</v>
      </c>
      <c r="C258" s="35">
        <v>3089.14</v>
      </c>
      <c r="D258" s="35">
        <v>139.20999999999998</v>
      </c>
      <c r="E258" s="35">
        <v>235.06</v>
      </c>
      <c r="F258" s="35">
        <v>1388.85</v>
      </c>
      <c r="G258" s="35">
        <v>894.06999999999994</v>
      </c>
      <c r="H258" s="35">
        <v>1992.12</v>
      </c>
      <c r="I258" s="35">
        <v>2274.0899999999997</v>
      </c>
      <c r="J258" s="35">
        <v>182.48000000000002</v>
      </c>
      <c r="K258" s="35">
        <v>5263.91</v>
      </c>
      <c r="L258" s="35">
        <v>1298.58</v>
      </c>
      <c r="M258" s="35">
        <v>16870.670000000002</v>
      </c>
      <c r="N258" s="35">
        <v>53.15</v>
      </c>
    </row>
    <row r="259" spans="1:14" x14ac:dyDescent="0.2">
      <c r="A259" s="5" t="s">
        <v>48</v>
      </c>
      <c r="B259" s="35">
        <v>14843.49</v>
      </c>
      <c r="C259" s="35">
        <v>13344.940000000002</v>
      </c>
      <c r="D259" s="35">
        <v>21583.159999999996</v>
      </c>
      <c r="E259" s="35">
        <v>17164.259999999998</v>
      </c>
      <c r="F259" s="35">
        <v>24859.08</v>
      </c>
      <c r="G259" s="35">
        <v>29290.692100000004</v>
      </c>
      <c r="H259" s="35">
        <v>26406.901300000005</v>
      </c>
      <c r="I259" s="35">
        <v>16688.27</v>
      </c>
      <c r="J259" s="35">
        <v>10541.355</v>
      </c>
      <c r="K259" s="35">
        <v>2837.93</v>
      </c>
      <c r="L259" s="35">
        <v>12658.960000000003</v>
      </c>
      <c r="M259" s="35">
        <v>32083.060999999998</v>
      </c>
      <c r="N259" s="35">
        <v>56651.109999999993</v>
      </c>
    </row>
    <row r="260" spans="1:14" x14ac:dyDescent="0.2">
      <c r="A260" s="5" t="s">
        <v>49</v>
      </c>
      <c r="B260" s="35">
        <v>135.72</v>
      </c>
      <c r="C260" s="35">
        <v>562.6099999999999</v>
      </c>
      <c r="D260" s="35">
        <v>35.29</v>
      </c>
      <c r="E260" s="35">
        <v>20.220000000000002</v>
      </c>
      <c r="F260" s="35">
        <v>432.9</v>
      </c>
      <c r="G260" s="35">
        <v>234.54999999999995</v>
      </c>
      <c r="H260" s="35">
        <v>0</v>
      </c>
      <c r="I260" s="35">
        <v>16.41</v>
      </c>
      <c r="J260" s="35">
        <v>41.210000000000008</v>
      </c>
      <c r="K260" s="35">
        <v>0</v>
      </c>
      <c r="L260" s="35">
        <v>3.4699999999999998</v>
      </c>
      <c r="M260" s="35">
        <v>11.42</v>
      </c>
      <c r="N260" s="35">
        <v>36.21</v>
      </c>
    </row>
    <row r="261" spans="1:14" x14ac:dyDescent="0.2">
      <c r="A261" s="5" t="s">
        <v>50</v>
      </c>
      <c r="B261" s="35">
        <v>445404.89999999997</v>
      </c>
      <c r="C261" s="35">
        <v>314672.94000000024</v>
      </c>
      <c r="D261" s="35">
        <v>368193.91999999981</v>
      </c>
      <c r="E261" s="35">
        <v>357409.84000000014</v>
      </c>
      <c r="F261" s="35">
        <v>320544.55999999988</v>
      </c>
      <c r="G261" s="35">
        <v>213045.3000000001</v>
      </c>
      <c r="H261" s="35">
        <v>340475.64999999991</v>
      </c>
      <c r="I261" s="35">
        <v>331916.49999999953</v>
      </c>
      <c r="J261" s="35">
        <v>356094.59999999945</v>
      </c>
      <c r="K261" s="35">
        <v>245804.58999999997</v>
      </c>
      <c r="L261" s="35">
        <v>318128.97999999992</v>
      </c>
      <c r="M261" s="35">
        <v>348417.19999999995</v>
      </c>
      <c r="N261" s="35">
        <v>314329.99</v>
      </c>
    </row>
    <row r="262" spans="1:14" x14ac:dyDescent="0.2">
      <c r="A262" s="5" t="s">
        <v>51</v>
      </c>
      <c r="B262" s="35">
        <v>36.46</v>
      </c>
      <c r="C262" s="35">
        <v>865.97</v>
      </c>
      <c r="D262" s="35">
        <v>1130.8900000000001</v>
      </c>
      <c r="E262" s="35">
        <v>1079.4099999999999</v>
      </c>
      <c r="F262" s="35">
        <v>5258.5499999999993</v>
      </c>
      <c r="G262" s="35">
        <v>8.43</v>
      </c>
      <c r="H262" s="35">
        <v>2962.21</v>
      </c>
      <c r="I262" s="35">
        <v>1577.8799999999999</v>
      </c>
      <c r="J262" s="35">
        <v>17690.52</v>
      </c>
      <c r="K262" s="35">
        <v>1593.36</v>
      </c>
      <c r="L262" s="35">
        <v>238.42999999999998</v>
      </c>
      <c r="M262" s="35">
        <v>331.60999999999996</v>
      </c>
      <c r="N262" s="35">
        <v>2829.1400000000003</v>
      </c>
    </row>
    <row r="263" spans="1:14" x14ac:dyDescent="0.2">
      <c r="A263" s="5" t="s">
        <v>52</v>
      </c>
      <c r="B263" s="35">
        <v>303078.54999999981</v>
      </c>
      <c r="C263" s="35">
        <v>276040.02000000008</v>
      </c>
      <c r="D263" s="35">
        <v>386611.29499999981</v>
      </c>
      <c r="E263" s="35">
        <v>384683.48920000007</v>
      </c>
      <c r="F263" s="35">
        <v>410388.12999999954</v>
      </c>
      <c r="G263" s="35">
        <v>387176.14129999996</v>
      </c>
      <c r="H263" s="35">
        <v>303369.47199999978</v>
      </c>
      <c r="I263" s="35">
        <v>366388.53180000029</v>
      </c>
      <c r="J263" s="35">
        <v>397612.20940000005</v>
      </c>
      <c r="K263" s="35">
        <v>314621.60919999966</v>
      </c>
      <c r="L263" s="35">
        <v>346109.14299999998</v>
      </c>
      <c r="M263" s="35">
        <v>387074.74540000007</v>
      </c>
      <c r="N263" s="35">
        <v>268461.22000000009</v>
      </c>
    </row>
    <row r="264" spans="1:14" x14ac:dyDescent="0.2">
      <c r="A264" s="5" t="s">
        <v>53</v>
      </c>
      <c r="B264" s="35">
        <v>151.29000000000002</v>
      </c>
      <c r="C264" s="35">
        <v>0</v>
      </c>
      <c r="D264" s="35">
        <v>9737.77</v>
      </c>
      <c r="E264" s="35">
        <v>14.6</v>
      </c>
      <c r="F264" s="35">
        <v>4.21</v>
      </c>
      <c r="G264" s="35">
        <v>33474.549999999996</v>
      </c>
      <c r="H264" s="35">
        <v>0</v>
      </c>
      <c r="I264" s="35">
        <v>589.57999999999993</v>
      </c>
      <c r="J264" s="35">
        <v>24760.3</v>
      </c>
      <c r="K264" s="35">
        <v>0</v>
      </c>
      <c r="L264" s="35">
        <v>0</v>
      </c>
      <c r="M264" s="35">
        <v>0</v>
      </c>
      <c r="N264" s="35">
        <v>0</v>
      </c>
    </row>
    <row r="265" spans="1:14" x14ac:dyDescent="0.2">
      <c r="A265" s="5" t="s">
        <v>54</v>
      </c>
      <c r="B265" s="35">
        <v>75699.810000000012</v>
      </c>
      <c r="C265" s="35">
        <v>8824.18</v>
      </c>
      <c r="D265" s="35">
        <v>7218.83</v>
      </c>
      <c r="E265" s="35">
        <v>31465.459999999992</v>
      </c>
      <c r="F265" s="35">
        <v>25610.884999999995</v>
      </c>
      <c r="G265" s="35">
        <v>25316.720000000001</v>
      </c>
      <c r="H265" s="35">
        <v>9954.0600000000013</v>
      </c>
      <c r="I265" s="35">
        <v>12327.99</v>
      </c>
      <c r="J265" s="35">
        <v>12433.409999999998</v>
      </c>
      <c r="K265" s="35">
        <v>8809.3500000000022</v>
      </c>
      <c r="L265" s="35">
        <v>9963.3799999999992</v>
      </c>
      <c r="M265" s="35">
        <v>9797.2800000000007</v>
      </c>
      <c r="N265" s="35">
        <v>14061.539999999997</v>
      </c>
    </row>
    <row r="266" spans="1:14" x14ac:dyDescent="0.2">
      <c r="A266" s="5" t="s">
        <v>55</v>
      </c>
      <c r="B266" s="35">
        <v>20079.599999999999</v>
      </c>
      <c r="C266" s="35">
        <v>10443.950000000001</v>
      </c>
      <c r="D266" s="35">
        <v>1668.85</v>
      </c>
      <c r="E266" s="35">
        <v>2657.2499999999995</v>
      </c>
      <c r="F266" s="35">
        <v>6848.8150000000005</v>
      </c>
      <c r="G266" s="35">
        <v>4388.2800000000007</v>
      </c>
      <c r="H266" s="35">
        <v>8065.3000000000011</v>
      </c>
      <c r="I266" s="35">
        <v>12052.12</v>
      </c>
      <c r="J266" s="35">
        <v>3833.38</v>
      </c>
      <c r="K266" s="35">
        <v>3318.95</v>
      </c>
      <c r="L266" s="35">
        <v>6088.1600000000008</v>
      </c>
      <c r="M266" s="35">
        <v>4336.51</v>
      </c>
      <c r="N266" s="35">
        <v>9155.4199999999983</v>
      </c>
    </row>
    <row r="267" spans="1:14" x14ac:dyDescent="0.2">
      <c r="A267" s="5" t="s">
        <v>56</v>
      </c>
      <c r="B267" s="35">
        <v>28046.579999999994</v>
      </c>
      <c r="C267" s="35">
        <v>10342.68</v>
      </c>
      <c r="D267" s="35">
        <v>1408.9</v>
      </c>
      <c r="E267" s="35">
        <v>1889.18</v>
      </c>
      <c r="F267" s="35">
        <v>1298.0899999999997</v>
      </c>
      <c r="G267" s="35">
        <v>1503.15</v>
      </c>
      <c r="H267" s="35">
        <v>20800.07</v>
      </c>
      <c r="I267" s="35">
        <v>245.08</v>
      </c>
      <c r="J267" s="35">
        <v>6895.86</v>
      </c>
      <c r="K267" s="35">
        <v>6705.49</v>
      </c>
      <c r="L267" s="35">
        <v>6146.0259999999989</v>
      </c>
      <c r="M267" s="35">
        <v>4795.3100000000004</v>
      </c>
      <c r="N267" s="35">
        <v>9338.3100000000013</v>
      </c>
    </row>
    <row r="268" spans="1:14" x14ac:dyDescent="0.2">
      <c r="A268" s="5" t="s">
        <v>46</v>
      </c>
      <c r="B268" s="35">
        <v>10586.62</v>
      </c>
      <c r="C268" s="35">
        <v>16168.720000000005</v>
      </c>
      <c r="D268" s="35">
        <v>12137.29</v>
      </c>
      <c r="E268" s="35">
        <v>10552.63</v>
      </c>
      <c r="F268" s="35">
        <v>13146.020000000004</v>
      </c>
      <c r="G268" s="35">
        <v>11461.68</v>
      </c>
      <c r="H268" s="35">
        <v>25213.849999999995</v>
      </c>
      <c r="I268" s="35">
        <v>11129.07</v>
      </c>
      <c r="J268" s="35">
        <v>9869.1400000000012</v>
      </c>
      <c r="K268" s="35">
        <v>11890.95</v>
      </c>
      <c r="L268" s="35">
        <v>10871.789999999999</v>
      </c>
      <c r="M268" s="35">
        <v>7700.7100000000019</v>
      </c>
      <c r="N268" s="35">
        <v>13147.73</v>
      </c>
    </row>
    <row r="269" spans="1:14" x14ac:dyDescent="0.2">
      <c r="A269" s="5" t="s">
        <v>57</v>
      </c>
      <c r="B269" s="35">
        <v>259742.68000000005</v>
      </c>
      <c r="C269" s="35">
        <v>181213.43230000001</v>
      </c>
      <c r="D269" s="35">
        <v>212335.41999999995</v>
      </c>
      <c r="E269" s="35">
        <v>344712.22999999992</v>
      </c>
      <c r="F269" s="35">
        <v>290856.45500000031</v>
      </c>
      <c r="G269" s="35">
        <v>237294.22100000002</v>
      </c>
      <c r="H269" s="35">
        <v>384942.12000000011</v>
      </c>
      <c r="I269" s="35">
        <v>282265.16479999997</v>
      </c>
      <c r="J269" s="35">
        <v>280269.47000000009</v>
      </c>
      <c r="K269" s="35">
        <v>265276.28000000003</v>
      </c>
      <c r="L269" s="35">
        <v>332658.15099999995</v>
      </c>
      <c r="M269" s="35">
        <v>146166.78100000002</v>
      </c>
      <c r="N269" s="35">
        <v>214171.24699999989</v>
      </c>
    </row>
    <row r="270" spans="1:14" x14ac:dyDescent="0.2">
      <c r="A270" s="5" t="s">
        <v>58</v>
      </c>
      <c r="B270" s="35">
        <v>188247.13999999981</v>
      </c>
      <c r="C270" s="35">
        <v>218484.71769999986</v>
      </c>
      <c r="D270" s="35">
        <v>244063.79500000016</v>
      </c>
      <c r="E270" s="35">
        <v>274437.79079999978</v>
      </c>
      <c r="F270" s="35">
        <v>249785.04000000018</v>
      </c>
      <c r="G270" s="35">
        <v>198273.9356000002</v>
      </c>
      <c r="H270" s="35">
        <v>228872.43870000009</v>
      </c>
      <c r="I270" s="35">
        <v>225623.96619999979</v>
      </c>
      <c r="J270" s="35">
        <v>243700.89060000001</v>
      </c>
      <c r="K270" s="35">
        <v>224477.35079999996</v>
      </c>
      <c r="L270" s="35">
        <v>209685.63000000015</v>
      </c>
      <c r="M270" s="35">
        <v>203841.88259999995</v>
      </c>
      <c r="N270" s="35">
        <v>248172.90300000002</v>
      </c>
    </row>
    <row r="271" spans="1:14" x14ac:dyDescent="0.2">
      <c r="A271" s="5" t="s">
        <v>59</v>
      </c>
      <c r="B271" s="35">
        <v>128536.51999999996</v>
      </c>
      <c r="C271" s="35">
        <v>56320.259999999995</v>
      </c>
      <c r="D271" s="35">
        <v>111365.52000000002</v>
      </c>
      <c r="E271" s="35">
        <v>162471.91</v>
      </c>
      <c r="F271" s="35">
        <v>149184.14000000004</v>
      </c>
      <c r="G271" s="35">
        <v>137586.38999999998</v>
      </c>
      <c r="H271" s="35">
        <v>164015.07999999981</v>
      </c>
      <c r="I271" s="35">
        <v>141618.68000000002</v>
      </c>
      <c r="J271" s="35">
        <v>166720.70000000013</v>
      </c>
      <c r="K271" s="35">
        <v>116438.56999999995</v>
      </c>
      <c r="L271" s="35">
        <v>37326.849999999991</v>
      </c>
      <c r="M271" s="35">
        <v>159946.00999999992</v>
      </c>
      <c r="N271" s="35">
        <v>201111.48000000013</v>
      </c>
    </row>
    <row r="272" spans="1:14" x14ac:dyDescent="0.2">
      <c r="A272" s="5" t="s">
        <v>60</v>
      </c>
      <c r="B272" s="35">
        <v>0</v>
      </c>
      <c r="C272" s="35">
        <v>0</v>
      </c>
      <c r="D272" s="35">
        <v>0</v>
      </c>
      <c r="E272" s="35">
        <v>2174.9499999999998</v>
      </c>
      <c r="F272" s="35">
        <v>466.31</v>
      </c>
      <c r="G272" s="35">
        <v>0</v>
      </c>
      <c r="H272" s="35">
        <v>0</v>
      </c>
      <c r="I272" s="35">
        <v>0</v>
      </c>
      <c r="J272" s="35">
        <v>0</v>
      </c>
      <c r="K272" s="35">
        <v>0</v>
      </c>
      <c r="L272" s="35">
        <v>0</v>
      </c>
      <c r="M272" s="35">
        <v>3482752.9099999992</v>
      </c>
      <c r="N272" s="35">
        <v>0</v>
      </c>
    </row>
    <row r="273" spans="1:14" x14ac:dyDescent="0.2">
      <c r="A273" s="5" t="s">
        <v>42</v>
      </c>
      <c r="B273" s="35">
        <v>38071.709999999985</v>
      </c>
      <c r="C273" s="35">
        <v>30470.849999999995</v>
      </c>
      <c r="D273" s="35">
        <v>62461.270000000048</v>
      </c>
      <c r="E273" s="35">
        <v>85865.56</v>
      </c>
      <c r="F273" s="35">
        <v>39769.359999999986</v>
      </c>
      <c r="G273" s="35">
        <v>23848.710000000003</v>
      </c>
      <c r="H273" s="35">
        <v>52503.810000000012</v>
      </c>
      <c r="I273" s="35">
        <v>93355.300000000076</v>
      </c>
      <c r="J273" s="35">
        <v>52408.819999999992</v>
      </c>
      <c r="K273" s="35">
        <v>29294.089999999993</v>
      </c>
      <c r="L273" s="35">
        <v>142021.83000000002</v>
      </c>
      <c r="M273" s="35">
        <v>44751.279999999992</v>
      </c>
      <c r="N273" s="35">
        <v>62869.859999999971</v>
      </c>
    </row>
    <row r="274" spans="1:14" x14ac:dyDescent="0.2">
      <c r="A274" s="5" t="s">
        <v>61</v>
      </c>
      <c r="B274" s="35">
        <v>148856.1399999999</v>
      </c>
      <c r="C274" s="35">
        <v>187552.23999999996</v>
      </c>
      <c r="D274" s="35">
        <v>85301.46</v>
      </c>
      <c r="E274" s="35">
        <v>152121.97999999998</v>
      </c>
      <c r="F274" s="35">
        <v>193021.32499999998</v>
      </c>
      <c r="G274" s="35">
        <v>86758.79</v>
      </c>
      <c r="H274" s="35">
        <v>106063.45800000006</v>
      </c>
      <c r="I274" s="35">
        <v>73822.948400000023</v>
      </c>
      <c r="J274" s="35">
        <v>129256.06000000003</v>
      </c>
      <c r="K274" s="35">
        <v>168244.71000000005</v>
      </c>
      <c r="L274" s="35">
        <v>81965.960000000036</v>
      </c>
      <c r="M274" s="35">
        <v>56297.515000000007</v>
      </c>
      <c r="N274" s="35">
        <v>41033.979999999996</v>
      </c>
    </row>
    <row r="275" spans="1:14" x14ac:dyDescent="0.2">
      <c r="A275" s="5" t="s">
        <v>62</v>
      </c>
      <c r="B275" s="35">
        <v>0</v>
      </c>
      <c r="C275" s="35">
        <v>0</v>
      </c>
      <c r="D275" s="35">
        <v>0</v>
      </c>
      <c r="E275" s="35">
        <v>0</v>
      </c>
      <c r="F275" s="35">
        <v>0</v>
      </c>
      <c r="G275" s="35">
        <v>38.14</v>
      </c>
      <c r="H275" s="35">
        <v>0</v>
      </c>
      <c r="I275" s="35">
        <v>0</v>
      </c>
      <c r="J275" s="35">
        <v>28.74</v>
      </c>
      <c r="K275" s="35">
        <v>84.58</v>
      </c>
      <c r="L275" s="35">
        <v>443.62000000000006</v>
      </c>
      <c r="M275" s="35">
        <v>0</v>
      </c>
      <c r="N275" s="35">
        <v>0</v>
      </c>
    </row>
    <row r="276" spans="1:14" x14ac:dyDescent="0.2">
      <c r="A276" s="5" t="s">
        <v>63</v>
      </c>
      <c r="B276" s="35">
        <v>0</v>
      </c>
      <c r="C276" s="35">
        <v>0</v>
      </c>
      <c r="D276" s="35">
        <v>0</v>
      </c>
      <c r="E276" s="35">
        <v>0</v>
      </c>
      <c r="F276" s="35">
        <v>0</v>
      </c>
      <c r="G276" s="35">
        <v>0</v>
      </c>
      <c r="H276" s="35">
        <v>0</v>
      </c>
      <c r="I276" s="35">
        <v>0</v>
      </c>
      <c r="J276" s="35">
        <v>0</v>
      </c>
      <c r="K276" s="35">
        <v>0</v>
      </c>
      <c r="L276" s="35">
        <v>0</v>
      </c>
      <c r="M276" s="35">
        <v>0</v>
      </c>
      <c r="N276" s="35">
        <v>0</v>
      </c>
    </row>
    <row r="277" spans="1:14" x14ac:dyDescent="0.2">
      <c r="A277" s="5" t="s">
        <v>64</v>
      </c>
      <c r="B277" s="35">
        <v>8832.8700000000008</v>
      </c>
      <c r="C277" s="35">
        <v>4106.47</v>
      </c>
      <c r="D277" s="35">
        <v>8781.4699999999993</v>
      </c>
      <c r="E277" s="35">
        <v>6997.77</v>
      </c>
      <c r="F277" s="35">
        <v>13947.4</v>
      </c>
      <c r="G277" s="35">
        <v>10756.879999999997</v>
      </c>
      <c r="H277" s="35">
        <v>8442.880000000001</v>
      </c>
      <c r="I277" s="35">
        <v>16533.968799999999</v>
      </c>
      <c r="J277" s="35">
        <v>17008.635000000006</v>
      </c>
      <c r="K277" s="35">
        <v>10299.339999999997</v>
      </c>
      <c r="L277" s="35">
        <v>6595.7400000000007</v>
      </c>
      <c r="M277" s="35">
        <v>7546.9549999999981</v>
      </c>
      <c r="N277" s="35">
        <v>11650.339999999997</v>
      </c>
    </row>
    <row r="278" spans="1:14" x14ac:dyDescent="0.2">
      <c r="A278" s="5" t="s">
        <v>65</v>
      </c>
      <c r="B278" s="35">
        <v>1587.2300000000002</v>
      </c>
      <c r="C278" s="35">
        <v>0</v>
      </c>
      <c r="D278" s="35">
        <v>0</v>
      </c>
      <c r="E278" s="35">
        <v>2205.8100000000009</v>
      </c>
      <c r="F278" s="35">
        <v>2256.0100000000002</v>
      </c>
      <c r="G278" s="35">
        <v>287.49</v>
      </c>
      <c r="H278" s="35">
        <v>0.15</v>
      </c>
      <c r="I278" s="35">
        <v>344493.0400000001</v>
      </c>
      <c r="J278" s="35">
        <v>2398.9</v>
      </c>
      <c r="K278" s="35">
        <v>6003.1399999999994</v>
      </c>
      <c r="L278" s="35">
        <v>105.26</v>
      </c>
      <c r="M278" s="35">
        <v>19333.849999999995</v>
      </c>
      <c r="N278" s="35">
        <v>161.57</v>
      </c>
    </row>
    <row r="279" spans="1:14" x14ac:dyDescent="0.2">
      <c r="A279" s="9" t="s">
        <v>68</v>
      </c>
      <c r="B279" s="63">
        <v>1674459.3399999999</v>
      </c>
      <c r="C279" s="63">
        <v>1332503.1200000003</v>
      </c>
      <c r="D279" s="63">
        <v>1534174.3399999996</v>
      </c>
      <c r="E279" s="63">
        <v>1838159.4</v>
      </c>
      <c r="F279" s="63">
        <v>1749066.13</v>
      </c>
      <c r="G279" s="63">
        <v>1401638.12</v>
      </c>
      <c r="H279" s="63">
        <v>1684079.5699999998</v>
      </c>
      <c r="I279" s="63">
        <v>1932918.5899999994</v>
      </c>
      <c r="J279" s="63">
        <v>1731746.68</v>
      </c>
      <c r="K279" s="63">
        <v>1420964.1999999995</v>
      </c>
      <c r="L279" s="63">
        <v>1522309.9600000002</v>
      </c>
      <c r="M279" s="63">
        <v>4932055.6999999993</v>
      </c>
      <c r="N279" s="63">
        <v>1467235.2000000002</v>
      </c>
    </row>
    <row r="280" spans="1:14" x14ac:dyDescent="0.2">
      <c r="A280" s="12" t="s">
        <v>230</v>
      </c>
      <c r="B280" s="147" t="s">
        <v>174</v>
      </c>
      <c r="C280" s="148"/>
      <c r="D280" s="148"/>
      <c r="E280" s="148"/>
      <c r="F280" s="148"/>
      <c r="G280" s="148"/>
      <c r="H280" s="148"/>
      <c r="I280" s="148"/>
      <c r="J280" s="148"/>
      <c r="K280" s="148"/>
      <c r="L280" s="148"/>
      <c r="M280" s="148"/>
      <c r="N280" s="149"/>
    </row>
    <row r="281" spans="1:14" x14ac:dyDescent="0.2">
      <c r="A281" s="5" t="s">
        <v>47</v>
      </c>
      <c r="B281" s="35">
        <v>2168.8199999999997</v>
      </c>
      <c r="C281" s="35">
        <v>1660.67</v>
      </c>
      <c r="D281" s="35">
        <v>0</v>
      </c>
      <c r="E281" s="35">
        <v>0</v>
      </c>
      <c r="F281" s="35">
        <v>663.94</v>
      </c>
      <c r="G281" s="35">
        <v>991.68</v>
      </c>
      <c r="H281" s="35">
        <v>271.64999999999998</v>
      </c>
      <c r="I281" s="35">
        <v>0</v>
      </c>
      <c r="J281" s="35">
        <v>519.81999999999994</v>
      </c>
      <c r="K281" s="35">
        <v>773.83999999999992</v>
      </c>
      <c r="L281" s="35">
        <v>3584.79</v>
      </c>
      <c r="M281" s="35">
        <v>0</v>
      </c>
      <c r="N281" s="35">
        <v>145.88</v>
      </c>
    </row>
    <row r="282" spans="1:14" x14ac:dyDescent="0.2">
      <c r="A282" s="5" t="s">
        <v>48</v>
      </c>
      <c r="B282" s="35">
        <v>30515.520000000004</v>
      </c>
      <c r="C282" s="35">
        <v>28425.175299999995</v>
      </c>
      <c r="D282" s="35">
        <v>10850.119999999999</v>
      </c>
      <c r="E282" s="35">
        <v>34276.063500000004</v>
      </c>
      <c r="F282" s="35">
        <v>28840.940000000002</v>
      </c>
      <c r="G282" s="35">
        <v>47329.335000000014</v>
      </c>
      <c r="H282" s="35">
        <v>22955.326399999998</v>
      </c>
      <c r="I282" s="35">
        <v>22567.814999999995</v>
      </c>
      <c r="J282" s="35">
        <v>14991.980000000003</v>
      </c>
      <c r="K282" s="35">
        <v>25322.26</v>
      </c>
      <c r="L282" s="35">
        <v>32978.36</v>
      </c>
      <c r="M282" s="35">
        <v>7453.37</v>
      </c>
      <c r="N282" s="35">
        <v>26123.9</v>
      </c>
    </row>
    <row r="283" spans="1:14" x14ac:dyDescent="0.2">
      <c r="A283" s="5" t="s">
        <v>49</v>
      </c>
      <c r="B283" s="35">
        <v>1790.28</v>
      </c>
      <c r="C283" s="35">
        <v>3.45</v>
      </c>
      <c r="D283" s="35">
        <v>86.72</v>
      </c>
      <c r="E283" s="35">
        <v>11.77</v>
      </c>
      <c r="F283" s="35">
        <v>6.5</v>
      </c>
      <c r="G283" s="35">
        <v>1326.74</v>
      </c>
      <c r="H283" s="35">
        <v>13.46</v>
      </c>
      <c r="I283" s="35">
        <v>0</v>
      </c>
      <c r="J283" s="35">
        <v>173</v>
      </c>
      <c r="K283" s="35">
        <v>0</v>
      </c>
      <c r="L283" s="35">
        <v>109.63000000000001</v>
      </c>
      <c r="M283" s="35">
        <v>19.310000000000002</v>
      </c>
      <c r="N283" s="35">
        <v>225.52999999999997</v>
      </c>
    </row>
    <row r="284" spans="1:14" x14ac:dyDescent="0.2">
      <c r="A284" s="5" t="s">
        <v>231</v>
      </c>
      <c r="B284" s="35">
        <v>29282.11</v>
      </c>
      <c r="C284" s="35">
        <v>27128.710000000006</v>
      </c>
      <c r="D284" s="35">
        <v>7802.27</v>
      </c>
      <c r="E284" s="35">
        <v>8358.09</v>
      </c>
      <c r="F284" s="35">
        <v>10538.119999999999</v>
      </c>
      <c r="G284" s="35">
        <v>2548.5999999999995</v>
      </c>
      <c r="H284" s="35">
        <v>26754.430799999991</v>
      </c>
      <c r="I284" s="35">
        <v>17159.579999999998</v>
      </c>
      <c r="J284" s="35">
        <v>17183.390000000003</v>
      </c>
      <c r="K284" s="35">
        <v>6684.9900000000016</v>
      </c>
      <c r="L284" s="35">
        <v>19201.790000000005</v>
      </c>
      <c r="M284" s="35">
        <v>32472.909999999996</v>
      </c>
      <c r="N284" s="35">
        <v>12542.640000000001</v>
      </c>
    </row>
    <row r="285" spans="1:14" x14ac:dyDescent="0.2">
      <c r="A285" s="5" t="s">
        <v>50</v>
      </c>
      <c r="B285" s="35">
        <v>268120.1100000001</v>
      </c>
      <c r="C285" s="35">
        <v>190250.68000000005</v>
      </c>
      <c r="D285" s="35">
        <v>227043.36999999988</v>
      </c>
      <c r="E285" s="35">
        <v>261704.97</v>
      </c>
      <c r="F285" s="35">
        <v>223196.03000000014</v>
      </c>
      <c r="G285" s="35">
        <v>223453.33000000007</v>
      </c>
      <c r="H285" s="35">
        <v>297545.5399999998</v>
      </c>
      <c r="I285" s="35">
        <v>383058.13999999996</v>
      </c>
      <c r="J285" s="35">
        <v>347786.0500000001</v>
      </c>
      <c r="K285" s="35">
        <v>277775.75000000006</v>
      </c>
      <c r="L285" s="35">
        <v>256014.36000000002</v>
      </c>
      <c r="M285" s="35">
        <v>209997.81999999992</v>
      </c>
      <c r="N285" s="35">
        <v>389050.55000000045</v>
      </c>
    </row>
    <row r="286" spans="1:14" x14ac:dyDescent="0.2">
      <c r="A286" s="5" t="s">
        <v>51</v>
      </c>
      <c r="B286" s="35">
        <v>5528.42</v>
      </c>
      <c r="C286" s="35">
        <v>1012.3299999999999</v>
      </c>
      <c r="D286" s="35">
        <v>482.49</v>
      </c>
      <c r="E286" s="35">
        <v>0</v>
      </c>
      <c r="F286" s="35">
        <v>1123.5500000000002</v>
      </c>
      <c r="G286" s="35">
        <v>7063.0700000000006</v>
      </c>
      <c r="H286" s="35">
        <v>65290.800000000032</v>
      </c>
      <c r="I286" s="35">
        <v>2039.56</v>
      </c>
      <c r="J286" s="35">
        <v>2597.0700000000002</v>
      </c>
      <c r="K286" s="35">
        <v>1542.08</v>
      </c>
      <c r="L286" s="35">
        <v>187.2</v>
      </c>
      <c r="M286" s="35">
        <v>1085.8800000000001</v>
      </c>
      <c r="N286" s="35">
        <v>518.73</v>
      </c>
    </row>
    <row r="287" spans="1:14" x14ac:dyDescent="0.2">
      <c r="A287" s="5" t="s">
        <v>52</v>
      </c>
      <c r="B287" s="35">
        <v>255127.66699999987</v>
      </c>
      <c r="C287" s="35">
        <v>236898.93029999998</v>
      </c>
      <c r="D287" s="35">
        <v>308694.91000000003</v>
      </c>
      <c r="E287" s="35">
        <v>382696.9102000001</v>
      </c>
      <c r="F287" s="35">
        <v>341970.46919999976</v>
      </c>
      <c r="G287" s="35">
        <v>273037.44770000014</v>
      </c>
      <c r="H287" s="35">
        <v>249821.73579999999</v>
      </c>
      <c r="I287" s="35">
        <v>293662.44999999978</v>
      </c>
      <c r="J287" s="35">
        <v>450805.5180000001</v>
      </c>
      <c r="K287" s="35">
        <v>252354.64999999988</v>
      </c>
      <c r="L287" s="35">
        <v>300334.40000000049</v>
      </c>
      <c r="M287" s="35">
        <v>289239.90000000008</v>
      </c>
      <c r="N287" s="35">
        <v>277201.26</v>
      </c>
    </row>
    <row r="288" spans="1:14" x14ac:dyDescent="0.2">
      <c r="A288" s="5" t="s">
        <v>53</v>
      </c>
      <c r="B288" s="35">
        <v>8767.1099999999988</v>
      </c>
      <c r="C288" s="35">
        <v>14554.31</v>
      </c>
      <c r="D288" s="35">
        <v>534.66999999999996</v>
      </c>
      <c r="E288" s="35">
        <v>0</v>
      </c>
      <c r="F288" s="35">
        <v>1049.54</v>
      </c>
      <c r="G288" s="35">
        <v>0</v>
      </c>
      <c r="H288" s="35">
        <v>0</v>
      </c>
      <c r="I288" s="35">
        <v>543.35</v>
      </c>
      <c r="J288" s="35">
        <v>6810.5299999999988</v>
      </c>
      <c r="K288" s="35">
        <v>0</v>
      </c>
      <c r="L288" s="35">
        <v>236.51</v>
      </c>
      <c r="M288" s="35">
        <v>0</v>
      </c>
      <c r="N288" s="35">
        <v>0</v>
      </c>
    </row>
    <row r="289" spans="1:14" x14ac:dyDescent="0.2">
      <c r="A289" s="5" t="s">
        <v>54</v>
      </c>
      <c r="B289" s="35">
        <v>11439.890000000001</v>
      </c>
      <c r="C289" s="35">
        <v>9275.7000000000007</v>
      </c>
      <c r="D289" s="35">
        <v>10363.879999999999</v>
      </c>
      <c r="E289" s="35">
        <v>13193.35</v>
      </c>
      <c r="F289" s="35">
        <v>29905.87</v>
      </c>
      <c r="G289" s="35">
        <v>27922.489999999998</v>
      </c>
      <c r="H289" s="35">
        <v>20328.970000000005</v>
      </c>
      <c r="I289" s="35">
        <v>51239.850000000006</v>
      </c>
      <c r="J289" s="35">
        <v>50496.659999999996</v>
      </c>
      <c r="K289" s="35">
        <v>7144.47</v>
      </c>
      <c r="L289" s="35">
        <v>25291.059999999998</v>
      </c>
      <c r="M289" s="35">
        <v>8055.9100000000008</v>
      </c>
      <c r="N289" s="35">
        <v>7244.5999999999995</v>
      </c>
    </row>
    <row r="290" spans="1:14" x14ac:dyDescent="0.2">
      <c r="A290" s="5" t="s">
        <v>55</v>
      </c>
      <c r="B290" s="35">
        <v>3407.0499999999988</v>
      </c>
      <c r="C290" s="35">
        <v>2141.0300000000002</v>
      </c>
      <c r="D290" s="35">
        <v>1607.66</v>
      </c>
      <c r="E290" s="35">
        <v>1837.2699999999998</v>
      </c>
      <c r="F290" s="35">
        <v>1341.32</v>
      </c>
      <c r="G290" s="35">
        <v>1267.5300000000002</v>
      </c>
      <c r="H290" s="35">
        <v>2813.0399999999995</v>
      </c>
      <c r="I290" s="35">
        <v>3954.2</v>
      </c>
      <c r="J290" s="35">
        <v>5959.15</v>
      </c>
      <c r="K290" s="35">
        <v>6644.94</v>
      </c>
      <c r="L290" s="35">
        <v>2867.27</v>
      </c>
      <c r="M290" s="35">
        <v>3645.56</v>
      </c>
      <c r="N290" s="35">
        <v>3029.82</v>
      </c>
    </row>
    <row r="291" spans="1:14" x14ac:dyDescent="0.2">
      <c r="A291" s="5" t="s">
        <v>56</v>
      </c>
      <c r="B291" s="35">
        <v>20436.469999999998</v>
      </c>
      <c r="C291" s="35">
        <v>835</v>
      </c>
      <c r="D291" s="35">
        <v>63106.930000000022</v>
      </c>
      <c r="E291" s="35">
        <v>1401.7000000000003</v>
      </c>
      <c r="F291" s="35">
        <v>780.6099999999999</v>
      </c>
      <c r="G291" s="35">
        <v>274.42</v>
      </c>
      <c r="H291" s="35">
        <v>2028.6299999999999</v>
      </c>
      <c r="I291" s="35">
        <v>5645.73</v>
      </c>
      <c r="J291" s="35">
        <v>44.25</v>
      </c>
      <c r="K291" s="35">
        <v>4826.8099999999995</v>
      </c>
      <c r="L291" s="35">
        <v>79783.98</v>
      </c>
      <c r="M291" s="35">
        <v>5753.4800000000005</v>
      </c>
      <c r="N291" s="35">
        <v>11696.12</v>
      </c>
    </row>
    <row r="292" spans="1:14" x14ac:dyDescent="0.2">
      <c r="A292" s="5" t="s">
        <v>46</v>
      </c>
      <c r="B292" s="35">
        <v>5867.34</v>
      </c>
      <c r="C292" s="35">
        <v>7651.7400000000007</v>
      </c>
      <c r="D292" s="35">
        <v>6518.2200000000012</v>
      </c>
      <c r="E292" s="35">
        <v>15769.01</v>
      </c>
      <c r="F292" s="35">
        <v>24375.040000000005</v>
      </c>
      <c r="G292" s="35">
        <v>11612.430000000002</v>
      </c>
      <c r="H292" s="35">
        <v>18687.330000000002</v>
      </c>
      <c r="I292" s="35">
        <v>3702.91</v>
      </c>
      <c r="J292" s="35">
        <v>20042.179999999993</v>
      </c>
      <c r="K292" s="35">
        <v>6586.6200000000008</v>
      </c>
      <c r="L292" s="35">
        <v>19569.750000000004</v>
      </c>
      <c r="M292" s="35">
        <v>5834.3499999999995</v>
      </c>
      <c r="N292" s="35">
        <v>15311.679999999998</v>
      </c>
    </row>
    <row r="293" spans="1:14" x14ac:dyDescent="0.2">
      <c r="A293" s="5" t="s">
        <v>57</v>
      </c>
      <c r="B293" s="35">
        <v>165501.83000000002</v>
      </c>
      <c r="C293" s="35">
        <v>242284.75500000006</v>
      </c>
      <c r="D293" s="35">
        <v>289234.57999999996</v>
      </c>
      <c r="E293" s="35">
        <v>288751.17000000016</v>
      </c>
      <c r="F293" s="35">
        <v>277738.61999999994</v>
      </c>
      <c r="G293" s="35">
        <v>283612.32000000012</v>
      </c>
      <c r="H293" s="35">
        <v>192263.98360000007</v>
      </c>
      <c r="I293" s="35">
        <v>242193.36000000007</v>
      </c>
      <c r="J293" s="35">
        <v>371003.94500000001</v>
      </c>
      <c r="K293" s="35">
        <v>180918.91999999984</v>
      </c>
      <c r="L293" s="35">
        <v>351727.76820000028</v>
      </c>
      <c r="M293" s="35">
        <v>202830.6</v>
      </c>
      <c r="N293" s="35">
        <v>182790.30999999991</v>
      </c>
    </row>
    <row r="294" spans="1:14" x14ac:dyDescent="0.2">
      <c r="A294" s="5" t="s">
        <v>58</v>
      </c>
      <c r="B294" s="35">
        <v>209634.51300000018</v>
      </c>
      <c r="C294" s="35">
        <v>187847.17439999999</v>
      </c>
      <c r="D294" s="35">
        <v>253078.65000000002</v>
      </c>
      <c r="E294" s="35">
        <v>209883.06629999998</v>
      </c>
      <c r="F294" s="35">
        <v>232749.33500000002</v>
      </c>
      <c r="G294" s="35">
        <v>276689.1650000001</v>
      </c>
      <c r="H294" s="35">
        <v>214377.93499999988</v>
      </c>
      <c r="I294" s="35">
        <v>179727.88999999996</v>
      </c>
      <c r="J294" s="35">
        <v>183552.75700000004</v>
      </c>
      <c r="K294" s="35">
        <v>154372.47999999986</v>
      </c>
      <c r="L294" s="35">
        <v>170609.49999999994</v>
      </c>
      <c r="M294" s="35">
        <v>201858.90760000021</v>
      </c>
      <c r="N294" s="35">
        <v>162791.53999999989</v>
      </c>
    </row>
    <row r="295" spans="1:14" x14ac:dyDescent="0.2">
      <c r="A295" s="5" t="s">
        <v>59</v>
      </c>
      <c r="B295" s="35">
        <v>119108.67000000003</v>
      </c>
      <c r="C295" s="35">
        <v>76761.26999999999</v>
      </c>
      <c r="D295" s="35">
        <v>131156.85000000003</v>
      </c>
      <c r="E295" s="35">
        <v>138583.24999999994</v>
      </c>
      <c r="F295" s="35">
        <v>188385.46999999986</v>
      </c>
      <c r="G295" s="35">
        <v>166429.64000000001</v>
      </c>
      <c r="H295" s="35">
        <v>236498.48999999987</v>
      </c>
      <c r="I295" s="35">
        <v>105182.96000000002</v>
      </c>
      <c r="J295" s="35">
        <v>122248.07000000008</v>
      </c>
      <c r="K295" s="35">
        <v>103595.28000000007</v>
      </c>
      <c r="L295" s="35">
        <v>95525.96000000005</v>
      </c>
      <c r="M295" s="35">
        <v>98923.529999999941</v>
      </c>
      <c r="N295" s="35">
        <v>92938.32</v>
      </c>
    </row>
    <row r="296" spans="1:14" x14ac:dyDescent="0.2">
      <c r="A296" s="5" t="s">
        <v>60</v>
      </c>
      <c r="B296" s="35">
        <v>0</v>
      </c>
      <c r="C296" s="35">
        <v>3181917.6600000048</v>
      </c>
      <c r="D296" s="35">
        <v>0</v>
      </c>
      <c r="E296" s="35">
        <v>166.69</v>
      </c>
      <c r="F296" s="35">
        <v>0</v>
      </c>
      <c r="G296" s="35">
        <v>584595.55999999098</v>
      </c>
      <c r="H296" s="35">
        <v>0</v>
      </c>
      <c r="I296" s="35">
        <v>0</v>
      </c>
      <c r="J296" s="35">
        <v>51132.200000000019</v>
      </c>
      <c r="K296" s="35">
        <v>0</v>
      </c>
      <c r="L296" s="35">
        <v>0</v>
      </c>
      <c r="M296" s="35">
        <v>0</v>
      </c>
      <c r="N296" s="35">
        <v>3813.5200000000004</v>
      </c>
    </row>
    <row r="297" spans="1:14" x14ac:dyDescent="0.2">
      <c r="A297" s="5" t="s">
        <v>42</v>
      </c>
      <c r="B297" s="35">
        <v>28840.929999999989</v>
      </c>
      <c r="C297" s="35">
        <v>59022.220000000008</v>
      </c>
      <c r="D297" s="35">
        <v>51834.990000000027</v>
      </c>
      <c r="E297" s="35">
        <v>54811.39</v>
      </c>
      <c r="F297" s="35">
        <v>61140.835000000028</v>
      </c>
      <c r="G297" s="35">
        <v>39828.839999999997</v>
      </c>
      <c r="H297" s="35">
        <v>33920.459999999985</v>
      </c>
      <c r="I297" s="35">
        <v>74724.935000000056</v>
      </c>
      <c r="J297" s="35">
        <v>56542.07</v>
      </c>
      <c r="K297" s="35">
        <v>37496.130000000005</v>
      </c>
      <c r="L297" s="35">
        <v>48806.73000000004</v>
      </c>
      <c r="M297" s="35">
        <v>62177.089999999982</v>
      </c>
      <c r="N297" s="35">
        <v>79900.87000000001</v>
      </c>
    </row>
    <row r="298" spans="1:14" x14ac:dyDescent="0.2">
      <c r="A298" s="5" t="s">
        <v>61</v>
      </c>
      <c r="B298" s="35">
        <v>59846.400000000009</v>
      </c>
      <c r="C298" s="35">
        <v>110656.215</v>
      </c>
      <c r="D298" s="35">
        <v>50571.41</v>
      </c>
      <c r="E298" s="35">
        <v>45074.86</v>
      </c>
      <c r="F298" s="35">
        <v>79986.280000000028</v>
      </c>
      <c r="G298" s="35">
        <v>151184.34000000008</v>
      </c>
      <c r="H298" s="35">
        <v>191987.75999999992</v>
      </c>
      <c r="I298" s="35">
        <v>52725.510000000009</v>
      </c>
      <c r="J298" s="35">
        <v>74038.12</v>
      </c>
      <c r="K298" s="35">
        <v>84705.000000000029</v>
      </c>
      <c r="L298" s="35">
        <v>80564.5818</v>
      </c>
      <c r="M298" s="35">
        <v>299316.94240000017</v>
      </c>
      <c r="N298" s="35">
        <v>50111.600000000013</v>
      </c>
    </row>
    <row r="299" spans="1:14" x14ac:dyDescent="0.2">
      <c r="A299" s="5" t="s">
        <v>62</v>
      </c>
      <c r="B299" s="35">
        <v>136.60000000000002</v>
      </c>
      <c r="C299" s="35">
        <v>10933.119999999999</v>
      </c>
      <c r="D299" s="35">
        <v>48.89</v>
      </c>
      <c r="E299" s="35">
        <v>63.570000000000007</v>
      </c>
      <c r="F299" s="35">
        <v>0</v>
      </c>
      <c r="G299" s="35">
        <v>1697.14</v>
      </c>
      <c r="H299" s="35">
        <v>168908.41999999995</v>
      </c>
      <c r="I299" s="35">
        <v>0</v>
      </c>
      <c r="J299" s="35">
        <v>0</v>
      </c>
      <c r="K299" s="35">
        <v>1566.4</v>
      </c>
      <c r="L299" s="35">
        <v>300.82000000000005</v>
      </c>
      <c r="M299" s="35">
        <v>793.3599999999999</v>
      </c>
      <c r="N299" s="35">
        <v>3312.16</v>
      </c>
    </row>
    <row r="300" spans="1:14" x14ac:dyDescent="0.2">
      <c r="A300" s="5" t="s">
        <v>63</v>
      </c>
      <c r="B300" s="35">
        <v>50.19</v>
      </c>
      <c r="C300" s="35">
        <v>0</v>
      </c>
      <c r="D300" s="35">
        <v>0</v>
      </c>
      <c r="E300" s="35">
        <v>0</v>
      </c>
      <c r="F300" s="35">
        <v>0</v>
      </c>
      <c r="G300" s="35">
        <v>628.19000000000005</v>
      </c>
      <c r="H300" s="35">
        <v>0</v>
      </c>
      <c r="I300" s="35">
        <v>0</v>
      </c>
      <c r="J300" s="35">
        <v>0</v>
      </c>
      <c r="K300" s="35">
        <v>0</v>
      </c>
      <c r="L300" s="35">
        <v>0</v>
      </c>
      <c r="M300" s="35">
        <v>474.71</v>
      </c>
      <c r="N300" s="35">
        <v>0</v>
      </c>
    </row>
    <row r="301" spans="1:14" x14ac:dyDescent="0.2">
      <c r="A301" s="5" t="s">
        <v>64</v>
      </c>
      <c r="B301" s="35">
        <v>6700.3799999999992</v>
      </c>
      <c r="C301" s="35">
        <v>11586.790000000003</v>
      </c>
      <c r="D301" s="35">
        <v>10744.88</v>
      </c>
      <c r="E301" s="35">
        <v>10269.040000000003</v>
      </c>
      <c r="F301" s="35">
        <v>8961.3708000000006</v>
      </c>
      <c r="G301" s="35">
        <v>6527.2222999999994</v>
      </c>
      <c r="H301" s="35">
        <v>9803.0884000000005</v>
      </c>
      <c r="I301" s="35">
        <v>10974.12</v>
      </c>
      <c r="J301" s="35">
        <v>15437.849999999999</v>
      </c>
      <c r="K301" s="35">
        <v>10573.61</v>
      </c>
      <c r="L301" s="35">
        <v>24966.820000000003</v>
      </c>
      <c r="M301" s="35">
        <v>6255.75</v>
      </c>
      <c r="N301" s="35">
        <v>10313.789999999999</v>
      </c>
    </row>
    <row r="302" spans="1:14" x14ac:dyDescent="0.2">
      <c r="A302" s="5" t="s">
        <v>65</v>
      </c>
      <c r="B302" s="35">
        <v>0</v>
      </c>
      <c r="C302" s="35">
        <v>53.34</v>
      </c>
      <c r="D302" s="35">
        <v>7917.130000000001</v>
      </c>
      <c r="E302" s="35">
        <v>608.59</v>
      </c>
      <c r="F302" s="35">
        <v>15559.569999999996</v>
      </c>
      <c r="G302" s="35">
        <v>3425.58</v>
      </c>
      <c r="H302" s="35">
        <v>33478.689999999995</v>
      </c>
      <c r="I302" s="35">
        <v>400.98</v>
      </c>
      <c r="J302" s="35">
        <v>3477.3</v>
      </c>
      <c r="K302" s="35">
        <v>2297.4500000000003</v>
      </c>
      <c r="L302" s="35">
        <v>592.98</v>
      </c>
      <c r="M302" s="35">
        <v>11764.239999999998</v>
      </c>
      <c r="N302" s="35">
        <v>2141.1800000000003</v>
      </c>
    </row>
    <row r="303" spans="1:14" x14ac:dyDescent="0.2">
      <c r="A303" s="9" t="s">
        <v>68</v>
      </c>
      <c r="B303" s="63">
        <v>1232270.2999999998</v>
      </c>
      <c r="C303" s="63">
        <v>4400900.2700000042</v>
      </c>
      <c r="D303" s="63">
        <v>1431678.6199999996</v>
      </c>
      <c r="E303" s="63">
        <v>1467460.7600000002</v>
      </c>
      <c r="F303" s="63">
        <v>1528313.4099999995</v>
      </c>
      <c r="G303" s="63">
        <v>2111445.0699999915</v>
      </c>
      <c r="H303" s="63">
        <v>1787749.7399999993</v>
      </c>
      <c r="I303" s="63">
        <v>1449503.3399999999</v>
      </c>
      <c r="J303" s="63">
        <v>1794841.9100000004</v>
      </c>
      <c r="K303" s="63">
        <v>1165181.6799999997</v>
      </c>
      <c r="L303" s="63">
        <v>1513254.2600000009</v>
      </c>
      <c r="M303" s="63">
        <v>1447953.6200000006</v>
      </c>
      <c r="N303" s="63">
        <v>1331204.0000000005</v>
      </c>
    </row>
    <row r="304" spans="1:14" x14ac:dyDescent="0.2">
      <c r="A304" s="12" t="s">
        <v>230</v>
      </c>
      <c r="B304" s="144" t="s">
        <v>187</v>
      </c>
      <c r="C304" s="145"/>
      <c r="D304" s="145"/>
      <c r="E304" s="145"/>
      <c r="F304" s="145"/>
      <c r="G304" s="145"/>
      <c r="H304" s="145"/>
      <c r="I304" s="145"/>
      <c r="J304" s="145"/>
      <c r="K304" s="145"/>
      <c r="L304" s="145"/>
      <c r="M304" s="145"/>
      <c r="N304" s="146"/>
    </row>
    <row r="305" spans="1:14" x14ac:dyDescent="0.2">
      <c r="A305" s="5" t="s">
        <v>47</v>
      </c>
      <c r="B305" s="35">
        <v>0</v>
      </c>
      <c r="C305" s="35">
        <v>255.64000000000001</v>
      </c>
      <c r="D305" s="35">
        <v>3536.9299999999994</v>
      </c>
      <c r="E305" s="35">
        <v>330.59</v>
      </c>
      <c r="F305" s="35">
        <v>120.39</v>
      </c>
      <c r="G305" s="35">
        <v>266.45</v>
      </c>
      <c r="H305" s="35">
        <v>0</v>
      </c>
      <c r="I305" s="35">
        <v>1091.71</v>
      </c>
      <c r="J305" s="35">
        <v>2290.58</v>
      </c>
      <c r="K305" s="35">
        <v>636.46</v>
      </c>
      <c r="L305" s="35">
        <v>0</v>
      </c>
      <c r="M305" s="35">
        <v>0</v>
      </c>
      <c r="N305" s="35">
        <v>0</v>
      </c>
    </row>
    <row r="306" spans="1:14" x14ac:dyDescent="0.2">
      <c r="A306" s="5" t="s">
        <v>48</v>
      </c>
      <c r="B306" s="35">
        <v>40446.929999999986</v>
      </c>
      <c r="C306" s="35">
        <v>21139.22</v>
      </c>
      <c r="D306" s="35">
        <v>17241.105</v>
      </c>
      <c r="E306" s="35">
        <v>27190.54</v>
      </c>
      <c r="F306" s="35">
        <v>12549.779999999999</v>
      </c>
      <c r="G306" s="35">
        <v>10890.0653</v>
      </c>
      <c r="H306" s="35">
        <v>20041.700200000003</v>
      </c>
      <c r="I306" s="35">
        <v>16536.29</v>
      </c>
      <c r="J306" s="35">
        <v>33561.066199999994</v>
      </c>
      <c r="K306" s="35">
        <v>17024.939999999999</v>
      </c>
      <c r="L306" s="35">
        <v>30984.970000000005</v>
      </c>
      <c r="M306" s="35">
        <v>31797.499999999996</v>
      </c>
      <c r="N306" s="35">
        <v>1576.2700000000002</v>
      </c>
    </row>
    <row r="307" spans="1:14" x14ac:dyDescent="0.2">
      <c r="A307" s="5" t="s">
        <v>49</v>
      </c>
      <c r="B307" s="35">
        <v>20.9</v>
      </c>
      <c r="C307" s="35">
        <v>22.64</v>
      </c>
      <c r="D307" s="35">
        <v>4139.55</v>
      </c>
      <c r="E307" s="35">
        <v>0</v>
      </c>
      <c r="F307" s="35">
        <v>47.32</v>
      </c>
      <c r="G307" s="35">
        <v>0</v>
      </c>
      <c r="H307" s="35">
        <v>0</v>
      </c>
      <c r="I307" s="35">
        <v>0</v>
      </c>
      <c r="J307" s="35">
        <v>4.0199999999999996</v>
      </c>
      <c r="K307" s="35">
        <v>0</v>
      </c>
      <c r="L307" s="35">
        <v>0</v>
      </c>
      <c r="M307" s="35">
        <v>1.59</v>
      </c>
      <c r="N307" s="35">
        <v>0</v>
      </c>
    </row>
    <row r="308" spans="1:14" x14ac:dyDescent="0.2">
      <c r="A308" s="5" t="s">
        <v>231</v>
      </c>
      <c r="B308" s="35">
        <v>13679.45</v>
      </c>
      <c r="C308" s="35">
        <v>9389.49</v>
      </c>
      <c r="D308" s="35">
        <v>23986.87</v>
      </c>
      <c r="E308" s="35">
        <v>22197.31</v>
      </c>
      <c r="F308" s="35">
        <v>13302.148799999999</v>
      </c>
      <c r="G308" s="35">
        <v>11656.78</v>
      </c>
      <c r="H308" s="35">
        <v>33828.009999999995</v>
      </c>
      <c r="I308" s="35">
        <v>58510.55000000001</v>
      </c>
      <c r="J308" s="35">
        <v>50009.450000000004</v>
      </c>
      <c r="K308" s="35">
        <v>18117.7</v>
      </c>
      <c r="L308" s="35">
        <v>55548.789999999979</v>
      </c>
      <c r="M308" s="35">
        <v>43212.72</v>
      </c>
      <c r="N308" s="35">
        <v>49213.070000000022</v>
      </c>
    </row>
    <row r="309" spans="1:14" x14ac:dyDescent="0.2">
      <c r="A309" s="5" t="s">
        <v>50</v>
      </c>
      <c r="B309" s="35">
        <v>343387.06999999983</v>
      </c>
      <c r="C309" s="35">
        <v>259196.29000000004</v>
      </c>
      <c r="D309" s="35">
        <v>285637.46990000026</v>
      </c>
      <c r="E309" s="35">
        <v>331764.59000000003</v>
      </c>
      <c r="F309" s="35">
        <v>233368.37500000017</v>
      </c>
      <c r="G309" s="35">
        <v>237142.97000000006</v>
      </c>
      <c r="H309" s="35">
        <v>263548.10999999993</v>
      </c>
      <c r="I309" s="35">
        <v>320135.91999999993</v>
      </c>
      <c r="J309" s="35">
        <v>275745.4499999999</v>
      </c>
      <c r="K309" s="35">
        <v>177097.94000000021</v>
      </c>
      <c r="L309" s="35">
        <v>291535.23</v>
      </c>
      <c r="M309" s="35">
        <v>317179.97999999963</v>
      </c>
      <c r="N309" s="35">
        <v>298349.64</v>
      </c>
    </row>
    <row r="310" spans="1:14" x14ac:dyDescent="0.2">
      <c r="A310" s="5" t="s">
        <v>51</v>
      </c>
      <c r="B310" s="35">
        <v>5825.83</v>
      </c>
      <c r="C310" s="35">
        <v>1461.59</v>
      </c>
      <c r="D310" s="35">
        <v>0</v>
      </c>
      <c r="E310" s="35">
        <v>6346.23</v>
      </c>
      <c r="F310" s="35">
        <v>5047.9000000000005</v>
      </c>
      <c r="G310" s="35">
        <v>400.69</v>
      </c>
      <c r="H310" s="35">
        <v>4752.83</v>
      </c>
      <c r="I310" s="35">
        <v>2653.78</v>
      </c>
      <c r="J310" s="35">
        <v>2552.89</v>
      </c>
      <c r="K310" s="35">
        <v>17.21</v>
      </c>
      <c r="L310" s="35">
        <v>0</v>
      </c>
      <c r="M310" s="35">
        <v>76909.87999999999</v>
      </c>
      <c r="N310" s="35">
        <v>2569.9899999999998</v>
      </c>
    </row>
    <row r="311" spans="1:14" x14ac:dyDescent="0.2">
      <c r="A311" s="5" t="s">
        <v>52</v>
      </c>
      <c r="B311" s="35">
        <v>270510.98064914031</v>
      </c>
      <c r="C311" s="35">
        <v>240382.82000000004</v>
      </c>
      <c r="D311" s="35">
        <v>301971.7221999999</v>
      </c>
      <c r="E311" s="35">
        <v>341295.62</v>
      </c>
      <c r="F311" s="35">
        <v>360212.64000000031</v>
      </c>
      <c r="G311" s="35">
        <v>439818.95000000019</v>
      </c>
      <c r="H311" s="35">
        <v>543161.63999999955</v>
      </c>
      <c r="I311" s="35">
        <v>432163.76740000042</v>
      </c>
      <c r="J311" s="35">
        <v>718224.19999999972</v>
      </c>
      <c r="K311" s="35">
        <v>223457.37</v>
      </c>
      <c r="L311" s="35">
        <v>390641.98</v>
      </c>
      <c r="M311" s="35">
        <v>272258.03459999996</v>
      </c>
      <c r="N311" s="35">
        <v>292432.45000000007</v>
      </c>
    </row>
    <row r="312" spans="1:14" x14ac:dyDescent="0.2">
      <c r="A312" s="5" t="s">
        <v>53</v>
      </c>
      <c r="B312" s="35">
        <v>160.1</v>
      </c>
      <c r="C312" s="35">
        <v>0</v>
      </c>
      <c r="D312" s="35">
        <v>0</v>
      </c>
      <c r="E312" s="35">
        <v>0</v>
      </c>
      <c r="F312" s="35">
        <v>0</v>
      </c>
      <c r="G312" s="35">
        <v>194.82</v>
      </c>
      <c r="H312" s="35">
        <v>0</v>
      </c>
      <c r="I312" s="35">
        <v>149.78</v>
      </c>
      <c r="J312" s="35">
        <v>1298.56</v>
      </c>
      <c r="K312" s="35">
        <v>88.54</v>
      </c>
      <c r="L312" s="35">
        <v>0</v>
      </c>
      <c r="M312" s="35">
        <v>0</v>
      </c>
      <c r="N312" s="35">
        <v>0</v>
      </c>
    </row>
    <row r="313" spans="1:14" x14ac:dyDescent="0.2">
      <c r="A313" s="5" t="s">
        <v>54</v>
      </c>
      <c r="B313" s="35">
        <v>11158.519350859999</v>
      </c>
      <c r="C313" s="35">
        <v>8163.8899999999985</v>
      </c>
      <c r="D313" s="35">
        <v>23788.969999999998</v>
      </c>
      <c r="E313" s="35">
        <v>9527.8799999999992</v>
      </c>
      <c r="F313" s="35">
        <v>23822.120000000003</v>
      </c>
      <c r="G313" s="35">
        <v>51690.19</v>
      </c>
      <c r="H313" s="35">
        <v>6308.15</v>
      </c>
      <c r="I313" s="35">
        <v>38181.230000000018</v>
      </c>
      <c r="J313" s="35">
        <v>7554.2499999999991</v>
      </c>
      <c r="K313" s="35">
        <v>6056.23</v>
      </c>
      <c r="L313" s="35">
        <v>14598.680000000002</v>
      </c>
      <c r="M313" s="35">
        <v>32727.060000000005</v>
      </c>
      <c r="N313" s="35">
        <v>31569.82</v>
      </c>
    </row>
    <row r="314" spans="1:14" x14ac:dyDescent="0.2">
      <c r="A314" s="5" t="s">
        <v>55</v>
      </c>
      <c r="B314" s="35">
        <v>10803.359999999999</v>
      </c>
      <c r="C314" s="35">
        <v>28.200000000000003</v>
      </c>
      <c r="D314" s="35">
        <v>459.71000000000004</v>
      </c>
      <c r="E314" s="35">
        <v>414.47</v>
      </c>
      <c r="F314" s="35">
        <v>1005.6400000000001</v>
      </c>
      <c r="G314" s="35">
        <v>10657.699999999999</v>
      </c>
      <c r="H314" s="35">
        <v>4216.34</v>
      </c>
      <c r="I314" s="35">
        <v>1664.0800000000002</v>
      </c>
      <c r="J314" s="35">
        <v>7232.0499999999993</v>
      </c>
      <c r="K314" s="35">
        <v>1459.3700000000001</v>
      </c>
      <c r="L314" s="35">
        <v>16377.21</v>
      </c>
      <c r="M314" s="35">
        <v>3625.1500000000005</v>
      </c>
      <c r="N314" s="35">
        <v>10955.18</v>
      </c>
    </row>
    <row r="315" spans="1:14" x14ac:dyDescent="0.2">
      <c r="A315" s="5" t="s">
        <v>56</v>
      </c>
      <c r="B315" s="35">
        <v>22386.050000000007</v>
      </c>
      <c r="C315" s="35">
        <v>1652.03</v>
      </c>
      <c r="D315" s="35">
        <v>6834.2999999999993</v>
      </c>
      <c r="E315" s="35">
        <v>7364.97</v>
      </c>
      <c r="F315" s="35">
        <v>15460.29</v>
      </c>
      <c r="G315" s="35">
        <v>2277.04</v>
      </c>
      <c r="H315" s="35">
        <v>4524.9400000000005</v>
      </c>
      <c r="I315" s="35">
        <v>2170</v>
      </c>
      <c r="J315" s="35">
        <v>0</v>
      </c>
      <c r="K315" s="35">
        <v>2595.5000000000005</v>
      </c>
      <c r="L315" s="35">
        <v>16146.189999999999</v>
      </c>
      <c r="M315" s="35">
        <v>6353.19</v>
      </c>
      <c r="N315" s="35">
        <v>250329.41999999978</v>
      </c>
    </row>
    <row r="316" spans="1:14" x14ac:dyDescent="0.2">
      <c r="A316" s="5" t="s">
        <v>46</v>
      </c>
      <c r="B316" s="35">
        <v>6146.83</v>
      </c>
      <c r="C316" s="35">
        <v>7626.01</v>
      </c>
      <c r="D316" s="35">
        <v>17065.78</v>
      </c>
      <c r="E316" s="35">
        <v>15515.59</v>
      </c>
      <c r="F316" s="35">
        <v>16656.560000000001</v>
      </c>
      <c r="G316" s="35">
        <v>19288.230000000003</v>
      </c>
      <c r="H316" s="35">
        <v>18277.649999999998</v>
      </c>
      <c r="I316" s="35">
        <v>11490.950000000003</v>
      </c>
      <c r="J316" s="35">
        <v>44818.44999999999</v>
      </c>
      <c r="K316" s="35">
        <v>21700.530000000002</v>
      </c>
      <c r="L316" s="35">
        <v>19267.2</v>
      </c>
      <c r="M316" s="35">
        <v>9363.3600000000024</v>
      </c>
      <c r="N316" s="35">
        <v>5696.0599999999995</v>
      </c>
    </row>
    <row r="317" spans="1:14" x14ac:dyDescent="0.2">
      <c r="A317" s="5" t="s">
        <v>57</v>
      </c>
      <c r="B317" s="35">
        <v>268991.14</v>
      </c>
      <c r="C317" s="35">
        <v>115079.09000000001</v>
      </c>
      <c r="D317" s="35">
        <v>226321.55999999991</v>
      </c>
      <c r="E317" s="35">
        <v>229856.76999999996</v>
      </c>
      <c r="F317" s="35">
        <v>157252.74000000011</v>
      </c>
      <c r="G317" s="35">
        <v>147953.38000000003</v>
      </c>
      <c r="H317" s="35">
        <v>377450.80000000005</v>
      </c>
      <c r="I317" s="35">
        <v>119088.02000000006</v>
      </c>
      <c r="J317" s="35">
        <v>144311.38999999998</v>
      </c>
      <c r="K317" s="35">
        <v>111557.27000000002</v>
      </c>
      <c r="L317" s="35">
        <v>150065.28999999998</v>
      </c>
      <c r="M317" s="35">
        <v>190081.99360000007</v>
      </c>
      <c r="N317" s="35">
        <v>145811.46000000002</v>
      </c>
    </row>
    <row r="318" spans="1:14" x14ac:dyDescent="0.2">
      <c r="A318" s="5" t="s">
        <v>58</v>
      </c>
      <c r="B318" s="35">
        <v>163540.65</v>
      </c>
      <c r="C318" s="35">
        <v>180215.06000000011</v>
      </c>
      <c r="D318" s="35">
        <v>178255.98279999991</v>
      </c>
      <c r="E318" s="35">
        <v>171889.51000000007</v>
      </c>
      <c r="F318" s="35">
        <v>194425.23000000013</v>
      </c>
      <c r="G318" s="35">
        <v>258066.75470000005</v>
      </c>
      <c r="H318" s="35">
        <v>155658.38479999994</v>
      </c>
      <c r="I318" s="35">
        <v>220898.93259999988</v>
      </c>
      <c r="J318" s="35">
        <v>210470.06380000006</v>
      </c>
      <c r="K318" s="35">
        <v>117066.74000000002</v>
      </c>
      <c r="L318" s="35">
        <v>189228.29500000007</v>
      </c>
      <c r="M318" s="35">
        <v>175570.83040000006</v>
      </c>
      <c r="N318" s="35">
        <v>190823.4200000001</v>
      </c>
    </row>
    <row r="319" spans="1:14" x14ac:dyDescent="0.2">
      <c r="A319" s="5" t="s">
        <v>59</v>
      </c>
      <c r="B319" s="35">
        <v>108059.43000000012</v>
      </c>
      <c r="C319" s="35">
        <v>101029.68999999992</v>
      </c>
      <c r="D319" s="35">
        <v>141957.12000000005</v>
      </c>
      <c r="E319" s="35">
        <v>88810.420000000071</v>
      </c>
      <c r="F319" s="35">
        <v>93915.709999999977</v>
      </c>
      <c r="G319" s="35">
        <v>97962.369999999923</v>
      </c>
      <c r="H319" s="35">
        <v>80773.540000000008</v>
      </c>
      <c r="I319" s="35">
        <v>68502.400000000009</v>
      </c>
      <c r="J319" s="35">
        <v>124641.87999999996</v>
      </c>
      <c r="K319" s="35">
        <v>63524.38</v>
      </c>
      <c r="L319" s="35">
        <v>62262.340000000004</v>
      </c>
      <c r="M319" s="35">
        <v>174604.30000000008</v>
      </c>
      <c r="N319" s="35">
        <v>125850.91000000012</v>
      </c>
    </row>
    <row r="320" spans="1:14" x14ac:dyDescent="0.2">
      <c r="A320" s="5" t="s">
        <v>60</v>
      </c>
      <c r="B320" s="35">
        <v>0</v>
      </c>
      <c r="C320" s="35">
        <v>0</v>
      </c>
      <c r="D320" s="35">
        <v>0</v>
      </c>
      <c r="E320" s="35">
        <v>3498566.4700000035</v>
      </c>
      <c r="F320" s="35">
        <v>3961784.5599999954</v>
      </c>
      <c r="G320" s="35">
        <v>212802.78999999989</v>
      </c>
      <c r="H320" s="35">
        <v>0</v>
      </c>
      <c r="I320" s="35">
        <v>0</v>
      </c>
      <c r="J320" s="35">
        <v>0</v>
      </c>
      <c r="K320" s="35">
        <v>0</v>
      </c>
      <c r="L320" s="35">
        <v>125851.15000000005</v>
      </c>
      <c r="M320" s="35">
        <v>0</v>
      </c>
      <c r="N320" s="35">
        <v>291058.76</v>
      </c>
    </row>
    <row r="321" spans="1:14" x14ac:dyDescent="0.2">
      <c r="A321" s="5" t="s">
        <v>42</v>
      </c>
      <c r="B321" s="35">
        <v>35465.700000000019</v>
      </c>
      <c r="C321" s="35">
        <v>45048.579999999987</v>
      </c>
      <c r="D321" s="35">
        <v>47620.24</v>
      </c>
      <c r="E321" s="35">
        <v>70269.320000000036</v>
      </c>
      <c r="F321" s="35">
        <v>36460.510000000024</v>
      </c>
      <c r="G321" s="35">
        <v>77519.11000000003</v>
      </c>
      <c r="H321" s="35">
        <v>55950.155000000006</v>
      </c>
      <c r="I321" s="35">
        <v>33669.4</v>
      </c>
      <c r="J321" s="35">
        <v>33472.260000000009</v>
      </c>
      <c r="K321" s="35">
        <v>12820.739999999993</v>
      </c>
      <c r="L321" s="35">
        <v>41080.909999999989</v>
      </c>
      <c r="M321" s="35">
        <v>51350.64</v>
      </c>
      <c r="N321" s="35">
        <v>26918.429999999989</v>
      </c>
    </row>
    <row r="322" spans="1:14" x14ac:dyDescent="0.2">
      <c r="A322" s="5" t="s">
        <v>61</v>
      </c>
      <c r="B322" s="35">
        <v>372576.28999999986</v>
      </c>
      <c r="C322" s="35">
        <v>45637.659999999982</v>
      </c>
      <c r="D322" s="35">
        <v>103946.05999999997</v>
      </c>
      <c r="E322" s="35">
        <v>87363.759999999966</v>
      </c>
      <c r="F322" s="35">
        <v>76289.779999999984</v>
      </c>
      <c r="G322" s="35">
        <v>78988.830000000016</v>
      </c>
      <c r="H322" s="35">
        <v>63419.419999999991</v>
      </c>
      <c r="I322" s="35">
        <v>166792.28000000003</v>
      </c>
      <c r="J322" s="35">
        <v>29263.83</v>
      </c>
      <c r="K322" s="35">
        <v>26255.939999999995</v>
      </c>
      <c r="L322" s="35">
        <v>79186.730000000025</v>
      </c>
      <c r="M322" s="35">
        <v>95829.011400000018</v>
      </c>
      <c r="N322" s="35">
        <v>73959.569999999963</v>
      </c>
    </row>
    <row r="323" spans="1:14" x14ac:dyDescent="0.2">
      <c r="A323" s="5" t="s">
        <v>62</v>
      </c>
      <c r="B323" s="35">
        <v>330.31</v>
      </c>
      <c r="C323" s="35">
        <v>1377.8799999999999</v>
      </c>
      <c r="D323" s="35">
        <v>1552.0600000000002</v>
      </c>
      <c r="E323" s="35">
        <v>182.83</v>
      </c>
      <c r="F323" s="35">
        <v>149.22</v>
      </c>
      <c r="G323" s="35">
        <v>0</v>
      </c>
      <c r="H323" s="35">
        <v>3201.03</v>
      </c>
      <c r="I323" s="35">
        <v>3120.98</v>
      </c>
      <c r="J323" s="35">
        <v>2491.4299999999998</v>
      </c>
      <c r="K323" s="35">
        <v>1641.41</v>
      </c>
      <c r="L323" s="35">
        <v>2456.7399999999998</v>
      </c>
      <c r="M323" s="35">
        <v>3592.3199999999997</v>
      </c>
      <c r="N323" s="35">
        <v>1730.67</v>
      </c>
    </row>
    <row r="324" spans="1:14" x14ac:dyDescent="0.2">
      <c r="A324" s="5" t="s">
        <v>63</v>
      </c>
      <c r="B324" s="35">
        <v>0</v>
      </c>
      <c r="C324" s="35">
        <v>0</v>
      </c>
      <c r="D324" s="35">
        <v>0</v>
      </c>
      <c r="E324" s="35">
        <v>0</v>
      </c>
      <c r="F324" s="35">
        <v>0</v>
      </c>
      <c r="G324" s="35">
        <v>0</v>
      </c>
      <c r="H324" s="35">
        <v>0</v>
      </c>
      <c r="I324" s="35">
        <v>668.05</v>
      </c>
      <c r="J324" s="35">
        <v>0</v>
      </c>
      <c r="K324" s="35">
        <v>0</v>
      </c>
      <c r="L324" s="35">
        <v>6492.2</v>
      </c>
      <c r="M324" s="35">
        <v>0</v>
      </c>
      <c r="N324" s="35">
        <v>0</v>
      </c>
    </row>
    <row r="325" spans="1:14" x14ac:dyDescent="0.2">
      <c r="A325" s="5" t="s">
        <v>64</v>
      </c>
      <c r="B325" s="35">
        <v>5510.39</v>
      </c>
      <c r="C325" s="35">
        <v>10468.599999999999</v>
      </c>
      <c r="D325" s="35">
        <v>8840.5501000000004</v>
      </c>
      <c r="E325" s="35">
        <v>7446.02</v>
      </c>
      <c r="F325" s="35">
        <v>23958.966200000003</v>
      </c>
      <c r="G325" s="35">
        <v>11504.189999999999</v>
      </c>
      <c r="H325" s="35">
        <v>6005.26</v>
      </c>
      <c r="I325" s="35">
        <v>22547.550000000003</v>
      </c>
      <c r="J325" s="35">
        <v>9694.619999999999</v>
      </c>
      <c r="K325" s="35">
        <v>7041.6500000000005</v>
      </c>
      <c r="L325" s="35">
        <v>13442.305000000002</v>
      </c>
      <c r="M325" s="35">
        <v>11876.48</v>
      </c>
      <c r="N325" s="35">
        <v>22859.430000000004</v>
      </c>
    </row>
    <row r="326" spans="1:14" x14ac:dyDescent="0.2">
      <c r="A326" s="5" t="s">
        <v>65</v>
      </c>
      <c r="B326" s="35">
        <v>342.99</v>
      </c>
      <c r="C326" s="35">
        <v>0</v>
      </c>
      <c r="D326" s="35">
        <v>0</v>
      </c>
      <c r="E326" s="35">
        <v>128.30000000000001</v>
      </c>
      <c r="F326" s="35">
        <v>14.19</v>
      </c>
      <c r="G326" s="35">
        <v>4392.9400000000005</v>
      </c>
      <c r="H326" s="35">
        <v>914.56</v>
      </c>
      <c r="I326" s="35">
        <v>3603.6800000000003</v>
      </c>
      <c r="J326" s="35">
        <v>83.09</v>
      </c>
      <c r="K326" s="35">
        <v>0</v>
      </c>
      <c r="L326" s="35">
        <v>66.16</v>
      </c>
      <c r="M326" s="35">
        <v>0</v>
      </c>
      <c r="N326" s="35">
        <v>26024.069999999996</v>
      </c>
    </row>
    <row r="327" spans="1:14" x14ac:dyDescent="0.2">
      <c r="A327" s="9" t="s">
        <v>68</v>
      </c>
      <c r="B327" s="63">
        <v>1679342.92</v>
      </c>
      <c r="C327" s="63">
        <v>1048174.3800000001</v>
      </c>
      <c r="D327" s="63">
        <v>1393155.9800000004</v>
      </c>
      <c r="E327" s="63">
        <v>4916461.1900000032</v>
      </c>
      <c r="F327" s="63">
        <v>5225844.0699999956</v>
      </c>
      <c r="G327" s="63">
        <v>1673474.25</v>
      </c>
      <c r="H327" s="63">
        <v>1642032.5199999996</v>
      </c>
      <c r="I327" s="63">
        <v>1523639.35</v>
      </c>
      <c r="J327" s="63">
        <v>1697719.5299999998</v>
      </c>
      <c r="K327" s="63">
        <v>808159.92000000027</v>
      </c>
      <c r="L327" s="63">
        <v>1505232.3699999999</v>
      </c>
      <c r="M327" s="63">
        <v>1496334.0399999996</v>
      </c>
      <c r="N327" s="63">
        <v>1847728.6200000003</v>
      </c>
    </row>
    <row r="328" spans="1:14" x14ac:dyDescent="0.2">
      <c r="A328" s="12" t="s">
        <v>230</v>
      </c>
      <c r="B328" s="144" t="s">
        <v>232</v>
      </c>
      <c r="C328" s="145"/>
      <c r="D328" s="145"/>
      <c r="E328" s="145"/>
      <c r="F328" s="145"/>
      <c r="G328" s="145"/>
      <c r="H328" s="145"/>
      <c r="I328" s="145"/>
      <c r="J328" s="145"/>
      <c r="K328" s="145"/>
      <c r="L328" s="145"/>
      <c r="M328" s="145"/>
      <c r="N328" s="146"/>
    </row>
    <row r="329" spans="1:14" x14ac:dyDescent="0.2">
      <c r="A329" s="5" t="s">
        <v>47</v>
      </c>
      <c r="B329" s="35">
        <v>4529.8899999999994</v>
      </c>
      <c r="C329" s="35">
        <v>16.05</v>
      </c>
      <c r="D329" s="35">
        <v>0</v>
      </c>
      <c r="E329" s="35">
        <v>194.71</v>
      </c>
      <c r="F329" s="35">
        <v>9061.130000000001</v>
      </c>
      <c r="G329" s="35">
        <v>0</v>
      </c>
      <c r="H329" s="35">
        <v>2481.4900000000002</v>
      </c>
      <c r="I329" s="35">
        <v>2306.33</v>
      </c>
      <c r="J329" s="35">
        <v>0</v>
      </c>
      <c r="K329" s="35">
        <v>0</v>
      </c>
      <c r="L329" s="35">
        <v>11.64</v>
      </c>
      <c r="M329" s="35">
        <v>269.33</v>
      </c>
      <c r="N329" s="35">
        <v>2015.77</v>
      </c>
    </row>
    <row r="330" spans="1:14" x14ac:dyDescent="0.2">
      <c r="A330" s="5" t="s">
        <v>48</v>
      </c>
      <c r="B330" s="35">
        <v>13260.39</v>
      </c>
      <c r="C330" s="35">
        <v>13505.049999999997</v>
      </c>
      <c r="D330" s="35">
        <v>18130.780000000002</v>
      </c>
      <c r="E330" s="35">
        <v>11466.849999999999</v>
      </c>
      <c r="F330" s="35">
        <v>22432.69</v>
      </c>
      <c r="G330" s="35">
        <v>8514.48</v>
      </c>
      <c r="H330" s="35">
        <v>13424.54</v>
      </c>
      <c r="I330" s="35">
        <v>37301.12999999999</v>
      </c>
      <c r="J330" s="35">
        <v>45570.34</v>
      </c>
      <c r="K330" s="35">
        <v>22556.26</v>
      </c>
      <c r="L330" s="35">
        <v>16818.829999999998</v>
      </c>
      <c r="M330" s="35">
        <v>9031.3590000000004</v>
      </c>
      <c r="N330" s="35">
        <v>10740.97</v>
      </c>
    </row>
    <row r="331" spans="1:14" x14ac:dyDescent="0.2">
      <c r="A331" s="5" t="s">
        <v>49</v>
      </c>
      <c r="B331" s="35">
        <v>0</v>
      </c>
      <c r="C331" s="35">
        <v>0</v>
      </c>
      <c r="D331" s="35">
        <v>0</v>
      </c>
      <c r="E331" s="35">
        <v>12.72</v>
      </c>
      <c r="F331" s="35">
        <v>282.24999999999994</v>
      </c>
      <c r="G331" s="35">
        <v>11.84</v>
      </c>
      <c r="H331" s="35">
        <v>188.32</v>
      </c>
      <c r="I331" s="35">
        <v>237.02</v>
      </c>
      <c r="J331" s="35">
        <v>84.620000000000019</v>
      </c>
      <c r="K331" s="35">
        <v>22.490000000000002</v>
      </c>
      <c r="L331" s="35">
        <v>172</v>
      </c>
      <c r="M331" s="35">
        <v>0</v>
      </c>
      <c r="N331" s="35">
        <v>0</v>
      </c>
    </row>
    <row r="332" spans="1:14" x14ac:dyDescent="0.2">
      <c r="A332" s="5" t="s">
        <v>231</v>
      </c>
      <c r="B332" s="35">
        <v>59486.649999999994</v>
      </c>
      <c r="C332" s="35">
        <v>10923.060000000001</v>
      </c>
      <c r="D332" s="35">
        <v>18288.27</v>
      </c>
      <c r="E332" s="35">
        <v>22268.600000000006</v>
      </c>
      <c r="F332" s="35">
        <v>17262.240000000002</v>
      </c>
      <c r="G332" s="35">
        <v>26226.98</v>
      </c>
      <c r="H332" s="35">
        <v>10810.780000000002</v>
      </c>
      <c r="I332" s="35">
        <v>23273.32</v>
      </c>
      <c r="J332" s="35">
        <v>46111.42</v>
      </c>
      <c r="K332" s="35">
        <v>12655.879999999997</v>
      </c>
      <c r="L332" s="35">
        <v>48623.80999999999</v>
      </c>
      <c r="M332" s="35">
        <v>48111.73</v>
      </c>
      <c r="N332" s="35">
        <v>12831.129999999997</v>
      </c>
    </row>
    <row r="333" spans="1:14" x14ac:dyDescent="0.2">
      <c r="A333" s="5" t="s">
        <v>50</v>
      </c>
      <c r="B333" s="35">
        <v>275044.41000000015</v>
      </c>
      <c r="C333" s="35">
        <v>434207.24999999977</v>
      </c>
      <c r="D333" s="35">
        <v>288238.17999999993</v>
      </c>
      <c r="E333" s="35">
        <v>398445.54000000021</v>
      </c>
      <c r="F333" s="35">
        <v>309608.51999999979</v>
      </c>
      <c r="G333" s="35">
        <v>388529.44000000018</v>
      </c>
      <c r="H333" s="35">
        <v>352332.35</v>
      </c>
      <c r="I333" s="35">
        <v>319269.43999999977</v>
      </c>
      <c r="J333" s="35">
        <v>454474.36000000004</v>
      </c>
      <c r="K333" s="35">
        <v>197501.97000000006</v>
      </c>
      <c r="L333" s="35">
        <v>300749.34999999986</v>
      </c>
      <c r="M333" s="35">
        <v>428320.70000000019</v>
      </c>
      <c r="N333" s="35">
        <v>303550.23999999953</v>
      </c>
    </row>
    <row r="334" spans="1:14" x14ac:dyDescent="0.2">
      <c r="A334" s="5" t="s">
        <v>51</v>
      </c>
      <c r="B334" s="35">
        <v>2261.92</v>
      </c>
      <c r="C334" s="35">
        <v>639.45000000000005</v>
      </c>
      <c r="D334" s="35">
        <v>506.78000000000003</v>
      </c>
      <c r="E334" s="35">
        <v>13864.43</v>
      </c>
      <c r="F334" s="35">
        <v>11752.689999999999</v>
      </c>
      <c r="G334" s="35">
        <v>1521.72</v>
      </c>
      <c r="H334" s="35">
        <v>7012.72</v>
      </c>
      <c r="I334" s="35">
        <v>3444.9</v>
      </c>
      <c r="J334" s="35">
        <v>1837.08</v>
      </c>
      <c r="K334" s="35">
        <v>2430.7100000000005</v>
      </c>
      <c r="L334" s="35">
        <v>5393.9</v>
      </c>
      <c r="M334" s="35">
        <v>49</v>
      </c>
      <c r="N334" s="35">
        <v>2196.4799999999996</v>
      </c>
    </row>
    <row r="335" spans="1:14" x14ac:dyDescent="0.2">
      <c r="A335" s="5" t="s">
        <v>52</v>
      </c>
      <c r="B335" s="35">
        <v>362463.15</v>
      </c>
      <c r="C335" s="35">
        <v>231623.18119999999</v>
      </c>
      <c r="D335" s="35">
        <v>267116.80999999994</v>
      </c>
      <c r="E335" s="35">
        <v>365480.89999999985</v>
      </c>
      <c r="F335" s="35">
        <v>280616.14800000016</v>
      </c>
      <c r="G335" s="35">
        <v>380279.18889999972</v>
      </c>
      <c r="H335" s="35">
        <v>365189.88160000008</v>
      </c>
      <c r="I335" s="35">
        <v>329733.07200000016</v>
      </c>
      <c r="J335" s="35">
        <v>2258546.6479999982</v>
      </c>
      <c r="K335" s="35">
        <v>702531.7100000002</v>
      </c>
      <c r="L335" s="35">
        <v>369445.04</v>
      </c>
      <c r="M335" s="35">
        <v>220444.36100000018</v>
      </c>
      <c r="N335" s="35">
        <v>249683.02000000014</v>
      </c>
    </row>
    <row r="336" spans="1:14" x14ac:dyDescent="0.2">
      <c r="A336" s="5" t="s">
        <v>53</v>
      </c>
      <c r="B336" s="35">
        <v>0</v>
      </c>
      <c r="C336" s="35">
        <v>20.02</v>
      </c>
      <c r="D336" s="35">
        <v>0</v>
      </c>
      <c r="E336" s="35">
        <v>492.0200000000001</v>
      </c>
      <c r="F336" s="35">
        <v>1382.37</v>
      </c>
      <c r="G336" s="35">
        <v>3133.46</v>
      </c>
      <c r="H336" s="35">
        <v>0</v>
      </c>
      <c r="I336" s="35">
        <v>1527.5500000000002</v>
      </c>
      <c r="J336" s="35">
        <v>225.32000000000005</v>
      </c>
      <c r="K336" s="35">
        <v>0</v>
      </c>
      <c r="L336" s="35">
        <v>0</v>
      </c>
      <c r="M336" s="35">
        <v>261.56</v>
      </c>
      <c r="N336" s="35">
        <v>0</v>
      </c>
    </row>
    <row r="337" spans="1:14" x14ac:dyDescent="0.2">
      <c r="A337" s="5" t="s">
        <v>54</v>
      </c>
      <c r="B337" s="35">
        <v>35350.639999999999</v>
      </c>
      <c r="C337" s="35">
        <v>15413.789999999995</v>
      </c>
      <c r="D337" s="35">
        <v>69917.559999999983</v>
      </c>
      <c r="E337" s="35">
        <v>15632.16</v>
      </c>
      <c r="F337" s="35">
        <v>27979.500000000004</v>
      </c>
      <c r="G337" s="35">
        <v>43990.770000000004</v>
      </c>
      <c r="H337" s="35">
        <v>24804.069999999996</v>
      </c>
      <c r="I337" s="35">
        <v>52894.429999999993</v>
      </c>
      <c r="J337" s="35">
        <v>31713.800000000003</v>
      </c>
      <c r="K337" s="35">
        <v>10733.52</v>
      </c>
      <c r="L337" s="35">
        <v>49723.180000000008</v>
      </c>
      <c r="M337" s="35">
        <v>40953.600000000006</v>
      </c>
      <c r="N337" s="35">
        <v>12502.18</v>
      </c>
    </row>
    <row r="338" spans="1:14" x14ac:dyDescent="0.2">
      <c r="A338" s="5" t="s">
        <v>55</v>
      </c>
      <c r="B338" s="35">
        <v>2821.17</v>
      </c>
      <c r="C338" s="35">
        <v>2962.5</v>
      </c>
      <c r="D338" s="35">
        <v>4442.87</v>
      </c>
      <c r="E338" s="35">
        <v>10801.970000000001</v>
      </c>
      <c r="F338" s="35">
        <v>3434.02</v>
      </c>
      <c r="G338" s="35">
        <v>1848.8000000000002</v>
      </c>
      <c r="H338" s="35">
        <v>2772.23</v>
      </c>
      <c r="I338" s="35">
        <v>5339.98</v>
      </c>
      <c r="J338" s="35">
        <v>3270.24</v>
      </c>
      <c r="K338" s="35">
        <v>5792.8600000000006</v>
      </c>
      <c r="L338" s="35">
        <v>4746.0300000000007</v>
      </c>
      <c r="M338" s="35">
        <v>2283.9</v>
      </c>
      <c r="N338" s="35">
        <v>8116.2699999999977</v>
      </c>
    </row>
    <row r="339" spans="1:14" x14ac:dyDescent="0.2">
      <c r="A339" s="5" t="s">
        <v>56</v>
      </c>
      <c r="B339" s="35">
        <v>3735.47</v>
      </c>
      <c r="C339" s="35">
        <v>4353.3499999999995</v>
      </c>
      <c r="D339" s="35">
        <v>1247.31</v>
      </c>
      <c r="E339" s="35">
        <v>79896.709999999875</v>
      </c>
      <c r="F339" s="35">
        <v>8826.6600000000017</v>
      </c>
      <c r="G339" s="35">
        <v>28921.170000000002</v>
      </c>
      <c r="H339" s="35">
        <v>27593.239999999998</v>
      </c>
      <c r="I339" s="35">
        <v>9339.09</v>
      </c>
      <c r="J339" s="35">
        <v>22447.99</v>
      </c>
      <c r="K339" s="35">
        <v>3313.39</v>
      </c>
      <c r="L339" s="35">
        <v>13601.06</v>
      </c>
      <c r="M339" s="35">
        <v>908.59</v>
      </c>
      <c r="N339" s="35">
        <v>8224.7599999999984</v>
      </c>
    </row>
    <row r="340" spans="1:14" x14ac:dyDescent="0.2">
      <c r="A340" s="5" t="s">
        <v>46</v>
      </c>
      <c r="B340" s="35">
        <v>16051.720000000001</v>
      </c>
      <c r="C340" s="35">
        <v>18726.369999999995</v>
      </c>
      <c r="D340" s="35">
        <v>20377.320000000003</v>
      </c>
      <c r="E340" s="35">
        <v>33165.15</v>
      </c>
      <c r="F340" s="35">
        <v>26647.990000000005</v>
      </c>
      <c r="G340" s="35">
        <v>10972.249999999998</v>
      </c>
      <c r="H340" s="35">
        <v>8020.7999999999993</v>
      </c>
      <c r="I340" s="35">
        <v>43266.44000000001</v>
      </c>
      <c r="J340" s="35">
        <v>9981.340000000002</v>
      </c>
      <c r="K340" s="35">
        <v>54120.139999999985</v>
      </c>
      <c r="L340" s="35">
        <v>17848.259999999998</v>
      </c>
      <c r="M340" s="35">
        <v>36661.490000000005</v>
      </c>
      <c r="N340" s="35">
        <v>34615.360000000008</v>
      </c>
    </row>
    <row r="341" spans="1:14" x14ac:dyDescent="0.2">
      <c r="A341" s="5" t="s">
        <v>57</v>
      </c>
      <c r="B341" s="35">
        <v>184649.49000000005</v>
      </c>
      <c r="C341" s="35">
        <v>244891.48999999996</v>
      </c>
      <c r="D341" s="35">
        <v>218269.5</v>
      </c>
      <c r="E341" s="35">
        <v>337056.03</v>
      </c>
      <c r="F341" s="35">
        <v>255609.19000000012</v>
      </c>
      <c r="G341" s="35">
        <v>310468.37580000004</v>
      </c>
      <c r="H341" s="35">
        <v>158902.79999999987</v>
      </c>
      <c r="I341" s="35">
        <v>179198.56000000003</v>
      </c>
      <c r="J341" s="35">
        <v>143959.33000000007</v>
      </c>
      <c r="K341" s="35">
        <v>177884.13000000003</v>
      </c>
      <c r="L341" s="35">
        <v>174112.21000000005</v>
      </c>
      <c r="M341" s="35">
        <v>170695.24000000002</v>
      </c>
      <c r="N341" s="35">
        <v>125618.20000000001</v>
      </c>
    </row>
    <row r="342" spans="1:14" x14ac:dyDescent="0.2">
      <c r="A342" s="5" t="s">
        <v>58</v>
      </c>
      <c r="B342" s="35">
        <v>200936.03000000003</v>
      </c>
      <c r="C342" s="35">
        <v>151625.12880000001</v>
      </c>
      <c r="D342" s="35">
        <v>178477.13000000009</v>
      </c>
      <c r="E342" s="35">
        <v>183496.83000000005</v>
      </c>
      <c r="F342" s="35">
        <v>180280.66200000007</v>
      </c>
      <c r="G342" s="35">
        <v>229124.63110000012</v>
      </c>
      <c r="H342" s="35">
        <v>223303.8900000001</v>
      </c>
      <c r="I342" s="35">
        <v>168771.14800000013</v>
      </c>
      <c r="J342" s="35">
        <v>244053.01200000016</v>
      </c>
      <c r="K342" s="35">
        <v>261485.40000000005</v>
      </c>
      <c r="L342" s="35">
        <v>174266.39000000016</v>
      </c>
      <c r="M342" s="35">
        <v>154491.95999999988</v>
      </c>
      <c r="N342" s="35">
        <v>372056.98999999993</v>
      </c>
    </row>
    <row r="343" spans="1:14" x14ac:dyDescent="0.2">
      <c r="A343" s="5" t="s">
        <v>59</v>
      </c>
      <c r="B343" s="35">
        <v>162703.28</v>
      </c>
      <c r="C343" s="35">
        <v>94067.490000000078</v>
      </c>
      <c r="D343" s="35">
        <v>130463.03999999996</v>
      </c>
      <c r="E343" s="35">
        <v>210936.42000000013</v>
      </c>
      <c r="F343" s="35">
        <v>241008.69999999984</v>
      </c>
      <c r="G343" s="35">
        <v>223704.11000000016</v>
      </c>
      <c r="H343" s="35">
        <v>147011.60999999996</v>
      </c>
      <c r="I343" s="35">
        <v>424525.75000000017</v>
      </c>
      <c r="J343" s="35">
        <v>278072.16999999993</v>
      </c>
      <c r="K343" s="35">
        <v>277897.91000000003</v>
      </c>
      <c r="L343" s="35">
        <v>416462.08999999973</v>
      </c>
      <c r="M343" s="35">
        <v>382958.84999999992</v>
      </c>
      <c r="N343" s="35">
        <v>268258.31000000006</v>
      </c>
    </row>
    <row r="344" spans="1:14" x14ac:dyDescent="0.2">
      <c r="A344" s="5" t="s">
        <v>60</v>
      </c>
      <c r="B344" s="35">
        <v>0</v>
      </c>
      <c r="C344" s="35">
        <v>0</v>
      </c>
      <c r="D344" s="35">
        <v>0</v>
      </c>
      <c r="E344" s="35">
        <v>0</v>
      </c>
      <c r="F344" s="35">
        <v>0</v>
      </c>
      <c r="G344" s="35">
        <v>82465.730000000171</v>
      </c>
      <c r="H344" s="35">
        <v>0</v>
      </c>
      <c r="I344" s="35">
        <v>0</v>
      </c>
      <c r="J344" s="35">
        <v>0</v>
      </c>
      <c r="K344" s="35">
        <v>0</v>
      </c>
      <c r="L344" s="35">
        <v>1909572.4400000002</v>
      </c>
      <c r="M344" s="35">
        <v>448183.68999999826</v>
      </c>
      <c r="N344" s="35">
        <v>3226.7300000000005</v>
      </c>
    </row>
    <row r="345" spans="1:14" x14ac:dyDescent="0.2">
      <c r="A345" s="5" t="s">
        <v>42</v>
      </c>
      <c r="B345" s="35">
        <v>45113.430000000088</v>
      </c>
      <c r="C345" s="35">
        <v>37923.410000000011</v>
      </c>
      <c r="D345" s="35">
        <v>116176.72</v>
      </c>
      <c r="E345" s="35">
        <v>65617.139999999985</v>
      </c>
      <c r="F345" s="35">
        <v>37752.020000000011</v>
      </c>
      <c r="G345" s="35">
        <v>44549.360000000008</v>
      </c>
      <c r="H345" s="35">
        <v>51516.80000000001</v>
      </c>
      <c r="I345" s="35">
        <v>32790.340000000004</v>
      </c>
      <c r="J345" s="35">
        <v>37611.94</v>
      </c>
      <c r="K345" s="35">
        <v>45052.979999999996</v>
      </c>
      <c r="L345" s="35">
        <v>70311.300000000047</v>
      </c>
      <c r="M345" s="35">
        <v>129883.60999999999</v>
      </c>
      <c r="N345" s="35">
        <v>42437.399999999972</v>
      </c>
    </row>
    <row r="346" spans="1:14" x14ac:dyDescent="0.2">
      <c r="A346" s="5" t="s">
        <v>61</v>
      </c>
      <c r="B346" s="35">
        <v>25601.889999999996</v>
      </c>
      <c r="C346" s="35">
        <v>60692.339999999989</v>
      </c>
      <c r="D346" s="35">
        <v>74717.49000000002</v>
      </c>
      <c r="E346" s="35">
        <v>122901.13999999996</v>
      </c>
      <c r="F346" s="35">
        <v>42671.199999999983</v>
      </c>
      <c r="G346" s="35">
        <v>45134.524199999993</v>
      </c>
      <c r="H346" s="35">
        <v>30428.828400000002</v>
      </c>
      <c r="I346" s="35">
        <v>21363.470000000005</v>
      </c>
      <c r="J346" s="35">
        <v>116866.98</v>
      </c>
      <c r="K346" s="35">
        <v>35375.590000000004</v>
      </c>
      <c r="L346" s="35">
        <v>206222.16999999998</v>
      </c>
      <c r="M346" s="35">
        <v>64805.509999999995</v>
      </c>
      <c r="N346" s="35">
        <v>55191.630000000005</v>
      </c>
    </row>
    <row r="347" spans="1:14" x14ac:dyDescent="0.2">
      <c r="A347" s="5" t="s">
        <v>62</v>
      </c>
      <c r="B347" s="35">
        <v>597.16000000000008</v>
      </c>
      <c r="C347" s="35">
        <v>425.01</v>
      </c>
      <c r="D347" s="35">
        <v>1414.15</v>
      </c>
      <c r="E347" s="35">
        <v>92.97</v>
      </c>
      <c r="F347" s="35">
        <v>11238.300000000001</v>
      </c>
      <c r="G347" s="35">
        <v>1436.08</v>
      </c>
      <c r="H347" s="35">
        <v>2926.04</v>
      </c>
      <c r="I347" s="35">
        <v>1880.23</v>
      </c>
      <c r="J347" s="35">
        <v>1652</v>
      </c>
      <c r="K347" s="35">
        <v>0</v>
      </c>
      <c r="L347" s="35">
        <v>29.77</v>
      </c>
      <c r="M347" s="35">
        <v>3843.39</v>
      </c>
      <c r="N347" s="35">
        <v>567.11</v>
      </c>
    </row>
    <row r="348" spans="1:14" x14ac:dyDescent="0.2">
      <c r="A348" s="5" t="s">
        <v>63</v>
      </c>
      <c r="B348" s="35">
        <v>0</v>
      </c>
      <c r="C348" s="35">
        <v>2810.92</v>
      </c>
      <c r="D348" s="35">
        <v>0</v>
      </c>
      <c r="E348" s="35">
        <v>239.38000000000002</v>
      </c>
      <c r="F348" s="35">
        <v>0</v>
      </c>
      <c r="G348" s="35">
        <v>0</v>
      </c>
      <c r="H348" s="35">
        <v>0</v>
      </c>
      <c r="I348" s="35">
        <v>0</v>
      </c>
      <c r="J348" s="35">
        <v>0</v>
      </c>
      <c r="K348" s="35">
        <v>0</v>
      </c>
      <c r="L348" s="35">
        <v>0</v>
      </c>
      <c r="M348" s="35">
        <v>0</v>
      </c>
      <c r="N348" s="35">
        <v>0</v>
      </c>
    </row>
    <row r="349" spans="1:14" x14ac:dyDescent="0.2">
      <c r="A349" s="5" t="s">
        <v>64</v>
      </c>
      <c r="B349" s="35">
        <v>32490.77</v>
      </c>
      <c r="C349" s="35">
        <v>9299.1999999999989</v>
      </c>
      <c r="D349" s="35">
        <v>6259.920000000001</v>
      </c>
      <c r="E349" s="35">
        <v>9327.9699999999975</v>
      </c>
      <c r="F349" s="35">
        <v>11498.169999999998</v>
      </c>
      <c r="G349" s="35">
        <v>8037.63</v>
      </c>
      <c r="H349" s="35">
        <v>10330.089999999998</v>
      </c>
      <c r="I349" s="35">
        <v>7894.7300000000005</v>
      </c>
      <c r="J349" s="35">
        <v>65057.839999999982</v>
      </c>
      <c r="K349" s="35">
        <v>28233.019999999997</v>
      </c>
      <c r="L349" s="35">
        <v>11076.379999999997</v>
      </c>
      <c r="M349" s="35">
        <v>23950.359999999997</v>
      </c>
      <c r="N349" s="35">
        <v>10155.900000000003</v>
      </c>
    </row>
    <row r="350" spans="1:14" x14ac:dyDescent="0.2">
      <c r="A350" s="5" t="s">
        <v>65</v>
      </c>
      <c r="B350" s="35">
        <v>4415.13</v>
      </c>
      <c r="C350" s="35">
        <v>7865.43</v>
      </c>
      <c r="D350" s="35">
        <v>430733.39999999985</v>
      </c>
      <c r="E350" s="35">
        <v>307.71000000000004</v>
      </c>
      <c r="F350" s="35">
        <v>0</v>
      </c>
      <c r="G350" s="35">
        <v>197.29000000000002</v>
      </c>
      <c r="H350" s="35">
        <v>211.41</v>
      </c>
      <c r="I350" s="35">
        <v>0</v>
      </c>
      <c r="J350" s="35">
        <v>23.56</v>
      </c>
      <c r="K350" s="35">
        <v>0</v>
      </c>
      <c r="L350" s="35">
        <v>3144.61</v>
      </c>
      <c r="M350" s="35">
        <v>62046.779999999977</v>
      </c>
      <c r="N350" s="35">
        <v>0</v>
      </c>
    </row>
    <row r="351" spans="1:14" x14ac:dyDescent="0.2">
      <c r="A351" s="9" t="s">
        <v>68</v>
      </c>
      <c r="B351" s="63">
        <v>1431512.59</v>
      </c>
      <c r="C351" s="63">
        <v>1341990.4899999995</v>
      </c>
      <c r="D351" s="63">
        <v>1844777.2299999995</v>
      </c>
      <c r="E351" s="63">
        <v>1881697.3499999999</v>
      </c>
      <c r="F351" s="63">
        <v>1499344.4499999997</v>
      </c>
      <c r="G351" s="63">
        <v>1839067.8300000008</v>
      </c>
      <c r="H351" s="63">
        <v>1439261.89</v>
      </c>
      <c r="I351" s="63">
        <v>1664356.9300000004</v>
      </c>
      <c r="J351" s="63">
        <v>3761559.9899999979</v>
      </c>
      <c r="K351" s="63">
        <v>1837587.9600000007</v>
      </c>
      <c r="L351" s="63">
        <v>3792330.46</v>
      </c>
      <c r="M351" s="63">
        <v>2228155.0099999979</v>
      </c>
      <c r="N351" s="63">
        <v>1521988.4499999995</v>
      </c>
    </row>
    <row r="352" spans="1:14" x14ac:dyDescent="0.2">
      <c r="A352" s="12" t="s">
        <v>230</v>
      </c>
      <c r="B352" s="144" t="s">
        <v>244</v>
      </c>
      <c r="C352" s="145"/>
      <c r="D352" s="145"/>
      <c r="E352" s="145"/>
      <c r="F352" s="145"/>
      <c r="G352" s="145"/>
      <c r="H352" s="145"/>
      <c r="I352" s="145"/>
      <c r="J352" s="145"/>
      <c r="K352" s="145"/>
      <c r="L352" s="145"/>
      <c r="M352" s="145"/>
      <c r="N352" s="146"/>
    </row>
    <row r="353" spans="1:14" x14ac:dyDescent="0.2">
      <c r="A353" s="5" t="s">
        <v>47</v>
      </c>
      <c r="B353" s="35">
        <v>83.390000000000015</v>
      </c>
      <c r="C353" s="35">
        <v>4.72</v>
      </c>
      <c r="D353" s="35">
        <v>46.39</v>
      </c>
      <c r="E353" s="35">
        <v>1167.58</v>
      </c>
      <c r="F353" s="35">
        <v>176.72</v>
      </c>
      <c r="G353" s="35">
        <v>1647.23</v>
      </c>
      <c r="H353" s="35">
        <v>0</v>
      </c>
      <c r="I353" s="35">
        <v>162.69999999999999</v>
      </c>
      <c r="J353" s="35">
        <v>597.95000000000005</v>
      </c>
      <c r="K353" s="35">
        <v>334.92</v>
      </c>
      <c r="L353" s="35">
        <v>76.59</v>
      </c>
      <c r="M353" s="35"/>
      <c r="N353" s="35"/>
    </row>
    <row r="354" spans="1:14" x14ac:dyDescent="0.2">
      <c r="A354" s="5" t="s">
        <v>48</v>
      </c>
      <c r="B354" s="35">
        <v>5068.4399999999996</v>
      </c>
      <c r="C354" s="35">
        <v>1638.67</v>
      </c>
      <c r="D354" s="35">
        <v>10230.219999999999</v>
      </c>
      <c r="E354" s="35">
        <v>21571.969999999998</v>
      </c>
      <c r="F354" s="35">
        <v>26724.949999999997</v>
      </c>
      <c r="G354" s="35">
        <v>25634.49</v>
      </c>
      <c r="H354" s="35">
        <v>30010.12</v>
      </c>
      <c r="I354" s="35">
        <v>10170.139999999998</v>
      </c>
      <c r="J354" s="35">
        <v>30258.42</v>
      </c>
      <c r="K354" s="35">
        <v>7984.92</v>
      </c>
      <c r="L354" s="35">
        <v>14406.61</v>
      </c>
      <c r="M354" s="35"/>
      <c r="N354" s="35"/>
    </row>
    <row r="355" spans="1:14" x14ac:dyDescent="0.2">
      <c r="A355" s="5" t="s">
        <v>49</v>
      </c>
      <c r="B355" s="35">
        <v>388.79</v>
      </c>
      <c r="C355" s="35">
        <v>6.76</v>
      </c>
      <c r="D355" s="35">
        <v>0</v>
      </c>
      <c r="E355" s="35">
        <v>351.18</v>
      </c>
      <c r="F355" s="35">
        <v>405.33</v>
      </c>
      <c r="G355" s="35">
        <v>36.590000000000003</v>
      </c>
      <c r="H355" s="35">
        <v>0</v>
      </c>
      <c r="I355" s="35">
        <v>533.36</v>
      </c>
      <c r="J355" s="35">
        <v>21.68</v>
      </c>
      <c r="K355" s="35">
        <v>255.67999999999998</v>
      </c>
      <c r="L355" s="35">
        <v>35.699999999999996</v>
      </c>
      <c r="M355" s="35"/>
      <c r="N355" s="35"/>
    </row>
    <row r="356" spans="1:14" x14ac:dyDescent="0.2">
      <c r="A356" s="5" t="s">
        <v>231</v>
      </c>
      <c r="B356" s="35">
        <v>18208.369999999995</v>
      </c>
      <c r="C356" s="35">
        <v>15268.910000000002</v>
      </c>
      <c r="D356" s="35">
        <v>12308.420000000002</v>
      </c>
      <c r="E356" s="35">
        <v>49341.22</v>
      </c>
      <c r="F356" s="35">
        <v>6559.1699999999992</v>
      </c>
      <c r="G356" s="35">
        <v>14479.69</v>
      </c>
      <c r="H356" s="35">
        <v>32577.179999999993</v>
      </c>
      <c r="I356" s="35">
        <v>51527.219999999994</v>
      </c>
      <c r="J356" s="35">
        <v>51597.81</v>
      </c>
      <c r="K356" s="35">
        <v>13278.979999999998</v>
      </c>
      <c r="L356" s="35">
        <v>20550.709999999995</v>
      </c>
      <c r="M356" s="35"/>
      <c r="N356" s="35"/>
    </row>
    <row r="357" spans="1:14" x14ac:dyDescent="0.2">
      <c r="A357" s="5" t="s">
        <v>50</v>
      </c>
      <c r="B357" s="35">
        <v>286815.52999999956</v>
      </c>
      <c r="C357" s="35">
        <v>390747.17999999988</v>
      </c>
      <c r="D357" s="35">
        <v>348078.46000000008</v>
      </c>
      <c r="E357" s="35">
        <v>311938.34999999998</v>
      </c>
      <c r="F357" s="35">
        <v>378102.80999999959</v>
      </c>
      <c r="G357" s="35">
        <v>254651.37000000017</v>
      </c>
      <c r="H357" s="35">
        <v>335716.92</v>
      </c>
      <c r="I357" s="35">
        <v>280263.40999999974</v>
      </c>
      <c r="J357" s="35">
        <v>512004.79999999993</v>
      </c>
      <c r="K357" s="35">
        <v>223071.43</v>
      </c>
      <c r="L357" s="35">
        <v>402692.32000000018</v>
      </c>
      <c r="M357" s="35"/>
      <c r="N357" s="35"/>
    </row>
    <row r="358" spans="1:14" x14ac:dyDescent="0.2">
      <c r="A358" s="5" t="s">
        <v>51</v>
      </c>
      <c r="B358" s="35">
        <v>3154.01</v>
      </c>
      <c r="C358" s="35">
        <v>815.34</v>
      </c>
      <c r="D358" s="35">
        <v>450.88</v>
      </c>
      <c r="E358" s="35">
        <v>4835.45</v>
      </c>
      <c r="F358" s="35">
        <v>858.44</v>
      </c>
      <c r="G358" s="35">
        <v>442.59000000000003</v>
      </c>
      <c r="H358" s="35">
        <v>1204.6600000000001</v>
      </c>
      <c r="I358" s="35">
        <v>296.61</v>
      </c>
      <c r="J358" s="35">
        <v>494.79</v>
      </c>
      <c r="K358" s="35">
        <v>1631.6599999999999</v>
      </c>
      <c r="L358" s="35">
        <v>281.62</v>
      </c>
      <c r="M358" s="35"/>
      <c r="N358" s="35"/>
    </row>
    <row r="359" spans="1:14" x14ac:dyDescent="0.2">
      <c r="A359" s="5" t="s">
        <v>52</v>
      </c>
      <c r="B359" s="35">
        <v>308170.91999999963</v>
      </c>
      <c r="C359" s="35">
        <v>423782.91999999969</v>
      </c>
      <c r="D359" s="35">
        <v>473000.44</v>
      </c>
      <c r="E359" s="35">
        <v>427805.06</v>
      </c>
      <c r="F359" s="35">
        <v>361593.21</v>
      </c>
      <c r="G359" s="35">
        <v>340043.94999999966</v>
      </c>
      <c r="H359" s="35">
        <v>373808.09000000008</v>
      </c>
      <c r="I359" s="35">
        <v>316139.7100000002</v>
      </c>
      <c r="J359" s="35">
        <v>424365.68999999936</v>
      </c>
      <c r="K359" s="35">
        <v>393772.12000000005</v>
      </c>
      <c r="L359" s="35">
        <v>385137.27999999968</v>
      </c>
      <c r="M359" s="35"/>
      <c r="N359" s="35"/>
    </row>
    <row r="360" spans="1:14" x14ac:dyDescent="0.2">
      <c r="A360" s="5" t="s">
        <v>53</v>
      </c>
      <c r="B360" s="35">
        <v>0</v>
      </c>
      <c r="C360" s="35">
        <v>0</v>
      </c>
      <c r="D360" s="35">
        <v>42.81</v>
      </c>
      <c r="E360" s="35">
        <v>60.81</v>
      </c>
      <c r="F360" s="35">
        <v>261.86</v>
      </c>
      <c r="G360" s="35">
        <v>0</v>
      </c>
      <c r="H360" s="35">
        <v>0</v>
      </c>
      <c r="I360" s="35">
        <v>0</v>
      </c>
      <c r="J360" s="35">
        <v>0</v>
      </c>
      <c r="K360" s="35">
        <v>167.65</v>
      </c>
      <c r="L360" s="35">
        <v>6303.5</v>
      </c>
      <c r="M360" s="35"/>
      <c r="N360" s="35"/>
    </row>
    <row r="361" spans="1:14" x14ac:dyDescent="0.2">
      <c r="A361" s="5" t="s">
        <v>54</v>
      </c>
      <c r="B361" s="35">
        <v>7636.0699999999988</v>
      </c>
      <c r="C361" s="35">
        <v>4435.38</v>
      </c>
      <c r="D361" s="35">
        <v>1120.19</v>
      </c>
      <c r="E361" s="35">
        <v>413.54</v>
      </c>
      <c r="F361" s="35">
        <v>472.93</v>
      </c>
      <c r="G361" s="35">
        <v>224.94</v>
      </c>
      <c r="H361" s="35">
        <v>6664.1100000000006</v>
      </c>
      <c r="I361" s="35">
        <v>19364.719999999998</v>
      </c>
      <c r="J361" s="35">
        <v>35592.39</v>
      </c>
      <c r="K361" s="35">
        <v>5193.49</v>
      </c>
      <c r="L361" s="35">
        <v>6023.34</v>
      </c>
      <c r="M361" s="35"/>
      <c r="N361" s="35"/>
    </row>
    <row r="362" spans="1:14" x14ac:dyDescent="0.2">
      <c r="A362" s="5" t="s">
        <v>55</v>
      </c>
      <c r="B362" s="35">
        <v>2061</v>
      </c>
      <c r="C362" s="35">
        <v>2733.6900000000005</v>
      </c>
      <c r="D362" s="35">
        <v>1292.75</v>
      </c>
      <c r="E362" s="35">
        <v>334.74</v>
      </c>
      <c r="F362" s="35">
        <v>845.68000000000006</v>
      </c>
      <c r="G362" s="35">
        <v>2165.29</v>
      </c>
      <c r="H362" s="35">
        <v>5303.18</v>
      </c>
      <c r="I362" s="35">
        <v>1465.49</v>
      </c>
      <c r="J362" s="35">
        <v>4004.24</v>
      </c>
      <c r="K362" s="35">
        <v>5739.6799999999994</v>
      </c>
      <c r="L362" s="35">
        <v>976.97</v>
      </c>
      <c r="M362" s="35"/>
      <c r="N362" s="35"/>
    </row>
    <row r="363" spans="1:14" x14ac:dyDescent="0.2">
      <c r="A363" s="5" t="s">
        <v>56</v>
      </c>
      <c r="B363" s="35">
        <v>3761.11</v>
      </c>
      <c r="C363" s="35">
        <v>2559.0200000000004</v>
      </c>
      <c r="D363" s="35">
        <v>4426.75</v>
      </c>
      <c r="E363" s="35">
        <v>42448.200000000012</v>
      </c>
      <c r="F363" s="35">
        <v>43997.52</v>
      </c>
      <c r="G363" s="35">
        <v>881.40000000000009</v>
      </c>
      <c r="H363" s="35">
        <v>310.13000000000005</v>
      </c>
      <c r="I363" s="35">
        <v>106027.35999999999</v>
      </c>
      <c r="J363" s="35">
        <v>17252.099999999999</v>
      </c>
      <c r="K363" s="35">
        <v>749.94</v>
      </c>
      <c r="L363" s="35">
        <v>11197.45</v>
      </c>
      <c r="M363" s="35"/>
      <c r="N363" s="35"/>
    </row>
    <row r="364" spans="1:14" x14ac:dyDescent="0.2">
      <c r="A364" s="5" t="s">
        <v>46</v>
      </c>
      <c r="B364" s="35">
        <v>41590.660000000003</v>
      </c>
      <c r="C364" s="35">
        <v>34574.040000000008</v>
      </c>
      <c r="D364" s="35">
        <v>74924.620000000024</v>
      </c>
      <c r="E364" s="35">
        <v>20861.609999999997</v>
      </c>
      <c r="F364" s="35">
        <v>14457.830000000002</v>
      </c>
      <c r="G364" s="35">
        <v>22827.4</v>
      </c>
      <c r="H364" s="35">
        <v>72729.139999999985</v>
      </c>
      <c r="I364" s="35">
        <v>27247.339999999993</v>
      </c>
      <c r="J364" s="35">
        <v>42364.390000000007</v>
      </c>
      <c r="K364" s="35">
        <v>15892.8</v>
      </c>
      <c r="L364" s="35">
        <v>19426.810000000005</v>
      </c>
      <c r="M364" s="35"/>
      <c r="N364" s="35"/>
    </row>
    <row r="365" spans="1:14" x14ac:dyDescent="0.2">
      <c r="A365" s="5" t="s">
        <v>57</v>
      </c>
      <c r="B365" s="35">
        <v>182203.58000000002</v>
      </c>
      <c r="C365" s="35">
        <v>136942.94999999995</v>
      </c>
      <c r="D365" s="35">
        <v>241801.48000000004</v>
      </c>
      <c r="E365" s="35">
        <v>214557.58999999997</v>
      </c>
      <c r="F365" s="35">
        <v>238745.41000000009</v>
      </c>
      <c r="G365" s="35">
        <v>236968.36000000002</v>
      </c>
      <c r="H365" s="35">
        <v>260312.92000000007</v>
      </c>
      <c r="I365" s="35">
        <v>257581.57999999987</v>
      </c>
      <c r="J365" s="35">
        <v>248658</v>
      </c>
      <c r="K365" s="35">
        <v>118369.86999999998</v>
      </c>
      <c r="L365" s="35">
        <v>206333.94</v>
      </c>
      <c r="M365" s="35"/>
      <c r="N365" s="35"/>
    </row>
    <row r="366" spans="1:14" x14ac:dyDescent="0.2">
      <c r="A366" s="5" t="s">
        <v>58</v>
      </c>
      <c r="B366" s="35">
        <v>176819.59999999986</v>
      </c>
      <c r="C366" s="35">
        <v>199526.73000000004</v>
      </c>
      <c r="D366" s="35">
        <v>238328.67999999993</v>
      </c>
      <c r="E366" s="35">
        <v>248162.02</v>
      </c>
      <c r="F366" s="35">
        <v>212131.32999999984</v>
      </c>
      <c r="G366" s="35">
        <v>219120.03000000012</v>
      </c>
      <c r="H366" s="35">
        <v>260220.11000000002</v>
      </c>
      <c r="I366" s="35">
        <v>193081.32000000009</v>
      </c>
      <c r="J366" s="35">
        <v>232439.10000000009</v>
      </c>
      <c r="K366" s="35">
        <v>194911.17999999985</v>
      </c>
      <c r="L366" s="35">
        <v>202497.46999999988</v>
      </c>
      <c r="M366" s="35"/>
      <c r="N366" s="35"/>
    </row>
    <row r="367" spans="1:14" x14ac:dyDescent="0.2">
      <c r="A367" s="5" t="s">
        <v>59</v>
      </c>
      <c r="B367" s="35">
        <v>297721.90000000002</v>
      </c>
      <c r="C367" s="35">
        <v>320300.57999999973</v>
      </c>
      <c r="D367" s="35">
        <v>435408.87999999995</v>
      </c>
      <c r="E367" s="35">
        <v>510756.99999999994</v>
      </c>
      <c r="F367" s="35">
        <v>367928.11999999994</v>
      </c>
      <c r="G367" s="35">
        <v>488596.85999999981</v>
      </c>
      <c r="H367" s="35">
        <v>380715.42000000016</v>
      </c>
      <c r="I367" s="35">
        <v>271105.38000000018</v>
      </c>
      <c r="J367" s="35">
        <v>269771.89999999985</v>
      </c>
      <c r="K367" s="35">
        <v>290722.25999999978</v>
      </c>
      <c r="L367" s="35">
        <v>221358.59000000029</v>
      </c>
      <c r="M367" s="35"/>
      <c r="N367" s="35"/>
    </row>
    <row r="368" spans="1:14" x14ac:dyDescent="0.2">
      <c r="A368" s="5" t="s">
        <v>60</v>
      </c>
      <c r="B368" s="35">
        <v>292.64999999999998</v>
      </c>
      <c r="C368" s="35">
        <v>0</v>
      </c>
      <c r="D368" s="35">
        <v>0</v>
      </c>
      <c r="E368" s="35">
        <v>0</v>
      </c>
      <c r="F368" s="35">
        <v>151653.04000000004</v>
      </c>
      <c r="G368" s="35">
        <v>0</v>
      </c>
      <c r="H368" s="35">
        <v>0</v>
      </c>
      <c r="I368" s="35">
        <v>0</v>
      </c>
      <c r="J368" s="35">
        <v>0</v>
      </c>
      <c r="K368" s="35">
        <v>0</v>
      </c>
      <c r="L368" s="35">
        <v>0</v>
      </c>
      <c r="M368" s="35"/>
      <c r="N368" s="35"/>
    </row>
    <row r="369" spans="1:14" x14ac:dyDescent="0.2">
      <c r="A369" s="5" t="s">
        <v>42</v>
      </c>
      <c r="B369" s="35">
        <v>60727.47</v>
      </c>
      <c r="C369" s="35">
        <v>45027.18</v>
      </c>
      <c r="D369" s="35">
        <v>51268.800000000003</v>
      </c>
      <c r="E369" s="35">
        <v>57816.870000000039</v>
      </c>
      <c r="F369" s="35">
        <v>44704.22</v>
      </c>
      <c r="G369" s="35">
        <v>27967.349999999991</v>
      </c>
      <c r="H369" s="35">
        <v>37024.980000000003</v>
      </c>
      <c r="I369" s="35">
        <v>48734.619999999966</v>
      </c>
      <c r="J369" s="35">
        <v>39852.130000000005</v>
      </c>
      <c r="K369" s="35">
        <v>37977.109999999993</v>
      </c>
      <c r="L369" s="35">
        <v>38149.959999999992</v>
      </c>
      <c r="M369" s="35"/>
      <c r="N369" s="35"/>
    </row>
    <row r="370" spans="1:14" x14ac:dyDescent="0.2">
      <c r="A370" s="5" t="s">
        <v>61</v>
      </c>
      <c r="B370" s="35">
        <v>85943.37</v>
      </c>
      <c r="C370" s="35">
        <v>62488.520000000004</v>
      </c>
      <c r="D370" s="35">
        <v>45640</v>
      </c>
      <c r="E370" s="35">
        <v>30449.940000000002</v>
      </c>
      <c r="F370" s="35">
        <v>110407.5000000001</v>
      </c>
      <c r="G370" s="35">
        <v>35258.509999999995</v>
      </c>
      <c r="H370" s="35">
        <v>64672.590000000004</v>
      </c>
      <c r="I370" s="35">
        <v>134340.01</v>
      </c>
      <c r="J370" s="35">
        <v>58919.349999999984</v>
      </c>
      <c r="K370" s="35">
        <v>19006.890000000003</v>
      </c>
      <c r="L370" s="35">
        <v>243205.79000000004</v>
      </c>
      <c r="M370" s="35"/>
      <c r="N370" s="35"/>
    </row>
    <row r="371" spans="1:14" x14ac:dyDescent="0.2">
      <c r="A371" s="5" t="s">
        <v>62</v>
      </c>
      <c r="B371" s="35">
        <v>0</v>
      </c>
      <c r="C371" s="35">
        <v>12.22</v>
      </c>
      <c r="D371" s="35">
        <v>30.380000000000003</v>
      </c>
      <c r="E371" s="35">
        <v>3946.29</v>
      </c>
      <c r="F371" s="35">
        <v>2219.0300000000002</v>
      </c>
      <c r="G371" s="35">
        <v>176.29</v>
      </c>
      <c r="H371" s="35">
        <v>1444.3</v>
      </c>
      <c r="I371" s="35">
        <v>16173.41</v>
      </c>
      <c r="J371" s="35">
        <v>2484.4699999999998</v>
      </c>
      <c r="K371" s="35">
        <v>0</v>
      </c>
      <c r="L371" s="35">
        <v>0</v>
      </c>
      <c r="M371" s="35"/>
      <c r="N371" s="35"/>
    </row>
    <row r="372" spans="1:14" x14ac:dyDescent="0.2">
      <c r="A372" s="5" t="s">
        <v>63</v>
      </c>
      <c r="B372" s="35">
        <v>0</v>
      </c>
      <c r="C372" s="35">
        <v>0</v>
      </c>
      <c r="D372" s="35">
        <v>0</v>
      </c>
      <c r="E372" s="35">
        <v>0</v>
      </c>
      <c r="F372" s="35">
        <v>0</v>
      </c>
      <c r="G372" s="35">
        <v>0</v>
      </c>
      <c r="H372" s="35">
        <v>0</v>
      </c>
      <c r="I372" s="35">
        <v>0</v>
      </c>
      <c r="J372" s="35">
        <v>0</v>
      </c>
      <c r="K372" s="35">
        <v>0</v>
      </c>
      <c r="L372" s="35">
        <v>0</v>
      </c>
      <c r="M372" s="35"/>
      <c r="N372" s="35"/>
    </row>
    <row r="373" spans="1:14" x14ac:dyDescent="0.2">
      <c r="A373" s="5" t="s">
        <v>64</v>
      </c>
      <c r="B373" s="35">
        <v>10854.59</v>
      </c>
      <c r="C373" s="35">
        <v>14064.659999999998</v>
      </c>
      <c r="D373" s="35">
        <v>17647.25</v>
      </c>
      <c r="E373" s="35">
        <v>14774.730000000001</v>
      </c>
      <c r="F373" s="35">
        <v>25042.070000000003</v>
      </c>
      <c r="G373" s="35">
        <v>14510.68</v>
      </c>
      <c r="H373" s="35">
        <v>33118.779999999992</v>
      </c>
      <c r="I373" s="35">
        <v>16308.359999999997</v>
      </c>
      <c r="J373" s="35">
        <v>29406.210000000003</v>
      </c>
      <c r="K373" s="35">
        <v>23740.76999999999</v>
      </c>
      <c r="L373" s="35">
        <v>8977.0399999999991</v>
      </c>
      <c r="M373" s="35"/>
      <c r="N373" s="35"/>
    </row>
    <row r="374" spans="1:14" x14ac:dyDescent="0.2">
      <c r="A374" s="5" t="s">
        <v>65</v>
      </c>
      <c r="B374" s="35">
        <v>0</v>
      </c>
      <c r="C374" s="35">
        <v>60.45</v>
      </c>
      <c r="D374" s="35">
        <v>9569.7799999999988</v>
      </c>
      <c r="E374" s="35">
        <v>370.96000000000004</v>
      </c>
      <c r="F374" s="35">
        <v>1079.5999999999997</v>
      </c>
      <c r="G374" s="35">
        <v>528.82999999999993</v>
      </c>
      <c r="H374" s="35">
        <v>440.87</v>
      </c>
      <c r="I374" s="35">
        <v>2862.4199999999996</v>
      </c>
      <c r="J374" s="35">
        <v>1926.28</v>
      </c>
      <c r="K374" s="35">
        <v>156680.62</v>
      </c>
      <c r="L374" s="35">
        <v>2791.08</v>
      </c>
      <c r="M374" s="35"/>
      <c r="N374" s="35"/>
    </row>
    <row r="375" spans="1:14" x14ac:dyDescent="0.2">
      <c r="A375" s="9" t="s">
        <v>68</v>
      </c>
      <c r="B375" s="63">
        <v>1491501.449999999</v>
      </c>
      <c r="C375" s="63">
        <v>1654989.919999999</v>
      </c>
      <c r="D375" s="63">
        <v>1965617.18</v>
      </c>
      <c r="E375" s="63">
        <v>1961965.11</v>
      </c>
      <c r="F375" s="63">
        <v>1988366.7699999998</v>
      </c>
      <c r="G375" s="63">
        <v>1686161.85</v>
      </c>
      <c r="H375" s="63">
        <v>1896273.5000000007</v>
      </c>
      <c r="I375" s="63">
        <v>1753385.1599999997</v>
      </c>
      <c r="J375" s="63">
        <v>2002011.6999999993</v>
      </c>
      <c r="K375" s="63">
        <v>1509481.9699999997</v>
      </c>
      <c r="L375" s="63">
        <v>1790422.7700000003</v>
      </c>
      <c r="M375" s="63"/>
      <c r="N375" s="63"/>
    </row>
  </sheetData>
  <printOptions horizontalCentered="1"/>
  <pageMargins left="0.70866141732283472" right="0.70866141732283472" top="0.35433070866141736" bottom="0.74803149606299213" header="0.31496062992125984" footer="0.31496062992125984"/>
  <pageSetup paperSize="9" scale="22" firstPageNumber="46" fitToHeight="2" orientation="portrait" r:id="rId1"/>
  <headerFooter scaleWithDoc="0">
    <oddFooter>&amp;C&amp;10Page &amp;P</oddFooter>
  </headerFooter>
  <rowBreaks count="1" manualBreakCount="1">
    <brk id="141" max="13" man="1"/>
  </rowBreaks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4">
    <tabColor rgb="FF00B0F0"/>
  </sheetPr>
  <dimension ref="A1:N375"/>
  <sheetViews>
    <sheetView showGridLines="0" view="pageBreakPreview" zoomScale="70" zoomScaleNormal="100" zoomScaleSheetLayoutView="70" workbookViewId="0">
      <pane xSplit="1" ySplit="26" topLeftCell="B352" activePane="bottomRight" state="frozen"/>
      <selection activeCell="O22" sqref="O22:O23"/>
      <selection pane="topRight" activeCell="O22" sqref="O22:O23"/>
      <selection pane="bottomLeft" activeCell="O22" sqref="O22:O23"/>
      <selection pane="bottomRight" activeCell="B353" sqref="B353:L375"/>
    </sheetView>
  </sheetViews>
  <sheetFormatPr defaultRowHeight="15" x14ac:dyDescent="0.2"/>
  <cols>
    <col min="1" max="1" width="23.77734375" style="34" bestFit="1" customWidth="1"/>
    <col min="2" max="3" width="9.77734375" style="34" bestFit="1" customWidth="1"/>
    <col min="4" max="4" width="10.109375" style="34" bestFit="1" customWidth="1"/>
    <col min="5" max="5" width="10.109375" style="36" bestFit="1" customWidth="1"/>
    <col min="6" max="6" width="10.33203125" style="34" bestFit="1" customWidth="1"/>
    <col min="7" max="7" width="9.33203125" style="34" bestFit="1" customWidth="1"/>
    <col min="8" max="8" width="9.5546875" style="34" bestFit="1" customWidth="1"/>
    <col min="9" max="9" width="9.77734375" style="34" bestFit="1" customWidth="1"/>
    <col min="10" max="14" width="9" style="34" bestFit="1" customWidth="1"/>
    <col min="15" max="112" width="8.88671875" style="34"/>
    <col min="113" max="113" width="15.21875" style="34" bestFit="1" customWidth="1"/>
    <col min="114" max="255" width="8.88671875" style="34"/>
    <col min="256" max="256" width="15.21875" style="34" bestFit="1" customWidth="1"/>
    <col min="257" max="368" width="8.88671875" style="34"/>
    <col min="369" max="369" width="15.21875" style="34" bestFit="1" customWidth="1"/>
    <col min="370" max="511" width="8.88671875" style="34"/>
    <col min="512" max="512" width="15.21875" style="34" bestFit="1" customWidth="1"/>
    <col min="513" max="624" width="8.88671875" style="34"/>
    <col min="625" max="625" width="15.21875" style="34" bestFit="1" customWidth="1"/>
    <col min="626" max="767" width="8.88671875" style="34"/>
    <col min="768" max="768" width="15.21875" style="34" bestFit="1" customWidth="1"/>
    <col min="769" max="880" width="8.88671875" style="34"/>
    <col min="881" max="881" width="15.21875" style="34" bestFit="1" customWidth="1"/>
    <col min="882" max="1023" width="8.88671875" style="34"/>
    <col min="1024" max="1024" width="15.21875" style="34" bestFit="1" customWidth="1"/>
    <col min="1025" max="1136" width="8.88671875" style="34"/>
    <col min="1137" max="1137" width="15.21875" style="34" bestFit="1" customWidth="1"/>
    <col min="1138" max="1279" width="8.88671875" style="34"/>
    <col min="1280" max="1280" width="15.21875" style="34" bestFit="1" customWidth="1"/>
    <col min="1281" max="1392" width="8.88671875" style="34"/>
    <col min="1393" max="1393" width="15.21875" style="34" bestFit="1" customWidth="1"/>
    <col min="1394" max="1535" width="8.88671875" style="34"/>
    <col min="1536" max="1536" width="15.21875" style="34" bestFit="1" customWidth="1"/>
    <col min="1537" max="1648" width="8.88671875" style="34"/>
    <col min="1649" max="1649" width="15.21875" style="34" bestFit="1" customWidth="1"/>
    <col min="1650" max="1791" width="8.88671875" style="34"/>
    <col min="1792" max="1792" width="15.21875" style="34" bestFit="1" customWidth="1"/>
    <col min="1793" max="1904" width="8.88671875" style="34"/>
    <col min="1905" max="1905" width="15.21875" style="34" bestFit="1" customWidth="1"/>
    <col min="1906" max="2047" width="8.88671875" style="34"/>
    <col min="2048" max="2048" width="15.21875" style="34" bestFit="1" customWidth="1"/>
    <col min="2049" max="2160" width="8.88671875" style="34"/>
    <col min="2161" max="2161" width="15.21875" style="34" bestFit="1" customWidth="1"/>
    <col min="2162" max="2303" width="8.88671875" style="34"/>
    <col min="2304" max="2304" width="15.21875" style="34" bestFit="1" customWidth="1"/>
    <col min="2305" max="2416" width="8.88671875" style="34"/>
    <col min="2417" max="2417" width="15.21875" style="34" bestFit="1" customWidth="1"/>
    <col min="2418" max="2559" width="8.88671875" style="34"/>
    <col min="2560" max="2560" width="15.21875" style="34" bestFit="1" customWidth="1"/>
    <col min="2561" max="2672" width="8.88671875" style="34"/>
    <col min="2673" max="2673" width="15.21875" style="34" bestFit="1" customWidth="1"/>
    <col min="2674" max="2815" width="8.88671875" style="34"/>
    <col min="2816" max="2816" width="15.21875" style="34" bestFit="1" customWidth="1"/>
    <col min="2817" max="2928" width="8.88671875" style="34"/>
    <col min="2929" max="2929" width="15.21875" style="34" bestFit="1" customWidth="1"/>
    <col min="2930" max="3071" width="8.88671875" style="34"/>
    <col min="3072" max="3072" width="15.21875" style="34" bestFit="1" customWidth="1"/>
    <col min="3073" max="3184" width="8.88671875" style="34"/>
    <col min="3185" max="3185" width="15.21875" style="34" bestFit="1" customWidth="1"/>
    <col min="3186" max="3327" width="8.88671875" style="34"/>
    <col min="3328" max="3328" width="15.21875" style="34" bestFit="1" customWidth="1"/>
    <col min="3329" max="3440" width="8.88671875" style="34"/>
    <col min="3441" max="3441" width="15.21875" style="34" bestFit="1" customWidth="1"/>
    <col min="3442" max="3583" width="8.88671875" style="34"/>
    <col min="3584" max="3584" width="15.21875" style="34" bestFit="1" customWidth="1"/>
    <col min="3585" max="3696" width="8.88671875" style="34"/>
    <col min="3697" max="3697" width="15.21875" style="34" bestFit="1" customWidth="1"/>
    <col min="3698" max="3839" width="8.88671875" style="34"/>
    <col min="3840" max="3840" width="15.21875" style="34" bestFit="1" customWidth="1"/>
    <col min="3841" max="3952" width="8.88671875" style="34"/>
    <col min="3953" max="3953" width="15.21875" style="34" bestFit="1" customWidth="1"/>
    <col min="3954" max="4095" width="8.88671875" style="34"/>
    <col min="4096" max="4096" width="15.21875" style="34" bestFit="1" customWidth="1"/>
    <col min="4097" max="4208" width="8.88671875" style="34"/>
    <col min="4209" max="4209" width="15.21875" style="34" bestFit="1" customWidth="1"/>
    <col min="4210" max="4351" width="8.88671875" style="34"/>
    <col min="4352" max="4352" width="15.21875" style="34" bestFit="1" customWidth="1"/>
    <col min="4353" max="4464" width="8.88671875" style="34"/>
    <col min="4465" max="4465" width="15.21875" style="34" bestFit="1" customWidth="1"/>
    <col min="4466" max="4607" width="8.88671875" style="34"/>
    <col min="4608" max="4608" width="15.21875" style="34" bestFit="1" customWidth="1"/>
    <col min="4609" max="4720" width="8.88671875" style="34"/>
    <col min="4721" max="4721" width="15.21875" style="34" bestFit="1" customWidth="1"/>
    <col min="4722" max="4863" width="8.88671875" style="34"/>
    <col min="4864" max="4864" width="15.21875" style="34" bestFit="1" customWidth="1"/>
    <col min="4865" max="4976" width="8.88671875" style="34"/>
    <col min="4977" max="4977" width="15.21875" style="34" bestFit="1" customWidth="1"/>
    <col min="4978" max="5119" width="8.88671875" style="34"/>
    <col min="5120" max="5120" width="15.21875" style="34" bestFit="1" customWidth="1"/>
    <col min="5121" max="5232" width="8.88671875" style="34"/>
    <col min="5233" max="5233" width="15.21875" style="34" bestFit="1" customWidth="1"/>
    <col min="5234" max="5375" width="8.88671875" style="34"/>
    <col min="5376" max="5376" width="15.21875" style="34" bestFit="1" customWidth="1"/>
    <col min="5377" max="5488" width="8.88671875" style="34"/>
    <col min="5489" max="5489" width="15.21875" style="34" bestFit="1" customWidth="1"/>
    <col min="5490" max="5631" width="8.88671875" style="34"/>
    <col min="5632" max="5632" width="15.21875" style="34" bestFit="1" customWidth="1"/>
    <col min="5633" max="5744" width="8.88671875" style="34"/>
    <col min="5745" max="5745" width="15.21875" style="34" bestFit="1" customWidth="1"/>
    <col min="5746" max="5887" width="8.88671875" style="34"/>
    <col min="5888" max="5888" width="15.21875" style="34" bestFit="1" customWidth="1"/>
    <col min="5889" max="6000" width="8.88671875" style="34"/>
    <col min="6001" max="6001" width="15.21875" style="34" bestFit="1" customWidth="1"/>
    <col min="6002" max="6143" width="8.88671875" style="34"/>
    <col min="6144" max="6144" width="15.21875" style="34" bestFit="1" customWidth="1"/>
    <col min="6145" max="6256" width="8.88671875" style="34"/>
    <col min="6257" max="6257" width="15.21875" style="34" bestFit="1" customWidth="1"/>
    <col min="6258" max="6399" width="8.88671875" style="34"/>
    <col min="6400" max="6400" width="15.21875" style="34" bestFit="1" customWidth="1"/>
    <col min="6401" max="6512" width="8.88671875" style="34"/>
    <col min="6513" max="6513" width="15.21875" style="34" bestFit="1" customWidth="1"/>
    <col min="6514" max="6655" width="8.88671875" style="34"/>
    <col min="6656" max="6656" width="15.21875" style="34" bestFit="1" customWidth="1"/>
    <col min="6657" max="6768" width="8.88671875" style="34"/>
    <col min="6769" max="6769" width="15.21875" style="34" bestFit="1" customWidth="1"/>
    <col min="6770" max="6911" width="8.88671875" style="34"/>
    <col min="6912" max="6912" width="15.21875" style="34" bestFit="1" customWidth="1"/>
    <col min="6913" max="7024" width="8.88671875" style="34"/>
    <col min="7025" max="7025" width="15.21875" style="34" bestFit="1" customWidth="1"/>
    <col min="7026" max="7167" width="8.88671875" style="34"/>
    <col min="7168" max="7168" width="15.21875" style="34" bestFit="1" customWidth="1"/>
    <col min="7169" max="7280" width="8.88671875" style="34"/>
    <col min="7281" max="7281" width="15.21875" style="34" bestFit="1" customWidth="1"/>
    <col min="7282" max="7423" width="8.88671875" style="34"/>
    <col min="7424" max="7424" width="15.21875" style="34" bestFit="1" customWidth="1"/>
    <col min="7425" max="7536" width="8.88671875" style="34"/>
    <col min="7537" max="7537" width="15.21875" style="34" bestFit="1" customWidth="1"/>
    <col min="7538" max="7679" width="8.88671875" style="34"/>
    <col min="7680" max="7680" width="15.21875" style="34" bestFit="1" customWidth="1"/>
    <col min="7681" max="7792" width="8.88671875" style="34"/>
    <col min="7793" max="7793" width="15.21875" style="34" bestFit="1" customWidth="1"/>
    <col min="7794" max="7935" width="8.88671875" style="34"/>
    <col min="7936" max="7936" width="15.21875" style="34" bestFit="1" customWidth="1"/>
    <col min="7937" max="8048" width="8.88671875" style="34"/>
    <col min="8049" max="8049" width="15.21875" style="34" bestFit="1" customWidth="1"/>
    <col min="8050" max="8191" width="8.88671875" style="34"/>
    <col min="8192" max="8192" width="15.21875" style="34" bestFit="1" customWidth="1"/>
    <col min="8193" max="8304" width="8.88671875" style="34"/>
    <col min="8305" max="8305" width="15.21875" style="34" bestFit="1" customWidth="1"/>
    <col min="8306" max="8447" width="8.88671875" style="34"/>
    <col min="8448" max="8448" width="15.21875" style="34" bestFit="1" customWidth="1"/>
    <col min="8449" max="8560" width="8.88671875" style="34"/>
    <col min="8561" max="8561" width="15.21875" style="34" bestFit="1" customWidth="1"/>
    <col min="8562" max="8703" width="8.88671875" style="34"/>
    <col min="8704" max="8704" width="15.21875" style="34" bestFit="1" customWidth="1"/>
    <col min="8705" max="8816" width="8.88671875" style="34"/>
    <col min="8817" max="8817" width="15.21875" style="34" bestFit="1" customWidth="1"/>
    <col min="8818" max="8959" width="8.88671875" style="34"/>
    <col min="8960" max="8960" width="15.21875" style="34" bestFit="1" customWidth="1"/>
    <col min="8961" max="9072" width="8.88671875" style="34"/>
    <col min="9073" max="9073" width="15.21875" style="34" bestFit="1" customWidth="1"/>
    <col min="9074" max="9215" width="8.88671875" style="34"/>
    <col min="9216" max="9216" width="15.21875" style="34" bestFit="1" customWidth="1"/>
    <col min="9217" max="9328" width="8.88671875" style="34"/>
    <col min="9329" max="9329" width="15.21875" style="34" bestFit="1" customWidth="1"/>
    <col min="9330" max="9471" width="8.88671875" style="34"/>
    <col min="9472" max="9472" width="15.21875" style="34" bestFit="1" customWidth="1"/>
    <col min="9473" max="9584" width="8.88671875" style="34"/>
    <col min="9585" max="9585" width="15.21875" style="34" bestFit="1" customWidth="1"/>
    <col min="9586" max="9727" width="8.88671875" style="34"/>
    <col min="9728" max="9728" width="15.21875" style="34" bestFit="1" customWidth="1"/>
    <col min="9729" max="9840" width="8.88671875" style="34"/>
    <col min="9841" max="9841" width="15.21875" style="34" bestFit="1" customWidth="1"/>
    <col min="9842" max="9983" width="8.88671875" style="34"/>
    <col min="9984" max="9984" width="15.21875" style="34" bestFit="1" customWidth="1"/>
    <col min="9985" max="10096" width="8.88671875" style="34"/>
    <col min="10097" max="10097" width="15.21875" style="34" bestFit="1" customWidth="1"/>
    <col min="10098" max="10239" width="8.88671875" style="34"/>
    <col min="10240" max="10240" width="15.21875" style="34" bestFit="1" customWidth="1"/>
    <col min="10241" max="10352" width="8.88671875" style="34"/>
    <col min="10353" max="10353" width="15.21875" style="34" bestFit="1" customWidth="1"/>
    <col min="10354" max="10495" width="8.88671875" style="34"/>
    <col min="10496" max="10496" width="15.21875" style="34" bestFit="1" customWidth="1"/>
    <col min="10497" max="10608" width="8.88671875" style="34"/>
    <col min="10609" max="10609" width="15.21875" style="34" bestFit="1" customWidth="1"/>
    <col min="10610" max="10751" width="8.88671875" style="34"/>
    <col min="10752" max="10752" width="15.21875" style="34" bestFit="1" customWidth="1"/>
    <col min="10753" max="10864" width="8.88671875" style="34"/>
    <col min="10865" max="10865" width="15.21875" style="34" bestFit="1" customWidth="1"/>
    <col min="10866" max="11007" width="8.88671875" style="34"/>
    <col min="11008" max="11008" width="15.21875" style="34" bestFit="1" customWidth="1"/>
    <col min="11009" max="11120" width="8.88671875" style="34"/>
    <col min="11121" max="11121" width="15.21875" style="34" bestFit="1" customWidth="1"/>
    <col min="11122" max="11263" width="8.88671875" style="34"/>
    <col min="11264" max="11264" width="15.21875" style="34" bestFit="1" customWidth="1"/>
    <col min="11265" max="11376" width="8.88671875" style="34"/>
    <col min="11377" max="11377" width="15.21875" style="34" bestFit="1" customWidth="1"/>
    <col min="11378" max="11519" width="8.88671875" style="34"/>
    <col min="11520" max="11520" width="15.21875" style="34" bestFit="1" customWidth="1"/>
    <col min="11521" max="11632" width="8.88671875" style="34"/>
    <col min="11633" max="11633" width="15.21875" style="34" bestFit="1" customWidth="1"/>
    <col min="11634" max="11775" width="8.88671875" style="34"/>
    <col min="11776" max="11776" width="15.21875" style="34" bestFit="1" customWidth="1"/>
    <col min="11777" max="11888" width="8.88671875" style="34"/>
    <col min="11889" max="11889" width="15.21875" style="34" bestFit="1" customWidth="1"/>
    <col min="11890" max="12031" width="8.88671875" style="34"/>
    <col min="12032" max="12032" width="15.21875" style="34" bestFit="1" customWidth="1"/>
    <col min="12033" max="12144" width="8.88671875" style="34"/>
    <col min="12145" max="12145" width="15.21875" style="34" bestFit="1" customWidth="1"/>
    <col min="12146" max="12287" width="8.88671875" style="34"/>
    <col min="12288" max="12288" width="15.21875" style="34" bestFit="1" customWidth="1"/>
    <col min="12289" max="12400" width="8.88671875" style="34"/>
    <col min="12401" max="12401" width="15.21875" style="34" bestFit="1" customWidth="1"/>
    <col min="12402" max="12543" width="8.88671875" style="34"/>
    <col min="12544" max="12544" width="15.21875" style="34" bestFit="1" customWidth="1"/>
    <col min="12545" max="12656" width="8.88671875" style="34"/>
    <col min="12657" max="12657" width="15.21875" style="34" bestFit="1" customWidth="1"/>
    <col min="12658" max="12799" width="8.88671875" style="34"/>
    <col min="12800" max="12800" width="15.21875" style="34" bestFit="1" customWidth="1"/>
    <col min="12801" max="12912" width="8.88671875" style="34"/>
    <col min="12913" max="12913" width="15.21875" style="34" bestFit="1" customWidth="1"/>
    <col min="12914" max="13055" width="8.88671875" style="34"/>
    <col min="13056" max="13056" width="15.21875" style="34" bestFit="1" customWidth="1"/>
    <col min="13057" max="13168" width="8.88671875" style="34"/>
    <col min="13169" max="13169" width="15.21875" style="34" bestFit="1" customWidth="1"/>
    <col min="13170" max="13311" width="8.88671875" style="34"/>
    <col min="13312" max="13312" width="15.21875" style="34" bestFit="1" customWidth="1"/>
    <col min="13313" max="13424" width="8.88671875" style="34"/>
    <col min="13425" max="13425" width="15.21875" style="34" bestFit="1" customWidth="1"/>
    <col min="13426" max="13567" width="8.88671875" style="34"/>
    <col min="13568" max="13568" width="15.21875" style="34" bestFit="1" customWidth="1"/>
    <col min="13569" max="13680" width="8.88671875" style="34"/>
    <col min="13681" max="13681" width="15.21875" style="34" bestFit="1" customWidth="1"/>
    <col min="13682" max="13823" width="8.88671875" style="34"/>
    <col min="13824" max="13824" width="15.21875" style="34" bestFit="1" customWidth="1"/>
    <col min="13825" max="13936" width="8.88671875" style="34"/>
    <col min="13937" max="13937" width="15.21875" style="34" bestFit="1" customWidth="1"/>
    <col min="13938" max="14079" width="8.88671875" style="34"/>
    <col min="14080" max="14080" width="15.21875" style="34" bestFit="1" customWidth="1"/>
    <col min="14081" max="14192" width="8.88671875" style="34"/>
    <col min="14193" max="14193" width="15.21875" style="34" bestFit="1" customWidth="1"/>
    <col min="14194" max="14335" width="8.88671875" style="34"/>
    <col min="14336" max="14336" width="15.21875" style="34" bestFit="1" customWidth="1"/>
    <col min="14337" max="14448" width="8.88671875" style="34"/>
    <col min="14449" max="14449" width="15.21875" style="34" bestFit="1" customWidth="1"/>
    <col min="14450" max="14591" width="8.88671875" style="34"/>
    <col min="14592" max="14592" width="15.21875" style="34" bestFit="1" customWidth="1"/>
    <col min="14593" max="14704" width="8.88671875" style="34"/>
    <col min="14705" max="14705" width="15.21875" style="34" bestFit="1" customWidth="1"/>
    <col min="14706" max="14847" width="8.88671875" style="34"/>
    <col min="14848" max="14848" width="15.21875" style="34" bestFit="1" customWidth="1"/>
    <col min="14849" max="14960" width="8.88671875" style="34"/>
    <col min="14961" max="14961" width="15.21875" style="34" bestFit="1" customWidth="1"/>
    <col min="14962" max="15103" width="8.88671875" style="34"/>
    <col min="15104" max="15104" width="15.21875" style="34" bestFit="1" customWidth="1"/>
    <col min="15105" max="15216" width="8.88671875" style="34"/>
    <col min="15217" max="15217" width="15.21875" style="34" bestFit="1" customWidth="1"/>
    <col min="15218" max="15359" width="8.88671875" style="34"/>
    <col min="15360" max="15360" width="15.21875" style="34" bestFit="1" customWidth="1"/>
    <col min="15361" max="15472" width="8.88671875" style="34"/>
    <col min="15473" max="15473" width="15.21875" style="34" bestFit="1" customWidth="1"/>
    <col min="15474" max="15615" width="8.88671875" style="34"/>
    <col min="15616" max="15616" width="15.21875" style="34" bestFit="1" customWidth="1"/>
    <col min="15617" max="15728" width="8.88671875" style="34"/>
    <col min="15729" max="15729" width="15.21875" style="34" bestFit="1" customWidth="1"/>
    <col min="15730" max="15871" width="8.88671875" style="34"/>
    <col min="15872" max="15872" width="15.21875" style="34" bestFit="1" customWidth="1"/>
    <col min="15873" max="15984" width="8.88671875" style="34"/>
    <col min="15985" max="15985" width="15.21875" style="34" bestFit="1" customWidth="1"/>
    <col min="15986" max="16127" width="8.88671875" style="34"/>
    <col min="16128" max="16128" width="15.21875" style="34" bestFit="1" customWidth="1"/>
    <col min="16129" max="16240" width="8.88671875" style="34"/>
    <col min="16241" max="16241" width="15.21875" style="34" bestFit="1" customWidth="1"/>
    <col min="16242" max="16384" width="8.88671875" style="34"/>
  </cols>
  <sheetData>
    <row r="1" spans="1:14" ht="29.25" customHeight="1" x14ac:dyDescent="0.2">
      <c r="A1" s="137" t="s">
        <v>172</v>
      </c>
      <c r="B1" s="137"/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</row>
    <row r="2" spans="1:14" x14ac:dyDescent="0.2">
      <c r="A2" s="12" t="s">
        <v>230</v>
      </c>
      <c r="B2" s="10" t="s">
        <v>14</v>
      </c>
      <c r="C2" s="10" t="s">
        <v>15</v>
      </c>
      <c r="D2" s="10" t="s">
        <v>16</v>
      </c>
      <c r="E2" s="10" t="s">
        <v>17</v>
      </c>
      <c r="F2" s="10" t="s">
        <v>18</v>
      </c>
      <c r="G2" s="10" t="s">
        <v>19</v>
      </c>
      <c r="H2" s="10" t="s">
        <v>20</v>
      </c>
      <c r="I2" s="10" t="s">
        <v>21</v>
      </c>
      <c r="J2" s="10" t="s">
        <v>143</v>
      </c>
      <c r="K2" s="10" t="s">
        <v>173</v>
      </c>
      <c r="L2" s="10" t="s">
        <v>174</v>
      </c>
      <c r="M2" s="10" t="s">
        <v>187</v>
      </c>
      <c r="N2" s="10" t="s">
        <v>232</v>
      </c>
    </row>
    <row r="3" spans="1:14" x14ac:dyDescent="0.2">
      <c r="A3" s="5" t="s">
        <v>47</v>
      </c>
      <c r="B3" s="13">
        <v>0</v>
      </c>
      <c r="C3" s="13">
        <v>31.759061538461534</v>
      </c>
      <c r="D3" s="35">
        <v>0</v>
      </c>
      <c r="E3" s="13">
        <v>2.6730769230769229</v>
      </c>
      <c r="F3" s="13">
        <v>0</v>
      </c>
      <c r="G3" s="13">
        <v>0</v>
      </c>
      <c r="H3" s="13">
        <v>0</v>
      </c>
      <c r="I3" s="13">
        <v>379.66692307692307</v>
      </c>
      <c r="J3" s="13">
        <v>97.873846153846159</v>
      </c>
      <c r="K3" s="35">
        <v>99.890769230769223</v>
      </c>
      <c r="L3" s="35">
        <v>15.658461538461539</v>
      </c>
      <c r="M3" s="35">
        <f>AVERAGE(B305:N305)</f>
        <v>6.5915384615384616</v>
      </c>
      <c r="N3" s="35">
        <f>AVERAGE(B329:N329)</f>
        <v>48.265384615384619</v>
      </c>
    </row>
    <row r="4" spans="1:14" x14ac:dyDescent="0.2">
      <c r="A4" s="5" t="s">
        <v>48</v>
      </c>
      <c r="B4" s="13">
        <v>0</v>
      </c>
      <c r="C4" s="13">
        <v>0</v>
      </c>
      <c r="D4" s="35">
        <v>0</v>
      </c>
      <c r="E4" s="13">
        <v>0</v>
      </c>
      <c r="F4" s="13">
        <v>16.650769230769232</v>
      </c>
      <c r="G4" s="13">
        <v>0</v>
      </c>
      <c r="H4" s="13">
        <v>0</v>
      </c>
      <c r="I4" s="13">
        <v>0</v>
      </c>
      <c r="J4" s="13">
        <v>0</v>
      </c>
      <c r="K4" s="35">
        <v>0</v>
      </c>
      <c r="L4" s="35">
        <v>0</v>
      </c>
      <c r="M4" s="35">
        <f t="shared" ref="M4:M25" si="0">AVERAGE(B306:N306)</f>
        <v>12.092307692307692</v>
      </c>
      <c r="N4" s="35">
        <f t="shared" ref="N4:N25" si="1">AVERAGE(B330:N330)</f>
        <v>0</v>
      </c>
    </row>
    <row r="5" spans="1:14" x14ac:dyDescent="0.2">
      <c r="A5" s="5" t="s">
        <v>49</v>
      </c>
      <c r="B5" s="13">
        <v>0</v>
      </c>
      <c r="C5" s="13">
        <v>35.32</v>
      </c>
      <c r="D5" s="35">
        <v>163.6784076923077</v>
      </c>
      <c r="E5" s="13">
        <v>26.029792307692308</v>
      </c>
      <c r="F5" s="13">
        <v>84.990461538461531</v>
      </c>
      <c r="G5" s="13">
        <v>0</v>
      </c>
      <c r="H5" s="13">
        <v>18.450769230769232</v>
      </c>
      <c r="I5" s="13">
        <v>1437.2215384615383</v>
      </c>
      <c r="J5" s="13">
        <v>15.870769230769234</v>
      </c>
      <c r="K5" s="35">
        <v>0</v>
      </c>
      <c r="L5" s="35">
        <v>0</v>
      </c>
      <c r="M5" s="35">
        <f t="shared" si="0"/>
        <v>3.64</v>
      </c>
      <c r="N5" s="35">
        <f t="shared" si="1"/>
        <v>0</v>
      </c>
    </row>
    <row r="6" spans="1:14" x14ac:dyDescent="0.2">
      <c r="A6" s="5" t="s">
        <v>231</v>
      </c>
      <c r="B6" s="13"/>
      <c r="C6" s="13"/>
      <c r="D6" s="35"/>
      <c r="E6" s="13"/>
      <c r="F6" s="13"/>
      <c r="G6" s="13"/>
      <c r="H6" s="13"/>
      <c r="I6" s="13"/>
      <c r="J6" s="13"/>
      <c r="K6" s="35"/>
      <c r="L6" s="35">
        <v>793.77692307692314</v>
      </c>
      <c r="M6" s="35">
        <f t="shared" si="0"/>
        <v>2594.8500000000004</v>
      </c>
      <c r="N6" s="35">
        <f t="shared" si="1"/>
        <v>3196.7030769230773</v>
      </c>
    </row>
    <row r="7" spans="1:14" x14ac:dyDescent="0.2">
      <c r="A7" s="5" t="s">
        <v>50</v>
      </c>
      <c r="B7" s="13">
        <v>13514.524030769231</v>
      </c>
      <c r="C7" s="13">
        <v>13128.893661538461</v>
      </c>
      <c r="D7" s="35">
        <v>12102.89536153846</v>
      </c>
      <c r="E7" s="13">
        <v>16299.23203076923</v>
      </c>
      <c r="F7" s="13">
        <v>14840.286046153844</v>
      </c>
      <c r="G7" s="13">
        <v>10990.231284615384</v>
      </c>
      <c r="H7" s="13">
        <v>10793.422410853977</v>
      </c>
      <c r="I7" s="13">
        <v>12176.438461538461</v>
      </c>
      <c r="J7" s="13">
        <v>12151.641030769231</v>
      </c>
      <c r="K7" s="35">
        <v>7676.2176923076931</v>
      </c>
      <c r="L7" s="35">
        <v>7632.5746153846139</v>
      </c>
      <c r="M7" s="35">
        <f t="shared" si="0"/>
        <v>7558.8992307692297</v>
      </c>
      <c r="N7" s="35">
        <f t="shared" si="1"/>
        <v>7963.7361538461537</v>
      </c>
    </row>
    <row r="8" spans="1:14" x14ac:dyDescent="0.2">
      <c r="A8" s="5" t="s">
        <v>51</v>
      </c>
      <c r="B8" s="13">
        <v>8.0969230769230762</v>
      </c>
      <c r="C8" s="13">
        <v>0</v>
      </c>
      <c r="D8" s="35">
        <v>0</v>
      </c>
      <c r="E8" s="13">
        <v>8.5119461538461536</v>
      </c>
      <c r="F8" s="13">
        <v>34.158523076923075</v>
      </c>
      <c r="G8" s="13">
        <v>0</v>
      </c>
      <c r="H8" s="13">
        <v>170.24671250776541</v>
      </c>
      <c r="I8" s="13">
        <v>1298.2584615384617</v>
      </c>
      <c r="J8" s="13">
        <v>2295.3823076923077</v>
      </c>
      <c r="K8" s="35">
        <v>5.0669230769230769</v>
      </c>
      <c r="L8" s="35">
        <v>0</v>
      </c>
      <c r="M8" s="35">
        <f t="shared" si="0"/>
        <v>62.29615384615385</v>
      </c>
      <c r="N8" s="35">
        <f t="shared" si="1"/>
        <v>26.320769230769233</v>
      </c>
    </row>
    <row r="9" spans="1:14" x14ac:dyDescent="0.2">
      <c r="A9" s="5" t="s">
        <v>52</v>
      </c>
      <c r="B9" s="13">
        <v>39545.547430769235</v>
      </c>
      <c r="C9" s="13">
        <v>40941.159519230765</v>
      </c>
      <c r="D9" s="35">
        <v>45404.462253844278</v>
      </c>
      <c r="E9" s="13">
        <v>56766.959876923072</v>
      </c>
      <c r="F9" s="13">
        <v>33498.079476923085</v>
      </c>
      <c r="G9" s="13">
        <v>23392.710561538464</v>
      </c>
      <c r="H9" s="13">
        <v>23864.878109070843</v>
      </c>
      <c r="I9" s="13">
        <v>16765.019276923078</v>
      </c>
      <c r="J9" s="13">
        <v>15613.330892307691</v>
      </c>
      <c r="K9" s="35">
        <v>16952.81923076923</v>
      </c>
      <c r="L9" s="35">
        <v>15299.858461538459</v>
      </c>
      <c r="M9" s="35">
        <f t="shared" si="0"/>
        <v>15389.236203779999</v>
      </c>
      <c r="N9" s="35">
        <f t="shared" si="1"/>
        <v>17782.215384615385</v>
      </c>
    </row>
    <row r="10" spans="1:14" x14ac:dyDescent="0.2">
      <c r="A10" s="5" t="s">
        <v>53</v>
      </c>
      <c r="B10" s="13">
        <v>31.995846153846156</v>
      </c>
      <c r="C10" s="13">
        <v>0</v>
      </c>
      <c r="D10" s="35">
        <v>0</v>
      </c>
      <c r="E10" s="13">
        <v>131.1317</v>
      </c>
      <c r="F10" s="13">
        <v>0</v>
      </c>
      <c r="G10" s="13">
        <v>0</v>
      </c>
      <c r="H10" s="13">
        <v>2763.023076923077</v>
      </c>
      <c r="I10" s="13">
        <v>1287.0600000000002</v>
      </c>
      <c r="J10" s="13">
        <v>19.137692307692305</v>
      </c>
      <c r="K10" s="35">
        <v>0</v>
      </c>
      <c r="L10" s="35">
        <v>57.991538461538454</v>
      </c>
      <c r="M10" s="35">
        <f t="shared" si="0"/>
        <v>0</v>
      </c>
      <c r="N10" s="35">
        <f t="shared" si="1"/>
        <v>65.203846153846158</v>
      </c>
    </row>
    <row r="11" spans="1:14" x14ac:dyDescent="0.2">
      <c r="A11" s="5" t="s">
        <v>54</v>
      </c>
      <c r="B11" s="13">
        <v>28069.877815384618</v>
      </c>
      <c r="C11" s="13">
        <v>22727.134623076927</v>
      </c>
      <c r="D11" s="35">
        <v>19777.835301391038</v>
      </c>
      <c r="E11" s="13">
        <v>26609.011992307689</v>
      </c>
      <c r="F11" s="13">
        <v>13807.807730769231</v>
      </c>
      <c r="G11" s="13">
        <v>4365.5026846153851</v>
      </c>
      <c r="H11" s="13">
        <v>16867.947560070901</v>
      </c>
      <c r="I11" s="13">
        <v>16507.716492307693</v>
      </c>
      <c r="J11" s="13">
        <v>7222.6534615384626</v>
      </c>
      <c r="K11" s="35">
        <v>14374.619999999997</v>
      </c>
      <c r="L11" s="35">
        <v>13210.130000000003</v>
      </c>
      <c r="M11" s="35">
        <f t="shared" si="0"/>
        <v>13393.549950066157</v>
      </c>
      <c r="N11" s="35">
        <f t="shared" si="1"/>
        <v>25968.86153846154</v>
      </c>
    </row>
    <row r="12" spans="1:14" x14ac:dyDescent="0.2">
      <c r="A12" s="5" t="s">
        <v>55</v>
      </c>
      <c r="B12" s="13">
        <v>0</v>
      </c>
      <c r="C12" s="13">
        <v>38.46211538461538</v>
      </c>
      <c r="D12" s="35">
        <v>0</v>
      </c>
      <c r="E12" s="13">
        <v>0</v>
      </c>
      <c r="F12" s="13">
        <v>0</v>
      </c>
      <c r="G12" s="13">
        <v>0</v>
      </c>
      <c r="H12" s="13">
        <v>9.2676923076923075</v>
      </c>
      <c r="I12" s="13">
        <v>28.094615384615377</v>
      </c>
      <c r="J12" s="13">
        <v>10.816923076923077</v>
      </c>
      <c r="K12" s="35">
        <v>32.89769230769231</v>
      </c>
      <c r="L12" s="35">
        <v>23.497692307692304</v>
      </c>
      <c r="M12" s="35">
        <f t="shared" si="0"/>
        <v>56.714615384615385</v>
      </c>
      <c r="N12" s="35">
        <f t="shared" si="1"/>
        <v>0</v>
      </c>
    </row>
    <row r="13" spans="1:14" x14ac:dyDescent="0.2">
      <c r="A13" s="5" t="s">
        <v>56</v>
      </c>
      <c r="B13" s="13">
        <v>171.12598461538462</v>
      </c>
      <c r="C13" s="13">
        <v>88.174253846153846</v>
      </c>
      <c r="D13" s="35">
        <v>1828.9752538461541</v>
      </c>
      <c r="E13" s="13">
        <v>389.52308461538462</v>
      </c>
      <c r="F13" s="13">
        <v>572.32409999999993</v>
      </c>
      <c r="G13" s="13">
        <v>116.9134</v>
      </c>
      <c r="H13" s="13">
        <v>810.05384615384617</v>
      </c>
      <c r="I13" s="13">
        <v>2728.2909230769237</v>
      </c>
      <c r="J13" s="13">
        <v>359.49076923076922</v>
      </c>
      <c r="K13" s="35">
        <v>791.44384615384615</v>
      </c>
      <c r="L13" s="35">
        <v>29.360769230769229</v>
      </c>
      <c r="M13" s="35">
        <f t="shared" si="0"/>
        <v>452.73461538461538</v>
      </c>
      <c r="N13" s="35">
        <f t="shared" si="1"/>
        <v>893.78538461538471</v>
      </c>
    </row>
    <row r="14" spans="1:14" x14ac:dyDescent="0.2">
      <c r="A14" s="5" t="s">
        <v>46</v>
      </c>
      <c r="B14" s="13">
        <v>4360.8063999999995</v>
      </c>
      <c r="C14" s="13">
        <v>13780.493930769229</v>
      </c>
      <c r="D14" s="35">
        <v>1581.3767846153846</v>
      </c>
      <c r="E14" s="13">
        <v>2625.7121615384622</v>
      </c>
      <c r="F14" s="13">
        <v>778.02819999999997</v>
      </c>
      <c r="G14" s="13">
        <v>1162.0565076923076</v>
      </c>
      <c r="H14" s="13">
        <v>3828.101899377325</v>
      </c>
      <c r="I14" s="13">
        <v>520.93999999999994</v>
      </c>
      <c r="J14" s="13">
        <v>729.9153846153846</v>
      </c>
      <c r="K14" s="35">
        <v>548.40769230769229</v>
      </c>
      <c r="L14" s="35">
        <v>455.95846153846162</v>
      </c>
      <c r="M14" s="35">
        <f t="shared" si="0"/>
        <v>438.74538461538458</v>
      </c>
      <c r="N14" s="35">
        <f t="shared" si="1"/>
        <v>1115.1007692307694</v>
      </c>
    </row>
    <row r="15" spans="1:14" x14ac:dyDescent="0.2">
      <c r="A15" s="5" t="s">
        <v>57</v>
      </c>
      <c r="B15" s="13">
        <v>10750.875507692308</v>
      </c>
      <c r="C15" s="13">
        <v>9635.0325384615371</v>
      </c>
      <c r="D15" s="35">
        <v>11132.568169230768</v>
      </c>
      <c r="E15" s="13">
        <v>12039.19836153846</v>
      </c>
      <c r="F15" s="13">
        <v>22565.570107692307</v>
      </c>
      <c r="G15" s="13">
        <v>19041.598168891691</v>
      </c>
      <c r="H15" s="13">
        <v>9327.929638140793</v>
      </c>
      <c r="I15" s="13">
        <v>7249.0729230769221</v>
      </c>
      <c r="J15" s="13">
        <v>4464.4369230769234</v>
      </c>
      <c r="K15" s="35">
        <v>9506.7161538461551</v>
      </c>
      <c r="L15" s="35">
        <v>8190.0746153846167</v>
      </c>
      <c r="M15" s="35">
        <f t="shared" si="0"/>
        <v>6000.3530769230765</v>
      </c>
      <c r="N15" s="35">
        <f t="shared" si="1"/>
        <v>7554.4500000000016</v>
      </c>
    </row>
    <row r="16" spans="1:14" x14ac:dyDescent="0.2">
      <c r="A16" s="5" t="s">
        <v>58</v>
      </c>
      <c r="B16" s="13">
        <v>11214.628246153847</v>
      </c>
      <c r="C16" s="13">
        <v>13485.223953846156</v>
      </c>
      <c r="D16" s="35">
        <v>18225.728759824029</v>
      </c>
      <c r="E16" s="13">
        <v>18628.397769230771</v>
      </c>
      <c r="F16" s="13">
        <v>13822.204684615386</v>
      </c>
      <c r="G16" s="13">
        <v>11035.031269230767</v>
      </c>
      <c r="H16" s="13">
        <v>11599.180817135317</v>
      </c>
      <c r="I16" s="13">
        <v>8114.7684615384596</v>
      </c>
      <c r="J16" s="13">
        <v>7191.2834615384618</v>
      </c>
      <c r="K16" s="35">
        <v>5995.911538461537</v>
      </c>
      <c r="L16" s="35">
        <v>7272.7146153846134</v>
      </c>
      <c r="M16" s="35">
        <f t="shared" si="0"/>
        <v>7062.1538461538457</v>
      </c>
      <c r="N16" s="35">
        <f t="shared" si="1"/>
        <v>8076.1261538461558</v>
      </c>
    </row>
    <row r="17" spans="1:14" x14ac:dyDescent="0.2">
      <c r="A17" s="5" t="s">
        <v>59</v>
      </c>
      <c r="B17" s="13">
        <v>9240.0732307692342</v>
      </c>
      <c r="C17" s="13">
        <v>5789.0295076923076</v>
      </c>
      <c r="D17" s="35">
        <v>5520.6754999999994</v>
      </c>
      <c r="E17" s="13">
        <v>15555.841176923075</v>
      </c>
      <c r="F17" s="13">
        <v>1784.6152153846156</v>
      </c>
      <c r="G17" s="13">
        <v>2907.7993692307696</v>
      </c>
      <c r="H17" s="13">
        <v>1772.5599599473233</v>
      </c>
      <c r="I17" s="13">
        <v>2842.8923076923074</v>
      </c>
      <c r="J17" s="13">
        <v>1677.6930769230771</v>
      </c>
      <c r="K17" s="35">
        <v>2130.0492307692307</v>
      </c>
      <c r="L17" s="35">
        <v>2424.0876923076926</v>
      </c>
      <c r="M17" s="35">
        <f t="shared" si="0"/>
        <v>989.7184615384615</v>
      </c>
      <c r="N17" s="35">
        <f t="shared" si="1"/>
        <v>8522.4292307692303</v>
      </c>
    </row>
    <row r="18" spans="1:14" x14ac:dyDescent="0.2">
      <c r="A18" s="5" t="s">
        <v>60</v>
      </c>
      <c r="B18" s="13">
        <v>0</v>
      </c>
      <c r="C18" s="13">
        <v>4020.9481846153844</v>
      </c>
      <c r="D18" s="35">
        <v>0</v>
      </c>
      <c r="E18" s="13">
        <v>5492.0489230769263</v>
      </c>
      <c r="F18" s="13">
        <v>175.63440769230769</v>
      </c>
      <c r="G18" s="13">
        <v>17336.579830769235</v>
      </c>
      <c r="H18" s="13">
        <v>28825.903846153797</v>
      </c>
      <c r="I18" s="13">
        <v>839.74692307692362</v>
      </c>
      <c r="J18" s="13">
        <v>62043.420769230783</v>
      </c>
      <c r="K18" s="35">
        <v>12929.771538461482</v>
      </c>
      <c r="L18" s="35">
        <v>11105.588461538428</v>
      </c>
      <c r="M18" s="35">
        <f t="shared" si="0"/>
        <v>17653.610769230763</v>
      </c>
      <c r="N18" s="35">
        <f t="shared" si="1"/>
        <v>5081.3530769230765</v>
      </c>
    </row>
    <row r="19" spans="1:14" x14ac:dyDescent="0.2">
      <c r="A19" s="5" t="s">
        <v>42</v>
      </c>
      <c r="B19" s="13">
        <v>10965.593446065523</v>
      </c>
      <c r="C19" s="13">
        <v>14327.872591866057</v>
      </c>
      <c r="D19" s="35">
        <v>11124.820899615557</v>
      </c>
      <c r="E19" s="13">
        <v>10375.816378331207</v>
      </c>
      <c r="F19" s="13">
        <v>8161.3799374457867</v>
      </c>
      <c r="G19" s="13">
        <v>18811.590434151673</v>
      </c>
      <c r="H19" s="13">
        <v>7626.4318596140793</v>
      </c>
      <c r="I19" s="13">
        <v>7292.0930769230772</v>
      </c>
      <c r="J19" s="13">
        <v>5080.4461538461555</v>
      </c>
      <c r="K19" s="35">
        <v>4870.2146153846152</v>
      </c>
      <c r="L19" s="35">
        <v>2594.4615384615386</v>
      </c>
      <c r="M19" s="35">
        <f t="shared" si="0"/>
        <v>2406.2061538461539</v>
      </c>
      <c r="N19" s="35">
        <f t="shared" si="1"/>
        <v>5278.1676923076921</v>
      </c>
    </row>
    <row r="20" spans="1:14" x14ac:dyDescent="0.2">
      <c r="A20" s="5" t="s">
        <v>61</v>
      </c>
      <c r="B20" s="13">
        <v>9011.2356076923079</v>
      </c>
      <c r="C20" s="13">
        <v>11835.960307692305</v>
      </c>
      <c r="D20" s="35">
        <v>12668.26185384615</v>
      </c>
      <c r="E20" s="13">
        <v>11386.69396923077</v>
      </c>
      <c r="F20" s="13">
        <v>7274.4072000000006</v>
      </c>
      <c r="G20" s="13">
        <v>10315.97624757403</v>
      </c>
      <c r="H20" s="13">
        <v>12791.34705058605</v>
      </c>
      <c r="I20" s="13">
        <v>3351.6000000000004</v>
      </c>
      <c r="J20" s="13">
        <v>8522.3715384615389</v>
      </c>
      <c r="K20" s="35">
        <v>2006.1092307692306</v>
      </c>
      <c r="L20" s="35">
        <v>2720.5307692307688</v>
      </c>
      <c r="M20" s="35">
        <f t="shared" si="0"/>
        <v>2734.6830769230774</v>
      </c>
      <c r="N20" s="35">
        <f t="shared" si="1"/>
        <v>1639.4030769230767</v>
      </c>
    </row>
    <row r="21" spans="1:14" x14ac:dyDescent="0.2">
      <c r="A21" s="5" t="s">
        <v>62</v>
      </c>
      <c r="B21" s="13">
        <v>0</v>
      </c>
      <c r="C21" s="13">
        <v>65.076153846153844</v>
      </c>
      <c r="D21" s="35">
        <v>9.9469230769230776</v>
      </c>
      <c r="E21" s="13">
        <v>5.5592307692307692</v>
      </c>
      <c r="F21" s="13">
        <v>0</v>
      </c>
      <c r="G21" s="13">
        <v>3.1953846153846155</v>
      </c>
      <c r="H21" s="13">
        <v>0</v>
      </c>
      <c r="I21" s="13">
        <v>0</v>
      </c>
      <c r="J21" s="13">
        <v>0</v>
      </c>
      <c r="K21" s="35">
        <v>0</v>
      </c>
      <c r="L21" s="35">
        <v>25.866923076923076</v>
      </c>
      <c r="M21" s="35">
        <f t="shared" si="0"/>
        <v>173.95846153846153</v>
      </c>
      <c r="N21" s="35">
        <f t="shared" si="1"/>
        <v>18.547692307692309</v>
      </c>
    </row>
    <row r="22" spans="1:14" x14ac:dyDescent="0.2">
      <c r="A22" s="5" t="s">
        <v>63</v>
      </c>
      <c r="B22" s="13">
        <v>11.608946153846151</v>
      </c>
      <c r="C22" s="13">
        <v>176.52797692307695</v>
      </c>
      <c r="D22" s="35">
        <v>0</v>
      </c>
      <c r="E22" s="13">
        <v>13.181507692307692</v>
      </c>
      <c r="F22" s="13">
        <v>0</v>
      </c>
      <c r="G22" s="13">
        <v>0</v>
      </c>
      <c r="H22" s="13">
        <v>0</v>
      </c>
      <c r="I22" s="13">
        <v>0</v>
      </c>
      <c r="J22" s="13">
        <v>0</v>
      </c>
      <c r="K22" s="35">
        <v>0</v>
      </c>
      <c r="L22" s="35">
        <v>48.322307692307696</v>
      </c>
      <c r="M22" s="35">
        <f t="shared" si="0"/>
        <v>21.998461538461541</v>
      </c>
      <c r="N22" s="35">
        <f t="shared" si="1"/>
        <v>18.413846153846155</v>
      </c>
    </row>
    <row r="23" spans="1:14" x14ac:dyDescent="0.2">
      <c r="A23" s="5" t="s">
        <v>64</v>
      </c>
      <c r="B23" s="13">
        <v>1164.1253153846153</v>
      </c>
      <c r="C23" s="13">
        <v>5941.2353538461548</v>
      </c>
      <c r="D23" s="35">
        <v>5966.7428532263857</v>
      </c>
      <c r="E23" s="13">
        <v>6686.5493769230779</v>
      </c>
      <c r="F23" s="13">
        <v>2648.1392807692309</v>
      </c>
      <c r="G23" s="13">
        <v>2530.9481276269653</v>
      </c>
      <c r="H23" s="13">
        <v>1489.1903174863494</v>
      </c>
      <c r="I23" s="13">
        <v>1479.071923076923</v>
      </c>
      <c r="J23" s="13">
        <v>923.10269230769222</v>
      </c>
      <c r="K23" s="35">
        <v>869.79076923076923</v>
      </c>
      <c r="L23" s="35">
        <v>732.42538461538447</v>
      </c>
      <c r="M23" s="35">
        <f t="shared" si="0"/>
        <v>589.47076923076929</v>
      </c>
      <c r="N23" s="35">
        <f t="shared" si="1"/>
        <v>2450.6430769230769</v>
      </c>
    </row>
    <row r="24" spans="1:14" x14ac:dyDescent="0.2">
      <c r="A24" s="5" t="s">
        <v>65</v>
      </c>
      <c r="B24" s="13">
        <v>886.76748461538466</v>
      </c>
      <c r="C24" s="13">
        <v>9.559738461538462</v>
      </c>
      <c r="D24" s="35">
        <v>85.405146153846161</v>
      </c>
      <c r="E24" s="13">
        <v>1.4203615384615385</v>
      </c>
      <c r="F24" s="13">
        <v>14482.807915384623</v>
      </c>
      <c r="G24" s="13">
        <v>381.14573846153843</v>
      </c>
      <c r="H24" s="13">
        <v>133.99692307692308</v>
      </c>
      <c r="I24" s="13">
        <v>29.366923076923076</v>
      </c>
      <c r="J24" s="13">
        <v>0.13307692307692306</v>
      </c>
      <c r="K24" s="35">
        <v>996.22923076923075</v>
      </c>
      <c r="L24" s="35">
        <v>0</v>
      </c>
      <c r="M24" s="35">
        <f t="shared" si="0"/>
        <v>1.0338461538461539</v>
      </c>
      <c r="N24" s="35">
        <f t="shared" si="1"/>
        <v>2663.1530769230758</v>
      </c>
    </row>
    <row r="25" spans="1:14" s="1" customFormat="1" ht="15.75" x14ac:dyDescent="0.25">
      <c r="A25" s="9" t="s">
        <v>68</v>
      </c>
      <c r="B25" s="62">
        <v>138946.88221529633</v>
      </c>
      <c r="C25" s="62">
        <v>156057.86347263528</v>
      </c>
      <c r="D25" s="63">
        <v>145593.37346790126</v>
      </c>
      <c r="E25" s="62">
        <v>183043.49271679274</v>
      </c>
      <c r="F25" s="62">
        <v>134547.08405667657</v>
      </c>
      <c r="G25" s="62">
        <v>122391.27900901357</v>
      </c>
      <c r="H25" s="62">
        <v>132691.93248863681</v>
      </c>
      <c r="I25" s="62">
        <v>84327.319230769237</v>
      </c>
      <c r="J25" s="62">
        <v>128419.00076923077</v>
      </c>
      <c r="K25" s="63">
        <v>79786.156153846081</v>
      </c>
      <c r="L25" s="63">
        <v>72632.879230769206</v>
      </c>
      <c r="M25" s="63">
        <f t="shared" si="0"/>
        <v>77602.536923076914</v>
      </c>
      <c r="N25" s="63">
        <f t="shared" si="1"/>
        <v>98362.87923076922</v>
      </c>
    </row>
    <row r="26" spans="1:14" s="2" customFormat="1" ht="12.75" x14ac:dyDescent="0.2">
      <c r="A26" s="12"/>
      <c r="B26" s="3">
        <v>1</v>
      </c>
      <c r="C26" s="3">
        <v>2</v>
      </c>
      <c r="D26" s="3">
        <v>3</v>
      </c>
      <c r="E26" s="70">
        <v>4</v>
      </c>
      <c r="F26" s="3">
        <v>5</v>
      </c>
      <c r="G26" s="3">
        <v>6</v>
      </c>
      <c r="H26" s="3">
        <v>7</v>
      </c>
      <c r="I26" s="3">
        <v>8</v>
      </c>
      <c r="J26" s="3">
        <v>9</v>
      </c>
      <c r="K26" s="3">
        <v>10</v>
      </c>
      <c r="L26" s="3">
        <v>11</v>
      </c>
      <c r="M26" s="3">
        <v>12</v>
      </c>
      <c r="N26" s="3">
        <v>13</v>
      </c>
    </row>
    <row r="27" spans="1:14" s="2" customFormat="1" ht="12.75" x14ac:dyDescent="0.2">
      <c r="A27" s="12" t="s">
        <v>230</v>
      </c>
      <c r="B27" s="138" t="s">
        <v>3</v>
      </c>
      <c r="C27" s="139"/>
      <c r="D27" s="139"/>
      <c r="E27" s="139"/>
      <c r="F27" s="139"/>
      <c r="G27" s="139"/>
      <c r="H27" s="139"/>
      <c r="I27" s="139"/>
      <c r="J27" s="139"/>
      <c r="K27" s="139"/>
      <c r="L27" s="139"/>
      <c r="M27" s="139"/>
      <c r="N27" s="140"/>
    </row>
    <row r="28" spans="1:14" s="2" customFormat="1" ht="12.75" x14ac:dyDescent="0.2">
      <c r="A28" s="5" t="s">
        <v>47</v>
      </c>
      <c r="B28" s="13">
        <v>0</v>
      </c>
      <c r="C28" s="13">
        <v>0</v>
      </c>
      <c r="D28" s="13">
        <v>0</v>
      </c>
      <c r="E28" s="35">
        <v>0</v>
      </c>
      <c r="F28" s="13">
        <v>0</v>
      </c>
      <c r="G28" s="13">
        <v>0</v>
      </c>
      <c r="H28" s="13">
        <v>0</v>
      </c>
      <c r="I28" s="13">
        <v>0</v>
      </c>
      <c r="J28" s="13">
        <v>0</v>
      </c>
      <c r="K28" s="13">
        <v>0</v>
      </c>
      <c r="L28" s="13">
        <v>0</v>
      </c>
      <c r="M28" s="13">
        <v>0</v>
      </c>
      <c r="N28" s="13">
        <v>0</v>
      </c>
    </row>
    <row r="29" spans="1:14" s="2" customFormat="1" ht="12.75" x14ac:dyDescent="0.2">
      <c r="A29" s="5" t="s">
        <v>48</v>
      </c>
      <c r="B29" s="13">
        <v>0</v>
      </c>
      <c r="C29" s="13">
        <v>0</v>
      </c>
      <c r="D29" s="13">
        <v>0</v>
      </c>
      <c r="E29" s="35">
        <v>0</v>
      </c>
      <c r="F29" s="13">
        <v>673.60529999999994</v>
      </c>
      <c r="G29" s="13">
        <v>191.92000000000002</v>
      </c>
      <c r="H29" s="13">
        <v>34.449999999999996</v>
      </c>
      <c r="I29" s="13">
        <v>0</v>
      </c>
      <c r="J29" s="13">
        <v>753.84670000000006</v>
      </c>
      <c r="K29" s="13">
        <v>0</v>
      </c>
      <c r="L29" s="13">
        <v>0</v>
      </c>
      <c r="M29" s="13">
        <v>0</v>
      </c>
      <c r="N29" s="13">
        <v>0</v>
      </c>
    </row>
    <row r="30" spans="1:14" s="2" customFormat="1" ht="12.75" x14ac:dyDescent="0.2">
      <c r="A30" s="5" t="s">
        <v>49</v>
      </c>
      <c r="B30" s="13">
        <v>0</v>
      </c>
      <c r="C30" s="13">
        <v>0</v>
      </c>
      <c r="D30" s="13">
        <v>0</v>
      </c>
      <c r="E30" s="35">
        <v>0</v>
      </c>
      <c r="F30" s="13">
        <v>0</v>
      </c>
      <c r="G30" s="13">
        <v>0</v>
      </c>
      <c r="H30" s="13">
        <v>0</v>
      </c>
      <c r="I30" s="13">
        <v>0</v>
      </c>
      <c r="J30" s="13">
        <v>0</v>
      </c>
      <c r="K30" s="13">
        <v>0</v>
      </c>
      <c r="L30" s="13">
        <v>0</v>
      </c>
      <c r="M30" s="13">
        <v>0</v>
      </c>
      <c r="N30" s="13">
        <v>0</v>
      </c>
    </row>
    <row r="31" spans="1:14" s="2" customFormat="1" ht="12.75" x14ac:dyDescent="0.2">
      <c r="A31" s="5" t="s">
        <v>50</v>
      </c>
      <c r="B31" s="13">
        <v>7384.8818999999994</v>
      </c>
      <c r="C31" s="13">
        <v>8397.3325999999979</v>
      </c>
      <c r="D31" s="13">
        <v>7341.7226999999993</v>
      </c>
      <c r="E31" s="35">
        <v>14399.245800000006</v>
      </c>
      <c r="F31" s="13">
        <v>11963.497899999998</v>
      </c>
      <c r="G31" s="13">
        <v>18151.023400000002</v>
      </c>
      <c r="H31" s="13">
        <v>7755.0294999999996</v>
      </c>
      <c r="I31" s="13">
        <v>12693.381900000002</v>
      </c>
      <c r="J31" s="13">
        <v>15166.670800000007</v>
      </c>
      <c r="K31" s="13">
        <v>8526.6437999999998</v>
      </c>
      <c r="L31" s="13">
        <v>12011.5507</v>
      </c>
      <c r="M31" s="13">
        <v>16615.055900000003</v>
      </c>
      <c r="N31" s="13">
        <v>26482.600400000003</v>
      </c>
    </row>
    <row r="32" spans="1:14" s="2" customFormat="1" ht="12.75" x14ac:dyDescent="0.2">
      <c r="A32" s="5" t="s">
        <v>51</v>
      </c>
      <c r="B32" s="13">
        <v>0</v>
      </c>
      <c r="C32" s="13">
        <v>0</v>
      </c>
      <c r="D32" s="13">
        <v>0</v>
      </c>
      <c r="E32" s="35">
        <v>0</v>
      </c>
      <c r="F32" s="13">
        <v>0</v>
      </c>
      <c r="G32" s="13">
        <v>0</v>
      </c>
      <c r="H32" s="13">
        <v>0</v>
      </c>
      <c r="I32" s="13">
        <v>0</v>
      </c>
      <c r="J32" s="13">
        <v>0</v>
      </c>
      <c r="K32" s="13">
        <v>0</v>
      </c>
      <c r="L32" s="13">
        <v>0</v>
      </c>
      <c r="M32" s="13">
        <v>0</v>
      </c>
      <c r="N32" s="13">
        <v>0</v>
      </c>
    </row>
    <row r="33" spans="1:14" s="2" customFormat="1" ht="12.75" x14ac:dyDescent="0.2">
      <c r="A33" s="5" t="s">
        <v>52</v>
      </c>
      <c r="B33" s="13">
        <v>49386.09629999999</v>
      </c>
      <c r="C33" s="13">
        <v>55971.655300000006</v>
      </c>
      <c r="D33" s="13">
        <v>39928.235000000001</v>
      </c>
      <c r="E33" s="35">
        <v>63620.720299999964</v>
      </c>
      <c r="F33" s="13">
        <v>68297.422299999991</v>
      </c>
      <c r="G33" s="13">
        <v>44407.979299999985</v>
      </c>
      <c r="H33" s="13">
        <v>29316.442300000006</v>
      </c>
      <c r="I33" s="13">
        <v>69152.462500000009</v>
      </c>
      <c r="J33" s="13">
        <v>38685.650600000015</v>
      </c>
      <c r="K33" s="13">
        <v>44594.992099999996</v>
      </c>
      <c r="L33" s="13">
        <v>50187.248800000008</v>
      </c>
      <c r="M33" s="13">
        <v>70070.759500000015</v>
      </c>
      <c r="N33" s="13">
        <v>78127.767100000026</v>
      </c>
    </row>
    <row r="34" spans="1:14" s="2" customFormat="1" ht="12.75" x14ac:dyDescent="0.2">
      <c r="A34" s="5" t="s">
        <v>53</v>
      </c>
      <c r="B34" s="13">
        <v>5458.6967000000004</v>
      </c>
      <c r="C34" s="13">
        <v>0</v>
      </c>
      <c r="D34" s="13">
        <v>0</v>
      </c>
      <c r="E34" s="35">
        <v>0</v>
      </c>
      <c r="F34" s="13">
        <v>0</v>
      </c>
      <c r="G34" s="13">
        <v>0</v>
      </c>
      <c r="H34" s="13">
        <v>728.34</v>
      </c>
      <c r="I34" s="13">
        <v>0</v>
      </c>
      <c r="J34" s="13">
        <v>0</v>
      </c>
      <c r="K34" s="13">
        <v>0</v>
      </c>
      <c r="L34" s="13">
        <v>0</v>
      </c>
      <c r="M34" s="13">
        <v>0</v>
      </c>
      <c r="N34" s="13">
        <v>0</v>
      </c>
    </row>
    <row r="35" spans="1:14" s="2" customFormat="1" ht="12.75" x14ac:dyDescent="0.2">
      <c r="A35" s="5" t="s">
        <v>54</v>
      </c>
      <c r="B35" s="13">
        <v>9921.0547000000006</v>
      </c>
      <c r="C35" s="13">
        <v>19646.257999999998</v>
      </c>
      <c r="D35" s="13">
        <v>25168.686599999994</v>
      </c>
      <c r="E35" s="35">
        <v>32410.74</v>
      </c>
      <c r="F35" s="13">
        <v>39730.272699999994</v>
      </c>
      <c r="G35" s="13">
        <v>14221.899600000002</v>
      </c>
      <c r="H35" s="13">
        <v>15075.968299999999</v>
      </c>
      <c r="I35" s="13">
        <v>31533.810100000002</v>
      </c>
      <c r="J35" s="13">
        <v>19840.293299999998</v>
      </c>
      <c r="K35" s="13">
        <v>27752.422599999994</v>
      </c>
      <c r="L35" s="13">
        <v>36544.789700000001</v>
      </c>
      <c r="M35" s="13">
        <v>103906.52839999998</v>
      </c>
      <c r="N35" s="13">
        <v>66440.652799999996</v>
      </c>
    </row>
    <row r="36" spans="1:14" s="2" customFormat="1" ht="12.75" x14ac:dyDescent="0.2">
      <c r="A36" s="5" t="s">
        <v>55</v>
      </c>
      <c r="B36" s="13">
        <v>0</v>
      </c>
      <c r="C36" s="13">
        <v>0</v>
      </c>
      <c r="D36" s="13">
        <v>0</v>
      </c>
      <c r="E36" s="35">
        <v>0</v>
      </c>
      <c r="F36" s="13">
        <v>0</v>
      </c>
      <c r="G36" s="13">
        <v>0</v>
      </c>
      <c r="H36" s="13">
        <v>0</v>
      </c>
      <c r="I36" s="13">
        <v>0</v>
      </c>
      <c r="J36" s="13">
        <v>0</v>
      </c>
      <c r="K36" s="13">
        <v>0</v>
      </c>
      <c r="L36" s="13">
        <v>0</v>
      </c>
      <c r="M36" s="13">
        <v>0</v>
      </c>
      <c r="N36" s="13">
        <v>0</v>
      </c>
    </row>
    <row r="37" spans="1:14" s="2" customFormat="1" ht="12.75" x14ac:dyDescent="0.2">
      <c r="A37" s="5" t="s">
        <v>56</v>
      </c>
      <c r="B37" s="13">
        <v>97.996700000000004</v>
      </c>
      <c r="C37" s="13">
        <v>0</v>
      </c>
      <c r="D37" s="13">
        <v>0</v>
      </c>
      <c r="E37" s="35">
        <v>0</v>
      </c>
      <c r="F37" s="13">
        <v>1153.2827000000002</v>
      </c>
      <c r="G37" s="13">
        <v>12921.986699999999</v>
      </c>
      <c r="H37" s="13">
        <v>0</v>
      </c>
      <c r="I37" s="13">
        <v>0</v>
      </c>
      <c r="J37" s="13">
        <v>0</v>
      </c>
      <c r="K37" s="13">
        <v>2042.4658999999999</v>
      </c>
      <c r="L37" s="13">
        <v>0</v>
      </c>
      <c r="M37" s="13">
        <v>3195.9</v>
      </c>
      <c r="N37" s="13">
        <v>0</v>
      </c>
    </row>
    <row r="38" spans="1:14" s="2" customFormat="1" ht="12.75" x14ac:dyDescent="0.2">
      <c r="A38" s="5" t="s">
        <v>46</v>
      </c>
      <c r="B38" s="13">
        <v>2812.0115999999998</v>
      </c>
      <c r="C38" s="13">
        <v>1530.9461000000001</v>
      </c>
      <c r="D38" s="13">
        <v>109.60669999999999</v>
      </c>
      <c r="E38" s="35">
        <v>3114.5030999999999</v>
      </c>
      <c r="F38" s="13">
        <v>4520.5253999999995</v>
      </c>
      <c r="G38" s="13">
        <v>232.4888</v>
      </c>
      <c r="H38" s="13">
        <v>2553.6740999999997</v>
      </c>
      <c r="I38" s="13">
        <v>1470.3919999999998</v>
      </c>
      <c r="J38" s="13">
        <v>1908.5351000000001</v>
      </c>
      <c r="K38" s="13">
        <v>1351.9172000000001</v>
      </c>
      <c r="L38" s="13">
        <v>2293.9148999999998</v>
      </c>
      <c r="M38" s="13">
        <v>12656.446</v>
      </c>
      <c r="N38" s="13">
        <v>3154.6019999999999</v>
      </c>
    </row>
    <row r="39" spans="1:14" s="2" customFormat="1" ht="12.75" x14ac:dyDescent="0.2">
      <c r="A39" s="5" t="s">
        <v>57</v>
      </c>
      <c r="B39" s="13">
        <v>11466.498000000001</v>
      </c>
      <c r="C39" s="13">
        <v>19781.0173</v>
      </c>
      <c r="D39" s="13">
        <v>4595.4539999999997</v>
      </c>
      <c r="E39" s="35">
        <v>3100.6626000000001</v>
      </c>
      <c r="F39" s="13">
        <v>10111.948600000002</v>
      </c>
      <c r="G39" s="13">
        <v>6956.2200000000012</v>
      </c>
      <c r="H39" s="13">
        <v>5543.4534999999996</v>
      </c>
      <c r="I39" s="13">
        <v>6190.6572999999999</v>
      </c>
      <c r="J39" s="13">
        <v>13934.975400000001</v>
      </c>
      <c r="K39" s="13">
        <v>2580.8085000000001</v>
      </c>
      <c r="L39" s="13">
        <v>8394.8732999999993</v>
      </c>
      <c r="M39" s="13">
        <v>9164.5138000000024</v>
      </c>
      <c r="N39" s="13">
        <v>18500.665300000001</v>
      </c>
    </row>
    <row r="40" spans="1:14" s="2" customFormat="1" ht="12.75" x14ac:dyDescent="0.2">
      <c r="A40" s="5" t="s">
        <v>58</v>
      </c>
      <c r="B40" s="13">
        <v>10113.986599999998</v>
      </c>
      <c r="C40" s="13">
        <v>18176.09989999999</v>
      </c>
      <c r="D40" s="13">
        <v>8014.0676999999987</v>
      </c>
      <c r="E40" s="35">
        <v>7550.0423999999994</v>
      </c>
      <c r="F40" s="13">
        <v>13054.7546</v>
      </c>
      <c r="G40" s="13">
        <v>10077.838799999998</v>
      </c>
      <c r="H40" s="13">
        <v>9307.922700000001</v>
      </c>
      <c r="I40" s="13">
        <v>10600.783899999999</v>
      </c>
      <c r="J40" s="13">
        <v>6764.2422999999999</v>
      </c>
      <c r="K40" s="13">
        <v>11519.249600000001</v>
      </c>
      <c r="L40" s="13">
        <v>10050.339200000002</v>
      </c>
      <c r="M40" s="13">
        <v>17705.726800000004</v>
      </c>
      <c r="N40" s="13">
        <v>16075.397700000001</v>
      </c>
    </row>
    <row r="41" spans="1:14" s="2" customFormat="1" ht="12.75" x14ac:dyDescent="0.2">
      <c r="A41" s="5" t="s">
        <v>59</v>
      </c>
      <c r="B41" s="13">
        <v>63433.477299999991</v>
      </c>
      <c r="C41" s="13">
        <v>27127.207199999993</v>
      </c>
      <c r="D41" s="13">
        <v>40990.793599999997</v>
      </c>
      <c r="E41" s="35">
        <v>17052.923000000003</v>
      </c>
      <c r="F41" s="13">
        <v>17674.289399999998</v>
      </c>
      <c r="G41" s="13">
        <v>13698.132499999996</v>
      </c>
      <c r="H41" s="13">
        <v>31299.5275</v>
      </c>
      <c r="I41" s="13">
        <v>10134.294900000001</v>
      </c>
      <c r="J41" s="13">
        <v>1729.0663</v>
      </c>
      <c r="K41" s="13">
        <v>6546.8230000000003</v>
      </c>
      <c r="L41" s="13">
        <v>7515.9108000000006</v>
      </c>
      <c r="M41" s="13">
        <v>4854.3873999999996</v>
      </c>
      <c r="N41" s="13">
        <v>11336.4349</v>
      </c>
    </row>
    <row r="42" spans="1:14" s="2" customFormat="1" ht="12.75" x14ac:dyDescent="0.2">
      <c r="A42" s="5" t="s">
        <v>60</v>
      </c>
      <c r="B42" s="13">
        <v>0</v>
      </c>
      <c r="C42" s="13">
        <v>0</v>
      </c>
      <c r="D42" s="13">
        <v>0</v>
      </c>
      <c r="E42" s="35">
        <v>0</v>
      </c>
      <c r="F42" s="13">
        <v>0</v>
      </c>
      <c r="G42" s="13">
        <v>0</v>
      </c>
      <c r="H42" s="13">
        <v>0</v>
      </c>
      <c r="I42" s="13">
        <v>0</v>
      </c>
      <c r="J42" s="13">
        <v>0</v>
      </c>
      <c r="K42" s="13">
        <v>0</v>
      </c>
      <c r="L42" s="13">
        <v>0</v>
      </c>
      <c r="M42" s="13">
        <v>0</v>
      </c>
      <c r="N42" s="13">
        <v>0</v>
      </c>
    </row>
    <row r="43" spans="1:14" s="2" customFormat="1" ht="12.75" x14ac:dyDescent="0.2">
      <c r="A43" s="5" t="s">
        <v>42</v>
      </c>
      <c r="B43" s="13">
        <v>5350.1429999999991</v>
      </c>
      <c r="C43" s="13">
        <v>12227.896299999999</v>
      </c>
      <c r="D43" s="13">
        <v>5498.9012994258819</v>
      </c>
      <c r="E43" s="35">
        <v>4256.9349135433795</v>
      </c>
      <c r="F43" s="13">
        <v>5329.1249497129393</v>
      </c>
      <c r="G43" s="13">
        <v>7481.9993000000013</v>
      </c>
      <c r="H43" s="13">
        <v>8817.1370999999963</v>
      </c>
      <c r="I43" s="13">
        <v>13943.705499999998</v>
      </c>
      <c r="J43" s="13">
        <v>4104.8776999999991</v>
      </c>
      <c r="K43" s="13">
        <v>8878.8930242823517</v>
      </c>
      <c r="L43" s="13">
        <v>3385.2075999999988</v>
      </c>
      <c r="M43" s="13">
        <v>3485.9214999999995</v>
      </c>
      <c r="N43" s="13">
        <v>8370.9512745694083</v>
      </c>
    </row>
    <row r="44" spans="1:14" s="2" customFormat="1" ht="12.75" x14ac:dyDescent="0.2">
      <c r="A44" s="5" t="s">
        <v>61</v>
      </c>
      <c r="B44" s="13">
        <v>1795.8472999999999</v>
      </c>
      <c r="C44" s="13">
        <v>48757.390200000002</v>
      </c>
      <c r="D44" s="13">
        <v>25133.707199999997</v>
      </c>
      <c r="E44" s="35">
        <v>7339.1010999999999</v>
      </c>
      <c r="F44" s="13">
        <v>1760.4279000000001</v>
      </c>
      <c r="G44" s="13">
        <v>2482.0698999999995</v>
      </c>
      <c r="H44" s="13">
        <v>10378.585999999999</v>
      </c>
      <c r="I44" s="13">
        <v>9705.5943000000007</v>
      </c>
      <c r="J44" s="13">
        <v>2799.8649999999998</v>
      </c>
      <c r="K44" s="13">
        <v>7805.5125999999991</v>
      </c>
      <c r="L44" s="13">
        <v>9143.3732999999993</v>
      </c>
      <c r="M44" s="13">
        <v>6137.4634000000005</v>
      </c>
      <c r="N44" s="13">
        <v>31101.3145</v>
      </c>
    </row>
    <row r="45" spans="1:14" s="2" customFormat="1" ht="12.75" x14ac:dyDescent="0.2">
      <c r="A45" s="5" t="s">
        <v>62</v>
      </c>
      <c r="B45" s="13">
        <v>0</v>
      </c>
      <c r="C45" s="13">
        <v>0</v>
      </c>
      <c r="D45" s="13">
        <v>0</v>
      </c>
      <c r="E45" s="35">
        <v>0</v>
      </c>
      <c r="F45" s="13">
        <v>0</v>
      </c>
      <c r="G45" s="13">
        <v>0</v>
      </c>
      <c r="H45" s="13">
        <v>0</v>
      </c>
      <c r="I45" s="13">
        <v>0</v>
      </c>
      <c r="J45" s="13">
        <v>859.47929999999997</v>
      </c>
      <c r="K45" s="13">
        <v>95.679999999999993</v>
      </c>
      <c r="L45" s="13">
        <v>0</v>
      </c>
      <c r="M45" s="13">
        <v>0</v>
      </c>
      <c r="N45" s="13">
        <v>0</v>
      </c>
    </row>
    <row r="46" spans="1:14" s="2" customFormat="1" ht="12.75" x14ac:dyDescent="0.2">
      <c r="A46" s="5" t="s">
        <v>63</v>
      </c>
      <c r="B46" s="13">
        <v>0</v>
      </c>
      <c r="C46" s="13">
        <v>0</v>
      </c>
      <c r="D46" s="13">
        <v>0</v>
      </c>
      <c r="E46" s="35">
        <v>0</v>
      </c>
      <c r="F46" s="13">
        <v>0</v>
      </c>
      <c r="G46" s="13">
        <v>0</v>
      </c>
      <c r="H46" s="13">
        <v>0</v>
      </c>
      <c r="I46" s="13">
        <v>0</v>
      </c>
      <c r="J46" s="13">
        <v>0</v>
      </c>
      <c r="K46" s="13">
        <v>0</v>
      </c>
      <c r="L46" s="13">
        <v>0</v>
      </c>
      <c r="M46" s="13">
        <v>0</v>
      </c>
      <c r="N46" s="13">
        <v>0</v>
      </c>
    </row>
    <row r="47" spans="1:14" s="2" customFormat="1" ht="12.75" x14ac:dyDescent="0.2">
      <c r="A47" s="5" t="s">
        <v>64</v>
      </c>
      <c r="B47" s="13">
        <v>582.96590000000003</v>
      </c>
      <c r="C47" s="13">
        <v>2240.9722000000002</v>
      </c>
      <c r="D47" s="13">
        <v>715.95039999999995</v>
      </c>
      <c r="E47" s="35">
        <v>1005.2692</v>
      </c>
      <c r="F47" s="13">
        <v>277.78770000000003</v>
      </c>
      <c r="G47" s="13">
        <v>1220.1958999999997</v>
      </c>
      <c r="H47" s="13">
        <v>643.71469999999999</v>
      </c>
      <c r="I47" s="13">
        <v>4098.3632000000007</v>
      </c>
      <c r="J47" s="13">
        <v>2076.1705999999999</v>
      </c>
      <c r="K47" s="13">
        <v>785.08849999999995</v>
      </c>
      <c r="L47" s="13">
        <v>1295.4920000000002</v>
      </c>
      <c r="M47" s="13">
        <v>3747.4564999999998</v>
      </c>
      <c r="N47" s="13">
        <v>1629.0014999999996</v>
      </c>
    </row>
    <row r="48" spans="1:14" s="2" customFormat="1" ht="12.75" x14ac:dyDescent="0.2">
      <c r="A48" s="5" t="s">
        <v>65</v>
      </c>
      <c r="B48" s="13">
        <v>0</v>
      </c>
      <c r="C48" s="13">
        <v>0</v>
      </c>
      <c r="D48" s="13">
        <v>0</v>
      </c>
      <c r="E48" s="35">
        <v>0</v>
      </c>
      <c r="F48" s="13">
        <v>0</v>
      </c>
      <c r="G48" s="13">
        <v>0</v>
      </c>
      <c r="H48" s="13">
        <v>0</v>
      </c>
      <c r="I48" s="13">
        <v>0</v>
      </c>
      <c r="J48" s="13">
        <v>0</v>
      </c>
      <c r="K48" s="13">
        <v>0</v>
      </c>
      <c r="L48" s="13">
        <v>0</v>
      </c>
      <c r="M48" s="13">
        <v>0</v>
      </c>
      <c r="N48" s="13">
        <v>0</v>
      </c>
    </row>
    <row r="49" spans="1:14" s="2" customFormat="1" ht="12.75" x14ac:dyDescent="0.2">
      <c r="A49" s="9" t="s">
        <v>68</v>
      </c>
      <c r="B49" s="11">
        <v>167803.65600000002</v>
      </c>
      <c r="C49" s="11">
        <v>213856.77509999997</v>
      </c>
      <c r="D49" s="11">
        <v>157497.12519942588</v>
      </c>
      <c r="E49" s="11">
        <v>153850.14241354336</v>
      </c>
      <c r="F49" s="11">
        <v>174546.93944971293</v>
      </c>
      <c r="G49" s="11">
        <v>132043.75419999997</v>
      </c>
      <c r="H49" s="11">
        <v>121454.24569999997</v>
      </c>
      <c r="I49" s="11">
        <v>169523.44560000004</v>
      </c>
      <c r="J49" s="11">
        <v>108623.67310000003</v>
      </c>
      <c r="K49" s="11">
        <v>122480.49682428232</v>
      </c>
      <c r="L49" s="11">
        <v>140822.70030000003</v>
      </c>
      <c r="M49" s="11">
        <v>251540.15920000002</v>
      </c>
      <c r="N49" s="11">
        <v>261219.38747456946</v>
      </c>
    </row>
    <row r="50" spans="1:14" x14ac:dyDescent="0.2">
      <c r="A50" s="12" t="s">
        <v>230</v>
      </c>
      <c r="B50" s="141" t="s">
        <v>14</v>
      </c>
      <c r="C50" s="142"/>
      <c r="D50" s="142"/>
      <c r="E50" s="142"/>
      <c r="F50" s="142"/>
      <c r="G50" s="142"/>
      <c r="H50" s="142"/>
      <c r="I50" s="142"/>
      <c r="J50" s="142"/>
      <c r="K50" s="142"/>
      <c r="L50" s="142"/>
      <c r="M50" s="142"/>
      <c r="N50" s="143"/>
    </row>
    <row r="51" spans="1:14" x14ac:dyDescent="0.2">
      <c r="A51" s="5" t="s">
        <v>47</v>
      </c>
      <c r="B51" s="13">
        <v>0</v>
      </c>
      <c r="C51" s="13">
        <v>0</v>
      </c>
      <c r="D51" s="13">
        <v>0</v>
      </c>
      <c r="E51" s="35">
        <v>0</v>
      </c>
      <c r="F51" s="13">
        <v>0</v>
      </c>
      <c r="G51" s="13">
        <v>0</v>
      </c>
      <c r="H51" s="13">
        <v>0</v>
      </c>
      <c r="I51" s="13">
        <v>0</v>
      </c>
      <c r="J51" s="13">
        <v>0</v>
      </c>
      <c r="K51" s="13">
        <v>0</v>
      </c>
      <c r="L51" s="13">
        <v>0</v>
      </c>
      <c r="M51" s="13">
        <v>0</v>
      </c>
      <c r="N51" s="13">
        <v>0</v>
      </c>
    </row>
    <row r="52" spans="1:14" x14ac:dyDescent="0.2">
      <c r="A52" s="5" t="s">
        <v>48</v>
      </c>
      <c r="B52" s="13">
        <v>0</v>
      </c>
      <c r="C52" s="13">
        <v>0</v>
      </c>
      <c r="D52" s="13">
        <v>0</v>
      </c>
      <c r="E52" s="35">
        <v>0</v>
      </c>
      <c r="F52" s="13">
        <v>0</v>
      </c>
      <c r="G52" s="13">
        <v>0</v>
      </c>
      <c r="H52" s="13">
        <v>0</v>
      </c>
      <c r="I52" s="13">
        <v>0</v>
      </c>
      <c r="J52" s="13">
        <v>0</v>
      </c>
      <c r="K52" s="13">
        <v>0</v>
      </c>
      <c r="L52" s="13">
        <v>0</v>
      </c>
      <c r="M52" s="13">
        <v>0</v>
      </c>
      <c r="N52" s="13">
        <v>0</v>
      </c>
    </row>
    <row r="53" spans="1:14" x14ac:dyDescent="0.2">
      <c r="A53" s="5" t="s">
        <v>49</v>
      </c>
      <c r="B53" s="13">
        <v>0</v>
      </c>
      <c r="C53" s="13">
        <v>0</v>
      </c>
      <c r="D53" s="13">
        <v>0</v>
      </c>
      <c r="E53" s="35">
        <v>0</v>
      </c>
      <c r="F53" s="13">
        <v>0</v>
      </c>
      <c r="G53" s="13">
        <v>0</v>
      </c>
      <c r="H53" s="13">
        <v>0</v>
      </c>
      <c r="I53" s="13">
        <v>0</v>
      </c>
      <c r="J53" s="13">
        <v>0</v>
      </c>
      <c r="K53" s="13">
        <v>0</v>
      </c>
      <c r="L53" s="13">
        <v>0</v>
      </c>
      <c r="M53" s="13">
        <v>0</v>
      </c>
      <c r="N53" s="13">
        <v>0</v>
      </c>
    </row>
    <row r="54" spans="1:14" x14ac:dyDescent="0.2">
      <c r="A54" s="5" t="s">
        <v>50</v>
      </c>
      <c r="B54" s="13">
        <v>13115.179600000001</v>
      </c>
      <c r="C54" s="13">
        <v>20369.200399999998</v>
      </c>
      <c r="D54" s="13">
        <v>9891.18</v>
      </c>
      <c r="E54" s="35">
        <v>20329.9702</v>
      </c>
      <c r="F54" s="13">
        <v>6693.8586999999989</v>
      </c>
      <c r="G54" s="13">
        <v>10200.7328</v>
      </c>
      <c r="H54" s="13">
        <v>8731.331900000001</v>
      </c>
      <c r="I54" s="13">
        <v>14363.362500000001</v>
      </c>
      <c r="J54" s="13">
        <v>21840.838900000006</v>
      </c>
      <c r="K54" s="13">
        <v>13861.6212</v>
      </c>
      <c r="L54" s="13">
        <v>10790.889599999999</v>
      </c>
      <c r="M54" s="13">
        <v>15011.701200000001</v>
      </c>
      <c r="N54" s="13">
        <v>10488.945400000002</v>
      </c>
    </row>
    <row r="55" spans="1:14" x14ac:dyDescent="0.2">
      <c r="A55" s="5" t="s">
        <v>51</v>
      </c>
      <c r="B55" s="13">
        <v>0</v>
      </c>
      <c r="C55" s="13">
        <v>0</v>
      </c>
      <c r="D55" s="13">
        <v>0</v>
      </c>
      <c r="E55" s="35">
        <v>0</v>
      </c>
      <c r="F55" s="13">
        <v>0</v>
      </c>
      <c r="G55" s="13">
        <v>0</v>
      </c>
      <c r="H55" s="13">
        <v>0</v>
      </c>
      <c r="I55" s="13">
        <v>0</v>
      </c>
      <c r="J55" s="13">
        <v>0</v>
      </c>
      <c r="K55" s="13">
        <v>0</v>
      </c>
      <c r="L55" s="13">
        <v>0</v>
      </c>
      <c r="M55" s="13">
        <v>105.25999999999999</v>
      </c>
      <c r="N55" s="13">
        <v>0</v>
      </c>
    </row>
    <row r="56" spans="1:14" x14ac:dyDescent="0.2">
      <c r="A56" s="5" t="s">
        <v>52</v>
      </c>
      <c r="B56" s="13">
        <v>59509.593899999978</v>
      </c>
      <c r="C56" s="13">
        <v>39149.980100000015</v>
      </c>
      <c r="D56" s="13">
        <v>46248.885000000002</v>
      </c>
      <c r="E56" s="35">
        <v>35523.924399999989</v>
      </c>
      <c r="F56" s="13">
        <v>39128.400400000006</v>
      </c>
      <c r="G56" s="13">
        <v>42797.705099999999</v>
      </c>
      <c r="H56" s="13">
        <v>33945.254100000006</v>
      </c>
      <c r="I56" s="13">
        <v>43193.134899999997</v>
      </c>
      <c r="J56" s="13">
        <v>30326.344800000003</v>
      </c>
      <c r="K56" s="13">
        <v>33827.370599999995</v>
      </c>
      <c r="L56" s="13">
        <v>38621.744699999974</v>
      </c>
      <c r="M56" s="13">
        <v>44422.656600000002</v>
      </c>
      <c r="N56" s="13">
        <v>27397.12200000001</v>
      </c>
    </row>
    <row r="57" spans="1:14" x14ac:dyDescent="0.2">
      <c r="A57" s="5" t="s">
        <v>53</v>
      </c>
      <c r="B57" s="13">
        <v>0</v>
      </c>
      <c r="C57" s="13">
        <v>0</v>
      </c>
      <c r="D57" s="13">
        <v>0</v>
      </c>
      <c r="E57" s="35">
        <v>0</v>
      </c>
      <c r="F57" s="13">
        <v>0</v>
      </c>
      <c r="G57" s="13">
        <v>415.94600000000003</v>
      </c>
      <c r="H57" s="13">
        <v>0</v>
      </c>
      <c r="I57" s="13">
        <v>0</v>
      </c>
      <c r="J57" s="13">
        <v>0</v>
      </c>
      <c r="K57" s="13">
        <v>0</v>
      </c>
      <c r="L57" s="13">
        <v>0</v>
      </c>
      <c r="M57" s="13">
        <v>0</v>
      </c>
      <c r="N57" s="13">
        <v>0</v>
      </c>
    </row>
    <row r="58" spans="1:14" x14ac:dyDescent="0.2">
      <c r="A58" s="5" t="s">
        <v>54</v>
      </c>
      <c r="B58" s="13">
        <v>25644.962800000001</v>
      </c>
      <c r="C58" s="13">
        <v>29597.245799999997</v>
      </c>
      <c r="D58" s="13">
        <v>18175.719500000007</v>
      </c>
      <c r="E58" s="35">
        <v>22142.725399999999</v>
      </c>
      <c r="F58" s="13">
        <v>98949.752000000022</v>
      </c>
      <c r="G58" s="13">
        <v>13603.1626</v>
      </c>
      <c r="H58" s="13">
        <v>33088.949200000003</v>
      </c>
      <c r="I58" s="13">
        <v>19520.697899999996</v>
      </c>
      <c r="J58" s="13">
        <v>26207.527999999988</v>
      </c>
      <c r="K58" s="13">
        <v>16269.201900000002</v>
      </c>
      <c r="L58" s="13">
        <v>23883.253900000003</v>
      </c>
      <c r="M58" s="13">
        <v>26426.021300000004</v>
      </c>
      <c r="N58" s="13">
        <v>11399.191299999999</v>
      </c>
    </row>
    <row r="59" spans="1:14" x14ac:dyDescent="0.2">
      <c r="A59" s="5" t="s">
        <v>55</v>
      </c>
      <c r="B59" s="13">
        <v>0</v>
      </c>
      <c r="C59" s="13">
        <v>0</v>
      </c>
      <c r="D59" s="13">
        <v>0</v>
      </c>
      <c r="E59" s="35">
        <v>0</v>
      </c>
      <c r="F59" s="13">
        <v>0</v>
      </c>
      <c r="G59" s="13">
        <v>0</v>
      </c>
      <c r="H59" s="13">
        <v>0</v>
      </c>
      <c r="I59" s="13">
        <v>0</v>
      </c>
      <c r="J59" s="13">
        <v>0</v>
      </c>
      <c r="K59" s="13">
        <v>0</v>
      </c>
      <c r="L59" s="13">
        <v>0</v>
      </c>
      <c r="M59" s="13">
        <v>0</v>
      </c>
      <c r="N59" s="13">
        <v>0</v>
      </c>
    </row>
    <row r="60" spans="1:14" x14ac:dyDescent="0.2">
      <c r="A60" s="5" t="s">
        <v>56</v>
      </c>
      <c r="B60" s="13">
        <v>373.95</v>
      </c>
      <c r="C60" s="13">
        <v>0</v>
      </c>
      <c r="D60" s="13">
        <v>0</v>
      </c>
      <c r="E60" s="35">
        <v>0</v>
      </c>
      <c r="F60" s="13">
        <v>0</v>
      </c>
      <c r="G60" s="13">
        <v>96.48</v>
      </c>
      <c r="H60" s="13">
        <v>23.3827</v>
      </c>
      <c r="I60" s="13">
        <v>0</v>
      </c>
      <c r="J60" s="13">
        <v>1067.1594</v>
      </c>
      <c r="K60" s="13">
        <v>0</v>
      </c>
      <c r="L60" s="13">
        <v>0</v>
      </c>
      <c r="M60" s="13">
        <v>633.50900000000001</v>
      </c>
      <c r="N60" s="13">
        <v>30.156699999999997</v>
      </c>
    </row>
    <row r="61" spans="1:14" x14ac:dyDescent="0.2">
      <c r="A61" s="5" t="s">
        <v>46</v>
      </c>
      <c r="B61" s="13">
        <v>4480.0383999999995</v>
      </c>
      <c r="C61" s="13">
        <v>3248.1905999999999</v>
      </c>
      <c r="D61" s="13">
        <v>4709.9475000000002</v>
      </c>
      <c r="E61" s="35">
        <v>8832.0059000000001</v>
      </c>
      <c r="F61" s="13">
        <v>2320.4142999999999</v>
      </c>
      <c r="G61" s="13">
        <v>13666.8783</v>
      </c>
      <c r="H61" s="13">
        <v>1555.9263999999998</v>
      </c>
      <c r="I61" s="13">
        <v>1852.5650000000001</v>
      </c>
      <c r="J61" s="13">
        <v>873.26</v>
      </c>
      <c r="K61" s="13">
        <v>0</v>
      </c>
      <c r="L61" s="13">
        <v>4304.1126999999997</v>
      </c>
      <c r="M61" s="13">
        <v>4644.8680999999997</v>
      </c>
      <c r="N61" s="13">
        <v>6202.2759999999998</v>
      </c>
    </row>
    <row r="62" spans="1:14" x14ac:dyDescent="0.2">
      <c r="A62" s="5" t="s">
        <v>57</v>
      </c>
      <c r="B62" s="13">
        <v>6545.7533000000003</v>
      </c>
      <c r="C62" s="13">
        <v>6111.3687</v>
      </c>
      <c r="D62" s="13">
        <v>8044.3853999999974</v>
      </c>
      <c r="E62" s="35">
        <v>8992.6494000000002</v>
      </c>
      <c r="F62" s="13">
        <v>12962.851600000002</v>
      </c>
      <c r="G62" s="13">
        <v>21301.106599999999</v>
      </c>
      <c r="H62" s="13">
        <v>7134.3487000000005</v>
      </c>
      <c r="I62" s="13">
        <v>15313.980599999997</v>
      </c>
      <c r="J62" s="13">
        <v>10816.222600000001</v>
      </c>
      <c r="K62" s="13">
        <v>12595.244000000001</v>
      </c>
      <c r="L62" s="13">
        <v>10038.372700000002</v>
      </c>
      <c r="M62" s="13">
        <v>13788.806700000001</v>
      </c>
      <c r="N62" s="13">
        <v>6116.2912999999999</v>
      </c>
    </row>
    <row r="63" spans="1:14" x14ac:dyDescent="0.2">
      <c r="A63" s="5" t="s">
        <v>58</v>
      </c>
      <c r="B63" s="13">
        <v>18943.835999999996</v>
      </c>
      <c r="C63" s="13">
        <v>23132.510600000005</v>
      </c>
      <c r="D63" s="13">
        <v>16053.856700000002</v>
      </c>
      <c r="E63" s="35">
        <v>16579.602500000005</v>
      </c>
      <c r="F63" s="13">
        <v>5148.752300000001</v>
      </c>
      <c r="G63" s="13">
        <v>11373.197800000002</v>
      </c>
      <c r="H63" s="13">
        <v>5427.8079999999982</v>
      </c>
      <c r="I63" s="13">
        <v>6485.4156000000003</v>
      </c>
      <c r="J63" s="13">
        <v>7555.7602999999999</v>
      </c>
      <c r="K63" s="13">
        <v>7073.5855000000001</v>
      </c>
      <c r="L63" s="13">
        <v>8948.0711999999985</v>
      </c>
      <c r="M63" s="13">
        <v>5774.8085000000001</v>
      </c>
      <c r="N63" s="13">
        <v>13292.962199999993</v>
      </c>
    </row>
    <row r="64" spans="1:14" x14ac:dyDescent="0.2">
      <c r="A64" s="5" t="s">
        <v>59</v>
      </c>
      <c r="B64" s="13">
        <v>6133.6563000000006</v>
      </c>
      <c r="C64" s="13">
        <v>4417.1169</v>
      </c>
      <c r="D64" s="13">
        <v>9310.2079999999987</v>
      </c>
      <c r="E64" s="35">
        <v>18006.847200000011</v>
      </c>
      <c r="F64" s="13">
        <v>13124.196300000001</v>
      </c>
      <c r="G64" s="13">
        <v>7143.7653999999993</v>
      </c>
      <c r="H64" s="13">
        <v>5049.4093999999996</v>
      </c>
      <c r="I64" s="13">
        <v>3673.2615999999998</v>
      </c>
      <c r="J64" s="13">
        <v>9689.5077000000001</v>
      </c>
      <c r="K64" s="13">
        <v>2505.0571</v>
      </c>
      <c r="L64" s="13">
        <v>8751.7853000000014</v>
      </c>
      <c r="M64" s="13">
        <v>21092.370200000001</v>
      </c>
      <c r="N64" s="13">
        <v>11223.770599999998</v>
      </c>
    </row>
    <row r="65" spans="1:14" x14ac:dyDescent="0.2">
      <c r="A65" s="5" t="s">
        <v>60</v>
      </c>
      <c r="B65" s="13">
        <v>0</v>
      </c>
      <c r="C65" s="13">
        <v>0</v>
      </c>
      <c r="D65" s="13">
        <v>0</v>
      </c>
      <c r="E65" s="35">
        <v>0</v>
      </c>
      <c r="F65" s="13">
        <v>0</v>
      </c>
      <c r="G65" s="13">
        <v>0</v>
      </c>
      <c r="H65" s="13">
        <v>0</v>
      </c>
      <c r="I65" s="13">
        <v>0</v>
      </c>
      <c r="J65" s="13">
        <v>0</v>
      </c>
      <c r="K65" s="13">
        <v>0</v>
      </c>
      <c r="L65" s="13">
        <v>0</v>
      </c>
      <c r="M65" s="13">
        <v>0</v>
      </c>
      <c r="N65" s="13">
        <v>0</v>
      </c>
    </row>
    <row r="66" spans="1:14" x14ac:dyDescent="0.2">
      <c r="A66" s="5" t="s">
        <v>42</v>
      </c>
      <c r="B66" s="13">
        <v>3011.999800000001</v>
      </c>
      <c r="C66" s="13">
        <v>20385.830499999996</v>
      </c>
      <c r="D66" s="13">
        <v>3717.8615</v>
      </c>
      <c r="E66" s="35">
        <v>6851.3558999999977</v>
      </c>
      <c r="F66" s="13">
        <v>15651.47444971294</v>
      </c>
      <c r="G66" s="13">
        <v>3230.8993999999998</v>
      </c>
      <c r="H66" s="13">
        <v>41850.055</v>
      </c>
      <c r="I66" s="13">
        <v>17272.418874569408</v>
      </c>
      <c r="J66" s="13">
        <v>3849.7321999999999</v>
      </c>
      <c r="K66" s="13">
        <v>6389.4624000000058</v>
      </c>
      <c r="L66" s="13">
        <v>11725.019574569413</v>
      </c>
      <c r="M66" s="13">
        <v>5070.0240000000003</v>
      </c>
      <c r="N66" s="13">
        <v>3546.5812000000014</v>
      </c>
    </row>
    <row r="67" spans="1:14" x14ac:dyDescent="0.2">
      <c r="A67" s="5" t="s">
        <v>61</v>
      </c>
      <c r="B67" s="13">
        <v>7357.7760000000007</v>
      </c>
      <c r="C67" s="13">
        <v>1807.7145999999998</v>
      </c>
      <c r="D67" s="13">
        <v>32886.191400000003</v>
      </c>
      <c r="E67" s="35">
        <v>10629.1525</v>
      </c>
      <c r="F67" s="13">
        <v>13603.0746</v>
      </c>
      <c r="G67" s="13">
        <v>3956.1993000000002</v>
      </c>
      <c r="H67" s="13">
        <v>4083.7252999999996</v>
      </c>
      <c r="I67" s="13">
        <v>7192.5659999999998</v>
      </c>
      <c r="J67" s="13">
        <v>9283.2085999999981</v>
      </c>
      <c r="K67" s="13">
        <v>9394.3707000000013</v>
      </c>
      <c r="L67" s="13">
        <v>3782.8181</v>
      </c>
      <c r="M67" s="13">
        <v>7238.3690999999999</v>
      </c>
      <c r="N67" s="13">
        <v>5930.8967000000002</v>
      </c>
    </row>
    <row r="68" spans="1:14" x14ac:dyDescent="0.2">
      <c r="A68" s="5" t="s">
        <v>62</v>
      </c>
      <c r="B68" s="13">
        <v>0</v>
      </c>
      <c r="C68" s="13">
        <v>0</v>
      </c>
      <c r="D68" s="13">
        <v>0</v>
      </c>
      <c r="E68" s="35">
        <v>0</v>
      </c>
      <c r="F68" s="13">
        <v>0</v>
      </c>
      <c r="G68" s="13">
        <v>0</v>
      </c>
      <c r="H68" s="13">
        <v>0</v>
      </c>
      <c r="I68" s="13">
        <v>0</v>
      </c>
      <c r="J68" s="13">
        <v>0</v>
      </c>
      <c r="K68" s="13">
        <v>0</v>
      </c>
      <c r="L68" s="13">
        <v>0</v>
      </c>
      <c r="M68" s="13">
        <v>0</v>
      </c>
      <c r="N68" s="13">
        <v>0</v>
      </c>
    </row>
    <row r="69" spans="1:14" x14ac:dyDescent="0.2">
      <c r="A69" s="5" t="s">
        <v>63</v>
      </c>
      <c r="B69" s="13">
        <v>0</v>
      </c>
      <c r="C69" s="13">
        <v>0</v>
      </c>
      <c r="D69" s="13">
        <v>0</v>
      </c>
      <c r="E69" s="35">
        <v>0</v>
      </c>
      <c r="F69" s="13">
        <v>0</v>
      </c>
      <c r="G69" s="13">
        <v>0</v>
      </c>
      <c r="H69" s="13">
        <v>0</v>
      </c>
      <c r="I69" s="13">
        <v>0</v>
      </c>
      <c r="J69" s="13">
        <v>0</v>
      </c>
      <c r="K69" s="13">
        <v>0</v>
      </c>
      <c r="L69" s="13">
        <v>150.91629999999998</v>
      </c>
      <c r="M69" s="13">
        <v>0</v>
      </c>
      <c r="N69" s="13">
        <v>0</v>
      </c>
    </row>
    <row r="70" spans="1:14" x14ac:dyDescent="0.2">
      <c r="A70" s="5" t="s">
        <v>64</v>
      </c>
      <c r="B70" s="13">
        <v>1070.5491999999999</v>
      </c>
      <c r="C70" s="13">
        <v>1044.7239999999999</v>
      </c>
      <c r="D70" s="13">
        <v>0</v>
      </c>
      <c r="E70" s="35">
        <v>531.23929999999996</v>
      </c>
      <c r="F70" s="13">
        <v>1366.5273000000002</v>
      </c>
      <c r="G70" s="13">
        <v>2093.6946000000003</v>
      </c>
      <c r="H70" s="13">
        <v>541.31920000000002</v>
      </c>
      <c r="I70" s="13">
        <v>900.73810000000003</v>
      </c>
      <c r="J70" s="13">
        <v>1804.3553000000004</v>
      </c>
      <c r="K70" s="13">
        <v>862.33539999999994</v>
      </c>
      <c r="L70" s="13">
        <v>990.55920000000015</v>
      </c>
      <c r="M70" s="13">
        <v>555.03530000000001</v>
      </c>
      <c r="N70" s="13">
        <v>3372.5522000000001</v>
      </c>
    </row>
    <row r="71" spans="1:14" x14ac:dyDescent="0.2">
      <c r="A71" s="5" t="s">
        <v>65</v>
      </c>
      <c r="B71" s="13">
        <v>0</v>
      </c>
      <c r="C71" s="13">
        <v>0</v>
      </c>
      <c r="D71" s="13">
        <v>0</v>
      </c>
      <c r="E71" s="35">
        <v>0</v>
      </c>
      <c r="F71" s="13">
        <v>11527.9773</v>
      </c>
      <c r="G71" s="13">
        <v>0</v>
      </c>
      <c r="H71" s="13">
        <v>0</v>
      </c>
      <c r="I71" s="13">
        <v>0</v>
      </c>
      <c r="J71" s="13">
        <v>0</v>
      </c>
      <c r="K71" s="13">
        <v>0</v>
      </c>
      <c r="L71" s="13">
        <v>0</v>
      </c>
      <c r="M71" s="13">
        <v>0</v>
      </c>
      <c r="N71" s="13">
        <v>0</v>
      </c>
    </row>
    <row r="72" spans="1:14" x14ac:dyDescent="0.2">
      <c r="A72" s="9" t="s">
        <v>68</v>
      </c>
      <c r="B72" s="11">
        <v>146187.2953</v>
      </c>
      <c r="C72" s="11">
        <v>149263.88220000002</v>
      </c>
      <c r="D72" s="11">
        <v>149038.23500000002</v>
      </c>
      <c r="E72" s="11">
        <v>148419.47269999998</v>
      </c>
      <c r="F72" s="11">
        <v>220477.27924971294</v>
      </c>
      <c r="G72" s="11">
        <v>129879.76789999999</v>
      </c>
      <c r="H72" s="11">
        <v>141431.5099</v>
      </c>
      <c r="I72" s="11">
        <v>129768.1410745694</v>
      </c>
      <c r="J72" s="11">
        <v>123313.9178</v>
      </c>
      <c r="K72" s="11">
        <v>102778.2488</v>
      </c>
      <c r="L72" s="11">
        <v>121987.54327456941</v>
      </c>
      <c r="M72" s="11">
        <v>144763.43000000002</v>
      </c>
      <c r="N72" s="11">
        <v>99000.745600000009</v>
      </c>
    </row>
    <row r="73" spans="1:14" x14ac:dyDescent="0.2">
      <c r="A73" s="12" t="s">
        <v>230</v>
      </c>
      <c r="B73" s="144" t="s">
        <v>15</v>
      </c>
      <c r="C73" s="145"/>
      <c r="D73" s="145"/>
      <c r="E73" s="145"/>
      <c r="F73" s="145"/>
      <c r="G73" s="145"/>
      <c r="H73" s="145"/>
      <c r="I73" s="145"/>
      <c r="J73" s="145"/>
      <c r="K73" s="145"/>
      <c r="L73" s="145"/>
      <c r="M73" s="145"/>
      <c r="N73" s="146"/>
    </row>
    <row r="74" spans="1:14" x14ac:dyDescent="0.2">
      <c r="A74" s="5" t="s">
        <v>47</v>
      </c>
      <c r="B74" s="13">
        <v>0</v>
      </c>
      <c r="C74" s="13">
        <v>0</v>
      </c>
      <c r="D74" s="13">
        <v>0</v>
      </c>
      <c r="E74" s="35">
        <v>0</v>
      </c>
      <c r="F74" s="13">
        <v>412.86779999999993</v>
      </c>
      <c r="G74" s="13">
        <v>0</v>
      </c>
      <c r="H74" s="13">
        <v>0</v>
      </c>
      <c r="I74" s="13">
        <v>0</v>
      </c>
      <c r="J74" s="13">
        <v>0</v>
      </c>
      <c r="K74" s="13">
        <v>0</v>
      </c>
      <c r="L74" s="13">
        <v>0</v>
      </c>
      <c r="M74" s="13">
        <v>0</v>
      </c>
      <c r="N74" s="13">
        <v>0</v>
      </c>
    </row>
    <row r="75" spans="1:14" x14ac:dyDescent="0.2">
      <c r="A75" s="5" t="s">
        <v>48</v>
      </c>
      <c r="B75" s="13">
        <v>0</v>
      </c>
      <c r="C75" s="13">
        <v>0</v>
      </c>
      <c r="D75" s="13">
        <v>0</v>
      </c>
      <c r="E75" s="35">
        <v>0</v>
      </c>
      <c r="F75" s="13">
        <v>0</v>
      </c>
      <c r="G75" s="13">
        <v>0</v>
      </c>
      <c r="H75" s="13">
        <v>0</v>
      </c>
      <c r="I75" s="13">
        <v>0</v>
      </c>
      <c r="J75" s="13">
        <v>0</v>
      </c>
      <c r="K75" s="13">
        <v>0</v>
      </c>
      <c r="L75" s="13">
        <v>0</v>
      </c>
      <c r="M75" s="13">
        <v>0</v>
      </c>
      <c r="N75" s="13">
        <v>0</v>
      </c>
    </row>
    <row r="76" spans="1:14" x14ac:dyDescent="0.2">
      <c r="A76" s="5" t="s">
        <v>49</v>
      </c>
      <c r="B76" s="13">
        <v>0</v>
      </c>
      <c r="C76" s="13">
        <v>0</v>
      </c>
      <c r="D76" s="13">
        <v>47.760000000000005</v>
      </c>
      <c r="E76" s="35">
        <v>0</v>
      </c>
      <c r="F76" s="13">
        <v>411.4</v>
      </c>
      <c r="G76" s="13">
        <v>0</v>
      </c>
      <c r="H76" s="13">
        <v>0</v>
      </c>
      <c r="I76" s="13">
        <v>0</v>
      </c>
      <c r="J76" s="13">
        <v>0</v>
      </c>
      <c r="K76" s="13">
        <v>0</v>
      </c>
      <c r="L76" s="13">
        <v>0</v>
      </c>
      <c r="M76" s="13">
        <v>0</v>
      </c>
      <c r="N76" s="13">
        <v>0</v>
      </c>
    </row>
    <row r="77" spans="1:14" x14ac:dyDescent="0.2">
      <c r="A77" s="5" t="s">
        <v>50</v>
      </c>
      <c r="B77" s="13">
        <v>20555.377200000006</v>
      </c>
      <c r="C77" s="13">
        <v>12545.746799999999</v>
      </c>
      <c r="D77" s="13">
        <v>16451.756799999996</v>
      </c>
      <c r="E77" s="35">
        <v>15898.988299999999</v>
      </c>
      <c r="F77" s="13">
        <v>12065.772000000001</v>
      </c>
      <c r="G77" s="13">
        <v>8125.2634999999991</v>
      </c>
      <c r="H77" s="13">
        <v>5878.2415999999994</v>
      </c>
      <c r="I77" s="13">
        <v>15533.6124</v>
      </c>
      <c r="J77" s="13">
        <v>12307.918700000002</v>
      </c>
      <c r="K77" s="13">
        <v>11562.228599999999</v>
      </c>
      <c r="L77" s="13">
        <v>16678.028400000003</v>
      </c>
      <c r="M77" s="13">
        <v>12247.4748</v>
      </c>
      <c r="N77" s="13">
        <v>10825.208500000002</v>
      </c>
    </row>
    <row r="78" spans="1:14" x14ac:dyDescent="0.2">
      <c r="A78" s="5" t="s">
        <v>51</v>
      </c>
      <c r="B78" s="13">
        <v>0</v>
      </c>
      <c r="C78" s="13">
        <v>0</v>
      </c>
      <c r="D78" s="13">
        <v>0</v>
      </c>
      <c r="E78" s="35">
        <v>0</v>
      </c>
      <c r="F78" s="13">
        <v>0</v>
      </c>
      <c r="G78" s="13">
        <v>0</v>
      </c>
      <c r="H78" s="13">
        <v>0</v>
      </c>
      <c r="I78" s="13">
        <v>0</v>
      </c>
      <c r="J78" s="13">
        <v>0</v>
      </c>
      <c r="K78" s="13">
        <v>0</v>
      </c>
      <c r="L78" s="13">
        <v>0</v>
      </c>
      <c r="M78" s="13">
        <v>0</v>
      </c>
      <c r="N78" s="13">
        <v>0</v>
      </c>
    </row>
    <row r="79" spans="1:14" x14ac:dyDescent="0.2">
      <c r="A79" s="5" t="s">
        <v>52</v>
      </c>
      <c r="B79" s="13">
        <v>32228.892899999995</v>
      </c>
      <c r="C79" s="13">
        <v>24227.920099999996</v>
      </c>
      <c r="D79" s="13">
        <v>33297.019199999995</v>
      </c>
      <c r="E79" s="35">
        <v>34357.51479999999</v>
      </c>
      <c r="F79" s="13">
        <v>45195.816100000004</v>
      </c>
      <c r="G79" s="13">
        <v>47050.618600000002</v>
      </c>
      <c r="H79" s="13">
        <v>27664.436600000001</v>
      </c>
      <c r="I79" s="13">
        <v>64876.613799999999</v>
      </c>
      <c r="J79" s="13">
        <v>61133.278600000034</v>
      </c>
      <c r="K79" s="13">
        <v>39895.461499999998</v>
      </c>
      <c r="L79" s="13">
        <v>32381.281999999988</v>
      </c>
      <c r="M79" s="13">
        <v>65101.200850000008</v>
      </c>
      <c r="N79" s="13">
        <v>24825.018700000015</v>
      </c>
    </row>
    <row r="80" spans="1:14" x14ac:dyDescent="0.2">
      <c r="A80" s="5" t="s">
        <v>53</v>
      </c>
      <c r="B80" s="13">
        <v>0</v>
      </c>
      <c r="C80" s="13">
        <v>0</v>
      </c>
      <c r="D80" s="13">
        <v>0</v>
      </c>
      <c r="E80" s="35">
        <v>0</v>
      </c>
      <c r="F80" s="13">
        <v>0</v>
      </c>
      <c r="G80" s="13">
        <v>0</v>
      </c>
      <c r="H80" s="13">
        <v>0</v>
      </c>
      <c r="I80" s="13">
        <v>0</v>
      </c>
      <c r="J80" s="13">
        <v>0</v>
      </c>
      <c r="K80" s="13">
        <v>0</v>
      </c>
      <c r="L80" s="13">
        <v>0</v>
      </c>
      <c r="M80" s="13">
        <v>0</v>
      </c>
      <c r="N80" s="13">
        <v>0</v>
      </c>
    </row>
    <row r="81" spans="1:14" x14ac:dyDescent="0.2">
      <c r="A81" s="5" t="s">
        <v>54</v>
      </c>
      <c r="B81" s="13">
        <v>20914.17200000001</v>
      </c>
      <c r="C81" s="13">
        <v>20938.954000000002</v>
      </c>
      <c r="D81" s="13">
        <v>19107.895799999998</v>
      </c>
      <c r="E81" s="35">
        <v>16906.103999999999</v>
      </c>
      <c r="F81" s="13">
        <v>56079.665999999997</v>
      </c>
      <c r="G81" s="13">
        <v>13782.181399999999</v>
      </c>
      <c r="H81" s="13">
        <v>4706.9032999999999</v>
      </c>
      <c r="I81" s="13">
        <v>16429.877300000004</v>
      </c>
      <c r="J81" s="13">
        <v>14509.093199999999</v>
      </c>
      <c r="K81" s="13">
        <v>9904.0764999999992</v>
      </c>
      <c r="L81" s="13">
        <v>25637.113600000001</v>
      </c>
      <c r="M81" s="13">
        <v>49658.789800000013</v>
      </c>
      <c r="N81" s="13">
        <v>26877.923200000001</v>
      </c>
    </row>
    <row r="82" spans="1:14" x14ac:dyDescent="0.2">
      <c r="A82" s="5" t="s">
        <v>55</v>
      </c>
      <c r="B82" s="13">
        <v>0</v>
      </c>
      <c r="C82" s="13">
        <v>0</v>
      </c>
      <c r="D82" s="13">
        <v>0</v>
      </c>
      <c r="E82" s="35">
        <v>0</v>
      </c>
      <c r="F82" s="13">
        <v>0</v>
      </c>
      <c r="G82" s="13">
        <v>0</v>
      </c>
      <c r="H82" s="13">
        <v>262.32749999999999</v>
      </c>
      <c r="I82" s="13">
        <v>0</v>
      </c>
      <c r="J82" s="13">
        <v>0</v>
      </c>
      <c r="K82" s="13">
        <v>0</v>
      </c>
      <c r="L82" s="13">
        <v>0</v>
      </c>
      <c r="M82" s="13">
        <v>237.67999999999998</v>
      </c>
      <c r="N82" s="13">
        <v>0</v>
      </c>
    </row>
    <row r="83" spans="1:14" x14ac:dyDescent="0.2">
      <c r="A83" s="5" t="s">
        <v>56</v>
      </c>
      <c r="B83" s="13">
        <v>0</v>
      </c>
      <c r="C83" s="13">
        <v>0</v>
      </c>
      <c r="D83" s="13">
        <v>1146.2653</v>
      </c>
      <c r="E83" s="35">
        <v>0</v>
      </c>
      <c r="F83" s="13">
        <v>0</v>
      </c>
      <c r="G83" s="13">
        <v>0</v>
      </c>
      <c r="H83" s="13">
        <v>0</v>
      </c>
      <c r="I83" s="13">
        <v>0</v>
      </c>
      <c r="J83" s="13">
        <v>0</v>
      </c>
      <c r="K83" s="13">
        <v>0</v>
      </c>
      <c r="L83" s="13">
        <v>0</v>
      </c>
      <c r="M83" s="13">
        <v>0</v>
      </c>
      <c r="N83" s="13">
        <v>0</v>
      </c>
    </row>
    <row r="84" spans="1:14" x14ac:dyDescent="0.2">
      <c r="A84" s="5" t="s">
        <v>46</v>
      </c>
      <c r="B84" s="13">
        <v>1245.9912999999999</v>
      </c>
      <c r="C84" s="13">
        <v>741.66009999999994</v>
      </c>
      <c r="D84" s="13">
        <v>2613.6808000000001</v>
      </c>
      <c r="E84" s="35">
        <v>115871.31869999999</v>
      </c>
      <c r="F84" s="13">
        <v>12728.9013</v>
      </c>
      <c r="G84" s="13">
        <v>15521.334099999998</v>
      </c>
      <c r="H84" s="13">
        <v>1603.5137999999999</v>
      </c>
      <c r="I84" s="13">
        <v>5787.4646000000002</v>
      </c>
      <c r="J84" s="13">
        <v>3390.3288000000002</v>
      </c>
      <c r="K84" s="13">
        <v>6041.1353999999992</v>
      </c>
      <c r="L84" s="13">
        <v>7344.9079999999994</v>
      </c>
      <c r="M84" s="13">
        <v>2642.8554000000004</v>
      </c>
      <c r="N84" s="13">
        <v>3613.3288000000002</v>
      </c>
    </row>
    <row r="85" spans="1:14" x14ac:dyDescent="0.2">
      <c r="A85" s="5" t="s">
        <v>57</v>
      </c>
      <c r="B85" s="13">
        <v>41999.455999999998</v>
      </c>
      <c r="C85" s="13">
        <v>1365.9025999999999</v>
      </c>
      <c r="D85" s="13">
        <v>2786.6705999999999</v>
      </c>
      <c r="E85" s="35">
        <v>8007.9844999999996</v>
      </c>
      <c r="F85" s="13">
        <v>12590.298000000001</v>
      </c>
      <c r="G85" s="13">
        <v>8453.2746999999999</v>
      </c>
      <c r="H85" s="13">
        <v>1905.8726000000001</v>
      </c>
      <c r="I85" s="13">
        <v>3671.5858000000003</v>
      </c>
      <c r="J85" s="13">
        <v>70.56</v>
      </c>
      <c r="K85" s="13">
        <v>5444.2016000000003</v>
      </c>
      <c r="L85" s="13">
        <v>1381.1373000000001</v>
      </c>
      <c r="M85" s="13">
        <v>12118.242600000001</v>
      </c>
      <c r="N85" s="13">
        <v>25460.236699999998</v>
      </c>
    </row>
    <row r="86" spans="1:14" x14ac:dyDescent="0.2">
      <c r="A86" s="5" t="s">
        <v>58</v>
      </c>
      <c r="B86" s="13">
        <v>16619.907000000003</v>
      </c>
      <c r="C86" s="13">
        <v>15667.4123</v>
      </c>
      <c r="D86" s="13">
        <v>18711.789999999997</v>
      </c>
      <c r="E86" s="35">
        <v>10699.8464</v>
      </c>
      <c r="F86" s="13">
        <v>11629.6425</v>
      </c>
      <c r="G86" s="13">
        <v>15949.505599999999</v>
      </c>
      <c r="H86" s="13">
        <v>12864.862500000003</v>
      </c>
      <c r="I86" s="13">
        <v>3692.1239</v>
      </c>
      <c r="J86" s="13">
        <v>12554.062100000003</v>
      </c>
      <c r="K86" s="13">
        <v>20301.879300000001</v>
      </c>
      <c r="L86" s="13">
        <v>12207.279999999999</v>
      </c>
      <c r="M86" s="13">
        <v>16462.654699999999</v>
      </c>
      <c r="N86" s="13">
        <v>7946.9451000000008</v>
      </c>
    </row>
    <row r="87" spans="1:14" x14ac:dyDescent="0.2">
      <c r="A87" s="5" t="s">
        <v>59</v>
      </c>
      <c r="B87" s="13">
        <v>5572.7473</v>
      </c>
      <c r="C87" s="13">
        <v>4051.4814999999999</v>
      </c>
      <c r="D87" s="13">
        <v>8752.7517000000025</v>
      </c>
      <c r="E87" s="35">
        <v>5894.1378999999988</v>
      </c>
      <c r="F87" s="13">
        <v>15771.559600000001</v>
      </c>
      <c r="G87" s="13">
        <v>5436.2470000000003</v>
      </c>
      <c r="H87" s="13">
        <v>6301.0580000000009</v>
      </c>
      <c r="I87" s="13">
        <v>5655.5954000000011</v>
      </c>
      <c r="J87" s="13">
        <v>5552.7537999999995</v>
      </c>
      <c r="K87" s="13">
        <v>4834.2538999999988</v>
      </c>
      <c r="L87" s="13">
        <v>2569.2345999999993</v>
      </c>
      <c r="M87" s="13">
        <v>3408.9795000000008</v>
      </c>
      <c r="N87" s="13">
        <v>1456.5834</v>
      </c>
    </row>
    <row r="88" spans="1:14" x14ac:dyDescent="0.2">
      <c r="A88" s="5" t="s">
        <v>60</v>
      </c>
      <c r="B88" s="13">
        <v>0</v>
      </c>
      <c r="C88" s="13">
        <v>0</v>
      </c>
      <c r="D88" s="13">
        <v>0</v>
      </c>
      <c r="E88" s="35">
        <v>0</v>
      </c>
      <c r="F88" s="13">
        <v>0</v>
      </c>
      <c r="G88" s="13">
        <v>0</v>
      </c>
      <c r="H88" s="13">
        <v>0</v>
      </c>
      <c r="I88" s="13">
        <v>0</v>
      </c>
      <c r="J88" s="13">
        <v>0</v>
      </c>
      <c r="K88" s="13">
        <v>24800.232699999997</v>
      </c>
      <c r="L88" s="13">
        <v>27472.093700000001</v>
      </c>
      <c r="M88" s="13">
        <v>0</v>
      </c>
      <c r="N88" s="13">
        <v>0</v>
      </c>
    </row>
    <row r="89" spans="1:14" x14ac:dyDescent="0.2">
      <c r="A89" s="5" t="s">
        <v>42</v>
      </c>
      <c r="B89" s="13">
        <v>4947.4342722729298</v>
      </c>
      <c r="C89" s="13">
        <v>10862.628400000003</v>
      </c>
      <c r="D89" s="13">
        <v>9246.421699999999</v>
      </c>
      <c r="E89" s="35">
        <v>33286.23439942587</v>
      </c>
      <c r="F89" s="13">
        <v>31710.466949712929</v>
      </c>
      <c r="G89" s="13">
        <v>14036.5594</v>
      </c>
      <c r="H89" s="13">
        <v>10183.46699942588</v>
      </c>
      <c r="I89" s="13">
        <v>22479.316399999992</v>
      </c>
      <c r="J89" s="13">
        <v>10502.813000000002</v>
      </c>
      <c r="K89" s="13">
        <v>6845.0274497129431</v>
      </c>
      <c r="L89" s="13">
        <v>12306.948074569411</v>
      </c>
      <c r="M89" s="13">
        <v>9854.5625</v>
      </c>
      <c r="N89" s="13">
        <v>10000.464149138821</v>
      </c>
    </row>
    <row r="90" spans="1:14" x14ac:dyDescent="0.2">
      <c r="A90" s="5" t="s">
        <v>61</v>
      </c>
      <c r="B90" s="13">
        <v>15466.625</v>
      </c>
      <c r="C90" s="13">
        <v>11545.977599999998</v>
      </c>
      <c r="D90" s="13">
        <v>322.33460000000002</v>
      </c>
      <c r="E90" s="35">
        <v>31736.026699999999</v>
      </c>
      <c r="F90" s="13">
        <v>28010.024699999998</v>
      </c>
      <c r="G90" s="13">
        <v>1639.4144000000001</v>
      </c>
      <c r="H90" s="13">
        <v>2227.7910000000002</v>
      </c>
      <c r="I90" s="13">
        <v>694.548</v>
      </c>
      <c r="J90" s="13">
        <v>3957.6176000000005</v>
      </c>
      <c r="K90" s="13">
        <v>11424.134699999999</v>
      </c>
      <c r="L90" s="13">
        <v>20422.052299999996</v>
      </c>
      <c r="M90" s="13">
        <v>10189.8688</v>
      </c>
      <c r="N90" s="13">
        <v>16231.068600000001</v>
      </c>
    </row>
    <row r="91" spans="1:14" x14ac:dyDescent="0.2">
      <c r="A91" s="5" t="s">
        <v>62</v>
      </c>
      <c r="B91" s="13">
        <v>0</v>
      </c>
      <c r="C91" s="13">
        <v>0</v>
      </c>
      <c r="D91" s="13">
        <v>0</v>
      </c>
      <c r="E91" s="35">
        <v>0</v>
      </c>
      <c r="F91" s="13">
        <v>0</v>
      </c>
      <c r="G91" s="13">
        <v>0</v>
      </c>
      <c r="H91" s="13">
        <v>0</v>
      </c>
      <c r="I91" s="13">
        <v>0</v>
      </c>
      <c r="J91" s="13">
        <v>0</v>
      </c>
      <c r="K91" s="13">
        <v>0</v>
      </c>
      <c r="L91" s="13">
        <v>0</v>
      </c>
      <c r="M91" s="13">
        <v>845.9899999999999</v>
      </c>
      <c r="N91" s="13">
        <v>0</v>
      </c>
    </row>
    <row r="92" spans="1:14" x14ac:dyDescent="0.2">
      <c r="A92" s="5" t="s">
        <v>63</v>
      </c>
      <c r="B92" s="13">
        <v>0</v>
      </c>
      <c r="C92" s="13">
        <v>0</v>
      </c>
      <c r="D92" s="13">
        <v>0</v>
      </c>
      <c r="E92" s="35">
        <v>0</v>
      </c>
      <c r="F92" s="13">
        <v>117.86000000000001</v>
      </c>
      <c r="G92" s="13">
        <v>0</v>
      </c>
      <c r="H92" s="13">
        <v>0</v>
      </c>
      <c r="I92" s="13">
        <v>0</v>
      </c>
      <c r="J92" s="13">
        <v>0</v>
      </c>
      <c r="K92" s="13">
        <v>11.1289</v>
      </c>
      <c r="L92" s="13">
        <v>0</v>
      </c>
      <c r="M92" s="13">
        <v>1948.0259000000003</v>
      </c>
      <c r="N92" s="13">
        <v>217.84889999999999</v>
      </c>
    </row>
    <row r="93" spans="1:14" x14ac:dyDescent="0.2">
      <c r="A93" s="5" t="s">
        <v>64</v>
      </c>
      <c r="B93" s="13">
        <v>4872.1995999999999</v>
      </c>
      <c r="C93" s="13">
        <v>10485.8501</v>
      </c>
      <c r="D93" s="13">
        <v>4330.1894000000002</v>
      </c>
      <c r="E93" s="35">
        <v>6677.3881000000001</v>
      </c>
      <c r="F93" s="13">
        <v>4149.0367000000006</v>
      </c>
      <c r="G93" s="13">
        <v>6336.4712000000009</v>
      </c>
      <c r="H93" s="13">
        <v>10498.033500000003</v>
      </c>
      <c r="I93" s="13">
        <v>6238.6108000000004</v>
      </c>
      <c r="J93" s="13">
        <v>4202.0227000000004</v>
      </c>
      <c r="K93" s="13">
        <v>6158.1473000000005</v>
      </c>
      <c r="L93" s="13">
        <v>9970.5008999999991</v>
      </c>
      <c r="M93" s="13">
        <v>1280.9147</v>
      </c>
      <c r="N93" s="13">
        <v>2036.6946</v>
      </c>
    </row>
    <row r="94" spans="1:14" x14ac:dyDescent="0.2">
      <c r="A94" s="5" t="s">
        <v>65</v>
      </c>
      <c r="B94" s="13">
        <v>0</v>
      </c>
      <c r="C94" s="13">
        <v>0</v>
      </c>
      <c r="D94" s="13">
        <v>0</v>
      </c>
      <c r="E94" s="35">
        <v>0</v>
      </c>
      <c r="F94" s="13">
        <v>0</v>
      </c>
      <c r="G94" s="13">
        <v>0</v>
      </c>
      <c r="H94" s="13">
        <v>0</v>
      </c>
      <c r="I94" s="13">
        <v>0</v>
      </c>
      <c r="J94" s="13">
        <v>0</v>
      </c>
      <c r="K94" s="13">
        <v>0</v>
      </c>
      <c r="L94" s="13">
        <v>0</v>
      </c>
      <c r="M94" s="13">
        <v>124.2766</v>
      </c>
      <c r="N94" s="13">
        <v>0</v>
      </c>
    </row>
    <row r="95" spans="1:14" x14ac:dyDescent="0.2">
      <c r="A95" s="9" t="s">
        <v>68</v>
      </c>
      <c r="B95" s="11">
        <v>164422.80257227292</v>
      </c>
      <c r="C95" s="11">
        <v>112433.53349999999</v>
      </c>
      <c r="D95" s="11">
        <v>116814.53589999999</v>
      </c>
      <c r="E95" s="11">
        <v>279335.54379942582</v>
      </c>
      <c r="F95" s="11">
        <v>230873.31164971291</v>
      </c>
      <c r="G95" s="11">
        <v>136330.86989999999</v>
      </c>
      <c r="H95" s="11">
        <v>84096.507399425886</v>
      </c>
      <c r="I95" s="11">
        <v>145059.34840000002</v>
      </c>
      <c r="J95" s="11">
        <v>128180.44850000003</v>
      </c>
      <c r="K95" s="11">
        <v>147221.90784971294</v>
      </c>
      <c r="L95" s="11">
        <v>168370.57887456939</v>
      </c>
      <c r="M95" s="11">
        <v>186121.51615000001</v>
      </c>
      <c r="N95" s="11">
        <v>129491.32064913883</v>
      </c>
    </row>
    <row r="96" spans="1:14" x14ac:dyDescent="0.2">
      <c r="A96" s="12" t="s">
        <v>230</v>
      </c>
      <c r="B96" s="147" t="s">
        <v>16</v>
      </c>
      <c r="C96" s="148"/>
      <c r="D96" s="148"/>
      <c r="E96" s="148"/>
      <c r="F96" s="148"/>
      <c r="G96" s="148"/>
      <c r="H96" s="148"/>
      <c r="I96" s="148"/>
      <c r="J96" s="148"/>
      <c r="K96" s="148"/>
      <c r="L96" s="148"/>
      <c r="M96" s="148"/>
      <c r="N96" s="149"/>
    </row>
    <row r="97" spans="1:14" x14ac:dyDescent="0.2">
      <c r="A97" s="5" t="s">
        <v>47</v>
      </c>
      <c r="B97" s="13">
        <v>0</v>
      </c>
      <c r="C97" s="13">
        <v>0</v>
      </c>
      <c r="D97" s="13">
        <v>0</v>
      </c>
      <c r="E97" s="35">
        <v>0</v>
      </c>
      <c r="F97" s="13">
        <v>0</v>
      </c>
      <c r="G97" s="13">
        <v>0</v>
      </c>
      <c r="H97" s="13">
        <v>0</v>
      </c>
      <c r="I97" s="13">
        <v>0</v>
      </c>
      <c r="J97" s="13">
        <v>0</v>
      </c>
      <c r="K97" s="13">
        <v>0</v>
      </c>
      <c r="L97" s="13">
        <v>0</v>
      </c>
      <c r="M97" s="13">
        <v>0</v>
      </c>
      <c r="N97" s="13">
        <v>0</v>
      </c>
    </row>
    <row r="98" spans="1:14" x14ac:dyDescent="0.2">
      <c r="A98" s="5" t="s">
        <v>48</v>
      </c>
      <c r="B98" s="13">
        <v>0</v>
      </c>
      <c r="C98" s="13">
        <v>0</v>
      </c>
      <c r="D98" s="13">
        <v>0</v>
      </c>
      <c r="E98" s="35">
        <v>0</v>
      </c>
      <c r="F98" s="13">
        <v>0</v>
      </c>
      <c r="G98" s="13">
        <v>0</v>
      </c>
      <c r="H98" s="13">
        <v>0</v>
      </c>
      <c r="I98" s="13">
        <v>0</v>
      </c>
      <c r="J98" s="13">
        <v>0</v>
      </c>
      <c r="K98" s="13">
        <v>0</v>
      </c>
      <c r="L98" s="13">
        <v>0</v>
      </c>
      <c r="M98" s="13">
        <v>0</v>
      </c>
      <c r="N98" s="13">
        <v>0</v>
      </c>
    </row>
    <row r="99" spans="1:14" x14ac:dyDescent="0.2">
      <c r="A99" s="5" t="s">
        <v>49</v>
      </c>
      <c r="B99" s="13">
        <v>0</v>
      </c>
      <c r="C99" s="13">
        <v>144.42999999999998</v>
      </c>
      <c r="D99" s="13">
        <v>0</v>
      </c>
      <c r="E99" s="35">
        <v>0</v>
      </c>
      <c r="F99" s="13">
        <v>0</v>
      </c>
      <c r="G99" s="13">
        <v>1288.2612999999999</v>
      </c>
      <c r="H99" s="13">
        <v>695.12799999999993</v>
      </c>
      <c r="I99" s="13">
        <v>0</v>
      </c>
      <c r="J99" s="13">
        <v>0</v>
      </c>
      <c r="K99" s="13">
        <v>0</v>
      </c>
      <c r="L99" s="13">
        <v>0</v>
      </c>
      <c r="M99" s="13">
        <v>0</v>
      </c>
      <c r="N99" s="13">
        <v>0</v>
      </c>
    </row>
    <row r="100" spans="1:14" x14ac:dyDescent="0.2">
      <c r="A100" s="5" t="s">
        <v>50</v>
      </c>
      <c r="B100" s="13">
        <v>8523.1402999999991</v>
      </c>
      <c r="C100" s="13">
        <v>19203.543900000001</v>
      </c>
      <c r="D100" s="13">
        <v>10013.637200000001</v>
      </c>
      <c r="E100" s="35">
        <v>12308.416399999998</v>
      </c>
      <c r="F100" s="13">
        <v>24168.629500000003</v>
      </c>
      <c r="G100" s="13">
        <v>9614.505799999999</v>
      </c>
      <c r="H100" s="13">
        <v>9843.5120999999981</v>
      </c>
      <c r="I100" s="13">
        <v>15456.460500000001</v>
      </c>
      <c r="J100" s="13">
        <v>8751.6346999999969</v>
      </c>
      <c r="K100" s="13">
        <v>11084.332700000004</v>
      </c>
      <c r="L100" s="13">
        <v>7994.1027999999978</v>
      </c>
      <c r="M100" s="13">
        <v>7002.3796999999995</v>
      </c>
      <c r="N100" s="13">
        <v>13373.3441</v>
      </c>
    </row>
    <row r="101" spans="1:14" x14ac:dyDescent="0.2">
      <c r="A101" s="5" t="s">
        <v>51</v>
      </c>
      <c r="B101" s="13">
        <v>0</v>
      </c>
      <c r="C101" s="13">
        <v>0</v>
      </c>
      <c r="D101" s="13">
        <v>0</v>
      </c>
      <c r="E101" s="35">
        <v>0</v>
      </c>
      <c r="F101" s="13">
        <v>0</v>
      </c>
      <c r="G101" s="13">
        <v>0</v>
      </c>
      <c r="H101" s="13">
        <v>0</v>
      </c>
      <c r="I101" s="13">
        <v>0</v>
      </c>
      <c r="J101" s="13">
        <v>0</v>
      </c>
      <c r="K101" s="13">
        <v>0</v>
      </c>
      <c r="L101" s="13">
        <v>0</v>
      </c>
      <c r="M101" s="13">
        <v>0</v>
      </c>
      <c r="N101" s="13">
        <v>0</v>
      </c>
    </row>
    <row r="102" spans="1:14" x14ac:dyDescent="0.2">
      <c r="A102" s="5" t="s">
        <v>52</v>
      </c>
      <c r="B102" s="13">
        <v>47107.630369999984</v>
      </c>
      <c r="C102" s="13">
        <v>30291.566399999992</v>
      </c>
      <c r="D102" s="13">
        <v>26218.222099999999</v>
      </c>
      <c r="E102" s="35">
        <v>70101.062900000034</v>
      </c>
      <c r="F102" s="13">
        <v>39767.066699999988</v>
      </c>
      <c r="G102" s="13">
        <v>38142.856700000004</v>
      </c>
      <c r="H102" s="13">
        <v>61712.587999999974</v>
      </c>
      <c r="I102" s="13">
        <v>42031.947900000006</v>
      </c>
      <c r="J102" s="13">
        <v>52625.285600000003</v>
      </c>
      <c r="K102" s="13">
        <v>41077.427899999995</v>
      </c>
      <c r="L102" s="13">
        <v>36655.742975565103</v>
      </c>
      <c r="M102" s="13">
        <v>60789.597899999986</v>
      </c>
      <c r="N102" s="13">
        <v>43737.013854410441</v>
      </c>
    </row>
    <row r="103" spans="1:14" x14ac:dyDescent="0.2">
      <c r="A103" s="5" t="s">
        <v>53</v>
      </c>
      <c r="B103" s="13">
        <v>0</v>
      </c>
      <c r="C103" s="13">
        <v>0</v>
      </c>
      <c r="D103" s="13">
        <v>0</v>
      </c>
      <c r="E103" s="35">
        <v>0</v>
      </c>
      <c r="F103" s="13">
        <v>0</v>
      </c>
      <c r="G103" s="13">
        <v>0</v>
      </c>
      <c r="H103" s="13">
        <v>0</v>
      </c>
      <c r="I103" s="13">
        <v>0</v>
      </c>
      <c r="J103" s="13">
        <v>0</v>
      </c>
      <c r="K103" s="13">
        <v>0</v>
      </c>
      <c r="L103" s="13">
        <v>0</v>
      </c>
      <c r="M103" s="13">
        <v>0</v>
      </c>
      <c r="N103" s="13">
        <v>0</v>
      </c>
    </row>
    <row r="104" spans="1:14" x14ac:dyDescent="0.2">
      <c r="A104" s="5" t="s">
        <v>54</v>
      </c>
      <c r="B104" s="13">
        <v>14226.851400000001</v>
      </c>
      <c r="C104" s="13">
        <v>19351.053218083493</v>
      </c>
      <c r="D104" s="13">
        <v>27536.446499999998</v>
      </c>
      <c r="E104" s="35">
        <v>11367.331299999998</v>
      </c>
      <c r="F104" s="13">
        <v>6382.69</v>
      </c>
      <c r="G104" s="13">
        <v>21295.9329</v>
      </c>
      <c r="H104" s="13">
        <v>16160.238600000001</v>
      </c>
      <c r="I104" s="13">
        <v>24351.624599999996</v>
      </c>
      <c r="J104" s="13">
        <v>19024.784800000009</v>
      </c>
      <c r="K104" s="13">
        <v>13697.474900000003</v>
      </c>
      <c r="L104" s="13">
        <v>60327.7183</v>
      </c>
      <c r="M104" s="13">
        <v>11633.689799999996</v>
      </c>
      <c r="N104" s="13">
        <v>11756.0226</v>
      </c>
    </row>
    <row r="105" spans="1:14" x14ac:dyDescent="0.2">
      <c r="A105" s="5" t="s">
        <v>55</v>
      </c>
      <c r="B105" s="13">
        <v>0</v>
      </c>
      <c r="C105" s="13">
        <v>0</v>
      </c>
      <c r="D105" s="13">
        <v>0</v>
      </c>
      <c r="E105" s="35">
        <v>0</v>
      </c>
      <c r="F105" s="13">
        <v>0</v>
      </c>
      <c r="G105" s="13">
        <v>0</v>
      </c>
      <c r="H105" s="13">
        <v>0</v>
      </c>
      <c r="I105" s="13">
        <v>0</v>
      </c>
      <c r="J105" s="13">
        <v>0</v>
      </c>
      <c r="K105" s="13">
        <v>0</v>
      </c>
      <c r="L105" s="13">
        <v>0</v>
      </c>
      <c r="M105" s="13">
        <v>0</v>
      </c>
      <c r="N105" s="13">
        <v>0</v>
      </c>
    </row>
    <row r="106" spans="1:14" x14ac:dyDescent="0.2">
      <c r="A106" s="5" t="s">
        <v>56</v>
      </c>
      <c r="B106" s="13">
        <v>0</v>
      </c>
      <c r="C106" s="13">
        <v>196.82070000000002</v>
      </c>
      <c r="D106" s="13">
        <v>103.03999999999999</v>
      </c>
      <c r="E106" s="35">
        <v>5393.4033000000009</v>
      </c>
      <c r="F106" s="13">
        <v>12380.745400000003</v>
      </c>
      <c r="G106" s="13">
        <v>0</v>
      </c>
      <c r="H106" s="13">
        <v>183.46469999999999</v>
      </c>
      <c r="I106" s="13">
        <v>0</v>
      </c>
      <c r="J106" s="13">
        <v>68.546700000000001</v>
      </c>
      <c r="K106" s="13">
        <v>0</v>
      </c>
      <c r="L106" s="13">
        <v>0</v>
      </c>
      <c r="M106" s="13">
        <v>2925.3380999999999</v>
      </c>
      <c r="N106" s="13">
        <v>2525.3193999999999</v>
      </c>
    </row>
    <row r="107" spans="1:14" x14ac:dyDescent="0.2">
      <c r="A107" s="5" t="s">
        <v>46</v>
      </c>
      <c r="B107" s="13">
        <v>2600.7289999999998</v>
      </c>
      <c r="C107" s="13">
        <v>250.63</v>
      </c>
      <c r="D107" s="13">
        <v>1334.6070999999999</v>
      </c>
      <c r="E107" s="35">
        <v>1180.1426999999999</v>
      </c>
      <c r="F107" s="13">
        <v>5241.6337999999996</v>
      </c>
      <c r="G107" s="13">
        <v>5160.8446999999996</v>
      </c>
      <c r="H107" s="13">
        <v>0</v>
      </c>
      <c r="I107" s="13">
        <v>1385.32</v>
      </c>
      <c r="J107" s="13">
        <v>1823.4044000000001</v>
      </c>
      <c r="K107" s="13">
        <v>28.189999999999998</v>
      </c>
      <c r="L107" s="13">
        <v>922.14020000000005</v>
      </c>
      <c r="M107" s="13">
        <v>146.11000000000001</v>
      </c>
      <c r="N107" s="13">
        <v>484.1463</v>
      </c>
    </row>
    <row r="108" spans="1:14" x14ac:dyDescent="0.2">
      <c r="A108" s="5" t="s">
        <v>57</v>
      </c>
      <c r="B108" s="13">
        <v>9113.9475999999977</v>
      </c>
      <c r="C108" s="13">
        <v>1727.3</v>
      </c>
      <c r="D108" s="13">
        <v>641.78959999999995</v>
      </c>
      <c r="E108" s="35">
        <v>7811.5794000000005</v>
      </c>
      <c r="F108" s="13">
        <v>10233.5049</v>
      </c>
      <c r="G108" s="13">
        <v>28156.841400000001</v>
      </c>
      <c r="H108" s="13">
        <v>6536.6240000000007</v>
      </c>
      <c r="I108" s="13">
        <v>15296.33</v>
      </c>
      <c r="J108" s="13">
        <v>12987.708900000001</v>
      </c>
      <c r="K108" s="13">
        <v>7293.6753000000008</v>
      </c>
      <c r="L108" s="13">
        <v>24104.785399999997</v>
      </c>
      <c r="M108" s="13">
        <v>7261.5407000000014</v>
      </c>
      <c r="N108" s="13">
        <v>13557.758999999998</v>
      </c>
    </row>
    <row r="109" spans="1:14" x14ac:dyDescent="0.2">
      <c r="A109" s="5" t="s">
        <v>58</v>
      </c>
      <c r="B109" s="13">
        <v>47023.696899999995</v>
      </c>
      <c r="C109" s="13">
        <v>28936.852599999995</v>
      </c>
      <c r="D109" s="13">
        <v>20087.610900000003</v>
      </c>
      <c r="E109" s="35">
        <v>19741.418799999996</v>
      </c>
      <c r="F109" s="13">
        <v>12657.858177712442</v>
      </c>
      <c r="G109" s="13">
        <v>14410.3068</v>
      </c>
      <c r="H109" s="13">
        <v>11780.799500000003</v>
      </c>
      <c r="I109" s="13">
        <v>16547.539999999997</v>
      </c>
      <c r="J109" s="13">
        <v>9855.5679000000018</v>
      </c>
      <c r="K109" s="13">
        <v>5304.9152000000004</v>
      </c>
      <c r="L109" s="13">
        <v>11277.715000000002</v>
      </c>
      <c r="M109" s="13">
        <v>12603.260299999998</v>
      </c>
      <c r="N109" s="13">
        <v>26706.931800000002</v>
      </c>
    </row>
    <row r="110" spans="1:14" x14ac:dyDescent="0.2">
      <c r="A110" s="5" t="s">
        <v>59</v>
      </c>
      <c r="B110" s="13">
        <v>2251.6169</v>
      </c>
      <c r="C110" s="13">
        <v>6716.6107000000002</v>
      </c>
      <c r="D110" s="13">
        <v>691.06159999999988</v>
      </c>
      <c r="E110" s="35">
        <v>4630.1241000000009</v>
      </c>
      <c r="F110" s="13">
        <v>5163.0144</v>
      </c>
      <c r="G110" s="13">
        <v>3046.9020999999998</v>
      </c>
      <c r="H110" s="13">
        <v>757.25139999999999</v>
      </c>
      <c r="I110" s="13">
        <v>2368.0906</v>
      </c>
      <c r="J110" s="13">
        <v>731.46529999999996</v>
      </c>
      <c r="K110" s="13">
        <v>6905.9232000000002</v>
      </c>
      <c r="L110" s="13">
        <v>4341.0467000000008</v>
      </c>
      <c r="M110" s="13">
        <v>23051.3858</v>
      </c>
      <c r="N110" s="13">
        <v>11114.288699999999</v>
      </c>
    </row>
    <row r="111" spans="1:14" x14ac:dyDescent="0.2">
      <c r="A111" s="5" t="s">
        <v>60</v>
      </c>
      <c r="B111" s="13">
        <v>0</v>
      </c>
      <c r="C111" s="13">
        <v>0</v>
      </c>
      <c r="D111" s="13">
        <v>0</v>
      </c>
      <c r="E111" s="35">
        <v>0</v>
      </c>
      <c r="F111" s="13">
        <v>0</v>
      </c>
      <c r="G111" s="13">
        <v>0</v>
      </c>
      <c r="H111" s="13">
        <v>0</v>
      </c>
      <c r="I111" s="13">
        <v>0</v>
      </c>
      <c r="J111" s="13">
        <v>0</v>
      </c>
      <c r="K111" s="13">
        <v>0</v>
      </c>
      <c r="L111" s="13">
        <v>0</v>
      </c>
      <c r="M111" s="13">
        <v>0</v>
      </c>
      <c r="N111" s="13">
        <v>0</v>
      </c>
    </row>
    <row r="112" spans="1:14" x14ac:dyDescent="0.2">
      <c r="A112" s="5" t="s">
        <v>42</v>
      </c>
      <c r="B112" s="13">
        <v>10601.214138804664</v>
      </c>
      <c r="C112" s="13">
        <v>14607.939346842342</v>
      </c>
      <c r="D112" s="13">
        <v>25628.390124282352</v>
      </c>
      <c r="E112" s="35">
        <v>28063.996600000006</v>
      </c>
      <c r="F112" s="13">
        <v>7181.4726242823535</v>
      </c>
      <c r="G112" s="13">
        <v>2075.0526999999997</v>
      </c>
      <c r="H112" s="13">
        <v>6560.946100000001</v>
      </c>
      <c r="I112" s="13">
        <v>3583.5640225599909</v>
      </c>
      <c r="J112" s="13">
        <v>12418.46534913882</v>
      </c>
      <c r="K112" s="13">
        <v>7103.6330994258797</v>
      </c>
      <c r="L112" s="13">
        <v>10622.109499425878</v>
      </c>
      <c r="M112" s="13">
        <v>3988.2319497129392</v>
      </c>
      <c r="N112" s="13">
        <v>12187.656140527017</v>
      </c>
    </row>
    <row r="113" spans="1:14" x14ac:dyDescent="0.2">
      <c r="A113" s="5" t="s">
        <v>61</v>
      </c>
      <c r="B113" s="13">
        <v>22118.215</v>
      </c>
      <c r="C113" s="13">
        <v>9921.9513999999999</v>
      </c>
      <c r="D113" s="13">
        <v>6527.2226999999993</v>
      </c>
      <c r="E113" s="35">
        <v>36761.307899999993</v>
      </c>
      <c r="F113" s="13">
        <v>8010.9373000000014</v>
      </c>
      <c r="G113" s="13">
        <v>6463.5820000000003</v>
      </c>
      <c r="H113" s="13">
        <v>6678.8516</v>
      </c>
      <c r="I113" s="13">
        <v>21637.184999999998</v>
      </c>
      <c r="J113" s="13">
        <v>9804.5328000000009</v>
      </c>
      <c r="K113" s="13">
        <v>1372.6246000000001</v>
      </c>
      <c r="L113" s="13">
        <v>18477.5376</v>
      </c>
      <c r="M113" s="13">
        <v>11349.110699999999</v>
      </c>
      <c r="N113" s="13">
        <v>5564.3454999999994</v>
      </c>
    </row>
    <row r="114" spans="1:14" x14ac:dyDescent="0.2">
      <c r="A114" s="5" t="s">
        <v>62</v>
      </c>
      <c r="B114" s="13">
        <v>0</v>
      </c>
      <c r="C114" s="13">
        <v>0</v>
      </c>
      <c r="D114" s="13">
        <v>0</v>
      </c>
      <c r="E114" s="35">
        <v>0</v>
      </c>
      <c r="F114" s="13">
        <v>0</v>
      </c>
      <c r="G114" s="13">
        <v>0</v>
      </c>
      <c r="H114" s="13">
        <v>0</v>
      </c>
      <c r="I114" s="13">
        <v>0</v>
      </c>
      <c r="J114" s="13">
        <v>0</v>
      </c>
      <c r="K114" s="13">
        <v>0</v>
      </c>
      <c r="L114" s="13">
        <v>0</v>
      </c>
      <c r="M114" s="13">
        <v>129.31</v>
      </c>
      <c r="N114" s="13">
        <v>0</v>
      </c>
    </row>
    <row r="115" spans="1:14" x14ac:dyDescent="0.2">
      <c r="A115" s="5" t="s">
        <v>63</v>
      </c>
      <c r="B115" s="13">
        <v>0</v>
      </c>
      <c r="C115" s="13">
        <v>0</v>
      </c>
      <c r="D115" s="13">
        <v>0</v>
      </c>
      <c r="E115" s="35">
        <v>0</v>
      </c>
      <c r="F115" s="13">
        <v>0</v>
      </c>
      <c r="G115" s="13">
        <v>0</v>
      </c>
      <c r="H115" s="13">
        <v>0</v>
      </c>
      <c r="I115" s="13">
        <v>0</v>
      </c>
      <c r="J115" s="13">
        <v>0</v>
      </c>
      <c r="K115" s="13">
        <v>0</v>
      </c>
      <c r="L115" s="13">
        <v>0</v>
      </c>
      <c r="M115" s="13">
        <v>0</v>
      </c>
      <c r="N115" s="13">
        <v>0</v>
      </c>
    </row>
    <row r="116" spans="1:14" x14ac:dyDescent="0.2">
      <c r="A116" s="5" t="s">
        <v>64</v>
      </c>
      <c r="B116" s="13">
        <v>6353.7614000000003</v>
      </c>
      <c r="C116" s="13">
        <v>6054.3047000000006</v>
      </c>
      <c r="D116" s="13">
        <v>13033.014800000001</v>
      </c>
      <c r="E116" s="35">
        <v>3438.7293</v>
      </c>
      <c r="F116" s="13">
        <v>3242.5313000000006</v>
      </c>
      <c r="G116" s="13">
        <v>7741.9318999999996</v>
      </c>
      <c r="H116" s="13">
        <v>5057.9307000000017</v>
      </c>
      <c r="I116" s="13">
        <v>5391.2852999999996</v>
      </c>
      <c r="J116" s="13">
        <v>3037.1790999999994</v>
      </c>
      <c r="K116" s="13">
        <v>4197.2532919429996</v>
      </c>
      <c r="L116" s="13">
        <v>8653.109800000002</v>
      </c>
      <c r="M116" s="13">
        <v>4174.7212</v>
      </c>
      <c r="N116" s="13">
        <v>7191.9043000000001</v>
      </c>
    </row>
    <row r="117" spans="1:14" x14ac:dyDescent="0.2">
      <c r="A117" s="5" t="s">
        <v>65</v>
      </c>
      <c r="B117" s="13">
        <v>0</v>
      </c>
      <c r="C117" s="13">
        <v>0</v>
      </c>
      <c r="D117" s="13">
        <v>0</v>
      </c>
      <c r="E117" s="35">
        <v>0</v>
      </c>
      <c r="F117" s="13">
        <v>0</v>
      </c>
      <c r="G117" s="13">
        <v>0</v>
      </c>
      <c r="H117" s="13">
        <v>0</v>
      </c>
      <c r="I117" s="13">
        <v>0</v>
      </c>
      <c r="J117" s="13">
        <v>0</v>
      </c>
      <c r="K117" s="13">
        <v>0</v>
      </c>
      <c r="L117" s="13">
        <v>1110.2669000000001</v>
      </c>
      <c r="M117" s="13">
        <v>0</v>
      </c>
      <c r="N117" s="13">
        <v>0</v>
      </c>
    </row>
    <row r="118" spans="1:14" x14ac:dyDescent="0.2">
      <c r="A118" s="9" t="s">
        <v>68</v>
      </c>
      <c r="B118" s="11">
        <v>169920.80300880462</v>
      </c>
      <c r="C118" s="11">
        <v>137403.00296492584</v>
      </c>
      <c r="D118" s="11">
        <v>131815.04262428233</v>
      </c>
      <c r="E118" s="11">
        <v>200797.51270000005</v>
      </c>
      <c r="F118" s="11">
        <v>134430.08410199478</v>
      </c>
      <c r="G118" s="11">
        <v>137397.01830000003</v>
      </c>
      <c r="H118" s="11">
        <v>125967.33469999996</v>
      </c>
      <c r="I118" s="11">
        <v>148049.34792255997</v>
      </c>
      <c r="J118" s="11">
        <v>131128.57554913883</v>
      </c>
      <c r="K118" s="11">
        <v>98065.450191368887</v>
      </c>
      <c r="L118" s="11">
        <v>184486.27517499099</v>
      </c>
      <c r="M118" s="11">
        <v>145054.6761497129</v>
      </c>
      <c r="N118" s="11">
        <v>148198.73169493742</v>
      </c>
    </row>
    <row r="119" spans="1:14" x14ac:dyDescent="0.2">
      <c r="A119" s="12" t="s">
        <v>230</v>
      </c>
      <c r="B119" s="144" t="s">
        <v>17</v>
      </c>
      <c r="C119" s="145"/>
      <c r="D119" s="145"/>
      <c r="E119" s="145"/>
      <c r="F119" s="145"/>
      <c r="G119" s="145"/>
      <c r="H119" s="145"/>
      <c r="I119" s="145"/>
      <c r="J119" s="145"/>
      <c r="K119" s="145"/>
      <c r="L119" s="145"/>
      <c r="M119" s="145"/>
      <c r="N119" s="146"/>
    </row>
    <row r="120" spans="1:14" x14ac:dyDescent="0.2">
      <c r="A120" s="5" t="s">
        <v>47</v>
      </c>
      <c r="B120" s="13">
        <v>0</v>
      </c>
      <c r="C120" s="13">
        <v>0</v>
      </c>
      <c r="D120" s="13">
        <v>0</v>
      </c>
      <c r="E120" s="35">
        <v>0</v>
      </c>
      <c r="F120" s="13">
        <v>0</v>
      </c>
      <c r="G120" s="13">
        <v>0</v>
      </c>
      <c r="H120" s="13">
        <v>0</v>
      </c>
      <c r="I120" s="13">
        <v>0</v>
      </c>
      <c r="J120" s="13">
        <v>0</v>
      </c>
      <c r="K120" s="13">
        <v>0</v>
      </c>
      <c r="L120" s="13">
        <v>0</v>
      </c>
      <c r="M120" s="13">
        <v>0</v>
      </c>
      <c r="N120" s="13">
        <v>34.75</v>
      </c>
    </row>
    <row r="121" spans="1:14" x14ac:dyDescent="0.2">
      <c r="A121" s="5" t="s">
        <v>48</v>
      </c>
      <c r="B121" s="13">
        <v>0</v>
      </c>
      <c r="C121" s="13">
        <v>0</v>
      </c>
      <c r="D121" s="13">
        <v>0</v>
      </c>
      <c r="E121" s="35">
        <v>0</v>
      </c>
      <c r="F121" s="13">
        <v>0</v>
      </c>
      <c r="G121" s="13">
        <v>0</v>
      </c>
      <c r="H121" s="13">
        <v>0</v>
      </c>
      <c r="I121" s="13">
        <v>0</v>
      </c>
      <c r="J121" s="13">
        <v>0</v>
      </c>
      <c r="K121" s="13">
        <v>0</v>
      </c>
      <c r="L121" s="13">
        <v>0</v>
      </c>
      <c r="M121" s="13">
        <v>0</v>
      </c>
      <c r="N121" s="13">
        <v>0</v>
      </c>
    </row>
    <row r="122" spans="1:14" x14ac:dyDescent="0.2">
      <c r="A122" s="5" t="s">
        <v>49</v>
      </c>
      <c r="B122" s="13">
        <v>0</v>
      </c>
      <c r="C122" s="13">
        <v>0</v>
      </c>
      <c r="D122" s="13">
        <v>218.31729999999999</v>
      </c>
      <c r="E122" s="35">
        <v>0</v>
      </c>
      <c r="F122" s="13">
        <v>0</v>
      </c>
      <c r="G122" s="13">
        <v>0</v>
      </c>
      <c r="H122" s="13">
        <v>0</v>
      </c>
      <c r="I122" s="13">
        <v>0</v>
      </c>
      <c r="J122" s="13">
        <v>0</v>
      </c>
      <c r="K122" s="13">
        <v>0</v>
      </c>
      <c r="L122" s="13">
        <v>0</v>
      </c>
      <c r="M122" s="13">
        <v>120.07000000000001</v>
      </c>
      <c r="N122" s="13">
        <v>0</v>
      </c>
    </row>
    <row r="123" spans="1:14" x14ac:dyDescent="0.2">
      <c r="A123" s="5" t="s">
        <v>50</v>
      </c>
      <c r="B123" s="13">
        <v>15435.378500000001</v>
      </c>
      <c r="C123" s="13">
        <v>12097.642999999998</v>
      </c>
      <c r="D123" s="13">
        <v>4312.5827999999992</v>
      </c>
      <c r="E123" s="35">
        <v>26249.543099999999</v>
      </c>
      <c r="F123" s="13">
        <v>11115.291500000001</v>
      </c>
      <c r="G123" s="13">
        <v>9769.7661999999982</v>
      </c>
      <c r="H123" s="13">
        <v>14063.039599999996</v>
      </c>
      <c r="I123" s="13">
        <v>13100.686900000001</v>
      </c>
      <c r="J123" s="13">
        <v>20031.108899999996</v>
      </c>
      <c r="K123" s="13">
        <v>7165.8877000000002</v>
      </c>
      <c r="L123" s="13">
        <v>8559.5079000000023</v>
      </c>
      <c r="M123" s="13">
        <v>25411.570600000006</v>
      </c>
      <c r="N123" s="13">
        <v>44578.009699999995</v>
      </c>
    </row>
    <row r="124" spans="1:14" x14ac:dyDescent="0.2">
      <c r="A124" s="5" t="s">
        <v>51</v>
      </c>
      <c r="B124" s="13">
        <v>0</v>
      </c>
      <c r="C124" s="13">
        <v>0</v>
      </c>
      <c r="D124" s="13">
        <v>0</v>
      </c>
      <c r="E124" s="35">
        <v>0</v>
      </c>
      <c r="F124" s="13">
        <v>0</v>
      </c>
      <c r="G124" s="13">
        <v>110.6553</v>
      </c>
      <c r="H124" s="13">
        <v>0</v>
      </c>
      <c r="I124" s="13">
        <v>0</v>
      </c>
      <c r="J124" s="13">
        <v>0</v>
      </c>
      <c r="K124" s="13">
        <v>0</v>
      </c>
      <c r="L124" s="13">
        <v>0</v>
      </c>
      <c r="M124" s="13">
        <v>0</v>
      </c>
      <c r="N124" s="13">
        <v>0</v>
      </c>
    </row>
    <row r="125" spans="1:14" x14ac:dyDescent="0.2">
      <c r="A125" s="5" t="s">
        <v>52</v>
      </c>
      <c r="B125" s="13">
        <v>22055.927200000002</v>
      </c>
      <c r="C125" s="13">
        <v>35897.585799999993</v>
      </c>
      <c r="D125" s="13">
        <v>33805.487000000001</v>
      </c>
      <c r="E125" s="35">
        <v>93075.544499999975</v>
      </c>
      <c r="F125" s="13">
        <v>51655.210700000018</v>
      </c>
      <c r="G125" s="13">
        <v>168804.57810000001</v>
      </c>
      <c r="H125" s="13">
        <v>63807.693199999987</v>
      </c>
      <c r="I125" s="13">
        <v>51203.716600000007</v>
      </c>
      <c r="J125" s="13">
        <v>51776.827199999992</v>
      </c>
      <c r="K125" s="13">
        <v>34535.872399999993</v>
      </c>
      <c r="L125" s="13">
        <v>29890.444599999988</v>
      </c>
      <c r="M125" s="13">
        <v>47920.455500000004</v>
      </c>
      <c r="N125" s="13">
        <v>53541.135600000001</v>
      </c>
    </row>
    <row r="126" spans="1:14" x14ac:dyDescent="0.2">
      <c r="A126" s="5" t="s">
        <v>53</v>
      </c>
      <c r="B126" s="13">
        <v>0</v>
      </c>
      <c r="C126" s="13">
        <v>0</v>
      </c>
      <c r="D126" s="13">
        <v>0</v>
      </c>
      <c r="E126" s="35">
        <v>0</v>
      </c>
      <c r="F126" s="13">
        <v>0</v>
      </c>
      <c r="G126" s="13">
        <v>0</v>
      </c>
      <c r="H126" s="13">
        <v>389.4907</v>
      </c>
      <c r="I126" s="13">
        <v>0</v>
      </c>
      <c r="J126" s="13">
        <v>0</v>
      </c>
      <c r="K126" s="13">
        <v>0</v>
      </c>
      <c r="L126" s="13">
        <v>0</v>
      </c>
      <c r="M126" s="13">
        <v>0</v>
      </c>
      <c r="N126" s="13">
        <v>1315.2213999999999</v>
      </c>
    </row>
    <row r="127" spans="1:14" x14ac:dyDescent="0.2">
      <c r="A127" s="5" t="s">
        <v>54</v>
      </c>
      <c r="B127" s="13">
        <v>15969.655199999997</v>
      </c>
      <c r="C127" s="13">
        <v>37690.3629</v>
      </c>
      <c r="D127" s="13">
        <v>64439.347299999987</v>
      </c>
      <c r="E127" s="35">
        <v>16441.974599999998</v>
      </c>
      <c r="F127" s="13">
        <v>27341.120000000003</v>
      </c>
      <c r="G127" s="13">
        <v>22618.745800000004</v>
      </c>
      <c r="H127" s="13">
        <v>19893.413700000005</v>
      </c>
      <c r="I127" s="13">
        <v>54157.582299999995</v>
      </c>
      <c r="J127" s="13">
        <v>9218.4788000000026</v>
      </c>
      <c r="K127" s="13">
        <v>10086.906500000001</v>
      </c>
      <c r="L127" s="13">
        <v>15345.787399999997</v>
      </c>
      <c r="M127" s="13">
        <v>27164.072600000007</v>
      </c>
      <c r="N127" s="13">
        <v>25549.708799999997</v>
      </c>
    </row>
    <row r="128" spans="1:14" x14ac:dyDescent="0.2">
      <c r="A128" s="5" t="s">
        <v>55</v>
      </c>
      <c r="B128" s="13">
        <v>0</v>
      </c>
      <c r="C128" s="13">
        <v>0</v>
      </c>
      <c r="D128" s="13">
        <v>0</v>
      </c>
      <c r="E128" s="35">
        <v>0</v>
      </c>
      <c r="F128" s="13">
        <v>0</v>
      </c>
      <c r="G128" s="13">
        <v>0</v>
      </c>
      <c r="H128" s="13">
        <v>0</v>
      </c>
      <c r="I128" s="13">
        <v>0</v>
      </c>
      <c r="J128" s="13">
        <v>0</v>
      </c>
      <c r="K128" s="13">
        <v>0</v>
      </c>
      <c r="L128" s="13">
        <v>0</v>
      </c>
      <c r="M128" s="13">
        <v>0</v>
      </c>
      <c r="N128" s="13">
        <v>0</v>
      </c>
    </row>
    <row r="129" spans="1:14" x14ac:dyDescent="0.2">
      <c r="A129" s="5" t="s">
        <v>56</v>
      </c>
      <c r="B129" s="13">
        <v>2226.308</v>
      </c>
      <c r="C129" s="13">
        <v>0</v>
      </c>
      <c r="D129" s="13">
        <v>295.20330000000001</v>
      </c>
      <c r="E129" s="35">
        <v>0</v>
      </c>
      <c r="F129" s="13">
        <v>135.92000000000002</v>
      </c>
      <c r="G129" s="13">
        <v>349.27940000000001</v>
      </c>
      <c r="H129" s="13">
        <v>0</v>
      </c>
      <c r="I129" s="13">
        <v>97.599400000000003</v>
      </c>
      <c r="J129" s="13">
        <v>1959.49</v>
      </c>
      <c r="K129" s="13">
        <v>0</v>
      </c>
      <c r="L129" s="13">
        <v>0</v>
      </c>
      <c r="M129" s="13">
        <v>0</v>
      </c>
      <c r="N129" s="13">
        <v>0</v>
      </c>
    </row>
    <row r="130" spans="1:14" x14ac:dyDescent="0.2">
      <c r="A130" s="5" t="s">
        <v>46</v>
      </c>
      <c r="B130" s="13">
        <v>1042.7332000000001</v>
      </c>
      <c r="C130" s="13">
        <v>4024.2620000000006</v>
      </c>
      <c r="D130" s="13">
        <v>996.6099999999999</v>
      </c>
      <c r="E130" s="35">
        <v>11441.5802</v>
      </c>
      <c r="F130" s="13">
        <v>714.12729999999999</v>
      </c>
      <c r="G130" s="13">
        <v>784.62160000000006</v>
      </c>
      <c r="H130" s="13">
        <v>654.35470000000009</v>
      </c>
      <c r="I130" s="13">
        <v>1421.2062000000001</v>
      </c>
      <c r="J130" s="13">
        <v>5059.1439999999993</v>
      </c>
      <c r="K130" s="13">
        <v>1479.4706999999999</v>
      </c>
      <c r="L130" s="13">
        <v>2971.5895</v>
      </c>
      <c r="M130" s="13">
        <v>1596.701</v>
      </c>
      <c r="N130" s="13">
        <v>1947.8577000000002</v>
      </c>
    </row>
    <row r="131" spans="1:14" x14ac:dyDescent="0.2">
      <c r="A131" s="5" t="s">
        <v>57</v>
      </c>
      <c r="B131" s="13">
        <v>7041.8096000000005</v>
      </c>
      <c r="C131" s="13">
        <v>26236.845299999997</v>
      </c>
      <c r="D131" s="13">
        <v>3293.9405000000002</v>
      </c>
      <c r="E131" s="35">
        <v>7112.3375000000005</v>
      </c>
      <c r="F131" s="13">
        <v>22820.873700000004</v>
      </c>
      <c r="G131" s="13">
        <v>13398.923500000001</v>
      </c>
      <c r="H131" s="13">
        <v>24796.092599999996</v>
      </c>
      <c r="I131" s="13">
        <v>30458.947199999995</v>
      </c>
      <c r="J131" s="13">
        <v>4228.9098000000004</v>
      </c>
      <c r="K131" s="13">
        <v>5413.4079000000002</v>
      </c>
      <c r="L131" s="13">
        <v>806.74199999999996</v>
      </c>
      <c r="M131" s="13">
        <v>5720.9160999999995</v>
      </c>
      <c r="N131" s="13">
        <v>5179.8330000000005</v>
      </c>
    </row>
    <row r="132" spans="1:14" x14ac:dyDescent="0.2">
      <c r="A132" s="5" t="s">
        <v>58</v>
      </c>
      <c r="B132" s="13">
        <v>8771.7228000000014</v>
      </c>
      <c r="C132" s="13">
        <v>10162.724600000001</v>
      </c>
      <c r="D132" s="13">
        <v>17610.0841</v>
      </c>
      <c r="E132" s="35">
        <v>10891.570100000001</v>
      </c>
      <c r="F132" s="13">
        <v>10694.545899999999</v>
      </c>
      <c r="G132" s="13">
        <v>12767.492899999997</v>
      </c>
      <c r="H132" s="13">
        <v>17321.457999999999</v>
      </c>
      <c r="I132" s="13">
        <v>11903.751500000002</v>
      </c>
      <c r="J132" s="13">
        <v>29285.715500000006</v>
      </c>
      <c r="K132" s="13">
        <v>23979.098899999997</v>
      </c>
      <c r="L132" s="13">
        <v>25847.9015</v>
      </c>
      <c r="M132" s="13">
        <v>31089.000300000003</v>
      </c>
      <c r="N132" s="13">
        <v>31844.104899999998</v>
      </c>
    </row>
    <row r="133" spans="1:14" x14ac:dyDescent="0.2">
      <c r="A133" s="5" t="s">
        <v>59</v>
      </c>
      <c r="B133" s="13">
        <v>39605.425999999992</v>
      </c>
      <c r="C133" s="13">
        <v>25946.324200000003</v>
      </c>
      <c r="D133" s="13">
        <v>46593.270199999999</v>
      </c>
      <c r="E133" s="35">
        <v>18460.012000000002</v>
      </c>
      <c r="F133" s="13">
        <v>23256.222799999992</v>
      </c>
      <c r="G133" s="13">
        <v>13884.094099999998</v>
      </c>
      <c r="H133" s="13">
        <v>3791.5829000000003</v>
      </c>
      <c r="I133" s="13">
        <v>6522.6410999999998</v>
      </c>
      <c r="J133" s="13">
        <v>8049.9404000000013</v>
      </c>
      <c r="K133" s="13">
        <v>5855.4897000000001</v>
      </c>
      <c r="L133" s="13">
        <v>2958.5610999999999</v>
      </c>
      <c r="M133" s="13">
        <v>5115.4944999999998</v>
      </c>
      <c r="N133" s="13">
        <v>2186.8762999999999</v>
      </c>
    </row>
    <row r="134" spans="1:14" x14ac:dyDescent="0.2">
      <c r="A134" s="5" t="s">
        <v>60</v>
      </c>
      <c r="B134" s="13">
        <v>0</v>
      </c>
      <c r="C134" s="13">
        <v>0</v>
      </c>
      <c r="D134" s="13">
        <v>0</v>
      </c>
      <c r="E134" s="35">
        <v>71396.636000000042</v>
      </c>
      <c r="F134" s="13">
        <v>0</v>
      </c>
      <c r="G134" s="13">
        <v>0</v>
      </c>
      <c r="H134" s="13">
        <v>0</v>
      </c>
      <c r="I134" s="13">
        <v>0</v>
      </c>
      <c r="J134" s="13">
        <v>0</v>
      </c>
      <c r="K134" s="13">
        <v>0</v>
      </c>
      <c r="L134" s="13">
        <v>0</v>
      </c>
      <c r="M134" s="13">
        <v>0</v>
      </c>
      <c r="N134" s="13">
        <v>0</v>
      </c>
    </row>
    <row r="135" spans="1:14" x14ac:dyDescent="0.2">
      <c r="A135" s="5" t="s">
        <v>42</v>
      </c>
      <c r="B135" s="13">
        <v>4419.2626999999993</v>
      </c>
      <c r="C135" s="13">
        <v>12206.062700000008</v>
      </c>
      <c r="D135" s="13">
        <v>16035.809298851758</v>
      </c>
      <c r="E135" s="35">
        <v>6268.4346059105101</v>
      </c>
      <c r="F135" s="13">
        <v>19690.247767275163</v>
      </c>
      <c r="G135" s="13">
        <v>9301.5062999999973</v>
      </c>
      <c r="H135" s="13">
        <v>7144.8080497129395</v>
      </c>
      <c r="I135" s="13">
        <v>12452.368800000006</v>
      </c>
      <c r="J135" s="13">
        <v>22381.564800000004</v>
      </c>
      <c r="K135" s="13">
        <v>3794.4026722729304</v>
      </c>
      <c r="L135" s="13">
        <v>5669.3037999999988</v>
      </c>
      <c r="M135" s="13">
        <v>10691.847924856469</v>
      </c>
      <c r="N135" s="13">
        <v>4829.9934994258811</v>
      </c>
    </row>
    <row r="136" spans="1:14" x14ac:dyDescent="0.2">
      <c r="A136" s="5" t="s">
        <v>61</v>
      </c>
      <c r="B136" s="13">
        <v>2845.002</v>
      </c>
      <c r="C136" s="13">
        <v>8768.021999999999</v>
      </c>
      <c r="D136" s="13">
        <v>2671.4347000000002</v>
      </c>
      <c r="E136" s="35">
        <v>4427.8592999999992</v>
      </c>
      <c r="F136" s="13">
        <v>15717.093300000002</v>
      </c>
      <c r="G136" s="13">
        <v>13933.097700000002</v>
      </c>
      <c r="H136" s="13">
        <v>11085.0872</v>
      </c>
      <c r="I136" s="13">
        <v>4126.0683999999992</v>
      </c>
      <c r="J136" s="13">
        <v>7530.9180999999999</v>
      </c>
      <c r="K136" s="13">
        <v>8716.034599999999</v>
      </c>
      <c r="L136" s="13">
        <v>20764.942500000001</v>
      </c>
      <c r="M136" s="13">
        <v>30902.181199999999</v>
      </c>
      <c r="N136" s="13">
        <v>16539.280600000002</v>
      </c>
    </row>
    <row r="137" spans="1:14" x14ac:dyDescent="0.2">
      <c r="A137" s="5" t="s">
        <v>62</v>
      </c>
      <c r="B137" s="13">
        <v>0</v>
      </c>
      <c r="C137" s="13">
        <v>0</v>
      </c>
      <c r="D137" s="13">
        <v>0</v>
      </c>
      <c r="E137" s="35">
        <v>0</v>
      </c>
      <c r="F137" s="13">
        <v>0</v>
      </c>
      <c r="G137" s="13">
        <v>72.27</v>
      </c>
      <c r="H137" s="13">
        <v>0</v>
      </c>
      <c r="I137" s="13">
        <v>0</v>
      </c>
      <c r="J137" s="13">
        <v>0</v>
      </c>
      <c r="K137" s="13">
        <v>0</v>
      </c>
      <c r="L137" s="13">
        <v>0</v>
      </c>
      <c r="M137" s="13">
        <v>0</v>
      </c>
      <c r="N137" s="13">
        <v>0</v>
      </c>
    </row>
    <row r="138" spans="1:14" x14ac:dyDescent="0.2">
      <c r="A138" s="5" t="s">
        <v>63</v>
      </c>
      <c r="B138" s="13">
        <v>0</v>
      </c>
      <c r="C138" s="13">
        <v>0</v>
      </c>
      <c r="D138" s="13">
        <v>0</v>
      </c>
      <c r="E138" s="35">
        <v>0</v>
      </c>
      <c r="F138" s="13">
        <v>0</v>
      </c>
      <c r="G138" s="13">
        <v>171.3596</v>
      </c>
      <c r="H138" s="13">
        <v>0</v>
      </c>
      <c r="I138" s="13">
        <v>0</v>
      </c>
      <c r="J138" s="13">
        <v>0</v>
      </c>
      <c r="K138" s="13">
        <v>0</v>
      </c>
      <c r="L138" s="13">
        <v>0</v>
      </c>
      <c r="M138" s="13">
        <v>0</v>
      </c>
      <c r="N138" s="13">
        <v>0</v>
      </c>
    </row>
    <row r="139" spans="1:14" x14ac:dyDescent="0.2">
      <c r="A139" s="5" t="s">
        <v>64</v>
      </c>
      <c r="B139" s="13">
        <v>7970.2740999999996</v>
      </c>
      <c r="C139" s="13">
        <v>3845.1163999999999</v>
      </c>
      <c r="D139" s="13">
        <v>7049.0132000000012</v>
      </c>
      <c r="E139" s="35">
        <v>5428.9031999999997</v>
      </c>
      <c r="F139" s="13">
        <v>10416.009</v>
      </c>
      <c r="G139" s="13">
        <v>4037.4501000000009</v>
      </c>
      <c r="H139" s="13">
        <v>7300.3955999999998</v>
      </c>
      <c r="I139" s="13">
        <v>8271.5656000000017</v>
      </c>
      <c r="J139" s="13">
        <v>8065.1684999999989</v>
      </c>
      <c r="K139" s="13">
        <v>3681.2273999999998</v>
      </c>
      <c r="L139" s="13">
        <v>6338.9668000000011</v>
      </c>
      <c r="M139" s="13">
        <v>5353.4623999999994</v>
      </c>
      <c r="N139" s="13">
        <v>9167.589600000003</v>
      </c>
    </row>
    <row r="140" spans="1:14" x14ac:dyDescent="0.2">
      <c r="A140" s="5" t="s">
        <v>65</v>
      </c>
      <c r="B140" s="13">
        <v>0</v>
      </c>
      <c r="C140" s="13">
        <v>0</v>
      </c>
      <c r="D140" s="13">
        <v>0</v>
      </c>
      <c r="E140" s="35">
        <v>0</v>
      </c>
      <c r="F140" s="13">
        <v>18.464700000000001</v>
      </c>
      <c r="G140" s="13">
        <v>0</v>
      </c>
      <c r="H140" s="13">
        <v>0</v>
      </c>
      <c r="I140" s="13">
        <v>0</v>
      </c>
      <c r="J140" s="13">
        <v>0</v>
      </c>
      <c r="K140" s="13">
        <v>0</v>
      </c>
      <c r="L140" s="13">
        <v>0</v>
      </c>
      <c r="M140" s="13">
        <v>0</v>
      </c>
      <c r="N140" s="13">
        <v>0</v>
      </c>
    </row>
    <row r="141" spans="1:14" x14ac:dyDescent="0.2">
      <c r="A141" s="9" t="s">
        <v>68</v>
      </c>
      <c r="B141" s="11">
        <v>127383.4993</v>
      </c>
      <c r="C141" s="11">
        <v>176874.94890000002</v>
      </c>
      <c r="D141" s="11">
        <v>197321.09969885176</v>
      </c>
      <c r="E141" s="11">
        <v>271194.39510591055</v>
      </c>
      <c r="F141" s="11">
        <v>193575.12666727518</v>
      </c>
      <c r="G141" s="11">
        <v>270003.84060000005</v>
      </c>
      <c r="H141" s="11">
        <v>170247.41624971293</v>
      </c>
      <c r="I141" s="11">
        <v>193716.13399999999</v>
      </c>
      <c r="J141" s="11">
        <v>167587.266</v>
      </c>
      <c r="K141" s="11">
        <v>104707.79847227293</v>
      </c>
      <c r="L141" s="11">
        <v>119153.74709999999</v>
      </c>
      <c r="M141" s="11">
        <v>191085.77212485648</v>
      </c>
      <c r="N141" s="11">
        <v>196714.36109942588</v>
      </c>
    </row>
    <row r="142" spans="1:14" x14ac:dyDescent="0.2">
      <c r="A142" s="12" t="s">
        <v>230</v>
      </c>
      <c r="B142" s="147" t="s">
        <v>18</v>
      </c>
      <c r="C142" s="148"/>
      <c r="D142" s="148"/>
      <c r="E142" s="148"/>
      <c r="F142" s="148"/>
      <c r="G142" s="148"/>
      <c r="H142" s="148"/>
      <c r="I142" s="148"/>
      <c r="J142" s="148"/>
      <c r="K142" s="148"/>
      <c r="L142" s="148"/>
      <c r="M142" s="148"/>
      <c r="N142" s="149"/>
    </row>
    <row r="143" spans="1:14" x14ac:dyDescent="0.2">
      <c r="A143" s="5" t="s">
        <v>47</v>
      </c>
      <c r="B143" s="13">
        <v>0</v>
      </c>
      <c r="C143" s="13">
        <v>0</v>
      </c>
      <c r="D143" s="13">
        <v>0</v>
      </c>
      <c r="E143" s="35">
        <v>0</v>
      </c>
      <c r="F143" s="13">
        <v>0</v>
      </c>
      <c r="G143" s="13">
        <v>0</v>
      </c>
      <c r="H143" s="13">
        <v>0</v>
      </c>
      <c r="I143" s="13">
        <v>0</v>
      </c>
      <c r="J143" s="13">
        <v>0</v>
      </c>
      <c r="K143" s="13">
        <v>0</v>
      </c>
      <c r="L143" s="13">
        <v>0</v>
      </c>
      <c r="M143" s="13">
        <v>0</v>
      </c>
      <c r="N143" s="13">
        <v>0</v>
      </c>
    </row>
    <row r="144" spans="1:14" x14ac:dyDescent="0.2">
      <c r="A144" s="5" t="s">
        <v>48</v>
      </c>
      <c r="B144" s="13">
        <v>216.46</v>
      </c>
      <c r="C144" s="13">
        <v>0</v>
      </c>
      <c r="D144" s="13">
        <v>0</v>
      </c>
      <c r="E144" s="35">
        <v>0</v>
      </c>
      <c r="F144" s="13">
        <v>0</v>
      </c>
      <c r="G144" s="13">
        <v>0</v>
      </c>
      <c r="H144" s="13">
        <v>0</v>
      </c>
      <c r="I144" s="13">
        <v>0</v>
      </c>
      <c r="J144" s="13">
        <v>0</v>
      </c>
      <c r="K144" s="13">
        <v>0</v>
      </c>
      <c r="L144" s="13">
        <v>0</v>
      </c>
      <c r="M144" s="13">
        <v>0</v>
      </c>
      <c r="N144" s="13">
        <v>0</v>
      </c>
    </row>
    <row r="145" spans="1:14" x14ac:dyDescent="0.2">
      <c r="A145" s="5" t="s">
        <v>49</v>
      </c>
      <c r="B145" s="13">
        <v>0</v>
      </c>
      <c r="C145" s="13">
        <v>0</v>
      </c>
      <c r="D145" s="13">
        <v>0</v>
      </c>
      <c r="E145" s="35">
        <v>0</v>
      </c>
      <c r="F145" s="13">
        <v>1104.876</v>
      </c>
      <c r="G145" s="13">
        <v>0</v>
      </c>
      <c r="H145" s="13">
        <v>0</v>
      </c>
      <c r="I145" s="13">
        <v>0</v>
      </c>
      <c r="J145" s="13">
        <v>0</v>
      </c>
      <c r="K145" s="13">
        <v>0</v>
      </c>
      <c r="L145" s="13">
        <v>0</v>
      </c>
      <c r="M145" s="13">
        <v>0</v>
      </c>
      <c r="N145" s="13">
        <v>0</v>
      </c>
    </row>
    <row r="146" spans="1:14" x14ac:dyDescent="0.2">
      <c r="A146" s="5" t="s">
        <v>50</v>
      </c>
      <c r="B146" s="13">
        <v>6948.6752000000006</v>
      </c>
      <c r="C146" s="13">
        <v>7964.9776000000002</v>
      </c>
      <c r="D146" s="13">
        <v>13925.038100000002</v>
      </c>
      <c r="E146" s="35">
        <v>10291.655300000002</v>
      </c>
      <c r="F146" s="13">
        <v>21011.958300000002</v>
      </c>
      <c r="G146" s="13">
        <v>8873.6673000000028</v>
      </c>
      <c r="H146" s="13">
        <v>23820.918099999992</v>
      </c>
      <c r="I146" s="13">
        <v>57230.30490000001</v>
      </c>
      <c r="J146" s="13">
        <v>16946.510499999993</v>
      </c>
      <c r="K146" s="13">
        <v>6487.138899999999</v>
      </c>
      <c r="L146" s="13">
        <v>5446.5402999999988</v>
      </c>
      <c r="M146" s="13">
        <v>8240.7154999999984</v>
      </c>
      <c r="N146" s="13">
        <v>5735.6186000000007</v>
      </c>
    </row>
    <row r="147" spans="1:14" x14ac:dyDescent="0.2">
      <c r="A147" s="5" t="s">
        <v>51</v>
      </c>
      <c r="B147" s="13">
        <v>23.8247</v>
      </c>
      <c r="C147" s="13">
        <v>0</v>
      </c>
      <c r="D147" s="13">
        <v>0</v>
      </c>
      <c r="E147" s="35">
        <v>0</v>
      </c>
      <c r="F147" s="13">
        <v>0</v>
      </c>
      <c r="G147" s="13">
        <v>0</v>
      </c>
      <c r="H147" s="13">
        <v>420.23609999999996</v>
      </c>
      <c r="I147" s="13">
        <v>0</v>
      </c>
      <c r="J147" s="13">
        <v>0</v>
      </c>
      <c r="K147" s="13">
        <v>0</v>
      </c>
      <c r="L147" s="13">
        <v>0</v>
      </c>
      <c r="M147" s="13">
        <v>0</v>
      </c>
      <c r="N147" s="13">
        <v>0</v>
      </c>
    </row>
    <row r="148" spans="1:14" x14ac:dyDescent="0.2">
      <c r="A148" s="5" t="s">
        <v>52</v>
      </c>
      <c r="B148" s="13">
        <v>35814.93480000001</v>
      </c>
      <c r="C148" s="13">
        <v>29438.745900000002</v>
      </c>
      <c r="D148" s="13">
        <v>26516.946100000008</v>
      </c>
      <c r="E148" s="35">
        <v>49687.633900000001</v>
      </c>
      <c r="F148" s="13">
        <v>33913.456300000005</v>
      </c>
      <c r="G148" s="13">
        <v>24879.341700000008</v>
      </c>
      <c r="H148" s="13">
        <v>27078.217599999996</v>
      </c>
      <c r="I148" s="13">
        <v>28932.474200000004</v>
      </c>
      <c r="J148" s="13">
        <v>47131.374500000005</v>
      </c>
      <c r="K148" s="13">
        <v>31690.012700000003</v>
      </c>
      <c r="L148" s="13">
        <v>34336.550400000015</v>
      </c>
      <c r="M148" s="13">
        <v>38927.331800000007</v>
      </c>
      <c r="N148" s="13">
        <v>27128.013300000002</v>
      </c>
    </row>
    <row r="149" spans="1:14" x14ac:dyDescent="0.2">
      <c r="A149" s="5" t="s">
        <v>53</v>
      </c>
      <c r="B149" s="13">
        <v>0</v>
      </c>
      <c r="C149" s="13">
        <v>0</v>
      </c>
      <c r="D149" s="13">
        <v>0</v>
      </c>
      <c r="E149" s="35">
        <v>0</v>
      </c>
      <c r="F149" s="13">
        <v>0</v>
      </c>
      <c r="G149" s="13">
        <v>0</v>
      </c>
      <c r="H149" s="13">
        <v>0</v>
      </c>
      <c r="I149" s="13">
        <v>0</v>
      </c>
      <c r="J149" s="13">
        <v>0</v>
      </c>
      <c r="K149" s="13">
        <v>0</v>
      </c>
      <c r="L149" s="13">
        <v>0</v>
      </c>
      <c r="M149" s="13">
        <v>0</v>
      </c>
      <c r="N149" s="13">
        <v>0</v>
      </c>
    </row>
    <row r="150" spans="1:14" x14ac:dyDescent="0.2">
      <c r="A150" s="5" t="s">
        <v>54</v>
      </c>
      <c r="B150" s="13">
        <v>12030.407499999999</v>
      </c>
      <c r="C150" s="13">
        <v>20437.422399999999</v>
      </c>
      <c r="D150" s="13">
        <v>24555.007900000001</v>
      </c>
      <c r="E150" s="35">
        <v>8637.8970000000008</v>
      </c>
      <c r="F150" s="13">
        <v>36932.086500000005</v>
      </c>
      <c r="G150" s="13">
        <v>7088.4845999999998</v>
      </c>
      <c r="H150" s="13">
        <v>8168.3572999999997</v>
      </c>
      <c r="I150" s="13">
        <v>9470.9723999999987</v>
      </c>
      <c r="J150" s="13">
        <v>10556.715900000001</v>
      </c>
      <c r="K150" s="13">
        <v>11124.071199999998</v>
      </c>
      <c r="L150" s="13">
        <v>8789.0304999999989</v>
      </c>
      <c r="M150" s="13">
        <v>15318.856700000002</v>
      </c>
      <c r="N150" s="13">
        <v>6392.1906000000017</v>
      </c>
    </row>
    <row r="151" spans="1:14" x14ac:dyDescent="0.2">
      <c r="A151" s="5" t="s">
        <v>55</v>
      </c>
      <c r="B151" s="13">
        <v>0</v>
      </c>
      <c r="C151" s="13">
        <v>0</v>
      </c>
      <c r="D151" s="13">
        <v>0</v>
      </c>
      <c r="E151" s="35">
        <v>0</v>
      </c>
      <c r="F151" s="13">
        <v>0</v>
      </c>
      <c r="G151" s="13">
        <v>0</v>
      </c>
      <c r="H151" s="13">
        <v>0</v>
      </c>
      <c r="I151" s="13">
        <v>0</v>
      </c>
      <c r="J151" s="13">
        <v>0</v>
      </c>
      <c r="K151" s="13">
        <v>0</v>
      </c>
      <c r="L151" s="13">
        <v>0</v>
      </c>
      <c r="M151" s="13">
        <v>0</v>
      </c>
      <c r="N151" s="13">
        <v>0</v>
      </c>
    </row>
    <row r="152" spans="1:14" x14ac:dyDescent="0.2">
      <c r="A152" s="5" t="s">
        <v>56</v>
      </c>
      <c r="B152" s="13">
        <v>118.5393</v>
      </c>
      <c r="C152" s="13">
        <v>5129.6866</v>
      </c>
      <c r="D152" s="13">
        <v>0</v>
      </c>
      <c r="E152" s="35">
        <v>80.426699999999997</v>
      </c>
      <c r="F152" s="13">
        <v>0</v>
      </c>
      <c r="G152" s="13">
        <v>754.70929999999987</v>
      </c>
      <c r="H152" s="13">
        <v>0</v>
      </c>
      <c r="I152" s="13">
        <v>438.99</v>
      </c>
      <c r="J152" s="13">
        <v>0</v>
      </c>
      <c r="K152" s="13">
        <v>0</v>
      </c>
      <c r="L152" s="13">
        <v>0</v>
      </c>
      <c r="M152" s="13">
        <v>0</v>
      </c>
      <c r="N152" s="13">
        <v>917.86140000000012</v>
      </c>
    </row>
    <row r="153" spans="1:14" x14ac:dyDescent="0.2">
      <c r="A153" s="5" t="s">
        <v>46</v>
      </c>
      <c r="B153" s="13">
        <v>86.32</v>
      </c>
      <c r="C153" s="13">
        <v>388.75339999999994</v>
      </c>
      <c r="D153" s="13">
        <v>634.28449999999998</v>
      </c>
      <c r="E153" s="35">
        <v>228.23930000000001</v>
      </c>
      <c r="F153" s="13">
        <v>216.64</v>
      </c>
      <c r="G153" s="13">
        <v>2712.3719999999998</v>
      </c>
      <c r="H153" s="13">
        <v>4500.9886999999999</v>
      </c>
      <c r="I153" s="13">
        <v>0</v>
      </c>
      <c r="J153" s="13">
        <v>234.48669999999998</v>
      </c>
      <c r="K153" s="13">
        <v>198.05609999999999</v>
      </c>
      <c r="L153" s="13">
        <v>372.55589999999995</v>
      </c>
      <c r="M153" s="13">
        <v>197.84</v>
      </c>
      <c r="N153" s="13">
        <v>343.83</v>
      </c>
    </row>
    <row r="154" spans="1:14" x14ac:dyDescent="0.2">
      <c r="A154" s="5" t="s">
        <v>57</v>
      </c>
      <c r="B154" s="13">
        <v>9351.2899999999991</v>
      </c>
      <c r="C154" s="13">
        <v>5875.7721999999994</v>
      </c>
      <c r="D154" s="13">
        <v>17907.4853</v>
      </c>
      <c r="E154" s="35">
        <v>1280.2973</v>
      </c>
      <c r="F154" s="13">
        <v>25815.207300000002</v>
      </c>
      <c r="G154" s="13">
        <v>79970.977299999999</v>
      </c>
      <c r="H154" s="13">
        <v>31815.687099999999</v>
      </c>
      <c r="I154" s="13">
        <v>12058.431499999999</v>
      </c>
      <c r="J154" s="13">
        <v>7572.2343000000001</v>
      </c>
      <c r="K154" s="13">
        <v>9990.5706999999984</v>
      </c>
      <c r="L154" s="13">
        <v>14545.0926</v>
      </c>
      <c r="M154" s="13">
        <v>68674.419099999985</v>
      </c>
      <c r="N154" s="13">
        <v>8494.9467000000004</v>
      </c>
    </row>
    <row r="155" spans="1:14" x14ac:dyDescent="0.2">
      <c r="A155" s="5" t="s">
        <v>58</v>
      </c>
      <c r="B155" s="13">
        <v>20838.108899999999</v>
      </c>
      <c r="C155" s="13">
        <v>9424.8403999999991</v>
      </c>
      <c r="D155" s="13">
        <v>12710.0828</v>
      </c>
      <c r="E155" s="35">
        <v>13152.293700000002</v>
      </c>
      <c r="F155" s="13">
        <v>15549.5527</v>
      </c>
      <c r="G155" s="13">
        <v>20067.528600000001</v>
      </c>
      <c r="H155" s="13">
        <v>14391.370299999999</v>
      </c>
      <c r="I155" s="13">
        <v>13901.835100000002</v>
      </c>
      <c r="J155" s="13">
        <v>17895.349600000001</v>
      </c>
      <c r="K155" s="13">
        <v>8376.358400000001</v>
      </c>
      <c r="L155" s="13">
        <v>14855.3892</v>
      </c>
      <c r="M155" s="13">
        <v>12413.431500000001</v>
      </c>
      <c r="N155" s="13">
        <v>6112.5197000000016</v>
      </c>
    </row>
    <row r="156" spans="1:14" x14ac:dyDescent="0.2">
      <c r="A156" s="5" t="s">
        <v>59</v>
      </c>
      <c r="B156" s="13">
        <v>1031.5277999999998</v>
      </c>
      <c r="C156" s="13">
        <v>1233.1123</v>
      </c>
      <c r="D156" s="13">
        <v>1235.3492999999999</v>
      </c>
      <c r="E156" s="35">
        <v>1573.7624999999998</v>
      </c>
      <c r="F156" s="13">
        <v>373.16829999999999</v>
      </c>
      <c r="G156" s="13">
        <v>447.49630000000002</v>
      </c>
      <c r="H156" s="13">
        <v>1541.0374999999999</v>
      </c>
      <c r="I156" s="13">
        <v>212.70999999999998</v>
      </c>
      <c r="J156" s="13">
        <v>1033.3152</v>
      </c>
      <c r="K156" s="13">
        <v>3536.4282999999996</v>
      </c>
      <c r="L156" s="13">
        <v>537.49259999999992</v>
      </c>
      <c r="M156" s="13">
        <v>4663.5099</v>
      </c>
      <c r="N156" s="13">
        <v>5781.0878000000002</v>
      </c>
    </row>
    <row r="157" spans="1:14" x14ac:dyDescent="0.2">
      <c r="A157" s="5" t="s">
        <v>60</v>
      </c>
      <c r="B157" s="13">
        <v>0</v>
      </c>
      <c r="C157" s="13">
        <v>0</v>
      </c>
      <c r="D157" s="13">
        <v>0</v>
      </c>
      <c r="E157" s="35">
        <v>0</v>
      </c>
      <c r="F157" s="13">
        <v>0</v>
      </c>
      <c r="G157" s="13">
        <v>2283.2473</v>
      </c>
      <c r="H157" s="13">
        <v>0</v>
      </c>
      <c r="I157" s="13">
        <v>0</v>
      </c>
      <c r="J157" s="13">
        <v>0</v>
      </c>
      <c r="K157" s="13">
        <v>0</v>
      </c>
      <c r="L157" s="13">
        <v>0</v>
      </c>
      <c r="M157" s="13">
        <v>0</v>
      </c>
      <c r="N157" s="13">
        <v>0</v>
      </c>
    </row>
    <row r="158" spans="1:14" x14ac:dyDescent="0.2">
      <c r="A158" s="5" t="s">
        <v>42</v>
      </c>
      <c r="B158" s="13">
        <v>4760.6222999999991</v>
      </c>
      <c r="C158" s="13">
        <v>4902.8318497129394</v>
      </c>
      <c r="D158" s="13">
        <v>10083.600000000002</v>
      </c>
      <c r="E158" s="35">
        <v>8443.5400000000009</v>
      </c>
      <c r="F158" s="13">
        <v>6666.8683988517587</v>
      </c>
      <c r="G158" s="13">
        <v>18840.022121411745</v>
      </c>
      <c r="H158" s="13">
        <v>8577.4825999999994</v>
      </c>
      <c r="I158" s="13">
        <v>9867.1100999999962</v>
      </c>
      <c r="J158" s="13">
        <v>3263.83879770352</v>
      </c>
      <c r="K158" s="13">
        <v>3410.0542485647006</v>
      </c>
      <c r="L158" s="13">
        <v>10903.382372847052</v>
      </c>
      <c r="M158" s="13">
        <v>6596.3994497129397</v>
      </c>
      <c r="N158" s="13">
        <v>9782.1869479905781</v>
      </c>
    </row>
    <row r="159" spans="1:14" x14ac:dyDescent="0.2">
      <c r="A159" s="5" t="s">
        <v>61</v>
      </c>
      <c r="B159" s="13">
        <v>5082.5447000000004</v>
      </c>
      <c r="C159" s="13">
        <v>18316.379299999997</v>
      </c>
      <c r="D159" s="13">
        <v>1574.0705000000003</v>
      </c>
      <c r="E159" s="35">
        <v>2040.0779999999997</v>
      </c>
      <c r="F159" s="13">
        <v>3748.4452999999999</v>
      </c>
      <c r="G159" s="13">
        <v>5916.8943999999992</v>
      </c>
      <c r="H159" s="13">
        <v>6653.5680000000002</v>
      </c>
      <c r="I159" s="13">
        <v>15463.657899999998</v>
      </c>
      <c r="J159" s="13">
        <v>3729.8446000000008</v>
      </c>
      <c r="K159" s="13">
        <v>13925.399299999999</v>
      </c>
      <c r="L159" s="13">
        <v>4292.3645999999999</v>
      </c>
      <c r="M159" s="13">
        <v>4646.2869000000001</v>
      </c>
      <c r="N159" s="13">
        <v>9177.7600999999977</v>
      </c>
    </row>
    <row r="160" spans="1:14" x14ac:dyDescent="0.2">
      <c r="A160" s="5" t="s">
        <v>62</v>
      </c>
      <c r="B160" s="13">
        <v>0</v>
      </c>
      <c r="C160" s="13">
        <v>0</v>
      </c>
      <c r="D160" s="13">
        <v>0</v>
      </c>
      <c r="E160" s="35">
        <v>0</v>
      </c>
      <c r="F160" s="13">
        <v>0</v>
      </c>
      <c r="G160" s="13">
        <v>0</v>
      </c>
      <c r="H160" s="13">
        <v>0</v>
      </c>
      <c r="I160" s="13">
        <v>0</v>
      </c>
      <c r="J160" s="13">
        <v>0</v>
      </c>
      <c r="K160" s="13">
        <v>0</v>
      </c>
      <c r="L160" s="13">
        <v>0</v>
      </c>
      <c r="M160" s="13">
        <v>0</v>
      </c>
      <c r="N160" s="13">
        <v>0</v>
      </c>
    </row>
    <row r="161" spans="1:14" x14ac:dyDescent="0.2">
      <c r="A161" s="5" t="s">
        <v>63</v>
      </c>
      <c r="B161" s="13">
        <v>0</v>
      </c>
      <c r="C161" s="13">
        <v>0</v>
      </c>
      <c r="D161" s="13">
        <v>0</v>
      </c>
      <c r="E161" s="35">
        <v>0</v>
      </c>
      <c r="F161" s="13">
        <v>0</v>
      </c>
      <c r="G161" s="13">
        <v>0</v>
      </c>
      <c r="H161" s="13">
        <v>0</v>
      </c>
      <c r="I161" s="13">
        <v>0</v>
      </c>
      <c r="J161" s="13">
        <v>0</v>
      </c>
      <c r="K161" s="13">
        <v>0</v>
      </c>
      <c r="L161" s="13">
        <v>0</v>
      </c>
      <c r="M161" s="13">
        <v>0</v>
      </c>
      <c r="N161" s="13">
        <v>0</v>
      </c>
    </row>
    <row r="162" spans="1:14" x14ac:dyDescent="0.2">
      <c r="A162" s="5" t="s">
        <v>64</v>
      </c>
      <c r="B162" s="13">
        <v>1805.7239</v>
      </c>
      <c r="C162" s="13">
        <v>3346.7168000000001</v>
      </c>
      <c r="D162" s="13">
        <v>3079.1217999999999</v>
      </c>
      <c r="E162" s="35">
        <v>1958.5017999999998</v>
      </c>
      <c r="F162" s="13">
        <v>815.68760000000009</v>
      </c>
      <c r="G162" s="13">
        <v>3913.00155</v>
      </c>
      <c r="H162" s="13">
        <v>5326.2826000000005</v>
      </c>
      <c r="I162" s="13">
        <v>1223.1586</v>
      </c>
      <c r="J162" s="13">
        <v>3260.0789000000004</v>
      </c>
      <c r="K162" s="13">
        <v>2836.1390000000001</v>
      </c>
      <c r="L162" s="13">
        <v>4227.9679999999998</v>
      </c>
      <c r="M162" s="13">
        <v>481.68610000000001</v>
      </c>
      <c r="N162" s="13">
        <v>2151.7439999999997</v>
      </c>
    </row>
    <row r="163" spans="1:14" x14ac:dyDescent="0.2">
      <c r="A163" s="5" t="s">
        <v>65</v>
      </c>
      <c r="B163" s="13">
        <v>0</v>
      </c>
      <c r="C163" s="13">
        <v>0</v>
      </c>
      <c r="D163" s="13">
        <v>0</v>
      </c>
      <c r="E163" s="35">
        <v>0</v>
      </c>
      <c r="F163" s="13">
        <v>0</v>
      </c>
      <c r="G163" s="13">
        <v>0</v>
      </c>
      <c r="H163" s="13">
        <v>0</v>
      </c>
      <c r="I163" s="13">
        <v>0</v>
      </c>
      <c r="J163" s="13">
        <v>0</v>
      </c>
      <c r="K163" s="13">
        <v>0</v>
      </c>
      <c r="L163" s="13">
        <v>0</v>
      </c>
      <c r="M163" s="13">
        <v>188276.50290000011</v>
      </c>
      <c r="N163" s="13">
        <v>0</v>
      </c>
    </row>
    <row r="164" spans="1:14" x14ac:dyDescent="0.2">
      <c r="A164" s="9" t="s">
        <v>68</v>
      </c>
      <c r="B164" s="11">
        <v>98108.979100000011</v>
      </c>
      <c r="C164" s="11">
        <v>106459.23874971294</v>
      </c>
      <c r="D164" s="11">
        <v>112220.9863</v>
      </c>
      <c r="E164" s="11">
        <v>97374.325499999992</v>
      </c>
      <c r="F164" s="11">
        <v>146147.94669885174</v>
      </c>
      <c r="G164" s="11">
        <v>175747.74247141174</v>
      </c>
      <c r="H164" s="11">
        <v>132294.14589999997</v>
      </c>
      <c r="I164" s="11">
        <v>148799.6447</v>
      </c>
      <c r="J164" s="11">
        <v>111623.74899770349</v>
      </c>
      <c r="K164" s="11">
        <v>91574.2288485647</v>
      </c>
      <c r="L164" s="11">
        <v>98306.366472847061</v>
      </c>
      <c r="M164" s="11">
        <v>348436.97984971304</v>
      </c>
      <c r="N164" s="11">
        <v>82017.759147990597</v>
      </c>
    </row>
    <row r="165" spans="1:14" x14ac:dyDescent="0.2">
      <c r="A165" s="12" t="s">
        <v>230</v>
      </c>
      <c r="B165" s="144" t="s">
        <v>19</v>
      </c>
      <c r="C165" s="145"/>
      <c r="D165" s="145"/>
      <c r="E165" s="145"/>
      <c r="F165" s="145"/>
      <c r="G165" s="145"/>
      <c r="H165" s="145"/>
      <c r="I165" s="145"/>
      <c r="J165" s="145"/>
      <c r="K165" s="145"/>
      <c r="L165" s="145"/>
      <c r="M165" s="145"/>
      <c r="N165" s="146"/>
    </row>
    <row r="166" spans="1:14" x14ac:dyDescent="0.2">
      <c r="A166" s="5" t="s">
        <v>47</v>
      </c>
      <c r="B166" s="13">
        <v>0</v>
      </c>
      <c r="C166" s="13">
        <v>0</v>
      </c>
      <c r="D166" s="13">
        <v>0</v>
      </c>
      <c r="E166" s="35">
        <v>0</v>
      </c>
      <c r="F166" s="13">
        <v>0</v>
      </c>
      <c r="G166" s="13">
        <v>0</v>
      </c>
      <c r="H166" s="13">
        <v>0</v>
      </c>
      <c r="I166" s="13">
        <v>0</v>
      </c>
      <c r="J166" s="13">
        <v>0</v>
      </c>
      <c r="K166" s="13">
        <v>0</v>
      </c>
      <c r="L166" s="13">
        <v>0</v>
      </c>
      <c r="M166" s="13">
        <v>0</v>
      </c>
      <c r="N166" s="13">
        <v>0</v>
      </c>
    </row>
    <row r="167" spans="1:14" x14ac:dyDescent="0.2">
      <c r="A167" s="5" t="s">
        <v>48</v>
      </c>
      <c r="B167" s="13">
        <v>0</v>
      </c>
      <c r="C167" s="13">
        <v>0</v>
      </c>
      <c r="D167" s="13">
        <v>0</v>
      </c>
      <c r="E167" s="35">
        <v>0</v>
      </c>
      <c r="F167" s="13">
        <v>0</v>
      </c>
      <c r="G167" s="13">
        <v>0</v>
      </c>
      <c r="H167" s="13">
        <v>0</v>
      </c>
      <c r="I167" s="13">
        <v>0</v>
      </c>
      <c r="J167" s="13">
        <v>0</v>
      </c>
      <c r="K167" s="13">
        <v>0</v>
      </c>
      <c r="L167" s="13">
        <v>0</v>
      </c>
      <c r="M167" s="13">
        <v>0</v>
      </c>
      <c r="N167" s="13">
        <v>0</v>
      </c>
    </row>
    <row r="168" spans="1:14" x14ac:dyDescent="0.2">
      <c r="A168" s="5" t="s">
        <v>49</v>
      </c>
      <c r="B168" s="13">
        <v>0</v>
      </c>
      <c r="C168" s="13">
        <v>0</v>
      </c>
      <c r="D168" s="13">
        <v>0</v>
      </c>
      <c r="E168" s="35">
        <v>0</v>
      </c>
      <c r="F168" s="13">
        <v>0</v>
      </c>
      <c r="G168" s="13">
        <v>0</v>
      </c>
      <c r="H168" s="13">
        <v>0</v>
      </c>
      <c r="I168" s="13">
        <v>0</v>
      </c>
      <c r="J168" s="13">
        <v>0</v>
      </c>
      <c r="K168" s="13">
        <v>0</v>
      </c>
      <c r="L168" s="13">
        <v>0</v>
      </c>
      <c r="M168" s="13">
        <v>0</v>
      </c>
      <c r="N168" s="13">
        <v>0</v>
      </c>
    </row>
    <row r="169" spans="1:14" x14ac:dyDescent="0.2">
      <c r="A169" s="5" t="s">
        <v>50</v>
      </c>
      <c r="B169" s="13">
        <v>6443.7712000000001</v>
      </c>
      <c r="C169" s="13">
        <v>17319.040600000004</v>
      </c>
      <c r="D169" s="13">
        <v>18458.1548</v>
      </c>
      <c r="E169" s="35">
        <v>6651.4318000000003</v>
      </c>
      <c r="F169" s="13">
        <v>7556.3929000000007</v>
      </c>
      <c r="G169" s="13">
        <v>1878.7592999999997</v>
      </c>
      <c r="H169" s="13">
        <v>11983.381199999998</v>
      </c>
      <c r="I169" s="13">
        <v>30740.040900000011</v>
      </c>
      <c r="J169" s="13">
        <v>16640.989199999996</v>
      </c>
      <c r="K169" s="13">
        <v>3333.9194999999995</v>
      </c>
      <c r="L169" s="13">
        <v>2588.9279000000001</v>
      </c>
      <c r="M169" s="13">
        <v>4719.0127999999995</v>
      </c>
      <c r="N169" s="13">
        <v>14559.184600000001</v>
      </c>
    </row>
    <row r="170" spans="1:14" x14ac:dyDescent="0.2">
      <c r="A170" s="5" t="s">
        <v>51</v>
      </c>
      <c r="B170" s="13">
        <v>0</v>
      </c>
      <c r="C170" s="13">
        <v>0</v>
      </c>
      <c r="D170" s="13">
        <v>0</v>
      </c>
      <c r="E170" s="35">
        <v>0</v>
      </c>
      <c r="F170" s="13">
        <v>0</v>
      </c>
      <c r="G170" s="13">
        <v>0</v>
      </c>
      <c r="H170" s="13">
        <v>0</v>
      </c>
      <c r="I170" s="13">
        <v>0</v>
      </c>
      <c r="J170" s="13">
        <v>0</v>
      </c>
      <c r="K170" s="13">
        <v>0</v>
      </c>
      <c r="L170" s="13">
        <v>0</v>
      </c>
      <c r="M170" s="13">
        <v>0</v>
      </c>
      <c r="N170" s="13">
        <v>0</v>
      </c>
    </row>
    <row r="171" spans="1:14" x14ac:dyDescent="0.2">
      <c r="A171" s="5" t="s">
        <v>52</v>
      </c>
      <c r="B171" s="13">
        <v>33474.297099999996</v>
      </c>
      <c r="C171" s="13">
        <v>27816.26920000001</v>
      </c>
      <c r="D171" s="13">
        <v>21219.013900000002</v>
      </c>
      <c r="E171" s="35">
        <v>40486.927900000002</v>
      </c>
      <c r="F171" s="13">
        <v>26417.275900000008</v>
      </c>
      <c r="G171" s="13">
        <v>11599.134500000004</v>
      </c>
      <c r="H171" s="13">
        <v>21765.072399999997</v>
      </c>
      <c r="I171" s="13">
        <v>24320.463199999998</v>
      </c>
      <c r="J171" s="13">
        <v>16837.734800000002</v>
      </c>
      <c r="K171" s="13">
        <v>14084.077400000002</v>
      </c>
      <c r="L171" s="13">
        <v>24356.3361</v>
      </c>
      <c r="M171" s="13">
        <v>22941.951000000008</v>
      </c>
      <c r="N171" s="13">
        <v>18786.683899999993</v>
      </c>
    </row>
    <row r="172" spans="1:14" x14ac:dyDescent="0.2">
      <c r="A172" s="5" t="s">
        <v>53</v>
      </c>
      <c r="B172" s="13">
        <v>0</v>
      </c>
      <c r="C172" s="13">
        <v>0</v>
      </c>
      <c r="D172" s="13">
        <v>0</v>
      </c>
      <c r="E172" s="35">
        <v>0</v>
      </c>
      <c r="F172" s="13">
        <v>0</v>
      </c>
      <c r="G172" s="13">
        <v>0</v>
      </c>
      <c r="H172" s="13">
        <v>0</v>
      </c>
      <c r="I172" s="13">
        <v>0</v>
      </c>
      <c r="J172" s="13">
        <v>0</v>
      </c>
      <c r="K172" s="13">
        <v>0</v>
      </c>
      <c r="L172" s="13">
        <v>0</v>
      </c>
      <c r="M172" s="13">
        <v>0</v>
      </c>
      <c r="N172" s="13">
        <v>0</v>
      </c>
    </row>
    <row r="173" spans="1:14" x14ac:dyDescent="0.2">
      <c r="A173" s="5" t="s">
        <v>54</v>
      </c>
      <c r="B173" s="13">
        <v>3411.3774000000003</v>
      </c>
      <c r="C173" s="13">
        <v>1942.1293000000001</v>
      </c>
      <c r="D173" s="13">
        <v>2679.9912999999997</v>
      </c>
      <c r="E173" s="35">
        <v>1205.4299999999998</v>
      </c>
      <c r="F173" s="13">
        <v>2582.7683999999999</v>
      </c>
      <c r="G173" s="13">
        <v>14621.072700000001</v>
      </c>
      <c r="H173" s="13">
        <v>3976.8693000000003</v>
      </c>
      <c r="I173" s="13">
        <v>112.25</v>
      </c>
      <c r="J173" s="13">
        <v>3788.3280000000009</v>
      </c>
      <c r="K173" s="13">
        <v>3464.1894000000002</v>
      </c>
      <c r="L173" s="13">
        <v>2775.2305000000006</v>
      </c>
      <c r="M173" s="13">
        <v>14276.8799</v>
      </c>
      <c r="N173" s="13">
        <v>1915.0187000000001</v>
      </c>
    </row>
    <row r="174" spans="1:14" x14ac:dyDescent="0.2">
      <c r="A174" s="5" t="s">
        <v>55</v>
      </c>
      <c r="B174" s="13">
        <v>0</v>
      </c>
      <c r="C174" s="13">
        <v>0</v>
      </c>
      <c r="D174" s="13">
        <v>0</v>
      </c>
      <c r="E174" s="35">
        <v>0</v>
      </c>
      <c r="F174" s="13">
        <v>0</v>
      </c>
      <c r="G174" s="13">
        <v>0</v>
      </c>
      <c r="H174" s="13">
        <v>0</v>
      </c>
      <c r="I174" s="13">
        <v>0</v>
      </c>
      <c r="J174" s="13">
        <v>0</v>
      </c>
      <c r="K174" s="13">
        <v>0</v>
      </c>
      <c r="L174" s="13">
        <v>0</v>
      </c>
      <c r="M174" s="13">
        <v>0</v>
      </c>
      <c r="N174" s="13">
        <v>0</v>
      </c>
    </row>
    <row r="175" spans="1:14" x14ac:dyDescent="0.2">
      <c r="A175" s="5" t="s">
        <v>56</v>
      </c>
      <c r="B175" s="13">
        <v>0</v>
      </c>
      <c r="C175" s="13">
        <v>0</v>
      </c>
      <c r="D175" s="13">
        <v>919.00420000000008</v>
      </c>
      <c r="E175" s="35">
        <v>0</v>
      </c>
      <c r="F175" s="13">
        <v>0</v>
      </c>
      <c r="G175" s="13">
        <v>528.82999999999993</v>
      </c>
      <c r="H175" s="13">
        <v>72.040000000000006</v>
      </c>
      <c r="I175" s="13">
        <v>0</v>
      </c>
      <c r="J175" s="13">
        <v>0</v>
      </c>
      <c r="K175" s="13">
        <v>0</v>
      </c>
      <c r="L175" s="13">
        <v>0</v>
      </c>
      <c r="M175" s="13">
        <v>0</v>
      </c>
      <c r="N175" s="13">
        <v>0</v>
      </c>
    </row>
    <row r="176" spans="1:14" x14ac:dyDescent="0.2">
      <c r="A176" s="5" t="s">
        <v>46</v>
      </c>
      <c r="B176" s="13">
        <v>1123.4919</v>
      </c>
      <c r="C176" s="13">
        <v>5162.1723000000002</v>
      </c>
      <c r="D176" s="13">
        <v>651.52249999999992</v>
      </c>
      <c r="E176" s="35">
        <v>3262.5964999999997</v>
      </c>
      <c r="F176" s="13">
        <v>429.17719999999997</v>
      </c>
      <c r="G176" s="13">
        <v>0</v>
      </c>
      <c r="H176" s="13">
        <v>148.82</v>
      </c>
      <c r="I176" s="13">
        <v>512.89739999999995</v>
      </c>
      <c r="J176" s="13">
        <v>2162.6093000000001</v>
      </c>
      <c r="K176" s="13">
        <v>34.89</v>
      </c>
      <c r="L176" s="13">
        <v>1409.3429000000001</v>
      </c>
      <c r="M176" s="13">
        <v>209.21459999999999</v>
      </c>
      <c r="N176" s="13">
        <v>0</v>
      </c>
    </row>
    <row r="177" spans="1:14" x14ac:dyDescent="0.2">
      <c r="A177" s="5" t="s">
        <v>57</v>
      </c>
      <c r="B177" s="13">
        <v>21908.437900000001</v>
      </c>
      <c r="C177" s="13">
        <v>30293.133899999993</v>
      </c>
      <c r="D177" s="13">
        <v>3777.9973999999997</v>
      </c>
      <c r="E177" s="35">
        <v>18468.987699999998</v>
      </c>
      <c r="F177" s="13">
        <v>9105.7752</v>
      </c>
      <c r="G177" s="13">
        <v>11179.126699999999</v>
      </c>
      <c r="H177" s="13">
        <v>36595.0913</v>
      </c>
      <c r="I177" s="13">
        <v>11791.879300000001</v>
      </c>
      <c r="J177" s="13">
        <v>17346.5036</v>
      </c>
      <c r="K177" s="13">
        <v>28459.90570000001</v>
      </c>
      <c r="L177" s="13">
        <v>29882.402495591974</v>
      </c>
      <c r="M177" s="13">
        <v>6714.7549000000008</v>
      </c>
      <c r="N177" s="13">
        <v>22016.780100000004</v>
      </c>
    </row>
    <row r="178" spans="1:14" x14ac:dyDescent="0.2">
      <c r="A178" s="5" t="s">
        <v>58</v>
      </c>
      <c r="B178" s="13">
        <v>12524.5512</v>
      </c>
      <c r="C178" s="13">
        <v>11593.091499999999</v>
      </c>
      <c r="D178" s="13">
        <v>3844.1612000000005</v>
      </c>
      <c r="E178" s="35">
        <v>12581.074099999998</v>
      </c>
      <c r="F178" s="13">
        <v>17007.998299999999</v>
      </c>
      <c r="G178" s="13">
        <v>5538.8478999999998</v>
      </c>
      <c r="H178" s="13">
        <v>11077.944600000001</v>
      </c>
      <c r="I178" s="13">
        <v>11587.709799999997</v>
      </c>
      <c r="J178" s="13">
        <v>5832.1107000000002</v>
      </c>
      <c r="K178" s="13">
        <v>6582.0246999999999</v>
      </c>
      <c r="L178" s="13">
        <v>9599.1232</v>
      </c>
      <c r="M178" s="13">
        <v>11321.381299999999</v>
      </c>
      <c r="N178" s="13">
        <v>24365.387999999999</v>
      </c>
    </row>
    <row r="179" spans="1:14" x14ac:dyDescent="0.2">
      <c r="A179" s="5" t="s">
        <v>59</v>
      </c>
      <c r="B179" s="13">
        <v>2337.8498</v>
      </c>
      <c r="C179" s="13">
        <v>7732.9919000000009</v>
      </c>
      <c r="D179" s="13">
        <v>2757.4102000000003</v>
      </c>
      <c r="E179" s="35">
        <v>710.44529999999997</v>
      </c>
      <c r="F179" s="13">
        <v>1023.3225000000001</v>
      </c>
      <c r="G179" s="13">
        <v>3879.5162</v>
      </c>
      <c r="H179" s="13">
        <v>3739.9144999999999</v>
      </c>
      <c r="I179" s="13">
        <v>1750.4434999999999</v>
      </c>
      <c r="J179" s="13">
        <v>3764.2046</v>
      </c>
      <c r="K179" s="13">
        <v>4019.4691000000007</v>
      </c>
      <c r="L179" s="13">
        <v>1857.6312</v>
      </c>
      <c r="M179" s="13">
        <v>2082.9731999999999</v>
      </c>
      <c r="N179" s="13">
        <v>2145.2198000000003</v>
      </c>
    </row>
    <row r="180" spans="1:14" x14ac:dyDescent="0.2">
      <c r="A180" s="5" t="s">
        <v>60</v>
      </c>
      <c r="B180" s="13">
        <v>0</v>
      </c>
      <c r="C180" s="13">
        <v>0</v>
      </c>
      <c r="D180" s="13">
        <v>225375.53780000005</v>
      </c>
      <c r="E180" s="35">
        <v>0</v>
      </c>
      <c r="F180" s="13">
        <v>0</v>
      </c>
      <c r="G180" s="13">
        <v>0</v>
      </c>
      <c r="H180" s="13">
        <v>0</v>
      </c>
      <c r="I180" s="13">
        <v>0</v>
      </c>
      <c r="J180" s="13">
        <v>0</v>
      </c>
      <c r="K180" s="13">
        <v>0</v>
      </c>
      <c r="L180" s="13">
        <v>0</v>
      </c>
      <c r="M180" s="13">
        <v>0</v>
      </c>
      <c r="N180" s="13">
        <v>0</v>
      </c>
    </row>
    <row r="181" spans="1:14" x14ac:dyDescent="0.2">
      <c r="A181" s="5" t="s">
        <v>42</v>
      </c>
      <c r="B181" s="13">
        <v>6045.9656000000004</v>
      </c>
      <c r="C181" s="13">
        <v>9030.0769479905812</v>
      </c>
      <c r="D181" s="13">
        <v>5733.6949225599892</v>
      </c>
      <c r="E181" s="35">
        <v>61687.129000000008</v>
      </c>
      <c r="F181" s="13">
        <v>8596.9628000000012</v>
      </c>
      <c r="G181" s="13">
        <v>17114.838624856471</v>
      </c>
      <c r="H181" s="13">
        <v>27092.664999999997</v>
      </c>
      <c r="I181" s="13">
        <v>6283.7335739952914</v>
      </c>
      <c r="J181" s="13">
        <v>13741.996900000002</v>
      </c>
      <c r="K181" s="13">
        <v>2949.9979000000003</v>
      </c>
      <c r="L181" s="13">
        <v>69155.792999999991</v>
      </c>
      <c r="M181" s="13">
        <v>11762.593499999999</v>
      </c>
      <c r="N181" s="13">
        <v>5355.2278745694084</v>
      </c>
    </row>
    <row r="182" spans="1:14" x14ac:dyDescent="0.2">
      <c r="A182" s="5" t="s">
        <v>61</v>
      </c>
      <c r="B182" s="13">
        <v>13558.204599999999</v>
      </c>
      <c r="C182" s="13">
        <v>4745.4699999999993</v>
      </c>
      <c r="D182" s="13">
        <v>3997.2139999999999</v>
      </c>
      <c r="E182" s="35">
        <v>2209.7981</v>
      </c>
      <c r="F182" s="13">
        <v>9882.1820000000007</v>
      </c>
      <c r="G182" s="13">
        <v>12751.4139</v>
      </c>
      <c r="H182" s="13">
        <v>11010.7073</v>
      </c>
      <c r="I182" s="13">
        <v>16516.681400000001</v>
      </c>
      <c r="J182" s="13">
        <v>1224.8399999999999</v>
      </c>
      <c r="K182" s="13">
        <v>7569.1477999999997</v>
      </c>
      <c r="L182" s="13">
        <v>1507.5072999999998</v>
      </c>
      <c r="M182" s="13">
        <v>10354.82398974623</v>
      </c>
      <c r="N182" s="13">
        <v>38779.700828716152</v>
      </c>
    </row>
    <row r="183" spans="1:14" x14ac:dyDescent="0.2">
      <c r="A183" s="5" t="s">
        <v>62</v>
      </c>
      <c r="B183" s="13">
        <v>0</v>
      </c>
      <c r="C183" s="13">
        <v>0</v>
      </c>
      <c r="D183" s="13">
        <v>0</v>
      </c>
      <c r="E183" s="35">
        <v>0</v>
      </c>
      <c r="F183" s="13">
        <v>0</v>
      </c>
      <c r="G183" s="13">
        <v>0</v>
      </c>
      <c r="H183" s="13">
        <v>0</v>
      </c>
      <c r="I183" s="13">
        <v>0</v>
      </c>
      <c r="J183" s="13">
        <v>41.54</v>
      </c>
      <c r="K183" s="13">
        <v>0</v>
      </c>
      <c r="L183" s="13">
        <v>0</v>
      </c>
      <c r="M183" s="13">
        <v>0</v>
      </c>
      <c r="N183" s="13">
        <v>0</v>
      </c>
    </row>
    <row r="184" spans="1:14" x14ac:dyDescent="0.2">
      <c r="A184" s="5" t="s">
        <v>63</v>
      </c>
      <c r="B184" s="13">
        <v>0</v>
      </c>
      <c r="C184" s="13">
        <v>0</v>
      </c>
      <c r="D184" s="13">
        <v>0</v>
      </c>
      <c r="E184" s="35">
        <v>0</v>
      </c>
      <c r="F184" s="13">
        <v>0</v>
      </c>
      <c r="G184" s="13">
        <v>0</v>
      </c>
      <c r="H184" s="13">
        <v>0</v>
      </c>
      <c r="I184" s="13">
        <v>0</v>
      </c>
      <c r="J184" s="13">
        <v>0</v>
      </c>
      <c r="K184" s="13">
        <v>0</v>
      </c>
      <c r="L184" s="13">
        <v>0</v>
      </c>
      <c r="M184" s="13">
        <v>0</v>
      </c>
      <c r="N184" s="13">
        <v>0</v>
      </c>
    </row>
    <row r="185" spans="1:14" x14ac:dyDescent="0.2">
      <c r="A185" s="5" t="s">
        <v>64</v>
      </c>
      <c r="B185" s="13">
        <v>2875.6828999999998</v>
      </c>
      <c r="C185" s="13">
        <v>3610.6158999999998</v>
      </c>
      <c r="D185" s="13">
        <v>2197.6394999999998</v>
      </c>
      <c r="E185" s="35">
        <v>1580.2638000000002</v>
      </c>
      <c r="F185" s="13">
        <v>1511.7861000000003</v>
      </c>
      <c r="G185" s="13">
        <v>2110.6810999999998</v>
      </c>
      <c r="H185" s="13">
        <v>4769.2576999999992</v>
      </c>
      <c r="I185" s="13">
        <v>5108.4256999999998</v>
      </c>
      <c r="J185" s="13">
        <v>1916.3851999999999</v>
      </c>
      <c r="K185" s="13">
        <v>1107.2755999999999</v>
      </c>
      <c r="L185" s="13">
        <v>834.56880000000001</v>
      </c>
      <c r="M185" s="13">
        <v>3658.8769591505497</v>
      </c>
      <c r="N185" s="13">
        <v>1620.8664000000001</v>
      </c>
    </row>
    <row r="186" spans="1:14" x14ac:dyDescent="0.2">
      <c r="A186" s="5" t="s">
        <v>65</v>
      </c>
      <c r="B186" s="13">
        <v>0</v>
      </c>
      <c r="C186" s="13">
        <v>0</v>
      </c>
      <c r="D186" s="13">
        <v>0</v>
      </c>
      <c r="E186" s="35">
        <v>0</v>
      </c>
      <c r="F186" s="13">
        <v>0</v>
      </c>
      <c r="G186" s="13">
        <v>0</v>
      </c>
      <c r="H186" s="13">
        <v>0</v>
      </c>
      <c r="I186" s="13">
        <v>0</v>
      </c>
      <c r="J186" s="13">
        <v>0</v>
      </c>
      <c r="K186" s="13">
        <v>4763.8825999999999</v>
      </c>
      <c r="L186" s="13">
        <v>191.012</v>
      </c>
      <c r="M186" s="13">
        <v>0</v>
      </c>
      <c r="N186" s="13">
        <v>0</v>
      </c>
    </row>
    <row r="187" spans="1:14" x14ac:dyDescent="0.2">
      <c r="A187" s="9" t="s">
        <v>68</v>
      </c>
      <c r="B187" s="11">
        <v>103703.62959999999</v>
      </c>
      <c r="C187" s="11">
        <v>119244.9915479906</v>
      </c>
      <c r="D187" s="11">
        <v>291611.34172256006</v>
      </c>
      <c r="E187" s="11">
        <v>148844.08420000001</v>
      </c>
      <c r="F187" s="11">
        <v>84113.641300000018</v>
      </c>
      <c r="G187" s="11">
        <v>81202.220924856476</v>
      </c>
      <c r="H187" s="11">
        <v>132231.76329999996</v>
      </c>
      <c r="I187" s="11">
        <v>108724.5247739953</v>
      </c>
      <c r="J187" s="11">
        <v>83297.242299999998</v>
      </c>
      <c r="K187" s="11">
        <v>76368.779700000014</v>
      </c>
      <c r="L187" s="11">
        <v>144157.87539559195</v>
      </c>
      <c r="M187" s="11">
        <v>88042.462148896797</v>
      </c>
      <c r="N187" s="11">
        <v>129544.07020328558</v>
      </c>
    </row>
    <row r="188" spans="1:14" x14ac:dyDescent="0.2">
      <c r="A188" s="12" t="s">
        <v>230</v>
      </c>
      <c r="B188" s="147" t="s">
        <v>20</v>
      </c>
      <c r="C188" s="148"/>
      <c r="D188" s="148"/>
      <c r="E188" s="148"/>
      <c r="F188" s="148"/>
      <c r="G188" s="148"/>
      <c r="H188" s="148"/>
      <c r="I188" s="148"/>
      <c r="J188" s="148"/>
      <c r="K188" s="148"/>
      <c r="L188" s="148"/>
      <c r="M188" s="148"/>
      <c r="N188" s="149"/>
    </row>
    <row r="189" spans="1:14" x14ac:dyDescent="0.2">
      <c r="A189" s="5" t="s">
        <v>47</v>
      </c>
      <c r="B189" s="13">
        <v>0</v>
      </c>
      <c r="C189" s="13">
        <v>0</v>
      </c>
      <c r="D189" s="13">
        <v>0</v>
      </c>
      <c r="E189" s="35">
        <v>0</v>
      </c>
      <c r="F189" s="13">
        <v>0</v>
      </c>
      <c r="G189" s="13">
        <v>0</v>
      </c>
      <c r="H189" s="13">
        <v>0</v>
      </c>
      <c r="I189" s="13">
        <v>0</v>
      </c>
      <c r="J189" s="13">
        <v>0</v>
      </c>
      <c r="K189" s="13">
        <v>0</v>
      </c>
      <c r="L189" s="13">
        <v>0</v>
      </c>
      <c r="M189" s="13">
        <v>0</v>
      </c>
      <c r="N189" s="13">
        <v>0</v>
      </c>
    </row>
    <row r="190" spans="1:14" x14ac:dyDescent="0.2">
      <c r="A190" s="5" t="s">
        <v>48</v>
      </c>
      <c r="B190" s="13">
        <v>0</v>
      </c>
      <c r="C190" s="13">
        <v>0</v>
      </c>
      <c r="D190" s="13">
        <v>0</v>
      </c>
      <c r="E190" s="35">
        <v>0</v>
      </c>
      <c r="F190" s="13">
        <v>0</v>
      </c>
      <c r="G190" s="13">
        <v>0</v>
      </c>
      <c r="H190" s="13">
        <v>0</v>
      </c>
      <c r="I190" s="13">
        <v>0</v>
      </c>
      <c r="J190" s="13">
        <v>0</v>
      </c>
      <c r="K190" s="13">
        <v>0</v>
      </c>
      <c r="L190" s="13">
        <v>0</v>
      </c>
      <c r="M190" s="13">
        <v>0</v>
      </c>
      <c r="N190" s="13">
        <v>0</v>
      </c>
    </row>
    <row r="191" spans="1:14" x14ac:dyDescent="0.2">
      <c r="A191" s="5" t="s">
        <v>49</v>
      </c>
      <c r="B191" s="13">
        <v>0</v>
      </c>
      <c r="C191" s="13">
        <v>0</v>
      </c>
      <c r="D191" s="13">
        <v>0</v>
      </c>
      <c r="E191" s="35">
        <v>0</v>
      </c>
      <c r="F191" s="13">
        <v>0</v>
      </c>
      <c r="G191" s="13">
        <v>0</v>
      </c>
      <c r="H191" s="13">
        <v>0</v>
      </c>
      <c r="I191" s="13">
        <v>0</v>
      </c>
      <c r="J191" s="13">
        <v>0</v>
      </c>
      <c r="K191" s="13">
        <v>0</v>
      </c>
      <c r="L191" s="13">
        <v>0</v>
      </c>
      <c r="M191" s="13">
        <v>0</v>
      </c>
      <c r="N191" s="13">
        <v>239.86</v>
      </c>
    </row>
    <row r="192" spans="1:14" x14ac:dyDescent="0.2">
      <c r="A192" s="5" t="s">
        <v>50</v>
      </c>
      <c r="B192" s="13">
        <v>12896.708699999999</v>
      </c>
      <c r="C192" s="13">
        <v>8605.0500999999986</v>
      </c>
      <c r="D192" s="13">
        <v>10732.0225411017</v>
      </c>
      <c r="E192" s="35">
        <v>11719.140000000001</v>
      </c>
      <c r="F192" s="13">
        <v>8837.5299999999988</v>
      </c>
      <c r="G192" s="13">
        <v>7943.2899999999991</v>
      </c>
      <c r="H192" s="13">
        <v>19251.21</v>
      </c>
      <c r="I192" s="13">
        <v>7976.9499999999989</v>
      </c>
      <c r="J192" s="13">
        <v>18738.320000000003</v>
      </c>
      <c r="K192" s="13">
        <v>15559.950000000003</v>
      </c>
      <c r="L192" s="13">
        <v>2377.61</v>
      </c>
      <c r="M192" s="13">
        <v>11946.21</v>
      </c>
      <c r="N192" s="13">
        <v>3730.5</v>
      </c>
    </row>
    <row r="193" spans="1:14" x14ac:dyDescent="0.2">
      <c r="A193" s="5" t="s">
        <v>51</v>
      </c>
      <c r="B193" s="13">
        <v>0</v>
      </c>
      <c r="C193" s="13">
        <v>0</v>
      </c>
      <c r="D193" s="13">
        <v>2148.4072626009502</v>
      </c>
      <c r="E193" s="35">
        <v>0</v>
      </c>
      <c r="F193" s="13">
        <v>0</v>
      </c>
      <c r="G193" s="13">
        <v>0</v>
      </c>
      <c r="H193" s="13">
        <v>0</v>
      </c>
      <c r="I193" s="13">
        <v>0</v>
      </c>
      <c r="J193" s="13">
        <v>0</v>
      </c>
      <c r="K193" s="13">
        <v>0</v>
      </c>
      <c r="L193" s="13">
        <v>64.8</v>
      </c>
      <c r="M193" s="13">
        <v>0</v>
      </c>
      <c r="N193" s="13">
        <v>0</v>
      </c>
    </row>
    <row r="194" spans="1:14" x14ac:dyDescent="0.2">
      <c r="A194" s="5" t="s">
        <v>52</v>
      </c>
      <c r="B194" s="13">
        <v>15135.312500000005</v>
      </c>
      <c r="C194" s="13">
        <v>37294.802858644332</v>
      </c>
      <c r="D194" s="13">
        <v>39672.820759276627</v>
      </c>
      <c r="E194" s="35">
        <v>23554.149999999994</v>
      </c>
      <c r="F194" s="13">
        <v>12766.16</v>
      </c>
      <c r="G194" s="13">
        <v>16608.409999999996</v>
      </c>
      <c r="H194" s="13">
        <v>28314.114999999991</v>
      </c>
      <c r="I194" s="13">
        <v>18183.510000000002</v>
      </c>
      <c r="J194" s="13">
        <v>43645.584300000017</v>
      </c>
      <c r="K194" s="13">
        <v>17984.63</v>
      </c>
      <c r="L194" s="13">
        <v>16883.119999999995</v>
      </c>
      <c r="M194" s="13">
        <v>26542.12</v>
      </c>
      <c r="N194" s="13">
        <v>13658.68</v>
      </c>
    </row>
    <row r="195" spans="1:14" x14ac:dyDescent="0.2">
      <c r="A195" s="5" t="s">
        <v>53</v>
      </c>
      <c r="B195" s="13">
        <v>0</v>
      </c>
      <c r="C195" s="13">
        <v>0</v>
      </c>
      <c r="D195" s="13">
        <v>0</v>
      </c>
      <c r="E195" s="35">
        <v>0</v>
      </c>
      <c r="F195" s="13">
        <v>0</v>
      </c>
      <c r="G195" s="13">
        <v>0</v>
      </c>
      <c r="H195" s="13">
        <v>0</v>
      </c>
      <c r="I195" s="13">
        <v>0</v>
      </c>
      <c r="J195" s="13">
        <v>0</v>
      </c>
      <c r="K195" s="13">
        <v>0</v>
      </c>
      <c r="L195" s="13">
        <v>517.46999999999991</v>
      </c>
      <c r="M195" s="13">
        <v>0</v>
      </c>
      <c r="N195" s="13">
        <v>35401.83</v>
      </c>
    </row>
    <row r="196" spans="1:14" x14ac:dyDescent="0.2">
      <c r="A196" s="5" t="s">
        <v>54</v>
      </c>
      <c r="B196" s="13">
        <v>1351.56</v>
      </c>
      <c r="C196" s="13">
        <v>2859.66</v>
      </c>
      <c r="D196" s="13">
        <v>100.12828092166001</v>
      </c>
      <c r="E196" s="35">
        <v>13612.63</v>
      </c>
      <c r="F196" s="13">
        <v>8163.0000000000009</v>
      </c>
      <c r="G196" s="13">
        <v>8125.53</v>
      </c>
      <c r="H196" s="13">
        <v>18757.949999999997</v>
      </c>
      <c r="I196" s="13">
        <v>11746.76</v>
      </c>
      <c r="J196" s="13">
        <v>34042.79</v>
      </c>
      <c r="K196" s="13">
        <v>91722.96</v>
      </c>
      <c r="L196" s="13">
        <v>3102.76</v>
      </c>
      <c r="M196" s="13">
        <v>16680.269999999997</v>
      </c>
      <c r="N196" s="13">
        <v>9017.32</v>
      </c>
    </row>
    <row r="197" spans="1:14" x14ac:dyDescent="0.2">
      <c r="A197" s="5" t="s">
        <v>55</v>
      </c>
      <c r="B197" s="13">
        <v>0</v>
      </c>
      <c r="C197" s="13">
        <v>0</v>
      </c>
      <c r="D197" s="13">
        <v>0</v>
      </c>
      <c r="E197" s="35">
        <v>0</v>
      </c>
      <c r="F197" s="13">
        <v>0</v>
      </c>
      <c r="G197" s="13">
        <v>0</v>
      </c>
      <c r="H197" s="13">
        <v>0</v>
      </c>
      <c r="I197" s="13">
        <v>120.47999999999999</v>
      </c>
      <c r="J197" s="13">
        <v>0</v>
      </c>
      <c r="K197" s="13">
        <v>0</v>
      </c>
      <c r="L197" s="13">
        <v>0</v>
      </c>
      <c r="M197" s="13">
        <v>0</v>
      </c>
      <c r="N197" s="13">
        <v>0</v>
      </c>
    </row>
    <row r="198" spans="1:14" x14ac:dyDescent="0.2">
      <c r="A198" s="5" t="s">
        <v>56</v>
      </c>
      <c r="B198" s="13">
        <v>0</v>
      </c>
      <c r="C198" s="13">
        <v>0</v>
      </c>
      <c r="D198" s="13">
        <v>0</v>
      </c>
      <c r="E198" s="35">
        <v>2082.69</v>
      </c>
      <c r="F198" s="13">
        <v>0</v>
      </c>
      <c r="G198" s="13">
        <v>0</v>
      </c>
      <c r="H198" s="13">
        <v>3901.3599999999997</v>
      </c>
      <c r="I198" s="13">
        <v>0</v>
      </c>
      <c r="J198" s="13">
        <v>43.169999999999987</v>
      </c>
      <c r="K198" s="13">
        <v>1066.75</v>
      </c>
      <c r="L198" s="13">
        <v>0</v>
      </c>
      <c r="M198" s="13">
        <v>851.43000000000006</v>
      </c>
      <c r="N198" s="13">
        <v>2585.3000000000002</v>
      </c>
    </row>
    <row r="199" spans="1:14" x14ac:dyDescent="0.2">
      <c r="A199" s="5" t="s">
        <v>46</v>
      </c>
      <c r="B199" s="13">
        <v>0</v>
      </c>
      <c r="C199" s="13">
        <v>2013.2859999999998</v>
      </c>
      <c r="D199" s="13">
        <v>467.74869190522003</v>
      </c>
      <c r="E199" s="35">
        <v>179.33</v>
      </c>
      <c r="F199" s="13">
        <v>0</v>
      </c>
      <c r="G199" s="13">
        <v>0</v>
      </c>
      <c r="H199" s="13">
        <v>6751.24</v>
      </c>
      <c r="I199" s="13">
        <v>5885.23</v>
      </c>
      <c r="J199" s="13">
        <v>1681.68</v>
      </c>
      <c r="K199" s="13">
        <v>1984.43</v>
      </c>
      <c r="L199" s="13">
        <v>10738.42</v>
      </c>
      <c r="M199" s="13">
        <v>13741.2</v>
      </c>
      <c r="N199" s="13">
        <v>6322.7599999999993</v>
      </c>
    </row>
    <row r="200" spans="1:14" x14ac:dyDescent="0.2">
      <c r="A200" s="5" t="s">
        <v>57</v>
      </c>
      <c r="B200" s="13">
        <v>7812.1996999999992</v>
      </c>
      <c r="C200" s="13">
        <v>13375.990999999996</v>
      </c>
      <c r="D200" s="13">
        <v>14444.12459583031</v>
      </c>
      <c r="E200" s="35">
        <v>9974.159999999998</v>
      </c>
      <c r="F200" s="13">
        <v>8102.98</v>
      </c>
      <c r="G200" s="13">
        <v>2783.3</v>
      </c>
      <c r="H200" s="13">
        <v>1207.0900000000001</v>
      </c>
      <c r="I200" s="13">
        <v>6198.1399999999994</v>
      </c>
      <c r="J200" s="13">
        <v>4139.62</v>
      </c>
      <c r="K200" s="13">
        <v>1531.24</v>
      </c>
      <c r="L200" s="13">
        <v>16197.97</v>
      </c>
      <c r="M200" s="13">
        <v>8998.7899999999991</v>
      </c>
      <c r="N200" s="13">
        <v>26497.480000000003</v>
      </c>
    </row>
    <row r="201" spans="1:14" x14ac:dyDescent="0.2">
      <c r="A201" s="5" t="s">
        <v>58</v>
      </c>
      <c r="B201" s="13">
        <v>11090.189200000001</v>
      </c>
      <c r="C201" s="13">
        <v>8935.6008190456705</v>
      </c>
      <c r="D201" s="13">
        <v>7105.4906037134497</v>
      </c>
      <c r="E201" s="35">
        <v>18146.000000000004</v>
      </c>
      <c r="F201" s="13">
        <v>11554.859999999999</v>
      </c>
      <c r="G201" s="13">
        <v>16623.010000000002</v>
      </c>
      <c r="H201" s="13">
        <v>12201.185000000001</v>
      </c>
      <c r="I201" s="13">
        <v>15463.250000000004</v>
      </c>
      <c r="J201" s="13">
        <v>14883.724999999997</v>
      </c>
      <c r="K201" s="13">
        <v>8786.7599999999984</v>
      </c>
      <c r="L201" s="13">
        <v>7039.8599999999988</v>
      </c>
      <c r="M201" s="13">
        <v>11648.980000000001</v>
      </c>
      <c r="N201" s="13">
        <v>7310.4400000000005</v>
      </c>
    </row>
    <row r="202" spans="1:14" x14ac:dyDescent="0.2">
      <c r="A202" s="5" t="s">
        <v>59</v>
      </c>
      <c r="B202" s="13">
        <v>4388.9407000000001</v>
      </c>
      <c r="C202" s="13">
        <v>315.11600000000004</v>
      </c>
      <c r="D202" s="13">
        <v>3919.5227793152003</v>
      </c>
      <c r="E202" s="35">
        <v>2389.8500000000004</v>
      </c>
      <c r="F202" s="13">
        <v>1194.8700000000001</v>
      </c>
      <c r="G202" s="13">
        <v>3484.93</v>
      </c>
      <c r="H202" s="13">
        <v>760.54</v>
      </c>
      <c r="I202" s="13">
        <v>398.9</v>
      </c>
      <c r="J202" s="13">
        <v>804.98</v>
      </c>
      <c r="K202" s="13">
        <v>1256</v>
      </c>
      <c r="L202" s="13">
        <v>920.95</v>
      </c>
      <c r="M202" s="13">
        <v>2921.91</v>
      </c>
      <c r="N202" s="13">
        <v>286.77</v>
      </c>
    </row>
    <row r="203" spans="1:14" x14ac:dyDescent="0.2">
      <c r="A203" s="5" t="s">
        <v>60</v>
      </c>
      <c r="B203" s="13">
        <v>0</v>
      </c>
      <c r="C203" s="13">
        <v>0</v>
      </c>
      <c r="D203" s="13">
        <v>0</v>
      </c>
      <c r="E203" s="35">
        <v>0</v>
      </c>
      <c r="F203" s="13">
        <v>0</v>
      </c>
      <c r="G203" s="13">
        <v>99659.219999999987</v>
      </c>
      <c r="H203" s="13">
        <v>68007.09</v>
      </c>
      <c r="I203" s="13">
        <v>38890.58999999988</v>
      </c>
      <c r="J203" s="13">
        <v>72415.899999999601</v>
      </c>
      <c r="K203" s="13">
        <v>55821.589999999815</v>
      </c>
      <c r="L203" s="13">
        <v>39942.360000000117</v>
      </c>
      <c r="M203" s="13">
        <v>0</v>
      </c>
      <c r="N203" s="13">
        <v>0</v>
      </c>
    </row>
    <row r="204" spans="1:14" x14ac:dyDescent="0.2">
      <c r="A204" s="5" t="s">
        <v>42</v>
      </c>
      <c r="B204" s="13">
        <v>6011.6709191152668</v>
      </c>
      <c r="C204" s="13">
        <v>8388.9779808185413</v>
      </c>
      <c r="D204" s="13">
        <v>4197.6652750492094</v>
      </c>
      <c r="E204" s="35">
        <v>23278.269999999997</v>
      </c>
      <c r="F204" s="13">
        <v>5793.369999999999</v>
      </c>
      <c r="G204" s="13">
        <v>2712.9100000000003</v>
      </c>
      <c r="H204" s="13">
        <v>6189.78</v>
      </c>
      <c r="I204" s="13">
        <v>9655.33</v>
      </c>
      <c r="J204" s="13">
        <v>10076.380000000003</v>
      </c>
      <c r="K204" s="13">
        <v>8163.3200000000015</v>
      </c>
      <c r="L204" s="13">
        <v>5980.300000000002</v>
      </c>
      <c r="M204" s="13">
        <v>2085.73</v>
      </c>
      <c r="N204" s="13">
        <v>6609.9100000000017</v>
      </c>
    </row>
    <row r="205" spans="1:14" x14ac:dyDescent="0.2">
      <c r="A205" s="5" t="s">
        <v>61</v>
      </c>
      <c r="B205" s="13">
        <v>47908.535242591046</v>
      </c>
      <c r="C205" s="13">
        <v>41369.107298081843</v>
      </c>
      <c r="D205" s="13">
        <v>39809.088416945706</v>
      </c>
      <c r="E205" s="35">
        <v>5971.51</v>
      </c>
      <c r="F205" s="13">
        <v>4065.8600000000006</v>
      </c>
      <c r="G205" s="13">
        <v>6830.7900000000009</v>
      </c>
      <c r="H205" s="13">
        <v>733.35</v>
      </c>
      <c r="I205" s="13">
        <v>6727.42</v>
      </c>
      <c r="J205" s="13">
        <v>1802.4506999999999</v>
      </c>
      <c r="K205" s="13">
        <v>854.56000000000006</v>
      </c>
      <c r="L205" s="13">
        <v>521.35</v>
      </c>
      <c r="M205" s="13">
        <v>6737.1</v>
      </c>
      <c r="N205" s="13">
        <v>2956.3900000000012</v>
      </c>
    </row>
    <row r="206" spans="1:14" x14ac:dyDescent="0.2">
      <c r="A206" s="5" t="s">
        <v>62</v>
      </c>
      <c r="B206" s="13">
        <v>0</v>
      </c>
      <c r="C206" s="13">
        <v>0</v>
      </c>
      <c r="D206" s="13">
        <v>0</v>
      </c>
      <c r="E206" s="35">
        <v>0</v>
      </c>
      <c r="F206" s="13">
        <v>0</v>
      </c>
      <c r="G206" s="13">
        <v>0</v>
      </c>
      <c r="H206" s="13">
        <v>0</v>
      </c>
      <c r="I206" s="13">
        <v>0</v>
      </c>
      <c r="J206" s="13">
        <v>0</v>
      </c>
      <c r="K206" s="13">
        <v>0</v>
      </c>
      <c r="L206" s="13">
        <v>0</v>
      </c>
      <c r="M206" s="13">
        <v>0</v>
      </c>
      <c r="N206" s="13">
        <v>0</v>
      </c>
    </row>
    <row r="207" spans="1:14" x14ac:dyDescent="0.2">
      <c r="A207" s="5" t="s">
        <v>63</v>
      </c>
      <c r="B207" s="13">
        <v>0</v>
      </c>
      <c r="C207" s="13">
        <v>0</v>
      </c>
      <c r="D207" s="13">
        <v>0</v>
      </c>
      <c r="E207" s="35">
        <v>0</v>
      </c>
      <c r="F207" s="13">
        <v>0</v>
      </c>
      <c r="G207" s="13">
        <v>0</v>
      </c>
      <c r="H207" s="13">
        <v>0</v>
      </c>
      <c r="I207" s="13">
        <v>0</v>
      </c>
      <c r="J207" s="13">
        <v>0</v>
      </c>
      <c r="K207" s="13">
        <v>0</v>
      </c>
      <c r="L207" s="13">
        <v>0</v>
      </c>
      <c r="M207" s="13">
        <v>0</v>
      </c>
      <c r="N207" s="13">
        <v>0</v>
      </c>
    </row>
    <row r="208" spans="1:14" x14ac:dyDescent="0.2">
      <c r="A208" s="5" t="s">
        <v>64</v>
      </c>
      <c r="B208" s="13">
        <v>3151.7651999999998</v>
      </c>
      <c r="C208" s="13">
        <v>1246.84471347719</v>
      </c>
      <c r="D208" s="13">
        <v>2323.6542138453501</v>
      </c>
      <c r="E208" s="35">
        <v>1405.8399999999997</v>
      </c>
      <c r="F208" s="13">
        <v>552.77</v>
      </c>
      <c r="G208" s="13">
        <v>2732.53</v>
      </c>
      <c r="H208" s="13">
        <v>1649.7200000000003</v>
      </c>
      <c r="I208" s="13">
        <v>848.79000000000008</v>
      </c>
      <c r="J208" s="13">
        <v>886.52</v>
      </c>
      <c r="K208" s="13">
        <v>1167.78</v>
      </c>
      <c r="L208" s="13">
        <v>602.55999999999995</v>
      </c>
      <c r="M208" s="13">
        <v>2706.2599999999998</v>
      </c>
      <c r="N208" s="13">
        <v>84.44</v>
      </c>
    </row>
    <row r="209" spans="1:14" x14ac:dyDescent="0.2">
      <c r="A209" s="5" t="s">
        <v>65</v>
      </c>
      <c r="B209" s="13">
        <v>0</v>
      </c>
      <c r="C209" s="13">
        <v>0</v>
      </c>
      <c r="D209" s="13">
        <v>0</v>
      </c>
      <c r="E209" s="35">
        <v>0</v>
      </c>
      <c r="F209" s="13">
        <v>0</v>
      </c>
      <c r="G209" s="13">
        <v>0</v>
      </c>
      <c r="H209" s="13">
        <v>0</v>
      </c>
      <c r="I209" s="13">
        <v>0</v>
      </c>
      <c r="J209" s="13">
        <v>0</v>
      </c>
      <c r="K209" s="13">
        <v>1741.96</v>
      </c>
      <c r="L209" s="13">
        <v>0</v>
      </c>
      <c r="M209" s="13">
        <v>0</v>
      </c>
      <c r="N209" s="13">
        <v>0</v>
      </c>
    </row>
    <row r="210" spans="1:14" x14ac:dyDescent="0.2">
      <c r="A210" s="9" t="s">
        <v>68</v>
      </c>
      <c r="B210" s="11">
        <v>109746.88216170631</v>
      </c>
      <c r="C210" s="11">
        <v>124404.43677006756</v>
      </c>
      <c r="D210" s="11">
        <v>124920.67342050537</v>
      </c>
      <c r="E210" s="11">
        <v>112313.56999999999</v>
      </c>
      <c r="F210" s="11">
        <v>61031.4</v>
      </c>
      <c r="G210" s="11">
        <v>167503.92000000001</v>
      </c>
      <c r="H210" s="11">
        <v>167724.62999999998</v>
      </c>
      <c r="I210" s="11">
        <v>122095.34999999987</v>
      </c>
      <c r="J210" s="11">
        <v>203161.11999999959</v>
      </c>
      <c r="K210" s="11">
        <v>207641.92999999982</v>
      </c>
      <c r="L210" s="11">
        <v>104889.53000000012</v>
      </c>
      <c r="M210" s="11">
        <v>104859.99999999999</v>
      </c>
      <c r="N210" s="11">
        <v>114701.68000000002</v>
      </c>
    </row>
    <row r="211" spans="1:14" x14ac:dyDescent="0.2">
      <c r="A211" s="12" t="s">
        <v>230</v>
      </c>
      <c r="B211" s="144" t="s">
        <v>21</v>
      </c>
      <c r="C211" s="145"/>
      <c r="D211" s="145"/>
      <c r="E211" s="145"/>
      <c r="F211" s="145"/>
      <c r="G211" s="145"/>
      <c r="H211" s="145"/>
      <c r="I211" s="145"/>
      <c r="J211" s="145"/>
      <c r="K211" s="145"/>
      <c r="L211" s="145"/>
      <c r="M211" s="145"/>
      <c r="N211" s="146"/>
    </row>
    <row r="212" spans="1:14" ht="15.75" customHeight="1" x14ac:dyDescent="0.2">
      <c r="A212" s="5" t="s">
        <v>47</v>
      </c>
      <c r="B212" s="13">
        <v>0</v>
      </c>
      <c r="C212" s="13">
        <v>0</v>
      </c>
      <c r="D212" s="13">
        <v>0</v>
      </c>
      <c r="E212" s="35">
        <v>0</v>
      </c>
      <c r="F212" s="13">
        <v>0</v>
      </c>
      <c r="G212" s="13">
        <v>3432.8599999999997</v>
      </c>
      <c r="H212" s="13">
        <v>0</v>
      </c>
      <c r="I212" s="13">
        <v>0</v>
      </c>
      <c r="J212" s="13">
        <v>0</v>
      </c>
      <c r="K212" s="13">
        <v>0</v>
      </c>
      <c r="L212" s="13">
        <v>0</v>
      </c>
      <c r="M212" s="13">
        <v>1502.81</v>
      </c>
      <c r="N212" s="13">
        <v>0</v>
      </c>
    </row>
    <row r="213" spans="1:14" x14ac:dyDescent="0.2">
      <c r="A213" s="5" t="s">
        <v>48</v>
      </c>
      <c r="B213" s="13">
        <v>0</v>
      </c>
      <c r="C213" s="13">
        <v>0</v>
      </c>
      <c r="D213" s="13">
        <v>0</v>
      </c>
      <c r="E213" s="35">
        <v>0</v>
      </c>
      <c r="F213" s="13">
        <v>0</v>
      </c>
      <c r="G213" s="13">
        <v>0</v>
      </c>
      <c r="H213" s="13">
        <v>0</v>
      </c>
      <c r="I213" s="13">
        <v>0</v>
      </c>
      <c r="J213" s="13">
        <v>0</v>
      </c>
      <c r="K213" s="13">
        <v>0</v>
      </c>
      <c r="L213" s="13">
        <v>0</v>
      </c>
      <c r="M213" s="13">
        <v>0</v>
      </c>
      <c r="N213" s="13">
        <v>0</v>
      </c>
    </row>
    <row r="214" spans="1:14" x14ac:dyDescent="0.2">
      <c r="A214" s="5" t="s">
        <v>49</v>
      </c>
      <c r="B214" s="13">
        <v>0</v>
      </c>
      <c r="C214" s="13">
        <v>0</v>
      </c>
      <c r="D214" s="13">
        <v>0</v>
      </c>
      <c r="E214" s="35">
        <v>0</v>
      </c>
      <c r="F214" s="13">
        <v>0</v>
      </c>
      <c r="G214" s="13">
        <v>0</v>
      </c>
      <c r="H214" s="13">
        <v>18683.879999999997</v>
      </c>
      <c r="I214" s="13">
        <v>0</v>
      </c>
      <c r="J214" s="13">
        <v>0</v>
      </c>
      <c r="K214" s="13">
        <v>0</v>
      </c>
      <c r="L214" s="13">
        <v>0</v>
      </c>
      <c r="M214" s="13">
        <v>0</v>
      </c>
      <c r="N214" s="13">
        <v>0</v>
      </c>
    </row>
    <row r="215" spans="1:14" x14ac:dyDescent="0.2">
      <c r="A215" s="5" t="s">
        <v>50</v>
      </c>
      <c r="B215" s="13">
        <v>2793.83</v>
      </c>
      <c r="C215" s="13">
        <v>9301.31</v>
      </c>
      <c r="D215" s="13">
        <v>5414.1500000000005</v>
      </c>
      <c r="E215" s="35">
        <v>8899.369999999999</v>
      </c>
      <c r="F215" s="13">
        <v>11129.24</v>
      </c>
      <c r="G215" s="13">
        <v>11805.43</v>
      </c>
      <c r="H215" s="13">
        <v>5656.8899999999994</v>
      </c>
      <c r="I215" s="13">
        <v>49801.75</v>
      </c>
      <c r="J215" s="13">
        <v>15073.189999999999</v>
      </c>
      <c r="K215" s="13">
        <v>4193.62</v>
      </c>
      <c r="L215" s="13">
        <v>8965.68</v>
      </c>
      <c r="M215" s="13">
        <v>13547.27</v>
      </c>
      <c r="N215" s="13">
        <v>11711.970000000001</v>
      </c>
    </row>
    <row r="216" spans="1:14" x14ac:dyDescent="0.2">
      <c r="A216" s="5" t="s">
        <v>51</v>
      </c>
      <c r="B216" s="13">
        <v>0</v>
      </c>
      <c r="C216" s="13">
        <v>16877.36</v>
      </c>
      <c r="D216" s="13">
        <v>0</v>
      </c>
      <c r="E216" s="35">
        <v>0</v>
      </c>
      <c r="F216" s="13">
        <v>0</v>
      </c>
      <c r="G216" s="13">
        <v>0</v>
      </c>
      <c r="H216" s="13">
        <v>0</v>
      </c>
      <c r="I216" s="13">
        <v>0</v>
      </c>
      <c r="J216" s="13">
        <v>0</v>
      </c>
      <c r="K216" s="13">
        <v>0</v>
      </c>
      <c r="L216" s="13">
        <v>0</v>
      </c>
      <c r="M216" s="13">
        <v>0</v>
      </c>
      <c r="N216" s="13">
        <v>0</v>
      </c>
    </row>
    <row r="217" spans="1:14" x14ac:dyDescent="0.2">
      <c r="A217" s="5" t="s">
        <v>52</v>
      </c>
      <c r="B217" s="13">
        <v>14525.270000000002</v>
      </c>
      <c r="C217" s="13">
        <v>15127.320000000003</v>
      </c>
      <c r="D217" s="13">
        <v>11330.02</v>
      </c>
      <c r="E217" s="35">
        <v>17308.63</v>
      </c>
      <c r="F217" s="13">
        <v>24894.895</v>
      </c>
      <c r="G217" s="13">
        <v>14976.979999999996</v>
      </c>
      <c r="H217" s="13">
        <v>34894.15</v>
      </c>
      <c r="I217" s="13">
        <v>12139.149999999998</v>
      </c>
      <c r="J217" s="13">
        <v>15832.859999999999</v>
      </c>
      <c r="K217" s="13">
        <v>8675.4500000000007</v>
      </c>
      <c r="L217" s="13">
        <v>15955.105600000001</v>
      </c>
      <c r="M217" s="13">
        <v>20870.990000000002</v>
      </c>
      <c r="N217" s="13">
        <v>11414.430000000004</v>
      </c>
    </row>
    <row r="218" spans="1:14" x14ac:dyDescent="0.2">
      <c r="A218" s="5" t="s">
        <v>53</v>
      </c>
      <c r="B218" s="13">
        <v>16346.29</v>
      </c>
      <c r="C218" s="13">
        <v>385.49</v>
      </c>
      <c r="D218" s="13">
        <v>0</v>
      </c>
      <c r="E218" s="35">
        <v>0</v>
      </c>
      <c r="F218" s="13">
        <v>0</v>
      </c>
      <c r="G218" s="13">
        <v>0</v>
      </c>
      <c r="H218" s="13">
        <v>0</v>
      </c>
      <c r="I218" s="13">
        <v>0</v>
      </c>
      <c r="J218" s="13">
        <v>0</v>
      </c>
      <c r="K218" s="13">
        <v>0</v>
      </c>
      <c r="L218" s="13">
        <v>0</v>
      </c>
      <c r="M218" s="13">
        <v>0</v>
      </c>
      <c r="N218" s="13">
        <v>0</v>
      </c>
    </row>
    <row r="219" spans="1:14" x14ac:dyDescent="0.2">
      <c r="A219" s="5" t="s">
        <v>54</v>
      </c>
      <c r="B219" s="13">
        <v>24762.54</v>
      </c>
      <c r="C219" s="13">
        <v>22341.519999999997</v>
      </c>
      <c r="D219" s="13">
        <v>21347.820000000003</v>
      </c>
      <c r="E219" s="35">
        <v>16210.789999999999</v>
      </c>
      <c r="F219" s="13">
        <v>12414.33</v>
      </c>
      <c r="G219" s="13">
        <v>30739.420000000006</v>
      </c>
      <c r="H219" s="13">
        <v>220.87</v>
      </c>
      <c r="I219" s="13">
        <v>48047.880000000005</v>
      </c>
      <c r="J219" s="13">
        <v>7410.3599999999988</v>
      </c>
      <c r="K219" s="13">
        <v>1215.6799999999998</v>
      </c>
      <c r="L219" s="13">
        <v>12905.624400000001</v>
      </c>
      <c r="M219" s="13">
        <v>9138.4699999999993</v>
      </c>
      <c r="N219" s="13">
        <v>7845.01</v>
      </c>
    </row>
    <row r="220" spans="1:14" x14ac:dyDescent="0.2">
      <c r="A220" s="5" t="s">
        <v>55</v>
      </c>
      <c r="B220" s="13">
        <v>0</v>
      </c>
      <c r="C220" s="13">
        <v>365.2299999999999</v>
      </c>
      <c r="D220" s="13">
        <v>0</v>
      </c>
      <c r="E220" s="35">
        <v>0</v>
      </c>
      <c r="F220" s="13">
        <v>0</v>
      </c>
      <c r="G220" s="13">
        <v>0</v>
      </c>
      <c r="H220" s="13">
        <v>0</v>
      </c>
      <c r="I220" s="13">
        <v>0</v>
      </c>
      <c r="J220" s="13">
        <v>0</v>
      </c>
      <c r="K220" s="13">
        <v>0</v>
      </c>
      <c r="L220" s="13">
        <v>0</v>
      </c>
      <c r="M220" s="13">
        <v>0</v>
      </c>
      <c r="N220" s="13">
        <v>0</v>
      </c>
    </row>
    <row r="221" spans="1:14" x14ac:dyDescent="0.2">
      <c r="A221" s="5" t="s">
        <v>56</v>
      </c>
      <c r="B221" s="13">
        <v>2166.46</v>
      </c>
      <c r="C221" s="13">
        <v>0</v>
      </c>
      <c r="D221" s="13">
        <v>16676.492000000002</v>
      </c>
      <c r="E221" s="35">
        <v>0</v>
      </c>
      <c r="F221" s="13">
        <v>84.429999999999993</v>
      </c>
      <c r="G221" s="13">
        <v>0</v>
      </c>
      <c r="H221" s="13">
        <v>235.17999999999995</v>
      </c>
      <c r="I221" s="13">
        <v>30.08</v>
      </c>
      <c r="J221" s="13">
        <v>0</v>
      </c>
      <c r="K221" s="13">
        <v>16063.1</v>
      </c>
      <c r="L221" s="13">
        <v>0</v>
      </c>
      <c r="M221" s="13">
        <v>0</v>
      </c>
      <c r="N221" s="13">
        <v>212.04000000000002</v>
      </c>
    </row>
    <row r="222" spans="1:14" x14ac:dyDescent="0.2">
      <c r="A222" s="5" t="s">
        <v>46</v>
      </c>
      <c r="B222" s="13">
        <v>2229.3999999999996</v>
      </c>
      <c r="C222" s="13">
        <v>604.59</v>
      </c>
      <c r="D222" s="13">
        <v>1547.82</v>
      </c>
      <c r="E222" s="35">
        <v>109.33</v>
      </c>
      <c r="F222" s="13">
        <v>128.03</v>
      </c>
      <c r="G222" s="13">
        <v>454.04</v>
      </c>
      <c r="H222" s="13">
        <v>129.1</v>
      </c>
      <c r="I222" s="13">
        <v>0</v>
      </c>
      <c r="J222" s="13">
        <v>250.73</v>
      </c>
      <c r="K222" s="13">
        <v>190.58999999999997</v>
      </c>
      <c r="L222" s="13">
        <v>310.31</v>
      </c>
      <c r="M222" s="13">
        <v>336.61</v>
      </c>
      <c r="N222" s="13">
        <v>481.66999999999996</v>
      </c>
    </row>
    <row r="223" spans="1:14" ht="15" customHeight="1" x14ac:dyDescent="0.2">
      <c r="A223" s="5" t="s">
        <v>57</v>
      </c>
      <c r="B223" s="13">
        <v>12134.359999999997</v>
      </c>
      <c r="C223" s="13">
        <v>168.69</v>
      </c>
      <c r="D223" s="13">
        <v>11332.067999999999</v>
      </c>
      <c r="E223" s="35">
        <v>2015.1399999999999</v>
      </c>
      <c r="F223" s="13">
        <v>2072.08</v>
      </c>
      <c r="G223" s="13">
        <v>22372.359999999993</v>
      </c>
      <c r="H223" s="13">
        <v>16420.050000000007</v>
      </c>
      <c r="I223" s="13">
        <v>3525.4699999999993</v>
      </c>
      <c r="J223" s="13">
        <v>1193.6199999999999</v>
      </c>
      <c r="K223" s="13">
        <v>7651.45</v>
      </c>
      <c r="L223" s="13">
        <v>8189.78</v>
      </c>
      <c r="M223" s="13">
        <v>4830.3899999999994</v>
      </c>
      <c r="N223" s="13">
        <v>2332.4900000000002</v>
      </c>
    </row>
    <row r="224" spans="1:14" x14ac:dyDescent="0.2">
      <c r="A224" s="5" t="s">
        <v>58</v>
      </c>
      <c r="B224" s="13">
        <v>9154.6999999999989</v>
      </c>
      <c r="C224" s="13">
        <v>6310.7</v>
      </c>
      <c r="D224" s="13">
        <v>8240.32</v>
      </c>
      <c r="E224" s="35">
        <v>13205.929999999998</v>
      </c>
      <c r="F224" s="13">
        <v>3767.88</v>
      </c>
      <c r="G224" s="13">
        <v>7462.67</v>
      </c>
      <c r="H224" s="13">
        <v>11038.689999999999</v>
      </c>
      <c r="I224" s="13">
        <v>7423.7</v>
      </c>
      <c r="J224" s="13">
        <v>4016.4100000000008</v>
      </c>
      <c r="K224" s="13">
        <v>1487.56</v>
      </c>
      <c r="L224" s="13">
        <v>7430.5599999999995</v>
      </c>
      <c r="M224" s="13">
        <v>13852.810000000001</v>
      </c>
      <c r="N224" s="13">
        <v>12100.060000000001</v>
      </c>
    </row>
    <row r="225" spans="1:14" x14ac:dyDescent="0.2">
      <c r="A225" s="5" t="s">
        <v>59</v>
      </c>
      <c r="B225" s="13">
        <v>3643.5299999999997</v>
      </c>
      <c r="C225" s="13">
        <v>766.87999999999988</v>
      </c>
      <c r="D225" s="13">
        <v>5983.75</v>
      </c>
      <c r="E225" s="35">
        <v>4437.6400000000003</v>
      </c>
      <c r="F225" s="13">
        <v>2654.75</v>
      </c>
      <c r="G225" s="13">
        <v>2537.7000000000003</v>
      </c>
      <c r="H225" s="13">
        <v>1857.0599999999997</v>
      </c>
      <c r="I225" s="13">
        <v>1061.0900000000001</v>
      </c>
      <c r="J225" s="13">
        <v>280.77</v>
      </c>
      <c r="K225" s="13">
        <v>2509.09</v>
      </c>
      <c r="L225" s="13">
        <v>541.44000000000005</v>
      </c>
      <c r="M225" s="13">
        <v>4470.32</v>
      </c>
      <c r="N225" s="13">
        <v>6213.5800000000008</v>
      </c>
    </row>
    <row r="226" spans="1:14" x14ac:dyDescent="0.2">
      <c r="A226" s="5" t="s">
        <v>60</v>
      </c>
      <c r="B226" s="13">
        <v>0</v>
      </c>
      <c r="C226" s="13">
        <v>0</v>
      </c>
      <c r="D226" s="13">
        <v>0</v>
      </c>
      <c r="E226" s="35">
        <v>0</v>
      </c>
      <c r="F226" s="13">
        <v>0</v>
      </c>
      <c r="G226" s="13">
        <v>0</v>
      </c>
      <c r="H226" s="13">
        <v>0</v>
      </c>
      <c r="I226" s="13">
        <v>0</v>
      </c>
      <c r="J226" s="13">
        <v>0</v>
      </c>
      <c r="K226" s="13">
        <v>10916.710000000006</v>
      </c>
      <c r="L226" s="13">
        <v>0</v>
      </c>
      <c r="M226" s="13">
        <v>0</v>
      </c>
      <c r="N226" s="13">
        <v>0</v>
      </c>
    </row>
    <row r="227" spans="1:14" x14ac:dyDescent="0.2">
      <c r="A227" s="5" t="s">
        <v>42</v>
      </c>
      <c r="B227" s="13">
        <v>17815.480000000003</v>
      </c>
      <c r="C227" s="13">
        <v>14444.900000000005</v>
      </c>
      <c r="D227" s="13">
        <v>3450.1400000000008</v>
      </c>
      <c r="E227" s="35">
        <v>14408.800000000003</v>
      </c>
      <c r="F227" s="13">
        <v>5063.2700000000004</v>
      </c>
      <c r="G227" s="13">
        <v>6210.7700000000023</v>
      </c>
      <c r="H227" s="13">
        <v>7018.869999999999</v>
      </c>
      <c r="I227" s="13">
        <v>6494.3399999999974</v>
      </c>
      <c r="J227" s="13">
        <v>4015.8799999999992</v>
      </c>
      <c r="K227" s="13">
        <v>3099.9799999999991</v>
      </c>
      <c r="L227" s="13">
        <v>2565.42</v>
      </c>
      <c r="M227" s="13">
        <v>6282.21</v>
      </c>
      <c r="N227" s="13">
        <v>3927.15</v>
      </c>
    </row>
    <row r="228" spans="1:14" x14ac:dyDescent="0.2">
      <c r="A228" s="5" t="s">
        <v>61</v>
      </c>
      <c r="B228" s="13">
        <v>805.97000000000014</v>
      </c>
      <c r="C228" s="13">
        <v>2004.85</v>
      </c>
      <c r="D228" s="13">
        <v>9585.02</v>
      </c>
      <c r="E228" s="35">
        <v>409.01999999999992</v>
      </c>
      <c r="F228" s="13">
        <v>1425.92</v>
      </c>
      <c r="G228" s="13">
        <v>285.97000000000003</v>
      </c>
      <c r="H228" s="13">
        <v>4214.97</v>
      </c>
      <c r="I228" s="13">
        <v>3570.4999999999995</v>
      </c>
      <c r="J228" s="13">
        <v>13358.919999999998</v>
      </c>
      <c r="K228" s="13">
        <v>3598.16</v>
      </c>
      <c r="L228" s="13">
        <v>1398.2399999999998</v>
      </c>
      <c r="M228" s="13">
        <v>237.42000000000002</v>
      </c>
      <c r="N228" s="13">
        <v>2675.84</v>
      </c>
    </row>
    <row r="229" spans="1:14" x14ac:dyDescent="0.2">
      <c r="A229" s="5" t="s">
        <v>62</v>
      </c>
      <c r="B229" s="13">
        <v>0</v>
      </c>
      <c r="C229" s="13">
        <v>0</v>
      </c>
      <c r="D229" s="13">
        <v>0</v>
      </c>
      <c r="E229" s="35">
        <v>0</v>
      </c>
      <c r="F229" s="13">
        <v>0</v>
      </c>
      <c r="G229" s="13">
        <v>0</v>
      </c>
      <c r="H229" s="13">
        <v>0</v>
      </c>
      <c r="I229" s="13">
        <v>0</v>
      </c>
      <c r="J229" s="13">
        <v>0</v>
      </c>
      <c r="K229" s="13">
        <v>0</v>
      </c>
      <c r="L229" s="13">
        <v>0</v>
      </c>
      <c r="M229" s="13">
        <v>0</v>
      </c>
      <c r="N229" s="13">
        <v>0</v>
      </c>
    </row>
    <row r="230" spans="1:14" x14ac:dyDescent="0.2">
      <c r="A230" s="5" t="s">
        <v>63</v>
      </c>
      <c r="B230" s="13">
        <v>0</v>
      </c>
      <c r="C230" s="13">
        <v>0</v>
      </c>
      <c r="D230" s="13">
        <v>0</v>
      </c>
      <c r="E230" s="35">
        <v>0</v>
      </c>
      <c r="F230" s="13">
        <v>0</v>
      </c>
      <c r="G230" s="13">
        <v>0</v>
      </c>
      <c r="H230" s="13">
        <v>0</v>
      </c>
      <c r="I230" s="13">
        <v>0</v>
      </c>
      <c r="J230" s="13">
        <v>0</v>
      </c>
      <c r="K230" s="13">
        <v>0</v>
      </c>
      <c r="L230" s="13">
        <v>0</v>
      </c>
      <c r="M230" s="13">
        <v>0</v>
      </c>
      <c r="N230" s="13">
        <v>0</v>
      </c>
    </row>
    <row r="231" spans="1:14" x14ac:dyDescent="0.2">
      <c r="A231" s="5" t="s">
        <v>64</v>
      </c>
      <c r="B231" s="13">
        <v>378.77</v>
      </c>
      <c r="C231" s="13">
        <v>775.76</v>
      </c>
      <c r="D231" s="13">
        <v>1625.57</v>
      </c>
      <c r="E231" s="35">
        <v>7121.8599999999988</v>
      </c>
      <c r="F231" s="13">
        <v>2644.7750000000001</v>
      </c>
      <c r="G231" s="13">
        <v>938.84999999999991</v>
      </c>
      <c r="H231" s="13">
        <v>1609.5500000000002</v>
      </c>
      <c r="I231" s="13">
        <v>2279.5900000000006</v>
      </c>
      <c r="J231" s="13">
        <v>46.01</v>
      </c>
      <c r="K231" s="13">
        <v>215.89000000000001</v>
      </c>
      <c r="L231" s="13">
        <v>78.23</v>
      </c>
      <c r="M231" s="13">
        <v>1021.6500000000001</v>
      </c>
      <c r="N231" s="13">
        <v>491.43</v>
      </c>
    </row>
    <row r="232" spans="1:14" x14ac:dyDescent="0.2">
      <c r="A232" s="5" t="s">
        <v>65</v>
      </c>
      <c r="B232" s="13">
        <v>0</v>
      </c>
      <c r="C232" s="13">
        <v>0</v>
      </c>
      <c r="D232" s="13">
        <v>0</v>
      </c>
      <c r="E232" s="35">
        <v>0</v>
      </c>
      <c r="F232" s="13">
        <v>0</v>
      </c>
      <c r="G232" s="13">
        <v>0</v>
      </c>
      <c r="H232" s="13">
        <v>0</v>
      </c>
      <c r="I232" s="13">
        <v>0</v>
      </c>
      <c r="J232" s="13">
        <v>0</v>
      </c>
      <c r="K232" s="13">
        <v>0</v>
      </c>
      <c r="L232" s="13">
        <v>0</v>
      </c>
      <c r="M232" s="13">
        <v>381.77</v>
      </c>
      <c r="N232" s="13">
        <v>0</v>
      </c>
    </row>
    <row r="233" spans="1:14" x14ac:dyDescent="0.2">
      <c r="A233" s="9" t="s">
        <v>68</v>
      </c>
      <c r="B233" s="11">
        <v>106756.59999999999</v>
      </c>
      <c r="C233" s="11">
        <v>89474.60000000002</v>
      </c>
      <c r="D233" s="11">
        <v>96533.170000000013</v>
      </c>
      <c r="E233" s="11">
        <v>84126.510000000009</v>
      </c>
      <c r="F233" s="11">
        <v>66279.599999999991</v>
      </c>
      <c r="G233" s="11">
        <v>101217.05</v>
      </c>
      <c r="H233" s="11">
        <v>101979.26000000001</v>
      </c>
      <c r="I233" s="11">
        <v>134373.54999999999</v>
      </c>
      <c r="J233" s="11">
        <v>61478.75</v>
      </c>
      <c r="K233" s="11">
        <v>59817.279999999999</v>
      </c>
      <c r="L233" s="11">
        <v>58340.39</v>
      </c>
      <c r="M233" s="11">
        <v>76472.720000000016</v>
      </c>
      <c r="N233" s="11">
        <v>59405.670000000006</v>
      </c>
    </row>
    <row r="234" spans="1:14" x14ac:dyDescent="0.2">
      <c r="A234" s="12" t="s">
        <v>230</v>
      </c>
      <c r="B234" s="147" t="s">
        <v>143</v>
      </c>
      <c r="C234" s="148"/>
      <c r="D234" s="148"/>
      <c r="E234" s="148"/>
      <c r="F234" s="148"/>
      <c r="G234" s="148"/>
      <c r="H234" s="148"/>
      <c r="I234" s="148"/>
      <c r="J234" s="148"/>
      <c r="K234" s="148"/>
      <c r="L234" s="148"/>
      <c r="M234" s="148"/>
      <c r="N234" s="149"/>
    </row>
    <row r="235" spans="1:14" x14ac:dyDescent="0.2">
      <c r="A235" s="5" t="s">
        <v>47</v>
      </c>
      <c r="B235" s="35">
        <v>0</v>
      </c>
      <c r="C235" s="35">
        <v>807.29000000000019</v>
      </c>
      <c r="D235" s="35">
        <v>0</v>
      </c>
      <c r="E235" s="35">
        <v>0</v>
      </c>
      <c r="F235" s="35">
        <v>0</v>
      </c>
      <c r="G235" s="35">
        <v>0</v>
      </c>
      <c r="H235" s="35">
        <v>0</v>
      </c>
      <c r="I235" s="35">
        <v>0</v>
      </c>
      <c r="J235" s="35">
        <v>0</v>
      </c>
      <c r="K235" s="35">
        <v>0</v>
      </c>
      <c r="L235" s="35">
        <v>0</v>
      </c>
      <c r="M235" s="35">
        <v>465.06999999999994</v>
      </c>
      <c r="N235" s="35">
        <v>0</v>
      </c>
    </row>
    <row r="236" spans="1:14" x14ac:dyDescent="0.2">
      <c r="A236" s="5" t="s">
        <v>48</v>
      </c>
      <c r="B236" s="35">
        <v>0</v>
      </c>
      <c r="C236" s="35">
        <v>0</v>
      </c>
      <c r="D236" s="35">
        <v>0</v>
      </c>
      <c r="E236" s="35">
        <v>0</v>
      </c>
      <c r="F236" s="35">
        <v>0</v>
      </c>
      <c r="G236" s="35">
        <v>0</v>
      </c>
      <c r="H236" s="35">
        <v>0</v>
      </c>
      <c r="I236" s="35">
        <v>0</v>
      </c>
      <c r="J236" s="35">
        <v>0</v>
      </c>
      <c r="K236" s="35">
        <v>0</v>
      </c>
      <c r="L236" s="35">
        <v>0</v>
      </c>
      <c r="M236" s="35">
        <v>0</v>
      </c>
      <c r="N236" s="35">
        <v>0</v>
      </c>
    </row>
    <row r="237" spans="1:14" x14ac:dyDescent="0.2">
      <c r="A237" s="5" t="s">
        <v>49</v>
      </c>
      <c r="B237" s="35">
        <v>0</v>
      </c>
      <c r="C237" s="35">
        <v>0</v>
      </c>
      <c r="D237" s="35">
        <v>206.32000000000005</v>
      </c>
      <c r="E237" s="35">
        <v>0</v>
      </c>
      <c r="F237" s="35">
        <v>0</v>
      </c>
      <c r="G237" s="35">
        <v>0</v>
      </c>
      <c r="H237" s="35">
        <v>0</v>
      </c>
      <c r="I237" s="35">
        <v>0</v>
      </c>
      <c r="J237" s="35">
        <v>0</v>
      </c>
      <c r="K237" s="35">
        <v>0</v>
      </c>
      <c r="L237" s="35">
        <v>0</v>
      </c>
      <c r="M237" s="35">
        <v>0</v>
      </c>
      <c r="N237" s="35">
        <v>0</v>
      </c>
    </row>
    <row r="238" spans="1:14" x14ac:dyDescent="0.2">
      <c r="A238" s="5" t="s">
        <v>50</v>
      </c>
      <c r="B238" s="35">
        <v>3439.329999999999</v>
      </c>
      <c r="C238" s="35">
        <v>8996.5899999999983</v>
      </c>
      <c r="D238" s="35">
        <v>16844.3734</v>
      </c>
      <c r="E238" s="35">
        <v>16124.840000000002</v>
      </c>
      <c r="F238" s="35">
        <v>7698.93</v>
      </c>
      <c r="G238" s="35">
        <v>8443.130000000001</v>
      </c>
      <c r="H238" s="35">
        <v>8098.8600000000006</v>
      </c>
      <c r="I238" s="35">
        <v>18759.84</v>
      </c>
      <c r="J238" s="35">
        <v>15400.960000000005</v>
      </c>
      <c r="K238" s="35">
        <v>4383.8099999999995</v>
      </c>
      <c r="L238" s="35">
        <v>8310.1699999999983</v>
      </c>
      <c r="M238" s="35">
        <v>26109.79</v>
      </c>
      <c r="N238" s="35">
        <v>15360.709999999997</v>
      </c>
    </row>
    <row r="239" spans="1:14" x14ac:dyDescent="0.2">
      <c r="A239" s="5" t="s">
        <v>51</v>
      </c>
      <c r="B239" s="35">
        <v>0</v>
      </c>
      <c r="C239" s="35">
        <v>3440.84</v>
      </c>
      <c r="D239" s="35">
        <v>0</v>
      </c>
      <c r="E239" s="35">
        <v>25534.31</v>
      </c>
      <c r="F239" s="35">
        <v>0</v>
      </c>
      <c r="G239" s="35">
        <v>864.82</v>
      </c>
      <c r="H239" s="35">
        <v>0</v>
      </c>
      <c r="I239" s="35">
        <v>0</v>
      </c>
      <c r="J239" s="35">
        <v>0</v>
      </c>
      <c r="K239" s="35">
        <v>0</v>
      </c>
      <c r="L239" s="35">
        <v>0</v>
      </c>
      <c r="M239" s="35">
        <v>0</v>
      </c>
      <c r="N239" s="35">
        <v>0</v>
      </c>
    </row>
    <row r="240" spans="1:14" x14ac:dyDescent="0.2">
      <c r="A240" s="5" t="s">
        <v>52</v>
      </c>
      <c r="B240" s="35">
        <v>11902.18</v>
      </c>
      <c r="C240" s="35">
        <v>16649.41</v>
      </c>
      <c r="D240" s="35">
        <v>13022.3866</v>
      </c>
      <c r="E240" s="35">
        <v>10214.469999999999</v>
      </c>
      <c r="F240" s="35">
        <v>14471.369999999997</v>
      </c>
      <c r="G240" s="35">
        <v>9940.7599999999984</v>
      </c>
      <c r="H240" s="35">
        <v>30403.529999999995</v>
      </c>
      <c r="I240" s="35">
        <v>12889.030000000002</v>
      </c>
      <c r="J240" s="35">
        <v>8124.0700000000015</v>
      </c>
      <c r="K240" s="35">
        <v>13155.624999999998</v>
      </c>
      <c r="L240" s="35">
        <v>20811.229999999992</v>
      </c>
      <c r="M240" s="35">
        <v>22881.769999999997</v>
      </c>
      <c r="N240" s="35">
        <v>18507.47</v>
      </c>
    </row>
    <row r="241" spans="1:14" x14ac:dyDescent="0.2">
      <c r="A241" s="5" t="s">
        <v>53</v>
      </c>
      <c r="B241" s="35">
        <v>0</v>
      </c>
      <c r="C241" s="35">
        <v>0</v>
      </c>
      <c r="D241" s="35">
        <v>0</v>
      </c>
      <c r="E241" s="35">
        <v>0</v>
      </c>
      <c r="F241" s="35">
        <v>0</v>
      </c>
      <c r="G241" s="35">
        <v>0</v>
      </c>
      <c r="H241" s="35">
        <v>0</v>
      </c>
      <c r="I241" s="35">
        <v>0</v>
      </c>
      <c r="J241" s="35">
        <v>248.78999999999996</v>
      </c>
      <c r="K241" s="35">
        <v>0</v>
      </c>
      <c r="L241" s="35">
        <v>0</v>
      </c>
      <c r="M241" s="35">
        <v>0</v>
      </c>
      <c r="N241" s="35">
        <v>0</v>
      </c>
    </row>
    <row r="242" spans="1:14" x14ac:dyDescent="0.2">
      <c r="A242" s="5" t="s">
        <v>54</v>
      </c>
      <c r="B242" s="35">
        <v>9906.409999999998</v>
      </c>
      <c r="C242" s="35">
        <v>20773.27</v>
      </c>
      <c r="D242" s="35">
        <v>8495.19</v>
      </c>
      <c r="E242" s="35">
        <v>4445.22</v>
      </c>
      <c r="F242" s="35">
        <v>4133.7350000000006</v>
      </c>
      <c r="G242" s="35">
        <v>4488.1000000000004</v>
      </c>
      <c r="H242" s="35">
        <v>5051.0599999999995</v>
      </c>
      <c r="I242" s="35">
        <v>4347.6299999999992</v>
      </c>
      <c r="J242" s="35">
        <v>11921.37</v>
      </c>
      <c r="K242" s="35">
        <v>4312.0700000000006</v>
      </c>
      <c r="L242" s="35">
        <v>6599.369999999999</v>
      </c>
      <c r="M242" s="35">
        <v>3234.33</v>
      </c>
      <c r="N242" s="35">
        <v>6186.74</v>
      </c>
    </row>
    <row r="243" spans="1:14" x14ac:dyDescent="0.2">
      <c r="A243" s="5" t="s">
        <v>55</v>
      </c>
      <c r="B243" s="35">
        <v>0</v>
      </c>
      <c r="C243" s="35">
        <v>126.14</v>
      </c>
      <c r="D243" s="35">
        <v>14.48</v>
      </c>
      <c r="E243" s="35">
        <v>0</v>
      </c>
      <c r="F243" s="35">
        <v>0</v>
      </c>
      <c r="G243" s="35">
        <v>0</v>
      </c>
      <c r="H243" s="35">
        <v>0</v>
      </c>
      <c r="I243" s="35">
        <v>0</v>
      </c>
      <c r="J243" s="35">
        <v>0</v>
      </c>
      <c r="K243" s="35">
        <v>0</v>
      </c>
      <c r="L243" s="35">
        <v>0</v>
      </c>
      <c r="M243" s="35">
        <v>0</v>
      </c>
      <c r="N243" s="35">
        <v>0</v>
      </c>
    </row>
    <row r="244" spans="1:14" x14ac:dyDescent="0.2">
      <c r="A244" s="5" t="s">
        <v>56</v>
      </c>
      <c r="B244" s="35">
        <v>0</v>
      </c>
      <c r="C244" s="35">
        <v>496.41</v>
      </c>
      <c r="D244" s="35">
        <v>0</v>
      </c>
      <c r="E244" s="35">
        <v>0</v>
      </c>
      <c r="F244" s="35">
        <v>0</v>
      </c>
      <c r="G244" s="35">
        <v>2579.4300000000003</v>
      </c>
      <c r="H244" s="35">
        <v>0</v>
      </c>
      <c r="I244" s="35">
        <v>134</v>
      </c>
      <c r="J244" s="35">
        <v>1266.9299999999998</v>
      </c>
      <c r="K244" s="35">
        <v>0</v>
      </c>
      <c r="L244" s="35">
        <v>127.03999999999999</v>
      </c>
      <c r="M244" s="35">
        <v>0</v>
      </c>
      <c r="N244" s="35">
        <v>69.569999999999993</v>
      </c>
    </row>
    <row r="245" spans="1:14" x14ac:dyDescent="0.2">
      <c r="A245" s="5" t="s">
        <v>46</v>
      </c>
      <c r="B245" s="35">
        <v>677.81999999999994</v>
      </c>
      <c r="C245" s="35">
        <v>757.38</v>
      </c>
      <c r="D245" s="35">
        <v>333.71</v>
      </c>
      <c r="E245" s="35">
        <v>338.5</v>
      </c>
      <c r="F245" s="35">
        <v>4274.3</v>
      </c>
      <c r="G245" s="35">
        <v>463.28</v>
      </c>
      <c r="H245" s="35">
        <v>2065.66</v>
      </c>
      <c r="I245" s="35">
        <v>11.26</v>
      </c>
      <c r="J245" s="35">
        <v>0</v>
      </c>
      <c r="K245" s="35">
        <v>0</v>
      </c>
      <c r="L245" s="35">
        <v>97.210000000000008</v>
      </c>
      <c r="M245" s="35">
        <v>144.78</v>
      </c>
      <c r="N245" s="35">
        <v>325</v>
      </c>
    </row>
    <row r="246" spans="1:14" x14ac:dyDescent="0.2">
      <c r="A246" s="5" t="s">
        <v>57</v>
      </c>
      <c r="B246" s="35">
        <v>10288.18</v>
      </c>
      <c r="C246" s="35">
        <v>1163.9099999999999</v>
      </c>
      <c r="D246" s="35">
        <v>2659.2000000000003</v>
      </c>
      <c r="E246" s="35">
        <v>8824.02</v>
      </c>
      <c r="F246" s="35">
        <v>7381.2800000000016</v>
      </c>
      <c r="G246" s="35">
        <v>1814.1699999999998</v>
      </c>
      <c r="H246" s="35">
        <v>1312.2399999999998</v>
      </c>
      <c r="I246" s="35">
        <v>2461.0199999999995</v>
      </c>
      <c r="J246" s="35">
        <v>3582.2300000000005</v>
      </c>
      <c r="K246" s="35">
        <v>12703.499999999998</v>
      </c>
      <c r="L246" s="35">
        <v>4050.98</v>
      </c>
      <c r="M246" s="35">
        <v>210.75</v>
      </c>
      <c r="N246" s="35">
        <v>1586.2</v>
      </c>
    </row>
    <row r="247" spans="1:14" x14ac:dyDescent="0.2">
      <c r="A247" s="5" t="s">
        <v>58</v>
      </c>
      <c r="B247" s="35">
        <v>2951.18</v>
      </c>
      <c r="C247" s="35">
        <v>7452.3000000000011</v>
      </c>
      <c r="D247" s="35">
        <v>23447.010000000006</v>
      </c>
      <c r="E247" s="35">
        <v>6468.9700000000012</v>
      </c>
      <c r="F247" s="35">
        <v>6008.8499999999995</v>
      </c>
      <c r="G247" s="35">
        <v>5165.4800000000014</v>
      </c>
      <c r="H247" s="35">
        <v>3646.84</v>
      </c>
      <c r="I247" s="35">
        <v>2503.7799999999997</v>
      </c>
      <c r="J247" s="35">
        <v>6147.5099999999993</v>
      </c>
      <c r="K247" s="35">
        <v>7324.1549999999997</v>
      </c>
      <c r="L247" s="35">
        <v>10196.14</v>
      </c>
      <c r="M247" s="35">
        <v>5898.9000000000005</v>
      </c>
      <c r="N247" s="35">
        <v>6275.57</v>
      </c>
    </row>
    <row r="248" spans="1:14" x14ac:dyDescent="0.2">
      <c r="A248" s="5" t="s">
        <v>59</v>
      </c>
      <c r="B248" s="35">
        <v>1173</v>
      </c>
      <c r="C248" s="35">
        <v>0</v>
      </c>
      <c r="D248" s="35">
        <v>2433.96</v>
      </c>
      <c r="E248" s="35">
        <v>1892.2600000000002</v>
      </c>
      <c r="F248" s="35">
        <v>48.53</v>
      </c>
      <c r="G248" s="35">
        <v>470.89</v>
      </c>
      <c r="H248" s="35">
        <v>2143.5300000000002</v>
      </c>
      <c r="I248" s="35">
        <v>932.9</v>
      </c>
      <c r="J248" s="35">
        <v>496.27000000000004</v>
      </c>
      <c r="K248" s="35">
        <v>883.71</v>
      </c>
      <c r="L248" s="35">
        <v>2348.3200000000002</v>
      </c>
      <c r="M248" s="35">
        <v>7343.920000000001</v>
      </c>
      <c r="N248" s="35">
        <v>1642.7199999999998</v>
      </c>
    </row>
    <row r="249" spans="1:14" x14ac:dyDescent="0.2">
      <c r="A249" s="5" t="s">
        <v>60</v>
      </c>
      <c r="B249" s="35">
        <v>0</v>
      </c>
      <c r="C249" s="35">
        <v>0</v>
      </c>
      <c r="D249" s="35">
        <v>0</v>
      </c>
      <c r="E249" s="35">
        <v>0</v>
      </c>
      <c r="F249" s="35">
        <v>0</v>
      </c>
      <c r="G249" s="35">
        <v>0</v>
      </c>
      <c r="H249" s="35">
        <v>0</v>
      </c>
      <c r="I249" s="35">
        <v>0</v>
      </c>
      <c r="J249" s="35">
        <v>0</v>
      </c>
      <c r="K249" s="35">
        <v>11432.070000000007</v>
      </c>
      <c r="L249" s="35">
        <v>227065.10000000003</v>
      </c>
      <c r="M249" s="35">
        <v>361453.49000000011</v>
      </c>
      <c r="N249" s="35">
        <v>206613.81</v>
      </c>
    </row>
    <row r="250" spans="1:14" x14ac:dyDescent="0.2">
      <c r="A250" s="5" t="s">
        <v>42</v>
      </c>
      <c r="B250" s="35">
        <v>3389.3800000000006</v>
      </c>
      <c r="C250" s="35">
        <v>2823.6299999999997</v>
      </c>
      <c r="D250" s="35">
        <v>6146.170000000001</v>
      </c>
      <c r="E250" s="35">
        <v>1168.1200000000001</v>
      </c>
      <c r="F250" s="35">
        <v>940.09</v>
      </c>
      <c r="G250" s="35">
        <v>4399.5099999999993</v>
      </c>
      <c r="H250" s="35">
        <v>1561.6299999999999</v>
      </c>
      <c r="I250" s="35">
        <v>6205.2499999999991</v>
      </c>
      <c r="J250" s="35">
        <v>4508.3799999999992</v>
      </c>
      <c r="K250" s="35">
        <v>6489.8400000000011</v>
      </c>
      <c r="L250" s="35">
        <v>22602.34</v>
      </c>
      <c r="M250" s="35">
        <v>2886.6499999999996</v>
      </c>
      <c r="N250" s="35">
        <v>2924.8100000000009</v>
      </c>
    </row>
    <row r="251" spans="1:14" x14ac:dyDescent="0.2">
      <c r="A251" s="5" t="s">
        <v>61</v>
      </c>
      <c r="B251" s="35">
        <v>65188.320000000007</v>
      </c>
      <c r="C251" s="35">
        <v>2314.5499999999997</v>
      </c>
      <c r="D251" s="35">
        <v>5455.46</v>
      </c>
      <c r="E251" s="35">
        <v>1030.74</v>
      </c>
      <c r="F251" s="35">
        <v>26233.839999999993</v>
      </c>
      <c r="G251" s="35">
        <v>2070.8399999999997</v>
      </c>
      <c r="H251" s="35">
        <v>1121.3800000000001</v>
      </c>
      <c r="I251" s="35">
        <v>2995.8900000000003</v>
      </c>
      <c r="J251" s="35">
        <v>1770.78</v>
      </c>
      <c r="K251" s="35">
        <v>1439.83</v>
      </c>
      <c r="L251" s="35">
        <v>296.03999999999996</v>
      </c>
      <c r="M251" s="35">
        <v>0</v>
      </c>
      <c r="N251" s="35">
        <v>873.16</v>
      </c>
    </row>
    <row r="252" spans="1:14" x14ac:dyDescent="0.2">
      <c r="A252" s="5" t="s">
        <v>62</v>
      </c>
      <c r="B252" s="35">
        <v>0</v>
      </c>
      <c r="C252" s="35">
        <v>0</v>
      </c>
      <c r="D252" s="35">
        <v>0</v>
      </c>
      <c r="E252" s="35">
        <v>0</v>
      </c>
      <c r="F252" s="35">
        <v>0</v>
      </c>
      <c r="G252" s="35">
        <v>0</v>
      </c>
      <c r="H252" s="35">
        <v>0</v>
      </c>
      <c r="I252" s="35">
        <v>0</v>
      </c>
      <c r="J252" s="35">
        <v>0</v>
      </c>
      <c r="K252" s="35">
        <v>0</v>
      </c>
      <c r="L252" s="35">
        <v>0</v>
      </c>
      <c r="M252" s="35">
        <v>0</v>
      </c>
      <c r="N252" s="35">
        <v>0</v>
      </c>
    </row>
    <row r="253" spans="1:14" x14ac:dyDescent="0.2">
      <c r="A253" s="5" t="s">
        <v>63</v>
      </c>
      <c r="B253" s="35">
        <v>0</v>
      </c>
      <c r="C253" s="35">
        <v>0</v>
      </c>
      <c r="D253" s="35">
        <v>0</v>
      </c>
      <c r="E253" s="35">
        <v>0</v>
      </c>
      <c r="F253" s="35">
        <v>0</v>
      </c>
      <c r="G253" s="35">
        <v>0</v>
      </c>
      <c r="H253" s="35">
        <v>0</v>
      </c>
      <c r="I253" s="35">
        <v>0</v>
      </c>
      <c r="J253" s="35">
        <v>0</v>
      </c>
      <c r="K253" s="35">
        <v>0</v>
      </c>
      <c r="L253" s="35">
        <v>0</v>
      </c>
      <c r="M253" s="35">
        <v>0</v>
      </c>
      <c r="N253" s="35">
        <v>0</v>
      </c>
    </row>
    <row r="254" spans="1:14" x14ac:dyDescent="0.2">
      <c r="A254" s="5" t="s">
        <v>64</v>
      </c>
      <c r="B254" s="35">
        <v>1431.1999999999998</v>
      </c>
      <c r="C254" s="35">
        <v>1423.7400000000002</v>
      </c>
      <c r="D254" s="35">
        <v>511.22</v>
      </c>
      <c r="E254" s="35">
        <v>1395.0300000000002</v>
      </c>
      <c r="F254" s="35">
        <v>1119.8150000000001</v>
      </c>
      <c r="G254" s="35">
        <v>1713.03</v>
      </c>
      <c r="H254" s="35">
        <v>432.79999999999995</v>
      </c>
      <c r="I254" s="35">
        <v>2785.2999999999997</v>
      </c>
      <c r="J254" s="35">
        <v>113.52000000000001</v>
      </c>
      <c r="K254" s="35">
        <v>48.96</v>
      </c>
      <c r="L254" s="35">
        <v>0</v>
      </c>
      <c r="M254" s="35">
        <v>505.47999999999996</v>
      </c>
      <c r="N254" s="35">
        <v>520.24</v>
      </c>
    </row>
    <row r="255" spans="1:14" x14ac:dyDescent="0.2">
      <c r="A255" s="5" t="s">
        <v>65</v>
      </c>
      <c r="B255" s="35">
        <v>0</v>
      </c>
      <c r="C255" s="35">
        <v>0</v>
      </c>
      <c r="D255" s="35">
        <v>0</v>
      </c>
      <c r="E255" s="35">
        <v>0</v>
      </c>
      <c r="F255" s="35">
        <v>0</v>
      </c>
      <c r="G255" s="35">
        <v>0</v>
      </c>
      <c r="H255" s="35">
        <v>0</v>
      </c>
      <c r="I255" s="35">
        <v>0</v>
      </c>
      <c r="J255" s="35">
        <v>0</v>
      </c>
      <c r="K255" s="35">
        <v>0</v>
      </c>
      <c r="L255" s="35">
        <v>1.73</v>
      </c>
      <c r="M255" s="35">
        <v>0</v>
      </c>
      <c r="N255" s="35">
        <v>0</v>
      </c>
    </row>
    <row r="256" spans="1:14" x14ac:dyDescent="0.2">
      <c r="A256" s="9" t="s">
        <v>68</v>
      </c>
      <c r="B256" s="63">
        <v>110347</v>
      </c>
      <c r="C256" s="63">
        <v>67225.459999999992</v>
      </c>
      <c r="D256" s="63">
        <v>79569.480000000025</v>
      </c>
      <c r="E256" s="63">
        <v>77436.479999999996</v>
      </c>
      <c r="F256" s="63">
        <v>72310.739999999991</v>
      </c>
      <c r="G256" s="63">
        <v>42413.439999999995</v>
      </c>
      <c r="H256" s="63">
        <v>55837.53</v>
      </c>
      <c r="I256" s="63">
        <v>54025.9</v>
      </c>
      <c r="J256" s="63">
        <v>53580.810000000005</v>
      </c>
      <c r="K256" s="63">
        <v>62173.570000000007</v>
      </c>
      <c r="L256" s="63">
        <v>302505.67000000004</v>
      </c>
      <c r="M256" s="63">
        <v>431134.93000000011</v>
      </c>
      <c r="N256" s="63">
        <v>260885.99999999997</v>
      </c>
    </row>
    <row r="257" spans="1:14" x14ac:dyDescent="0.2">
      <c r="A257" s="12" t="s">
        <v>230</v>
      </c>
      <c r="B257" s="144" t="s">
        <v>173</v>
      </c>
      <c r="C257" s="145"/>
      <c r="D257" s="145"/>
      <c r="E257" s="145"/>
      <c r="F257" s="145"/>
      <c r="G257" s="145"/>
      <c r="H257" s="145"/>
      <c r="I257" s="145"/>
      <c r="J257" s="145"/>
      <c r="K257" s="145"/>
      <c r="L257" s="145"/>
      <c r="M257" s="145"/>
      <c r="N257" s="146"/>
    </row>
    <row r="258" spans="1:14" x14ac:dyDescent="0.2">
      <c r="A258" s="5" t="s">
        <v>47</v>
      </c>
      <c r="B258" s="35">
        <v>0</v>
      </c>
      <c r="C258" s="35">
        <v>0</v>
      </c>
      <c r="D258" s="35">
        <v>0</v>
      </c>
      <c r="E258" s="35">
        <v>0</v>
      </c>
      <c r="F258" s="35">
        <v>0</v>
      </c>
      <c r="G258" s="35">
        <v>0</v>
      </c>
      <c r="H258" s="35">
        <v>0</v>
      </c>
      <c r="I258" s="35">
        <v>0</v>
      </c>
      <c r="J258" s="35">
        <v>0</v>
      </c>
      <c r="K258" s="35">
        <v>0</v>
      </c>
      <c r="L258" s="35">
        <v>1298.58</v>
      </c>
      <c r="M258" s="35">
        <v>0</v>
      </c>
      <c r="N258" s="35">
        <v>0</v>
      </c>
    </row>
    <row r="259" spans="1:14" x14ac:dyDescent="0.2">
      <c r="A259" s="5" t="s">
        <v>48</v>
      </c>
      <c r="B259" s="35">
        <v>0</v>
      </c>
      <c r="C259" s="35">
        <v>0</v>
      </c>
      <c r="D259" s="35">
        <v>0</v>
      </c>
      <c r="E259" s="35">
        <v>0</v>
      </c>
      <c r="F259" s="35">
        <v>0</v>
      </c>
      <c r="G259" s="35">
        <v>0</v>
      </c>
      <c r="H259" s="35">
        <v>0</v>
      </c>
      <c r="I259" s="35">
        <v>0</v>
      </c>
      <c r="J259" s="35">
        <v>0</v>
      </c>
      <c r="K259" s="35">
        <v>0</v>
      </c>
      <c r="L259" s="35">
        <v>0</v>
      </c>
      <c r="M259" s="35">
        <v>0</v>
      </c>
      <c r="N259" s="35">
        <v>0</v>
      </c>
    </row>
    <row r="260" spans="1:14" x14ac:dyDescent="0.2">
      <c r="A260" s="5" t="s">
        <v>49</v>
      </c>
      <c r="B260" s="35">
        <v>0</v>
      </c>
      <c r="C260" s="35">
        <v>0</v>
      </c>
      <c r="D260" s="35">
        <v>0</v>
      </c>
      <c r="E260" s="35">
        <v>0</v>
      </c>
      <c r="F260" s="35">
        <v>0</v>
      </c>
      <c r="G260" s="35">
        <v>0</v>
      </c>
      <c r="H260" s="35">
        <v>0</v>
      </c>
      <c r="I260" s="35">
        <v>0</v>
      </c>
      <c r="J260" s="35">
        <v>0</v>
      </c>
      <c r="K260" s="35">
        <v>0</v>
      </c>
      <c r="L260" s="35">
        <v>0</v>
      </c>
      <c r="M260" s="35">
        <v>0</v>
      </c>
      <c r="N260" s="35">
        <v>0</v>
      </c>
    </row>
    <row r="261" spans="1:14" x14ac:dyDescent="0.2">
      <c r="A261" s="5" t="s">
        <v>50</v>
      </c>
      <c r="B261" s="35">
        <v>9534.3100000000013</v>
      </c>
      <c r="C261" s="35">
        <v>11158.380000000001</v>
      </c>
      <c r="D261" s="35">
        <v>8109.0899999999992</v>
      </c>
      <c r="E261" s="35">
        <v>8182.829999999999</v>
      </c>
      <c r="F261" s="35">
        <v>5862.369999999999</v>
      </c>
      <c r="G261" s="35">
        <v>12315.800000000001</v>
      </c>
      <c r="H261" s="35">
        <v>4546.5300000000016</v>
      </c>
      <c r="I261" s="35">
        <v>6544.35</v>
      </c>
      <c r="J261" s="35">
        <v>8740.7400000000016</v>
      </c>
      <c r="K261" s="35">
        <v>3391.6600000000008</v>
      </c>
      <c r="L261" s="35">
        <v>5616.3</v>
      </c>
      <c r="M261" s="35">
        <v>3761.9399999999996</v>
      </c>
      <c r="N261" s="35">
        <v>12026.530000000002</v>
      </c>
    </row>
    <row r="262" spans="1:14" x14ac:dyDescent="0.2">
      <c r="A262" s="5" t="s">
        <v>51</v>
      </c>
      <c r="B262" s="35">
        <v>0</v>
      </c>
      <c r="C262" s="35">
        <v>15.18</v>
      </c>
      <c r="D262" s="35">
        <v>0</v>
      </c>
      <c r="E262" s="35">
        <v>0</v>
      </c>
      <c r="F262" s="35">
        <v>0</v>
      </c>
      <c r="G262" s="35">
        <v>0</v>
      </c>
      <c r="H262" s="35">
        <v>0</v>
      </c>
      <c r="I262" s="35">
        <v>0</v>
      </c>
      <c r="J262" s="35">
        <v>50.690000000000012</v>
      </c>
      <c r="K262" s="35">
        <v>0</v>
      </c>
      <c r="L262" s="35">
        <v>0</v>
      </c>
      <c r="M262" s="35">
        <v>0</v>
      </c>
      <c r="N262" s="35">
        <v>0</v>
      </c>
    </row>
    <row r="263" spans="1:14" x14ac:dyDescent="0.2">
      <c r="A263" s="5" t="s">
        <v>52</v>
      </c>
      <c r="B263" s="35">
        <v>14514.029999999995</v>
      </c>
      <c r="C263" s="35">
        <v>18690.459999999995</v>
      </c>
      <c r="D263" s="35">
        <v>20068.71</v>
      </c>
      <c r="E263" s="35">
        <v>24051.919999999995</v>
      </c>
      <c r="F263" s="35">
        <v>15245.519999999999</v>
      </c>
      <c r="G263" s="35">
        <v>9299.1799999999985</v>
      </c>
      <c r="H263" s="35">
        <v>18430.559999999998</v>
      </c>
      <c r="I263" s="35">
        <v>16492.52</v>
      </c>
      <c r="J263" s="35">
        <v>12945.779999999997</v>
      </c>
      <c r="K263" s="35">
        <v>13738.379999999997</v>
      </c>
      <c r="L263" s="35">
        <v>29554.410000000011</v>
      </c>
      <c r="M263" s="35">
        <v>7285.8200000000006</v>
      </c>
      <c r="N263" s="35">
        <v>20069.36</v>
      </c>
    </row>
    <row r="264" spans="1:14" x14ac:dyDescent="0.2">
      <c r="A264" s="5" t="s">
        <v>53</v>
      </c>
      <c r="B264" s="35">
        <v>0</v>
      </c>
      <c r="C264" s="35">
        <v>0</v>
      </c>
      <c r="D264" s="35">
        <v>0</v>
      </c>
      <c r="E264" s="35">
        <v>0</v>
      </c>
      <c r="F264" s="35">
        <v>0</v>
      </c>
      <c r="G264" s="35">
        <v>0</v>
      </c>
      <c r="H264" s="35">
        <v>0</v>
      </c>
      <c r="I264" s="35">
        <v>0</v>
      </c>
      <c r="J264" s="35">
        <v>0</v>
      </c>
      <c r="K264" s="35">
        <v>0</v>
      </c>
      <c r="L264" s="35">
        <v>0</v>
      </c>
      <c r="M264" s="35">
        <v>0</v>
      </c>
      <c r="N264" s="35">
        <v>0</v>
      </c>
    </row>
    <row r="265" spans="1:14" x14ac:dyDescent="0.2">
      <c r="A265" s="5" t="s">
        <v>54</v>
      </c>
      <c r="B265" s="35">
        <v>71441.900000000009</v>
      </c>
      <c r="C265" s="35">
        <v>4430.55</v>
      </c>
      <c r="D265" s="35">
        <v>4297.6900000000005</v>
      </c>
      <c r="E265" s="35">
        <v>28135.410000000003</v>
      </c>
      <c r="F265" s="35">
        <v>17894.059999999998</v>
      </c>
      <c r="G265" s="35">
        <v>24187.739999999998</v>
      </c>
      <c r="H265" s="35">
        <v>7451.7699999999995</v>
      </c>
      <c r="I265" s="35">
        <v>6798.1</v>
      </c>
      <c r="J265" s="35">
        <v>5597.28</v>
      </c>
      <c r="K265" s="35">
        <v>3960.6800000000003</v>
      </c>
      <c r="L265" s="35">
        <v>6438.579999999999</v>
      </c>
      <c r="M265" s="35">
        <v>1515.31</v>
      </c>
      <c r="N265" s="35">
        <v>4720.9900000000007</v>
      </c>
    </row>
    <row r="266" spans="1:14" x14ac:dyDescent="0.2">
      <c r="A266" s="5" t="s">
        <v>55</v>
      </c>
      <c r="B266" s="35">
        <v>0</v>
      </c>
      <c r="C266" s="35">
        <v>0</v>
      </c>
      <c r="D266" s="35">
        <v>0</v>
      </c>
      <c r="E266" s="35">
        <v>0</v>
      </c>
      <c r="F266" s="35">
        <v>0</v>
      </c>
      <c r="G266" s="35">
        <v>0</v>
      </c>
      <c r="H266" s="35">
        <v>259.56</v>
      </c>
      <c r="I266" s="35">
        <v>0</v>
      </c>
      <c r="J266" s="35">
        <v>168.11</v>
      </c>
      <c r="K266" s="35">
        <v>0</v>
      </c>
      <c r="L266" s="35">
        <v>0</v>
      </c>
      <c r="M266" s="35">
        <v>0</v>
      </c>
      <c r="N266" s="35">
        <v>0</v>
      </c>
    </row>
    <row r="267" spans="1:14" x14ac:dyDescent="0.2">
      <c r="A267" s="5" t="s">
        <v>56</v>
      </c>
      <c r="B267" s="35">
        <v>0</v>
      </c>
      <c r="C267" s="35">
        <v>3047.4700000000003</v>
      </c>
      <c r="D267" s="35">
        <v>0</v>
      </c>
      <c r="E267" s="35">
        <v>0</v>
      </c>
      <c r="F267" s="35">
        <v>503.47</v>
      </c>
      <c r="G267" s="35">
        <v>123.19</v>
      </c>
      <c r="H267" s="35">
        <v>2530.3500000000008</v>
      </c>
      <c r="I267" s="35">
        <v>0</v>
      </c>
      <c r="J267" s="35">
        <v>0</v>
      </c>
      <c r="K267" s="35">
        <v>0</v>
      </c>
      <c r="L267" s="35">
        <v>93.46</v>
      </c>
      <c r="M267" s="35">
        <v>489.27</v>
      </c>
      <c r="N267" s="35">
        <v>3501.559999999999</v>
      </c>
    </row>
    <row r="268" spans="1:14" x14ac:dyDescent="0.2">
      <c r="A268" s="5" t="s">
        <v>46</v>
      </c>
      <c r="B268" s="35">
        <v>211.04</v>
      </c>
      <c r="C268" s="35">
        <v>0</v>
      </c>
      <c r="D268" s="35">
        <v>968.46</v>
      </c>
      <c r="E268" s="35">
        <v>231.31</v>
      </c>
      <c r="F268" s="35">
        <v>506.19</v>
      </c>
      <c r="G268" s="35">
        <v>483.53</v>
      </c>
      <c r="H268" s="35">
        <v>804.46</v>
      </c>
      <c r="I268" s="35">
        <v>0</v>
      </c>
      <c r="J268" s="35">
        <v>0</v>
      </c>
      <c r="K268" s="35">
        <v>450.85</v>
      </c>
      <c r="L268" s="35">
        <v>2470.6999999999998</v>
      </c>
      <c r="M268" s="35">
        <v>709.29</v>
      </c>
      <c r="N268" s="35">
        <v>293.47000000000003</v>
      </c>
    </row>
    <row r="269" spans="1:14" x14ac:dyDescent="0.2">
      <c r="A269" s="5" t="s">
        <v>57</v>
      </c>
      <c r="B269" s="35">
        <v>1591.5100000000002</v>
      </c>
      <c r="C269" s="35">
        <v>28537.190000000002</v>
      </c>
      <c r="D269" s="35">
        <v>6495.6</v>
      </c>
      <c r="E269" s="35">
        <v>2059.1600000000003</v>
      </c>
      <c r="F269" s="35">
        <v>9803.619999999999</v>
      </c>
      <c r="G269" s="35">
        <v>8935.5499999999993</v>
      </c>
      <c r="H269" s="35">
        <v>6854.9199999999992</v>
      </c>
      <c r="I269" s="35">
        <v>15085.64</v>
      </c>
      <c r="J269" s="35">
        <v>2737.41</v>
      </c>
      <c r="K269" s="35">
        <v>1465.74</v>
      </c>
      <c r="L269" s="35">
        <v>12631.420000000009</v>
      </c>
      <c r="M269" s="35">
        <v>16964.2</v>
      </c>
      <c r="N269" s="35">
        <v>10425.35</v>
      </c>
    </row>
    <row r="270" spans="1:14" x14ac:dyDescent="0.2">
      <c r="A270" s="5" t="s">
        <v>58</v>
      </c>
      <c r="B270" s="35">
        <v>9673.7100000000009</v>
      </c>
      <c r="C270" s="35">
        <v>4454.16</v>
      </c>
      <c r="D270" s="35">
        <v>10547.05</v>
      </c>
      <c r="E270" s="35">
        <v>5376.3</v>
      </c>
      <c r="F270" s="35">
        <v>2320.56</v>
      </c>
      <c r="G270" s="35">
        <v>8174.920000000001</v>
      </c>
      <c r="H270" s="35">
        <v>9459.8899999999976</v>
      </c>
      <c r="I270" s="35">
        <v>777.46</v>
      </c>
      <c r="J270" s="35">
        <v>3266.99</v>
      </c>
      <c r="K270" s="35">
        <v>3338.9799999999996</v>
      </c>
      <c r="L270" s="35">
        <v>5637.98</v>
      </c>
      <c r="M270" s="35">
        <v>6744.57</v>
      </c>
      <c r="N270" s="35">
        <v>8174.2799999999988</v>
      </c>
    </row>
    <row r="271" spans="1:14" x14ac:dyDescent="0.2">
      <c r="A271" s="5" t="s">
        <v>59</v>
      </c>
      <c r="B271" s="35">
        <v>7436.8</v>
      </c>
      <c r="C271" s="35">
        <v>2114.67</v>
      </c>
      <c r="D271" s="35">
        <v>259.08000000000004</v>
      </c>
      <c r="E271" s="35">
        <v>1408.75</v>
      </c>
      <c r="F271" s="35">
        <v>4672.3100000000004</v>
      </c>
      <c r="G271" s="35">
        <v>869.56999999999994</v>
      </c>
      <c r="H271" s="35">
        <v>3210.84</v>
      </c>
      <c r="I271" s="35">
        <v>1025.3499999999999</v>
      </c>
      <c r="J271" s="35">
        <v>519.81999999999994</v>
      </c>
      <c r="K271" s="35">
        <v>877.58000000000015</v>
      </c>
      <c r="L271" s="35">
        <v>875.11999999999989</v>
      </c>
      <c r="M271" s="35">
        <v>2335.5699999999997</v>
      </c>
      <c r="N271" s="35">
        <v>2085.1800000000003</v>
      </c>
    </row>
    <row r="272" spans="1:14" x14ac:dyDescent="0.2">
      <c r="A272" s="5" t="s">
        <v>60</v>
      </c>
      <c r="B272" s="35">
        <v>0</v>
      </c>
      <c r="C272" s="35">
        <v>0</v>
      </c>
      <c r="D272" s="35">
        <v>0</v>
      </c>
      <c r="E272" s="35">
        <v>0</v>
      </c>
      <c r="F272" s="35">
        <v>0</v>
      </c>
      <c r="G272" s="35">
        <v>0</v>
      </c>
      <c r="H272" s="35">
        <v>0</v>
      </c>
      <c r="I272" s="35">
        <v>0</v>
      </c>
      <c r="J272" s="35">
        <v>0</v>
      </c>
      <c r="K272" s="35">
        <v>0</v>
      </c>
      <c r="L272" s="35">
        <v>0</v>
      </c>
      <c r="M272" s="35">
        <v>168087.02999999927</v>
      </c>
      <c r="N272" s="35">
        <v>0</v>
      </c>
    </row>
    <row r="273" spans="1:14" x14ac:dyDescent="0.2">
      <c r="A273" s="5" t="s">
        <v>42</v>
      </c>
      <c r="B273" s="35">
        <v>3717.93</v>
      </c>
      <c r="C273" s="35">
        <v>2659.45</v>
      </c>
      <c r="D273" s="35">
        <v>3238.22</v>
      </c>
      <c r="E273" s="35">
        <v>4798.33</v>
      </c>
      <c r="F273" s="35">
        <v>6751.6800000000012</v>
      </c>
      <c r="G273" s="35">
        <v>2196.7499999999995</v>
      </c>
      <c r="H273" s="35">
        <v>787.96</v>
      </c>
      <c r="I273" s="35">
        <v>17215.919999999998</v>
      </c>
      <c r="J273" s="35">
        <v>8920.2800000000007</v>
      </c>
      <c r="K273" s="35">
        <v>5794.5099999999993</v>
      </c>
      <c r="L273" s="35">
        <v>2933.3300000000004</v>
      </c>
      <c r="M273" s="35">
        <v>2814.6799999999994</v>
      </c>
      <c r="N273" s="35">
        <v>1483.7499999999998</v>
      </c>
    </row>
    <row r="274" spans="1:14" x14ac:dyDescent="0.2">
      <c r="A274" s="5" t="s">
        <v>61</v>
      </c>
      <c r="B274" s="35">
        <v>1264.8300000000002</v>
      </c>
      <c r="C274" s="35">
        <v>0</v>
      </c>
      <c r="D274" s="35">
        <v>2477.64</v>
      </c>
      <c r="E274" s="35">
        <v>338.26</v>
      </c>
      <c r="F274" s="35">
        <v>2493.02</v>
      </c>
      <c r="G274" s="35">
        <v>358.95</v>
      </c>
      <c r="H274" s="35">
        <v>8831.7999999999993</v>
      </c>
      <c r="I274" s="35">
        <v>667.53</v>
      </c>
      <c r="J274" s="35">
        <v>280.58</v>
      </c>
      <c r="K274" s="35">
        <v>2769.92</v>
      </c>
      <c r="L274" s="35">
        <v>127.28</v>
      </c>
      <c r="M274" s="35">
        <v>5074.09</v>
      </c>
      <c r="N274" s="35">
        <v>1395.52</v>
      </c>
    </row>
    <row r="275" spans="1:14" x14ac:dyDescent="0.2">
      <c r="A275" s="5" t="s">
        <v>62</v>
      </c>
      <c r="B275" s="35">
        <v>0</v>
      </c>
      <c r="C275" s="35">
        <v>0</v>
      </c>
      <c r="D275" s="35">
        <v>0</v>
      </c>
      <c r="E275" s="35">
        <v>0</v>
      </c>
      <c r="F275" s="35">
        <v>0</v>
      </c>
      <c r="G275" s="35">
        <v>0</v>
      </c>
      <c r="H275" s="35">
        <v>0</v>
      </c>
      <c r="I275" s="35">
        <v>0</v>
      </c>
      <c r="J275" s="35">
        <v>0</v>
      </c>
      <c r="K275" s="35">
        <v>0</v>
      </c>
      <c r="L275" s="35">
        <v>0</v>
      </c>
      <c r="M275" s="35">
        <v>0</v>
      </c>
      <c r="N275" s="35">
        <v>0</v>
      </c>
    </row>
    <row r="276" spans="1:14" x14ac:dyDescent="0.2">
      <c r="A276" s="5" t="s">
        <v>63</v>
      </c>
      <c r="B276" s="35">
        <v>0</v>
      </c>
      <c r="C276" s="35">
        <v>0</v>
      </c>
      <c r="D276" s="35">
        <v>0</v>
      </c>
      <c r="E276" s="35">
        <v>0</v>
      </c>
      <c r="F276" s="35">
        <v>0</v>
      </c>
      <c r="G276" s="35">
        <v>0</v>
      </c>
      <c r="H276" s="35">
        <v>0</v>
      </c>
      <c r="I276" s="35">
        <v>0</v>
      </c>
      <c r="J276" s="35">
        <v>0</v>
      </c>
      <c r="K276" s="35">
        <v>0</v>
      </c>
      <c r="L276" s="35">
        <v>0</v>
      </c>
      <c r="M276" s="35">
        <v>0</v>
      </c>
      <c r="N276" s="35">
        <v>0</v>
      </c>
    </row>
    <row r="277" spans="1:14" x14ac:dyDescent="0.2">
      <c r="A277" s="5" t="s">
        <v>64</v>
      </c>
      <c r="B277" s="35">
        <v>413.12</v>
      </c>
      <c r="C277" s="35">
        <v>0</v>
      </c>
      <c r="D277" s="35">
        <v>1528.46</v>
      </c>
      <c r="E277" s="35">
        <v>185.38</v>
      </c>
      <c r="F277" s="35">
        <v>1150.26</v>
      </c>
      <c r="G277" s="35">
        <v>443.2</v>
      </c>
      <c r="H277" s="35">
        <v>789.63</v>
      </c>
      <c r="I277" s="35">
        <v>375.48</v>
      </c>
      <c r="J277" s="35">
        <v>1852.5100000000002</v>
      </c>
      <c r="K277" s="35">
        <v>1702.2000000000003</v>
      </c>
      <c r="L277" s="35">
        <v>810.39</v>
      </c>
      <c r="M277" s="35">
        <v>1467.5</v>
      </c>
      <c r="N277" s="35">
        <v>589.15</v>
      </c>
    </row>
    <row r="278" spans="1:14" x14ac:dyDescent="0.2">
      <c r="A278" s="5" t="s">
        <v>65</v>
      </c>
      <c r="B278" s="35">
        <v>0</v>
      </c>
      <c r="C278" s="35">
        <v>0</v>
      </c>
      <c r="D278" s="35">
        <v>0</v>
      </c>
      <c r="E278" s="35">
        <v>0</v>
      </c>
      <c r="F278" s="35">
        <v>0</v>
      </c>
      <c r="G278" s="35">
        <v>0</v>
      </c>
      <c r="H278" s="35">
        <v>0</v>
      </c>
      <c r="I278" s="35">
        <v>12152.1</v>
      </c>
      <c r="J278" s="35">
        <v>0</v>
      </c>
      <c r="K278" s="35">
        <v>0</v>
      </c>
      <c r="L278" s="35">
        <v>0</v>
      </c>
      <c r="M278" s="35">
        <v>798.88000000000011</v>
      </c>
      <c r="N278" s="35">
        <v>0</v>
      </c>
    </row>
    <row r="279" spans="1:14" x14ac:dyDescent="0.2">
      <c r="A279" s="9" t="s">
        <v>68</v>
      </c>
      <c r="B279" s="63">
        <v>119799.18</v>
      </c>
      <c r="C279" s="63">
        <v>75107.510000000009</v>
      </c>
      <c r="D279" s="63">
        <v>57989.999999999993</v>
      </c>
      <c r="E279" s="63">
        <v>74767.649999999994</v>
      </c>
      <c r="F279" s="63">
        <v>67203.059999999983</v>
      </c>
      <c r="G279" s="63">
        <v>67388.37999999999</v>
      </c>
      <c r="H279" s="63">
        <v>63958.27</v>
      </c>
      <c r="I279" s="63">
        <v>77134.45</v>
      </c>
      <c r="J279" s="63">
        <v>45080.19</v>
      </c>
      <c r="K279" s="63">
        <v>37490.499999999993</v>
      </c>
      <c r="L279" s="63">
        <v>68487.55</v>
      </c>
      <c r="M279" s="63">
        <v>218048.14999999927</v>
      </c>
      <c r="N279" s="63">
        <v>64765.14</v>
      </c>
    </row>
    <row r="280" spans="1:14" x14ac:dyDescent="0.2">
      <c r="A280" s="12" t="s">
        <v>230</v>
      </c>
      <c r="B280" s="147" t="s">
        <v>174</v>
      </c>
      <c r="C280" s="148"/>
      <c r="D280" s="148"/>
      <c r="E280" s="148"/>
      <c r="F280" s="148"/>
      <c r="G280" s="148"/>
      <c r="H280" s="148"/>
      <c r="I280" s="148"/>
      <c r="J280" s="148"/>
      <c r="K280" s="148"/>
      <c r="L280" s="148"/>
      <c r="M280" s="148"/>
      <c r="N280" s="149"/>
    </row>
    <row r="281" spans="1:14" x14ac:dyDescent="0.2">
      <c r="A281" s="5" t="s">
        <v>47</v>
      </c>
      <c r="B281" s="35">
        <v>18.93</v>
      </c>
      <c r="C281" s="35">
        <v>0</v>
      </c>
      <c r="D281" s="35">
        <v>0</v>
      </c>
      <c r="E281" s="35">
        <v>0</v>
      </c>
      <c r="F281" s="35">
        <v>60.24</v>
      </c>
      <c r="G281" s="35">
        <v>0</v>
      </c>
      <c r="H281" s="35">
        <v>0</v>
      </c>
      <c r="I281" s="35">
        <v>0</v>
      </c>
      <c r="J281" s="35">
        <v>0</v>
      </c>
      <c r="K281" s="35">
        <v>0</v>
      </c>
      <c r="L281" s="35">
        <v>124.39</v>
      </c>
      <c r="M281" s="35">
        <v>0</v>
      </c>
      <c r="N281" s="35">
        <v>0</v>
      </c>
    </row>
    <row r="282" spans="1:14" x14ac:dyDescent="0.2">
      <c r="A282" s="5" t="s">
        <v>48</v>
      </c>
      <c r="B282" s="35">
        <v>0</v>
      </c>
      <c r="C282" s="35">
        <v>0</v>
      </c>
      <c r="D282" s="35">
        <v>0</v>
      </c>
      <c r="E282" s="35">
        <v>0</v>
      </c>
      <c r="F282" s="35">
        <v>0</v>
      </c>
      <c r="G282" s="35">
        <v>0</v>
      </c>
      <c r="H282" s="35">
        <v>0</v>
      </c>
      <c r="I282" s="35">
        <v>0</v>
      </c>
      <c r="J282" s="35">
        <v>0</v>
      </c>
      <c r="K282" s="35">
        <v>0</v>
      </c>
      <c r="L282" s="35">
        <v>0</v>
      </c>
      <c r="M282" s="35">
        <v>0</v>
      </c>
      <c r="N282" s="35">
        <v>0</v>
      </c>
    </row>
    <row r="283" spans="1:14" x14ac:dyDescent="0.2">
      <c r="A283" s="5" t="s">
        <v>49</v>
      </c>
      <c r="B283" s="35">
        <v>0</v>
      </c>
      <c r="C283" s="35">
        <v>0</v>
      </c>
      <c r="D283" s="35">
        <v>0</v>
      </c>
      <c r="E283" s="35">
        <v>0</v>
      </c>
      <c r="F283" s="35">
        <v>0</v>
      </c>
      <c r="G283" s="35">
        <v>0</v>
      </c>
      <c r="H283" s="35">
        <v>0</v>
      </c>
      <c r="I283" s="35">
        <v>0</v>
      </c>
      <c r="J283" s="35">
        <v>0</v>
      </c>
      <c r="K283" s="35">
        <v>0</v>
      </c>
      <c r="L283" s="35">
        <v>0</v>
      </c>
      <c r="M283" s="35">
        <v>0</v>
      </c>
      <c r="N283" s="35">
        <v>0</v>
      </c>
    </row>
    <row r="284" spans="1:14" x14ac:dyDescent="0.2">
      <c r="A284" s="5" t="s">
        <v>231</v>
      </c>
      <c r="B284" s="35">
        <v>0</v>
      </c>
      <c r="C284" s="35">
        <v>536.46</v>
      </c>
      <c r="D284" s="35">
        <v>104.38</v>
      </c>
      <c r="E284" s="35">
        <v>0</v>
      </c>
      <c r="F284" s="35">
        <v>92.68</v>
      </c>
      <c r="G284" s="35">
        <v>364.04</v>
      </c>
      <c r="H284" s="35">
        <v>1975.3100000000002</v>
      </c>
      <c r="I284" s="35">
        <v>752.78000000000009</v>
      </c>
      <c r="J284" s="35">
        <v>2562.56</v>
      </c>
      <c r="K284" s="35">
        <v>135.18</v>
      </c>
      <c r="L284" s="35">
        <v>1902.7700000000002</v>
      </c>
      <c r="M284" s="35">
        <v>1327.6100000000001</v>
      </c>
      <c r="N284" s="35">
        <v>565.32999999999993</v>
      </c>
    </row>
    <row r="285" spans="1:14" x14ac:dyDescent="0.2">
      <c r="A285" s="5" t="s">
        <v>50</v>
      </c>
      <c r="B285" s="35">
        <v>7029.8000000000011</v>
      </c>
      <c r="C285" s="35">
        <v>4325.8099999999995</v>
      </c>
      <c r="D285" s="35">
        <v>7456.079999999999</v>
      </c>
      <c r="E285" s="35">
        <v>4192.32</v>
      </c>
      <c r="F285" s="35">
        <v>4780.54</v>
      </c>
      <c r="G285" s="35">
        <v>8439.27</v>
      </c>
      <c r="H285" s="35">
        <v>5164.84</v>
      </c>
      <c r="I285" s="35">
        <v>9119.0800000000017</v>
      </c>
      <c r="J285" s="35">
        <v>11949.84</v>
      </c>
      <c r="K285" s="35">
        <v>20877.62</v>
      </c>
      <c r="L285" s="35">
        <v>2338.65</v>
      </c>
      <c r="M285" s="35">
        <v>4285.76</v>
      </c>
      <c r="N285" s="35">
        <v>9263.86</v>
      </c>
    </row>
    <row r="286" spans="1:14" x14ac:dyDescent="0.2">
      <c r="A286" s="5" t="s">
        <v>51</v>
      </c>
      <c r="B286" s="35">
        <v>0</v>
      </c>
      <c r="C286" s="35">
        <v>0</v>
      </c>
      <c r="D286" s="35">
        <v>0</v>
      </c>
      <c r="E286" s="35">
        <v>0</v>
      </c>
      <c r="F286" s="35">
        <v>0</v>
      </c>
      <c r="G286" s="35">
        <v>0</v>
      </c>
      <c r="H286" s="35">
        <v>0</v>
      </c>
      <c r="I286" s="35">
        <v>0</v>
      </c>
      <c r="J286" s="35">
        <v>0</v>
      </c>
      <c r="K286" s="35">
        <v>0</v>
      </c>
      <c r="L286" s="35">
        <v>0</v>
      </c>
      <c r="M286" s="35">
        <v>0</v>
      </c>
      <c r="N286" s="35">
        <v>0</v>
      </c>
    </row>
    <row r="287" spans="1:14" x14ac:dyDescent="0.2">
      <c r="A287" s="5" t="s">
        <v>52</v>
      </c>
      <c r="B287" s="35">
        <v>11753.439999999997</v>
      </c>
      <c r="C287" s="35">
        <v>20172.470000000008</v>
      </c>
      <c r="D287" s="35">
        <v>16275.910000000002</v>
      </c>
      <c r="E287" s="35">
        <v>19310.75</v>
      </c>
      <c r="F287" s="35">
        <v>13499.48</v>
      </c>
      <c r="G287" s="35">
        <v>6725.5199999999995</v>
      </c>
      <c r="H287" s="35">
        <v>13799.970000000001</v>
      </c>
      <c r="I287" s="35">
        <v>12836.869999999995</v>
      </c>
      <c r="J287" s="35">
        <v>12759.92</v>
      </c>
      <c r="K287" s="35">
        <v>12461.16</v>
      </c>
      <c r="L287" s="35">
        <v>13044.01</v>
      </c>
      <c r="M287" s="35">
        <v>22854.67</v>
      </c>
      <c r="N287" s="35">
        <v>23403.989999999987</v>
      </c>
    </row>
    <row r="288" spans="1:14" x14ac:dyDescent="0.2">
      <c r="A288" s="5" t="s">
        <v>53</v>
      </c>
      <c r="B288" s="35">
        <v>0</v>
      </c>
      <c r="C288" s="35">
        <v>0</v>
      </c>
      <c r="D288" s="35">
        <v>0</v>
      </c>
      <c r="E288" s="35">
        <v>0</v>
      </c>
      <c r="F288" s="35">
        <v>0</v>
      </c>
      <c r="G288" s="35">
        <v>0</v>
      </c>
      <c r="H288" s="35">
        <v>0</v>
      </c>
      <c r="I288" s="35">
        <v>0</v>
      </c>
      <c r="J288" s="35">
        <v>753.88999999999987</v>
      </c>
      <c r="K288" s="35">
        <v>0</v>
      </c>
      <c r="L288" s="35">
        <v>0</v>
      </c>
      <c r="M288" s="35">
        <v>0</v>
      </c>
      <c r="N288" s="35">
        <v>0</v>
      </c>
    </row>
    <row r="289" spans="1:14" x14ac:dyDescent="0.2">
      <c r="A289" s="5" t="s">
        <v>54</v>
      </c>
      <c r="B289" s="35">
        <v>850.30000000000007</v>
      </c>
      <c r="C289" s="35">
        <v>8034.4499999999989</v>
      </c>
      <c r="D289" s="35">
        <v>4428.71</v>
      </c>
      <c r="E289" s="35">
        <v>2070.4299999999998</v>
      </c>
      <c r="F289" s="35">
        <v>19094.25</v>
      </c>
      <c r="G289" s="35">
        <v>23851.16</v>
      </c>
      <c r="H289" s="35">
        <v>1801.15</v>
      </c>
      <c r="I289" s="35">
        <v>36537.5</v>
      </c>
      <c r="J289" s="35">
        <v>40042.189999999995</v>
      </c>
      <c r="K289" s="35">
        <v>2569.67</v>
      </c>
      <c r="L289" s="35">
        <v>23970.969999999998</v>
      </c>
      <c r="M289" s="35">
        <v>3775.0399999999991</v>
      </c>
      <c r="N289" s="35">
        <v>4705.87</v>
      </c>
    </row>
    <row r="290" spans="1:14" x14ac:dyDescent="0.2">
      <c r="A290" s="5" t="s">
        <v>55</v>
      </c>
      <c r="B290" s="35">
        <v>0</v>
      </c>
      <c r="C290" s="35">
        <v>0</v>
      </c>
      <c r="D290" s="35">
        <v>0</v>
      </c>
      <c r="E290" s="35">
        <v>0</v>
      </c>
      <c r="F290" s="35">
        <v>0</v>
      </c>
      <c r="G290" s="35">
        <v>0</v>
      </c>
      <c r="H290" s="35">
        <v>0</v>
      </c>
      <c r="I290" s="35">
        <v>0</v>
      </c>
      <c r="J290" s="35">
        <v>305.46999999999997</v>
      </c>
      <c r="K290" s="35">
        <v>0</v>
      </c>
      <c r="L290" s="35">
        <v>0</v>
      </c>
      <c r="M290" s="35">
        <v>0</v>
      </c>
      <c r="N290" s="35">
        <v>0</v>
      </c>
    </row>
    <row r="291" spans="1:14" x14ac:dyDescent="0.2">
      <c r="A291" s="5" t="s">
        <v>56</v>
      </c>
      <c r="B291" s="35">
        <v>166.09</v>
      </c>
      <c r="C291" s="35">
        <v>0</v>
      </c>
      <c r="D291" s="35">
        <v>0</v>
      </c>
      <c r="E291" s="35">
        <v>122.69</v>
      </c>
      <c r="F291" s="35">
        <v>0</v>
      </c>
      <c r="G291" s="35">
        <v>0</v>
      </c>
      <c r="H291" s="35">
        <v>0</v>
      </c>
      <c r="I291" s="35">
        <v>0</v>
      </c>
      <c r="J291" s="35">
        <v>0</v>
      </c>
      <c r="K291" s="35">
        <v>0</v>
      </c>
      <c r="L291" s="35">
        <v>0</v>
      </c>
      <c r="M291" s="35">
        <v>46.93</v>
      </c>
      <c r="N291" s="35">
        <v>45.98</v>
      </c>
    </row>
    <row r="292" spans="1:14" x14ac:dyDescent="0.2">
      <c r="A292" s="5" t="s">
        <v>46</v>
      </c>
      <c r="B292" s="35">
        <v>34.599999999999994</v>
      </c>
      <c r="C292" s="35">
        <v>0</v>
      </c>
      <c r="D292" s="35">
        <v>1208.78</v>
      </c>
      <c r="E292" s="35">
        <v>40.54</v>
      </c>
      <c r="F292" s="35">
        <v>811.63999999999987</v>
      </c>
      <c r="G292" s="35">
        <v>1967.71</v>
      </c>
      <c r="H292" s="35">
        <v>318.52999999999997</v>
      </c>
      <c r="I292" s="35">
        <v>0</v>
      </c>
      <c r="J292" s="35">
        <v>720.47</v>
      </c>
      <c r="K292" s="35">
        <v>102.35</v>
      </c>
      <c r="L292" s="35">
        <v>592.85</v>
      </c>
      <c r="M292" s="35">
        <v>34.64</v>
      </c>
      <c r="N292" s="35">
        <v>95.35</v>
      </c>
    </row>
    <row r="293" spans="1:14" x14ac:dyDescent="0.2">
      <c r="A293" s="5" t="s">
        <v>57</v>
      </c>
      <c r="B293" s="35">
        <v>12321.25</v>
      </c>
      <c r="C293" s="35">
        <v>9697.01</v>
      </c>
      <c r="D293" s="35">
        <v>10197.959999999999</v>
      </c>
      <c r="E293" s="35">
        <v>6855.91</v>
      </c>
      <c r="F293" s="35">
        <v>8381.5399999999991</v>
      </c>
      <c r="G293" s="35">
        <v>4645.3600000000006</v>
      </c>
      <c r="H293" s="35">
        <v>27547.440000000006</v>
      </c>
      <c r="I293" s="35">
        <v>2277.33</v>
      </c>
      <c r="J293" s="35">
        <v>1617.75</v>
      </c>
      <c r="K293" s="35">
        <v>2665.3300000000004</v>
      </c>
      <c r="L293" s="35">
        <v>8854.7099999999991</v>
      </c>
      <c r="M293" s="35">
        <v>1194.92</v>
      </c>
      <c r="N293" s="35">
        <v>10214.459999999997</v>
      </c>
    </row>
    <row r="294" spans="1:14" x14ac:dyDescent="0.2">
      <c r="A294" s="5" t="s">
        <v>58</v>
      </c>
      <c r="B294" s="35">
        <v>4950.3600000000006</v>
      </c>
      <c r="C294" s="35">
        <v>16255.81</v>
      </c>
      <c r="D294" s="35">
        <v>17627.369999999995</v>
      </c>
      <c r="E294" s="35">
        <v>5496.2300000000005</v>
      </c>
      <c r="F294" s="35">
        <v>3045.8199999999997</v>
      </c>
      <c r="G294" s="35">
        <v>8394.2199999999993</v>
      </c>
      <c r="H294" s="35">
        <v>4438.5199999999995</v>
      </c>
      <c r="I294" s="35">
        <v>2513.3199999999997</v>
      </c>
      <c r="J294" s="35">
        <v>8961.73</v>
      </c>
      <c r="K294" s="35">
        <v>2773.900000000001</v>
      </c>
      <c r="L294" s="35">
        <v>3370.54</v>
      </c>
      <c r="M294" s="35">
        <v>8987.33</v>
      </c>
      <c r="N294" s="35">
        <v>7730.1399999999994</v>
      </c>
    </row>
    <row r="295" spans="1:14" x14ac:dyDescent="0.2">
      <c r="A295" s="5" t="s">
        <v>59</v>
      </c>
      <c r="B295" s="35">
        <v>3414.75</v>
      </c>
      <c r="C295" s="35">
        <v>2422.4500000000003</v>
      </c>
      <c r="D295" s="35">
        <v>1392.4700000000003</v>
      </c>
      <c r="E295" s="35">
        <v>7449.2100000000009</v>
      </c>
      <c r="F295" s="35">
        <v>7835.7599999999993</v>
      </c>
      <c r="G295" s="35">
        <v>1286.1199999999999</v>
      </c>
      <c r="H295" s="35">
        <v>797.22</v>
      </c>
      <c r="I295" s="35">
        <v>260.5</v>
      </c>
      <c r="J295" s="35">
        <v>1860.4899999999998</v>
      </c>
      <c r="K295" s="35">
        <v>156.38</v>
      </c>
      <c r="L295" s="35">
        <v>890.86</v>
      </c>
      <c r="M295" s="35">
        <v>820.93000000000006</v>
      </c>
      <c r="N295" s="35">
        <v>2926</v>
      </c>
    </row>
    <row r="296" spans="1:14" x14ac:dyDescent="0.2">
      <c r="A296" s="5" t="s">
        <v>60</v>
      </c>
      <c r="B296" s="35">
        <v>0</v>
      </c>
      <c r="C296" s="35">
        <v>144205.95999999956</v>
      </c>
      <c r="D296" s="35">
        <v>0</v>
      </c>
      <c r="E296" s="35">
        <v>166.69</v>
      </c>
      <c r="F296" s="35">
        <v>0</v>
      </c>
      <c r="G296" s="35">
        <v>0</v>
      </c>
      <c r="H296" s="35">
        <v>0</v>
      </c>
      <c r="I296" s="35">
        <v>0</v>
      </c>
      <c r="J296" s="35">
        <v>0</v>
      </c>
      <c r="K296" s="35">
        <v>0</v>
      </c>
      <c r="L296" s="35">
        <v>0</v>
      </c>
      <c r="M296" s="35">
        <v>0</v>
      </c>
      <c r="N296" s="35">
        <v>0</v>
      </c>
    </row>
    <row r="297" spans="1:14" x14ac:dyDescent="0.2">
      <c r="A297" s="5" t="s">
        <v>42</v>
      </c>
      <c r="B297" s="35">
        <v>1883.5</v>
      </c>
      <c r="C297" s="35">
        <v>1198.3999999999999</v>
      </c>
      <c r="D297" s="35">
        <v>3183.17</v>
      </c>
      <c r="E297" s="35">
        <v>2029.1200000000006</v>
      </c>
      <c r="F297" s="35">
        <v>8422.49</v>
      </c>
      <c r="G297" s="35">
        <v>1602.2800000000002</v>
      </c>
      <c r="H297" s="35">
        <v>1762.1299999999999</v>
      </c>
      <c r="I297" s="35">
        <v>2766.7300000000005</v>
      </c>
      <c r="J297" s="35">
        <v>1703.2900000000002</v>
      </c>
      <c r="K297" s="35">
        <v>4166.369999999999</v>
      </c>
      <c r="L297" s="35">
        <v>1650.4999999999998</v>
      </c>
      <c r="M297" s="35">
        <v>1832.1100000000004</v>
      </c>
      <c r="N297" s="35">
        <v>1527.91</v>
      </c>
    </row>
    <row r="298" spans="1:14" x14ac:dyDescent="0.2">
      <c r="A298" s="5" t="s">
        <v>61</v>
      </c>
      <c r="B298" s="35">
        <v>1249.9099999999999</v>
      </c>
      <c r="C298" s="35">
        <v>577.03</v>
      </c>
      <c r="D298" s="35">
        <v>1059.72</v>
      </c>
      <c r="E298" s="35">
        <v>1032.69</v>
      </c>
      <c r="F298" s="35">
        <v>6442.16</v>
      </c>
      <c r="G298" s="35">
        <v>190.46</v>
      </c>
      <c r="H298" s="35">
        <v>539.68000000000006</v>
      </c>
      <c r="I298" s="35">
        <v>143.72</v>
      </c>
      <c r="J298" s="35">
        <v>131.24</v>
      </c>
      <c r="K298" s="35">
        <v>21842.84</v>
      </c>
      <c r="L298" s="35">
        <v>263.85000000000002</v>
      </c>
      <c r="M298" s="35">
        <v>749.38</v>
      </c>
      <c r="N298" s="35">
        <v>1144.22</v>
      </c>
    </row>
    <row r="299" spans="1:14" x14ac:dyDescent="0.2">
      <c r="A299" s="5" t="s">
        <v>62</v>
      </c>
      <c r="B299" s="35">
        <v>0</v>
      </c>
      <c r="C299" s="35">
        <v>0</v>
      </c>
      <c r="D299" s="35">
        <v>0</v>
      </c>
      <c r="E299" s="35">
        <v>0</v>
      </c>
      <c r="F299" s="35">
        <v>0</v>
      </c>
      <c r="G299" s="35">
        <v>0</v>
      </c>
      <c r="H299" s="35">
        <v>0</v>
      </c>
      <c r="I299" s="35">
        <v>0</v>
      </c>
      <c r="J299" s="35">
        <v>0</v>
      </c>
      <c r="K299" s="35">
        <v>0</v>
      </c>
      <c r="L299" s="35">
        <v>0</v>
      </c>
      <c r="M299" s="35">
        <v>0</v>
      </c>
      <c r="N299" s="35">
        <v>336.27</v>
      </c>
    </row>
    <row r="300" spans="1:14" x14ac:dyDescent="0.2">
      <c r="A300" s="5" t="s">
        <v>63</v>
      </c>
      <c r="B300" s="35">
        <v>0</v>
      </c>
      <c r="C300" s="35">
        <v>0</v>
      </c>
      <c r="D300" s="35">
        <v>0</v>
      </c>
      <c r="E300" s="35">
        <v>0</v>
      </c>
      <c r="F300" s="35">
        <v>0</v>
      </c>
      <c r="G300" s="35">
        <v>628.19000000000005</v>
      </c>
      <c r="H300" s="35">
        <v>0</v>
      </c>
      <c r="I300" s="35">
        <v>0</v>
      </c>
      <c r="J300" s="35">
        <v>0</v>
      </c>
      <c r="K300" s="35">
        <v>0</v>
      </c>
      <c r="L300" s="35">
        <v>0</v>
      </c>
      <c r="M300" s="35">
        <v>0</v>
      </c>
      <c r="N300" s="35">
        <v>0</v>
      </c>
    </row>
    <row r="301" spans="1:14" x14ac:dyDescent="0.2">
      <c r="A301" s="5" t="s">
        <v>64</v>
      </c>
      <c r="B301" s="35">
        <v>1654.0800000000002</v>
      </c>
      <c r="C301" s="35">
        <v>709.97</v>
      </c>
      <c r="D301" s="35">
        <v>990.55000000000007</v>
      </c>
      <c r="E301" s="35">
        <v>2564.41</v>
      </c>
      <c r="F301" s="35">
        <v>422.12</v>
      </c>
      <c r="G301" s="35">
        <v>0</v>
      </c>
      <c r="H301" s="35">
        <v>422.21000000000004</v>
      </c>
      <c r="I301" s="35">
        <v>106.05</v>
      </c>
      <c r="J301" s="35">
        <v>1413.81</v>
      </c>
      <c r="K301" s="35">
        <v>271.75</v>
      </c>
      <c r="L301" s="35">
        <v>654.72</v>
      </c>
      <c r="M301" s="35">
        <v>84.46</v>
      </c>
      <c r="N301" s="35">
        <v>227.4</v>
      </c>
    </row>
    <row r="302" spans="1:14" x14ac:dyDescent="0.2">
      <c r="A302" s="5" t="s">
        <v>65</v>
      </c>
      <c r="B302" s="35">
        <v>0</v>
      </c>
      <c r="C302" s="35">
        <v>0</v>
      </c>
      <c r="D302" s="35">
        <v>0</v>
      </c>
      <c r="E302" s="35">
        <v>0</v>
      </c>
      <c r="F302" s="35">
        <v>0</v>
      </c>
      <c r="G302" s="35">
        <v>0</v>
      </c>
      <c r="H302" s="35">
        <v>0</v>
      </c>
      <c r="I302" s="35">
        <v>0</v>
      </c>
      <c r="J302" s="35">
        <v>0</v>
      </c>
      <c r="K302" s="35">
        <v>0</v>
      </c>
      <c r="L302" s="35">
        <v>0</v>
      </c>
      <c r="M302" s="35">
        <v>0</v>
      </c>
      <c r="N302" s="35">
        <v>0</v>
      </c>
    </row>
    <row r="303" spans="1:14" x14ac:dyDescent="0.2">
      <c r="A303" s="9" t="s">
        <v>68</v>
      </c>
      <c r="B303" s="63">
        <v>45327.009999999995</v>
      </c>
      <c r="C303" s="63">
        <v>208135.81999999957</v>
      </c>
      <c r="D303" s="63">
        <v>63925.1</v>
      </c>
      <c r="E303" s="63">
        <v>51330.990000000005</v>
      </c>
      <c r="F303" s="63">
        <v>72888.72</v>
      </c>
      <c r="G303" s="63">
        <v>58094.330000000009</v>
      </c>
      <c r="H303" s="63">
        <v>58567</v>
      </c>
      <c r="I303" s="63">
        <v>67313.88</v>
      </c>
      <c r="J303" s="63">
        <v>84782.65</v>
      </c>
      <c r="K303" s="63">
        <v>68022.549999999988</v>
      </c>
      <c r="L303" s="63">
        <v>57658.819999999992</v>
      </c>
      <c r="M303" s="63">
        <v>45993.78</v>
      </c>
      <c r="N303" s="63">
        <v>62186.779999999992</v>
      </c>
    </row>
    <row r="304" spans="1:14" x14ac:dyDescent="0.2">
      <c r="A304" s="12" t="s">
        <v>230</v>
      </c>
      <c r="B304" s="144" t="s">
        <v>187</v>
      </c>
      <c r="C304" s="145"/>
      <c r="D304" s="145"/>
      <c r="E304" s="145"/>
      <c r="F304" s="145"/>
      <c r="G304" s="145"/>
      <c r="H304" s="145"/>
      <c r="I304" s="145"/>
      <c r="J304" s="145"/>
      <c r="K304" s="145"/>
      <c r="L304" s="145"/>
      <c r="M304" s="145"/>
      <c r="N304" s="146"/>
    </row>
    <row r="305" spans="1:14" x14ac:dyDescent="0.2">
      <c r="A305" s="5" t="s">
        <v>47</v>
      </c>
      <c r="B305" s="35">
        <v>0</v>
      </c>
      <c r="C305" s="35">
        <v>0</v>
      </c>
      <c r="D305" s="35">
        <v>0</v>
      </c>
      <c r="E305" s="35">
        <v>0</v>
      </c>
      <c r="F305" s="35">
        <v>0</v>
      </c>
      <c r="G305" s="35">
        <v>0</v>
      </c>
      <c r="H305" s="35">
        <v>0</v>
      </c>
      <c r="I305" s="35">
        <v>0</v>
      </c>
      <c r="J305" s="35">
        <v>85.69</v>
      </c>
      <c r="K305" s="35">
        <v>0</v>
      </c>
      <c r="L305" s="35">
        <v>0</v>
      </c>
      <c r="M305" s="35">
        <v>0</v>
      </c>
      <c r="N305" s="35">
        <v>0</v>
      </c>
    </row>
    <row r="306" spans="1:14" x14ac:dyDescent="0.2">
      <c r="A306" s="5" t="s">
        <v>48</v>
      </c>
      <c r="B306" s="35">
        <v>0</v>
      </c>
      <c r="C306" s="35">
        <v>0</v>
      </c>
      <c r="D306" s="35">
        <v>0</v>
      </c>
      <c r="E306" s="35">
        <v>0</v>
      </c>
      <c r="F306" s="35">
        <v>0</v>
      </c>
      <c r="G306" s="35">
        <v>0</v>
      </c>
      <c r="H306" s="35">
        <v>0</v>
      </c>
      <c r="I306" s="35">
        <v>0</v>
      </c>
      <c r="J306" s="35">
        <v>0</v>
      </c>
      <c r="K306" s="35">
        <v>157.19999999999999</v>
      </c>
      <c r="L306" s="35">
        <v>0</v>
      </c>
      <c r="M306" s="35">
        <v>0</v>
      </c>
      <c r="N306" s="35">
        <v>0</v>
      </c>
    </row>
    <row r="307" spans="1:14" x14ac:dyDescent="0.2">
      <c r="A307" s="5" t="s">
        <v>49</v>
      </c>
      <c r="B307" s="35">
        <v>0</v>
      </c>
      <c r="C307" s="35">
        <v>0</v>
      </c>
      <c r="D307" s="35">
        <v>0</v>
      </c>
      <c r="E307" s="35">
        <v>0</v>
      </c>
      <c r="F307" s="35">
        <v>47.32</v>
      </c>
      <c r="G307" s="35">
        <v>0</v>
      </c>
      <c r="H307" s="35">
        <v>0</v>
      </c>
      <c r="I307" s="35">
        <v>0</v>
      </c>
      <c r="J307" s="35">
        <v>0</v>
      </c>
      <c r="K307" s="35">
        <v>0</v>
      </c>
      <c r="L307" s="35">
        <v>0</v>
      </c>
      <c r="M307" s="35">
        <v>0</v>
      </c>
      <c r="N307" s="35">
        <v>0</v>
      </c>
    </row>
    <row r="308" spans="1:14" x14ac:dyDescent="0.2">
      <c r="A308" s="5" t="s">
        <v>231</v>
      </c>
      <c r="B308" s="35">
        <v>0</v>
      </c>
      <c r="C308" s="35">
        <v>892.27</v>
      </c>
      <c r="D308" s="35">
        <v>362.5</v>
      </c>
      <c r="E308" s="35">
        <v>964.31999999999994</v>
      </c>
      <c r="F308" s="35">
        <v>1011.6100000000001</v>
      </c>
      <c r="G308" s="35">
        <v>2373.9700000000003</v>
      </c>
      <c r="H308" s="35">
        <v>6584.04</v>
      </c>
      <c r="I308" s="35">
        <v>4499.55</v>
      </c>
      <c r="J308" s="35">
        <v>4050.9600000000009</v>
      </c>
      <c r="K308" s="35">
        <v>462.35</v>
      </c>
      <c r="L308" s="35">
        <v>4008.25</v>
      </c>
      <c r="M308" s="35">
        <v>2818.12</v>
      </c>
      <c r="N308" s="35">
        <v>5705.1100000000006</v>
      </c>
    </row>
    <row r="309" spans="1:14" x14ac:dyDescent="0.2">
      <c r="A309" s="5" t="s">
        <v>50</v>
      </c>
      <c r="B309" s="35">
        <v>4337.99</v>
      </c>
      <c r="C309" s="35">
        <v>3287.6600000000003</v>
      </c>
      <c r="D309" s="35">
        <v>11153.609999999999</v>
      </c>
      <c r="E309" s="35">
        <v>11717.270000000002</v>
      </c>
      <c r="F309" s="35">
        <v>10536.7</v>
      </c>
      <c r="G309" s="35">
        <v>8593.4299999999985</v>
      </c>
      <c r="H309" s="35">
        <v>13719.409999999998</v>
      </c>
      <c r="I309" s="35">
        <v>8277.16</v>
      </c>
      <c r="J309" s="35">
        <v>4255.5200000000013</v>
      </c>
      <c r="K309" s="35">
        <v>5045.5899999999992</v>
      </c>
      <c r="L309" s="35">
        <v>5734.6400000000012</v>
      </c>
      <c r="M309" s="35">
        <v>8443.34</v>
      </c>
      <c r="N309" s="35">
        <v>3163.3700000000003</v>
      </c>
    </row>
    <row r="310" spans="1:14" x14ac:dyDescent="0.2">
      <c r="A310" s="5" t="s">
        <v>51</v>
      </c>
      <c r="B310" s="35">
        <v>0</v>
      </c>
      <c r="C310" s="35">
        <v>0</v>
      </c>
      <c r="D310" s="35">
        <v>0</v>
      </c>
      <c r="E310" s="35">
        <v>43.1</v>
      </c>
      <c r="F310" s="35">
        <v>0</v>
      </c>
      <c r="G310" s="35">
        <v>0</v>
      </c>
      <c r="H310" s="35">
        <v>0</v>
      </c>
      <c r="I310" s="35">
        <v>0</v>
      </c>
      <c r="J310" s="35">
        <v>0</v>
      </c>
      <c r="K310" s="35">
        <v>0</v>
      </c>
      <c r="L310" s="35">
        <v>0</v>
      </c>
      <c r="M310" s="35">
        <v>0</v>
      </c>
      <c r="N310" s="35">
        <v>766.75</v>
      </c>
    </row>
    <row r="311" spans="1:14" x14ac:dyDescent="0.2">
      <c r="A311" s="5" t="s">
        <v>52</v>
      </c>
      <c r="B311" s="35">
        <v>29485.090649139991</v>
      </c>
      <c r="C311" s="35">
        <v>14159.950000000003</v>
      </c>
      <c r="D311" s="35">
        <v>10531.03</v>
      </c>
      <c r="E311" s="35">
        <v>15277.359999999997</v>
      </c>
      <c r="F311" s="35">
        <v>7711.5499999999993</v>
      </c>
      <c r="G311" s="35">
        <v>12077.849999999999</v>
      </c>
      <c r="H311" s="35">
        <v>13736.9</v>
      </c>
      <c r="I311" s="35">
        <v>22519.870000000003</v>
      </c>
      <c r="J311" s="35">
        <v>19830.430000000004</v>
      </c>
      <c r="K311" s="35">
        <v>8294.4200000000019</v>
      </c>
      <c r="L311" s="35">
        <v>20980.13</v>
      </c>
      <c r="M311" s="35">
        <v>13140.24</v>
      </c>
      <c r="N311" s="35">
        <v>12315.25</v>
      </c>
    </row>
    <row r="312" spans="1:14" x14ac:dyDescent="0.2">
      <c r="A312" s="5" t="s">
        <v>53</v>
      </c>
      <c r="B312" s="35">
        <v>0</v>
      </c>
      <c r="C312" s="35">
        <v>0</v>
      </c>
      <c r="D312" s="35">
        <v>0</v>
      </c>
      <c r="E312" s="35">
        <v>0</v>
      </c>
      <c r="F312" s="35">
        <v>0</v>
      </c>
      <c r="G312" s="35">
        <v>0</v>
      </c>
      <c r="H312" s="35">
        <v>0</v>
      </c>
      <c r="I312" s="35">
        <v>0</v>
      </c>
      <c r="J312" s="35">
        <v>0</v>
      </c>
      <c r="K312" s="35">
        <v>0</v>
      </c>
      <c r="L312" s="35">
        <v>0</v>
      </c>
      <c r="M312" s="35">
        <v>0</v>
      </c>
      <c r="N312" s="35">
        <v>0</v>
      </c>
    </row>
    <row r="313" spans="1:14" x14ac:dyDescent="0.2">
      <c r="A313" s="5" t="s">
        <v>54</v>
      </c>
      <c r="B313" s="35">
        <v>8256.8993508599997</v>
      </c>
      <c r="C313" s="35">
        <v>3169.3500000000004</v>
      </c>
      <c r="D313" s="35">
        <v>17498.519999999997</v>
      </c>
      <c r="E313" s="35">
        <v>5888.73</v>
      </c>
      <c r="F313" s="35">
        <v>21493.84</v>
      </c>
      <c r="G313" s="35">
        <v>14814.430000000004</v>
      </c>
      <c r="H313" s="35">
        <v>5231.6000000000004</v>
      </c>
      <c r="I313" s="35">
        <v>28842.99</v>
      </c>
      <c r="J313" s="35">
        <v>3411.1299999999997</v>
      </c>
      <c r="K313" s="35">
        <v>1811.46</v>
      </c>
      <c r="L313" s="35">
        <v>13727.770000000002</v>
      </c>
      <c r="M313" s="35">
        <v>28497.01</v>
      </c>
      <c r="N313" s="35">
        <v>21472.42</v>
      </c>
    </row>
    <row r="314" spans="1:14" x14ac:dyDescent="0.2">
      <c r="A314" s="5" t="s">
        <v>55</v>
      </c>
      <c r="B314" s="35">
        <v>364.8</v>
      </c>
      <c r="C314" s="35">
        <v>0</v>
      </c>
      <c r="D314" s="35">
        <v>0</v>
      </c>
      <c r="E314" s="35">
        <v>0</v>
      </c>
      <c r="F314" s="35">
        <v>0</v>
      </c>
      <c r="G314" s="35">
        <v>372.49</v>
      </c>
      <c r="H314" s="35">
        <v>0</v>
      </c>
      <c r="I314" s="35">
        <v>0</v>
      </c>
      <c r="J314" s="35">
        <v>0</v>
      </c>
      <c r="K314" s="35">
        <v>0</v>
      </c>
      <c r="L314" s="35">
        <v>0</v>
      </c>
      <c r="M314" s="35">
        <v>0</v>
      </c>
      <c r="N314" s="35">
        <v>0</v>
      </c>
    </row>
    <row r="315" spans="1:14" x14ac:dyDescent="0.2">
      <c r="A315" s="5" t="s">
        <v>56</v>
      </c>
      <c r="B315" s="35">
        <v>0</v>
      </c>
      <c r="C315" s="35">
        <v>0</v>
      </c>
      <c r="D315" s="35">
        <v>837.90000000000009</v>
      </c>
      <c r="E315" s="35">
        <v>0</v>
      </c>
      <c r="F315" s="35">
        <v>979.76</v>
      </c>
      <c r="G315" s="35">
        <v>0</v>
      </c>
      <c r="H315" s="35">
        <v>67.55</v>
      </c>
      <c r="I315" s="35">
        <v>1198.8899999999999</v>
      </c>
      <c r="J315" s="35">
        <v>0</v>
      </c>
      <c r="K315" s="35">
        <v>206</v>
      </c>
      <c r="L315" s="35">
        <v>78.08</v>
      </c>
      <c r="M315" s="35">
        <v>2391.8200000000002</v>
      </c>
      <c r="N315" s="35">
        <v>125.55000000000001</v>
      </c>
    </row>
    <row r="316" spans="1:14" x14ac:dyDescent="0.2">
      <c r="A316" s="5" t="s">
        <v>46</v>
      </c>
      <c r="B316" s="35">
        <v>482.84999999999991</v>
      </c>
      <c r="C316" s="35">
        <v>0</v>
      </c>
      <c r="D316" s="35">
        <v>0</v>
      </c>
      <c r="E316" s="35">
        <v>383.75</v>
      </c>
      <c r="F316" s="35">
        <v>451.54000000000008</v>
      </c>
      <c r="G316" s="35">
        <v>592.61</v>
      </c>
      <c r="H316" s="35">
        <v>1574.6799999999998</v>
      </c>
      <c r="I316" s="35">
        <v>1486.1699999999998</v>
      </c>
      <c r="J316" s="35">
        <v>461.1</v>
      </c>
      <c r="K316" s="35">
        <v>0</v>
      </c>
      <c r="L316" s="35">
        <v>150.54000000000002</v>
      </c>
      <c r="M316" s="35">
        <v>0</v>
      </c>
      <c r="N316" s="35">
        <v>120.44999999999999</v>
      </c>
    </row>
    <row r="317" spans="1:14" x14ac:dyDescent="0.2">
      <c r="A317" s="5" t="s">
        <v>57</v>
      </c>
      <c r="B317" s="35">
        <v>4583.79</v>
      </c>
      <c r="C317" s="35">
        <v>14141.780000000002</v>
      </c>
      <c r="D317" s="35">
        <v>1480.5900000000001</v>
      </c>
      <c r="E317" s="35">
        <v>115.16</v>
      </c>
      <c r="F317" s="35">
        <v>1019.6500000000001</v>
      </c>
      <c r="G317" s="35">
        <v>1889.27</v>
      </c>
      <c r="H317" s="35">
        <v>3724.0499999999997</v>
      </c>
      <c r="I317" s="35">
        <v>13971.2</v>
      </c>
      <c r="J317" s="35">
        <v>8981.98</v>
      </c>
      <c r="K317" s="35">
        <v>672.46</v>
      </c>
      <c r="L317" s="35">
        <v>1339.5</v>
      </c>
      <c r="M317" s="35">
        <v>9644.25</v>
      </c>
      <c r="N317" s="35">
        <v>16440.91</v>
      </c>
    </row>
    <row r="318" spans="1:14" x14ac:dyDescent="0.2">
      <c r="A318" s="5" t="s">
        <v>58</v>
      </c>
      <c r="B318" s="35">
        <v>5081.0499999999993</v>
      </c>
      <c r="C318" s="35">
        <v>12868.83</v>
      </c>
      <c r="D318" s="35">
        <v>6677.2600000000011</v>
      </c>
      <c r="E318" s="35">
        <v>10265.6</v>
      </c>
      <c r="F318" s="35">
        <v>4760.8599999999997</v>
      </c>
      <c r="G318" s="35">
        <v>4072.4500000000007</v>
      </c>
      <c r="H318" s="35">
        <v>8433.3000000000011</v>
      </c>
      <c r="I318" s="35">
        <v>5366.5899999999992</v>
      </c>
      <c r="J318" s="35">
        <v>6663.22</v>
      </c>
      <c r="K318" s="35">
        <v>9865.9999999999982</v>
      </c>
      <c r="L318" s="35">
        <v>6413.7699999999995</v>
      </c>
      <c r="M318" s="35">
        <v>5755</v>
      </c>
      <c r="N318" s="35">
        <v>5584.07</v>
      </c>
    </row>
    <row r="319" spans="1:14" x14ac:dyDescent="0.2">
      <c r="A319" s="5" t="s">
        <v>59</v>
      </c>
      <c r="B319" s="35">
        <v>537.01</v>
      </c>
      <c r="C319" s="35">
        <v>1674.3600000000001</v>
      </c>
      <c r="D319" s="35">
        <v>1208.27</v>
      </c>
      <c r="E319" s="35">
        <v>0</v>
      </c>
      <c r="F319" s="35">
        <v>312.34000000000003</v>
      </c>
      <c r="G319" s="35">
        <v>0</v>
      </c>
      <c r="H319" s="35">
        <v>552.84</v>
      </c>
      <c r="I319" s="35">
        <v>187.34</v>
      </c>
      <c r="J319" s="35">
        <v>493.12</v>
      </c>
      <c r="K319" s="35">
        <v>0</v>
      </c>
      <c r="L319" s="35">
        <v>2292.06</v>
      </c>
      <c r="M319" s="35">
        <v>4415.82</v>
      </c>
      <c r="N319" s="35">
        <v>1193.1799999999998</v>
      </c>
    </row>
    <row r="320" spans="1:14" x14ac:dyDescent="0.2">
      <c r="A320" s="5" t="s">
        <v>60</v>
      </c>
      <c r="B320" s="35">
        <v>0</v>
      </c>
      <c r="C320" s="35">
        <v>0</v>
      </c>
      <c r="D320" s="35">
        <v>0</v>
      </c>
      <c r="E320" s="35">
        <v>114313.18999999997</v>
      </c>
      <c r="F320" s="35">
        <v>115183.74999999999</v>
      </c>
      <c r="G320" s="35">
        <v>0</v>
      </c>
      <c r="H320" s="35">
        <v>0</v>
      </c>
      <c r="I320" s="35">
        <v>0</v>
      </c>
      <c r="J320" s="35">
        <v>0</v>
      </c>
      <c r="K320" s="35">
        <v>0</v>
      </c>
      <c r="L320" s="35">
        <v>0</v>
      </c>
      <c r="M320" s="35">
        <v>0</v>
      </c>
      <c r="N320" s="35">
        <v>0</v>
      </c>
    </row>
    <row r="321" spans="1:14" x14ac:dyDescent="0.2">
      <c r="A321" s="5" t="s">
        <v>42</v>
      </c>
      <c r="B321" s="35">
        <v>1947.2200000000005</v>
      </c>
      <c r="C321" s="35">
        <v>5258.5800000000008</v>
      </c>
      <c r="D321" s="35">
        <v>2359.8599999999997</v>
      </c>
      <c r="E321" s="35">
        <v>1389.3700000000003</v>
      </c>
      <c r="F321" s="35">
        <v>562.96999999999991</v>
      </c>
      <c r="G321" s="35">
        <v>6656.2699999999986</v>
      </c>
      <c r="H321" s="35">
        <v>2743.39</v>
      </c>
      <c r="I321" s="35">
        <v>3815.46</v>
      </c>
      <c r="J321" s="35">
        <v>1943.4699999999998</v>
      </c>
      <c r="K321" s="35">
        <v>940.32999999999993</v>
      </c>
      <c r="L321" s="35">
        <v>432.83000000000004</v>
      </c>
      <c r="M321" s="35">
        <v>511.15999999999997</v>
      </c>
      <c r="N321" s="35">
        <v>2719.77</v>
      </c>
    </row>
    <row r="322" spans="1:14" x14ac:dyDescent="0.2">
      <c r="A322" s="5" t="s">
        <v>61</v>
      </c>
      <c r="B322" s="35">
        <v>6039.96</v>
      </c>
      <c r="C322" s="35">
        <v>240.28</v>
      </c>
      <c r="D322" s="35">
        <v>1113.79</v>
      </c>
      <c r="E322" s="35">
        <v>60.569999999999993</v>
      </c>
      <c r="F322" s="35">
        <v>68.180000000000007</v>
      </c>
      <c r="G322" s="35">
        <v>1422.0300000000002</v>
      </c>
      <c r="H322" s="35">
        <v>2062.5300000000002</v>
      </c>
      <c r="I322" s="35">
        <v>434.01</v>
      </c>
      <c r="J322" s="35">
        <v>1584.22</v>
      </c>
      <c r="K322" s="35">
        <v>5834.03</v>
      </c>
      <c r="L322" s="35">
        <v>8491.65</v>
      </c>
      <c r="M322" s="35">
        <v>5824.01</v>
      </c>
      <c r="N322" s="35">
        <v>2375.62</v>
      </c>
    </row>
    <row r="323" spans="1:14" x14ac:dyDescent="0.2">
      <c r="A323" s="5" t="s">
        <v>62</v>
      </c>
      <c r="B323" s="35">
        <v>0</v>
      </c>
      <c r="C323" s="35">
        <v>0</v>
      </c>
      <c r="D323" s="35">
        <v>0</v>
      </c>
      <c r="E323" s="35">
        <v>0</v>
      </c>
      <c r="F323" s="35">
        <v>0</v>
      </c>
      <c r="G323" s="35">
        <v>0</v>
      </c>
      <c r="H323" s="35">
        <v>0</v>
      </c>
      <c r="I323" s="35">
        <v>0</v>
      </c>
      <c r="J323" s="35">
        <v>716.89</v>
      </c>
      <c r="K323" s="35">
        <v>43.53</v>
      </c>
      <c r="L323" s="35">
        <v>0</v>
      </c>
      <c r="M323" s="35">
        <v>0</v>
      </c>
      <c r="N323" s="35">
        <v>1501.04</v>
      </c>
    </row>
    <row r="324" spans="1:14" x14ac:dyDescent="0.2">
      <c r="A324" s="5" t="s">
        <v>63</v>
      </c>
      <c r="B324" s="35">
        <v>0</v>
      </c>
      <c r="C324" s="35">
        <v>0</v>
      </c>
      <c r="D324" s="35">
        <v>0</v>
      </c>
      <c r="E324" s="35">
        <v>0</v>
      </c>
      <c r="F324" s="35">
        <v>0</v>
      </c>
      <c r="G324" s="35">
        <v>0</v>
      </c>
      <c r="H324" s="35">
        <v>0</v>
      </c>
      <c r="I324" s="35">
        <v>285.98</v>
      </c>
      <c r="J324" s="35">
        <v>0</v>
      </c>
      <c r="K324" s="35">
        <v>0</v>
      </c>
      <c r="L324" s="35">
        <v>0</v>
      </c>
      <c r="M324" s="35">
        <v>0</v>
      </c>
      <c r="N324" s="35">
        <v>0</v>
      </c>
    </row>
    <row r="325" spans="1:14" x14ac:dyDescent="0.2">
      <c r="A325" s="5" t="s">
        <v>64</v>
      </c>
      <c r="B325" s="35">
        <v>242.23000000000002</v>
      </c>
      <c r="C325" s="35">
        <v>3.6900000000000004</v>
      </c>
      <c r="D325" s="35">
        <v>2742.74</v>
      </c>
      <c r="E325" s="35">
        <v>282.61</v>
      </c>
      <c r="F325" s="35">
        <v>767.03000000000009</v>
      </c>
      <c r="G325" s="35">
        <v>434.11</v>
      </c>
      <c r="H325" s="35">
        <v>146.21</v>
      </c>
      <c r="I325" s="35">
        <v>413.74</v>
      </c>
      <c r="J325" s="35">
        <v>162.10000000000002</v>
      </c>
      <c r="K325" s="35">
        <v>697.63</v>
      </c>
      <c r="L325" s="35">
        <v>976.35</v>
      </c>
      <c r="M325" s="35">
        <v>469.04</v>
      </c>
      <c r="N325" s="35">
        <v>325.64</v>
      </c>
    </row>
    <row r="326" spans="1:14" x14ac:dyDescent="0.2">
      <c r="A326" s="5" t="s">
        <v>65</v>
      </c>
      <c r="B326" s="35">
        <v>0</v>
      </c>
      <c r="C326" s="35">
        <v>0</v>
      </c>
      <c r="D326" s="35">
        <v>0</v>
      </c>
      <c r="E326" s="35">
        <v>0</v>
      </c>
      <c r="F326" s="35">
        <v>0</v>
      </c>
      <c r="G326" s="35">
        <v>0</v>
      </c>
      <c r="H326" s="35">
        <v>0</v>
      </c>
      <c r="I326" s="35">
        <v>0</v>
      </c>
      <c r="J326" s="35">
        <v>0</v>
      </c>
      <c r="K326" s="35">
        <v>0</v>
      </c>
      <c r="L326" s="35">
        <v>0</v>
      </c>
      <c r="M326" s="35">
        <v>0</v>
      </c>
      <c r="N326" s="35">
        <v>13.44</v>
      </c>
    </row>
    <row r="327" spans="1:14" x14ac:dyDescent="0.2">
      <c r="A327" s="9" t="s">
        <v>68</v>
      </c>
      <c r="B327" s="63">
        <v>61358.890000000007</v>
      </c>
      <c r="C327" s="63">
        <v>55696.750000000015</v>
      </c>
      <c r="D327" s="63">
        <v>55966.069999999992</v>
      </c>
      <c r="E327" s="63">
        <v>160701.02999999997</v>
      </c>
      <c r="F327" s="63">
        <v>164907.09999999998</v>
      </c>
      <c r="G327" s="63">
        <v>53298.909999999996</v>
      </c>
      <c r="H327" s="63">
        <v>58576.5</v>
      </c>
      <c r="I327" s="63">
        <v>91298.95</v>
      </c>
      <c r="J327" s="63">
        <v>52639.830000000009</v>
      </c>
      <c r="K327" s="63">
        <v>34030.999999999993</v>
      </c>
      <c r="L327" s="63">
        <v>64625.570000000007</v>
      </c>
      <c r="M327" s="63">
        <v>81909.81</v>
      </c>
      <c r="N327" s="63">
        <v>73822.569999999992</v>
      </c>
    </row>
    <row r="328" spans="1:14" x14ac:dyDescent="0.2">
      <c r="A328" s="12" t="s">
        <v>230</v>
      </c>
      <c r="B328" s="144" t="s">
        <v>232</v>
      </c>
      <c r="C328" s="145"/>
      <c r="D328" s="145"/>
      <c r="E328" s="145"/>
      <c r="F328" s="145"/>
      <c r="G328" s="145"/>
      <c r="H328" s="145"/>
      <c r="I328" s="145"/>
      <c r="J328" s="145"/>
      <c r="K328" s="145"/>
      <c r="L328" s="145"/>
      <c r="M328" s="145"/>
      <c r="N328" s="146"/>
    </row>
    <row r="329" spans="1:14" x14ac:dyDescent="0.2">
      <c r="A329" s="5" t="s">
        <v>47</v>
      </c>
      <c r="B329" s="35">
        <v>0</v>
      </c>
      <c r="C329" s="35">
        <v>0</v>
      </c>
      <c r="D329" s="35">
        <v>0</v>
      </c>
      <c r="E329" s="35">
        <v>0</v>
      </c>
      <c r="F329" s="35">
        <v>0</v>
      </c>
      <c r="G329" s="35">
        <v>0</v>
      </c>
      <c r="H329" s="35">
        <v>627.45000000000005</v>
      </c>
      <c r="I329" s="35">
        <v>0</v>
      </c>
      <c r="J329" s="35">
        <v>0</v>
      </c>
      <c r="K329" s="35">
        <v>0</v>
      </c>
      <c r="L329" s="35">
        <v>0</v>
      </c>
      <c r="M329" s="35">
        <v>0</v>
      </c>
      <c r="N329" s="35">
        <v>0</v>
      </c>
    </row>
    <row r="330" spans="1:14" x14ac:dyDescent="0.2">
      <c r="A330" s="5" t="s">
        <v>48</v>
      </c>
      <c r="B330" s="35">
        <v>0</v>
      </c>
      <c r="C330" s="35">
        <v>0</v>
      </c>
      <c r="D330" s="35">
        <v>0</v>
      </c>
      <c r="E330" s="35">
        <v>0</v>
      </c>
      <c r="F330" s="35">
        <v>0</v>
      </c>
      <c r="G330" s="35">
        <v>0</v>
      </c>
      <c r="H330" s="35">
        <v>0</v>
      </c>
      <c r="I330" s="35">
        <v>0</v>
      </c>
      <c r="J330" s="35">
        <v>0</v>
      </c>
      <c r="K330" s="35">
        <v>0</v>
      </c>
      <c r="L330" s="35">
        <v>0</v>
      </c>
      <c r="M330" s="35">
        <v>0</v>
      </c>
      <c r="N330" s="35">
        <v>0</v>
      </c>
    </row>
    <row r="331" spans="1:14" x14ac:dyDescent="0.2">
      <c r="A331" s="5" t="s">
        <v>49</v>
      </c>
      <c r="B331" s="35">
        <v>0</v>
      </c>
      <c r="C331" s="35">
        <v>0</v>
      </c>
      <c r="D331" s="35">
        <v>0</v>
      </c>
      <c r="E331" s="35">
        <v>0</v>
      </c>
      <c r="F331" s="35">
        <v>0</v>
      </c>
      <c r="G331" s="35">
        <v>0</v>
      </c>
      <c r="H331" s="35">
        <v>0</v>
      </c>
      <c r="I331" s="35">
        <v>0</v>
      </c>
      <c r="J331" s="35">
        <v>0</v>
      </c>
      <c r="K331" s="35">
        <v>0</v>
      </c>
      <c r="L331" s="35">
        <v>0</v>
      </c>
      <c r="M331" s="35">
        <v>0</v>
      </c>
      <c r="N331" s="35">
        <v>0</v>
      </c>
    </row>
    <row r="332" spans="1:14" x14ac:dyDescent="0.2">
      <c r="A332" s="5" t="s">
        <v>231</v>
      </c>
      <c r="B332" s="35">
        <v>1574.0700000000002</v>
      </c>
      <c r="C332" s="35">
        <v>1353.94</v>
      </c>
      <c r="D332" s="35">
        <v>2175.52</v>
      </c>
      <c r="E332" s="35">
        <v>2104.64</v>
      </c>
      <c r="F332" s="35">
        <v>264.07</v>
      </c>
      <c r="G332" s="35">
        <v>4713.1100000000006</v>
      </c>
      <c r="H332" s="35">
        <v>2150.2099999999996</v>
      </c>
      <c r="I332" s="35">
        <v>5235.1299999999992</v>
      </c>
      <c r="J332" s="35">
        <v>10182.42</v>
      </c>
      <c r="K332" s="35">
        <v>2569.7600000000002</v>
      </c>
      <c r="L332" s="35">
        <v>4002.51</v>
      </c>
      <c r="M332" s="35">
        <v>3030.05</v>
      </c>
      <c r="N332" s="35">
        <v>2201.71</v>
      </c>
    </row>
    <row r="333" spans="1:14" x14ac:dyDescent="0.2">
      <c r="A333" s="5" t="s">
        <v>50</v>
      </c>
      <c r="B333" s="35">
        <v>3145.41</v>
      </c>
      <c r="C333" s="35">
        <v>8408.8599999999988</v>
      </c>
      <c r="D333" s="35">
        <v>4643.7800000000007</v>
      </c>
      <c r="E333" s="35">
        <v>4489.78</v>
      </c>
      <c r="F333" s="35">
        <v>4122.95</v>
      </c>
      <c r="G333" s="35">
        <v>8817.159999999998</v>
      </c>
      <c r="H333" s="35">
        <v>19858.110000000004</v>
      </c>
      <c r="I333" s="35">
        <v>14285.230000000001</v>
      </c>
      <c r="J333" s="35">
        <v>2964.87</v>
      </c>
      <c r="K333" s="35">
        <v>8448.9699999999993</v>
      </c>
      <c r="L333" s="35">
        <v>8666.9399999999987</v>
      </c>
      <c r="M333" s="35">
        <v>9558.8599999999988</v>
      </c>
      <c r="N333" s="35">
        <v>6117.6500000000005</v>
      </c>
    </row>
    <row r="334" spans="1:14" x14ac:dyDescent="0.2">
      <c r="A334" s="5" t="s">
        <v>51</v>
      </c>
      <c r="B334" s="35">
        <v>0</v>
      </c>
      <c r="C334" s="35">
        <v>0</v>
      </c>
      <c r="D334" s="35">
        <v>0</v>
      </c>
      <c r="E334" s="35">
        <v>0</v>
      </c>
      <c r="F334" s="35">
        <v>342.17</v>
      </c>
      <c r="G334" s="35">
        <v>0</v>
      </c>
      <c r="H334" s="35">
        <v>0</v>
      </c>
      <c r="I334" s="35">
        <v>0</v>
      </c>
      <c r="J334" s="35">
        <v>0</v>
      </c>
      <c r="K334" s="35">
        <v>0</v>
      </c>
      <c r="L334" s="35">
        <v>0</v>
      </c>
      <c r="M334" s="35">
        <v>0</v>
      </c>
      <c r="N334" s="35">
        <v>0</v>
      </c>
    </row>
    <row r="335" spans="1:14" x14ac:dyDescent="0.2">
      <c r="A335" s="5" t="s">
        <v>52</v>
      </c>
      <c r="B335" s="35">
        <v>16530.420000000002</v>
      </c>
      <c r="C335" s="35">
        <v>17770.439999999995</v>
      </c>
      <c r="D335" s="35">
        <v>8711.73</v>
      </c>
      <c r="E335" s="35">
        <v>27299.679999999997</v>
      </c>
      <c r="F335" s="35">
        <v>13679.46</v>
      </c>
      <c r="G335" s="35">
        <v>12830.010000000002</v>
      </c>
      <c r="H335" s="35">
        <v>13402.649999999998</v>
      </c>
      <c r="I335" s="35">
        <v>16012.009999999997</v>
      </c>
      <c r="J335" s="35">
        <v>20365.050000000003</v>
      </c>
      <c r="K335" s="35">
        <v>22135.150000000005</v>
      </c>
      <c r="L335" s="35">
        <v>23967.140000000007</v>
      </c>
      <c r="M335" s="35">
        <v>13202.48</v>
      </c>
      <c r="N335" s="35">
        <v>25262.580000000016</v>
      </c>
    </row>
    <row r="336" spans="1:14" x14ac:dyDescent="0.2">
      <c r="A336" s="5" t="s">
        <v>53</v>
      </c>
      <c r="B336" s="35">
        <v>0</v>
      </c>
      <c r="C336" s="35">
        <v>0</v>
      </c>
      <c r="D336" s="35">
        <v>0</v>
      </c>
      <c r="E336" s="35">
        <v>0</v>
      </c>
      <c r="F336" s="35">
        <v>0</v>
      </c>
      <c r="G336" s="35">
        <v>0</v>
      </c>
      <c r="H336" s="35">
        <v>0</v>
      </c>
      <c r="I336" s="35">
        <v>847.65</v>
      </c>
      <c r="J336" s="35">
        <v>0</v>
      </c>
      <c r="K336" s="35">
        <v>0</v>
      </c>
      <c r="L336" s="35">
        <v>0</v>
      </c>
      <c r="M336" s="35">
        <v>0</v>
      </c>
      <c r="N336" s="35">
        <v>0</v>
      </c>
    </row>
    <row r="337" spans="1:14" x14ac:dyDescent="0.2">
      <c r="A337" s="5" t="s">
        <v>54</v>
      </c>
      <c r="B337" s="35">
        <v>30626.600000000002</v>
      </c>
      <c r="C337" s="35">
        <v>4156.0099999999993</v>
      </c>
      <c r="D337" s="35">
        <v>68666.95</v>
      </c>
      <c r="E337" s="35">
        <v>10943.29</v>
      </c>
      <c r="F337" s="35">
        <v>25581.58</v>
      </c>
      <c r="G337" s="35">
        <v>42688.57</v>
      </c>
      <c r="H337" s="35">
        <v>5155.5199999999995</v>
      </c>
      <c r="I337" s="35">
        <v>41174.789999999994</v>
      </c>
      <c r="J337" s="35">
        <v>24932.350000000002</v>
      </c>
      <c r="K337" s="35">
        <v>4373.1600000000008</v>
      </c>
      <c r="L337" s="35">
        <v>38831.740000000005</v>
      </c>
      <c r="M337" s="35">
        <v>29772.22</v>
      </c>
      <c r="N337" s="35">
        <v>10692.42</v>
      </c>
    </row>
    <row r="338" spans="1:14" x14ac:dyDescent="0.2">
      <c r="A338" s="5" t="s">
        <v>55</v>
      </c>
      <c r="B338" s="35">
        <v>0</v>
      </c>
      <c r="C338" s="35">
        <v>0</v>
      </c>
      <c r="D338" s="35">
        <v>0</v>
      </c>
      <c r="E338" s="35">
        <v>0</v>
      </c>
      <c r="F338" s="35">
        <v>0</v>
      </c>
      <c r="G338" s="35">
        <v>0</v>
      </c>
      <c r="H338" s="35">
        <v>0</v>
      </c>
      <c r="I338" s="35">
        <v>0</v>
      </c>
      <c r="J338" s="35">
        <v>0</v>
      </c>
      <c r="K338" s="35">
        <v>0</v>
      </c>
      <c r="L338" s="35">
        <v>0</v>
      </c>
      <c r="M338" s="35">
        <v>0</v>
      </c>
      <c r="N338" s="35">
        <v>0</v>
      </c>
    </row>
    <row r="339" spans="1:14" x14ac:dyDescent="0.2">
      <c r="A339" s="5" t="s">
        <v>56</v>
      </c>
      <c r="B339" s="35">
        <v>0</v>
      </c>
      <c r="C339" s="35">
        <v>0</v>
      </c>
      <c r="D339" s="35">
        <v>0</v>
      </c>
      <c r="E339" s="35">
        <v>347.82</v>
      </c>
      <c r="F339" s="35">
        <v>0</v>
      </c>
      <c r="G339" s="35">
        <v>4918.7300000000005</v>
      </c>
      <c r="H339" s="35">
        <v>588.37</v>
      </c>
      <c r="I339" s="35">
        <v>478.6</v>
      </c>
      <c r="J339" s="35">
        <v>63.31</v>
      </c>
      <c r="K339" s="35">
        <v>825.66</v>
      </c>
      <c r="L339" s="35">
        <v>3147.87</v>
      </c>
      <c r="M339" s="35">
        <v>0</v>
      </c>
      <c r="N339" s="35">
        <v>1248.8499999999999</v>
      </c>
    </row>
    <row r="340" spans="1:14" x14ac:dyDescent="0.2">
      <c r="A340" s="5" t="s">
        <v>46</v>
      </c>
      <c r="B340" s="35">
        <v>628.58000000000004</v>
      </c>
      <c r="C340" s="35">
        <v>1011.6600000000001</v>
      </c>
      <c r="D340" s="35">
        <v>10332.09</v>
      </c>
      <c r="E340" s="35">
        <v>330.2</v>
      </c>
      <c r="F340" s="35">
        <v>210.45</v>
      </c>
      <c r="G340" s="35">
        <v>278.90000000000003</v>
      </c>
      <c r="H340" s="35">
        <v>0</v>
      </c>
      <c r="I340" s="35">
        <v>566.01</v>
      </c>
      <c r="J340" s="35">
        <v>170.62</v>
      </c>
      <c r="K340" s="35">
        <v>167.95</v>
      </c>
      <c r="L340" s="35">
        <v>94.21</v>
      </c>
      <c r="M340" s="35">
        <v>0</v>
      </c>
      <c r="N340" s="35">
        <v>705.6400000000001</v>
      </c>
    </row>
    <row r="341" spans="1:14" x14ac:dyDescent="0.2">
      <c r="A341" s="5" t="s">
        <v>57</v>
      </c>
      <c r="B341" s="35">
        <v>3152.54</v>
      </c>
      <c r="C341" s="35">
        <v>4570.8900000000003</v>
      </c>
      <c r="D341" s="35">
        <v>4564.4599999999991</v>
      </c>
      <c r="E341" s="35">
        <v>1791.98</v>
      </c>
      <c r="F341" s="35">
        <v>8660.73</v>
      </c>
      <c r="G341" s="35">
        <v>8263.91</v>
      </c>
      <c r="H341" s="35">
        <v>21889.760000000002</v>
      </c>
      <c r="I341" s="35">
        <v>4852.5199999999995</v>
      </c>
      <c r="J341" s="35">
        <v>6357.7000000000007</v>
      </c>
      <c r="K341" s="35">
        <v>3217.9900000000002</v>
      </c>
      <c r="L341" s="35">
        <v>11502.169999999998</v>
      </c>
      <c r="M341" s="35">
        <v>10442.93</v>
      </c>
      <c r="N341" s="35">
        <v>8940.2699999999986</v>
      </c>
    </row>
    <row r="342" spans="1:14" x14ac:dyDescent="0.2">
      <c r="A342" s="5" t="s">
        <v>58</v>
      </c>
      <c r="B342" s="35">
        <v>4880.8599999999997</v>
      </c>
      <c r="C342" s="35">
        <v>1782.3</v>
      </c>
      <c r="D342" s="35">
        <v>6770.93</v>
      </c>
      <c r="E342" s="35">
        <v>9888.41</v>
      </c>
      <c r="F342" s="35">
        <v>7716.4999999999991</v>
      </c>
      <c r="G342" s="35">
        <v>21000.880000000019</v>
      </c>
      <c r="H342" s="35">
        <v>5824.4900000000007</v>
      </c>
      <c r="I342" s="35">
        <v>4116.7199999999993</v>
      </c>
      <c r="J342" s="35">
        <v>3159.38</v>
      </c>
      <c r="K342" s="35">
        <v>6932.5700000000015</v>
      </c>
      <c r="L342" s="35">
        <v>7290.7500000000009</v>
      </c>
      <c r="M342" s="35">
        <v>7152.64</v>
      </c>
      <c r="N342" s="35">
        <v>18473.210000000006</v>
      </c>
    </row>
    <row r="343" spans="1:14" x14ac:dyDescent="0.2">
      <c r="A343" s="5" t="s">
        <v>59</v>
      </c>
      <c r="B343" s="35">
        <v>1328.26</v>
      </c>
      <c r="C343" s="35">
        <v>1437.6399999999999</v>
      </c>
      <c r="D343" s="35">
        <v>9818.7700000000023</v>
      </c>
      <c r="E343" s="35">
        <v>4469.8100000000004</v>
      </c>
      <c r="F343" s="35">
        <v>10241.1</v>
      </c>
      <c r="G343" s="35">
        <v>9326.1000000000022</v>
      </c>
      <c r="H343" s="35">
        <v>10480.049999999999</v>
      </c>
      <c r="I343" s="35">
        <v>4093.0999999999995</v>
      </c>
      <c r="J343" s="35">
        <v>6820.2699999999986</v>
      </c>
      <c r="K343" s="35">
        <v>3966.6700000000005</v>
      </c>
      <c r="L343" s="35">
        <v>9952.119999999999</v>
      </c>
      <c r="M343" s="35">
        <v>14358.360000000002</v>
      </c>
      <c r="N343" s="35">
        <v>24499.329999999994</v>
      </c>
    </row>
    <row r="344" spans="1:14" x14ac:dyDescent="0.2">
      <c r="A344" s="5" t="s">
        <v>60</v>
      </c>
      <c r="B344" s="35">
        <v>0</v>
      </c>
      <c r="C344" s="35">
        <v>0</v>
      </c>
      <c r="D344" s="35">
        <v>0</v>
      </c>
      <c r="E344" s="35">
        <v>0</v>
      </c>
      <c r="F344" s="35">
        <v>0</v>
      </c>
      <c r="G344" s="35">
        <v>0</v>
      </c>
      <c r="H344" s="35">
        <v>0</v>
      </c>
      <c r="I344" s="35">
        <v>0</v>
      </c>
      <c r="J344" s="35">
        <v>0</v>
      </c>
      <c r="K344" s="35">
        <v>0</v>
      </c>
      <c r="L344" s="35">
        <v>66057.59</v>
      </c>
      <c r="M344" s="35">
        <v>0</v>
      </c>
      <c r="N344" s="35">
        <v>0</v>
      </c>
    </row>
    <row r="345" spans="1:14" x14ac:dyDescent="0.2">
      <c r="A345" s="5" t="s">
        <v>42</v>
      </c>
      <c r="B345" s="35">
        <v>6098.5999999999976</v>
      </c>
      <c r="C345" s="35">
        <v>3887.04</v>
      </c>
      <c r="D345" s="35">
        <v>6600.8000000000011</v>
      </c>
      <c r="E345" s="35">
        <v>15050.64</v>
      </c>
      <c r="F345" s="35">
        <v>2270.4499999999998</v>
      </c>
      <c r="G345" s="35">
        <v>8166.1699999999992</v>
      </c>
      <c r="H345" s="35">
        <v>2131.61</v>
      </c>
      <c r="I345" s="35">
        <v>6231.8800000000019</v>
      </c>
      <c r="J345" s="35">
        <v>2640.0899999999992</v>
      </c>
      <c r="K345" s="35">
        <v>8670.59</v>
      </c>
      <c r="L345" s="35">
        <v>2089.48</v>
      </c>
      <c r="M345" s="35">
        <v>2392.0700000000002</v>
      </c>
      <c r="N345" s="35">
        <v>2386.7599999999998</v>
      </c>
    </row>
    <row r="346" spans="1:14" x14ac:dyDescent="0.2">
      <c r="A346" s="5" t="s">
        <v>61</v>
      </c>
      <c r="B346" s="35">
        <v>386.58</v>
      </c>
      <c r="C346" s="35">
        <v>4521.7</v>
      </c>
      <c r="D346" s="35">
        <v>2239.7199999999998</v>
      </c>
      <c r="E346" s="35">
        <v>209.46</v>
      </c>
      <c r="F346" s="35">
        <v>715.18</v>
      </c>
      <c r="G346" s="35">
        <v>219.50999999999996</v>
      </c>
      <c r="H346" s="35">
        <v>2827.73</v>
      </c>
      <c r="I346" s="35">
        <v>38.15</v>
      </c>
      <c r="J346" s="35">
        <v>4317.76</v>
      </c>
      <c r="K346" s="35">
        <v>1265.01</v>
      </c>
      <c r="L346" s="35">
        <v>2904.8</v>
      </c>
      <c r="M346" s="35">
        <v>1567.6599999999999</v>
      </c>
      <c r="N346" s="35">
        <v>98.97999999999999</v>
      </c>
    </row>
    <row r="347" spans="1:14" x14ac:dyDescent="0.2">
      <c r="A347" s="5" t="s">
        <v>62</v>
      </c>
      <c r="B347" s="35">
        <v>241.12</v>
      </c>
      <c r="C347" s="35">
        <v>0</v>
      </c>
      <c r="D347" s="35">
        <v>0</v>
      </c>
      <c r="E347" s="35">
        <v>0</v>
      </c>
      <c r="F347" s="35">
        <v>0</v>
      </c>
      <c r="G347" s="35">
        <v>0</v>
      </c>
      <c r="H347" s="35">
        <v>0</v>
      </c>
      <c r="I347" s="35">
        <v>0</v>
      </c>
      <c r="J347" s="35">
        <v>0</v>
      </c>
      <c r="K347" s="35">
        <v>0</v>
      </c>
      <c r="L347" s="35">
        <v>0</v>
      </c>
      <c r="M347" s="35">
        <v>0</v>
      </c>
      <c r="N347" s="35">
        <v>0</v>
      </c>
    </row>
    <row r="348" spans="1:14" x14ac:dyDescent="0.2">
      <c r="A348" s="5" t="s">
        <v>63</v>
      </c>
      <c r="B348" s="35">
        <v>0</v>
      </c>
      <c r="C348" s="35">
        <v>0</v>
      </c>
      <c r="D348" s="35">
        <v>0</v>
      </c>
      <c r="E348" s="35">
        <v>239.38000000000002</v>
      </c>
      <c r="F348" s="35">
        <v>0</v>
      </c>
      <c r="G348" s="35">
        <v>0</v>
      </c>
      <c r="H348" s="35">
        <v>0</v>
      </c>
      <c r="I348" s="35">
        <v>0</v>
      </c>
      <c r="J348" s="35">
        <v>0</v>
      </c>
      <c r="K348" s="35">
        <v>0</v>
      </c>
      <c r="L348" s="35">
        <v>0</v>
      </c>
      <c r="M348" s="35">
        <v>0</v>
      </c>
      <c r="N348" s="35">
        <v>0</v>
      </c>
    </row>
    <row r="349" spans="1:14" x14ac:dyDescent="0.2">
      <c r="A349" s="5" t="s">
        <v>64</v>
      </c>
      <c r="B349" s="35">
        <v>22636.270000000004</v>
      </c>
      <c r="C349" s="35">
        <v>0</v>
      </c>
      <c r="D349" s="35">
        <v>163.59</v>
      </c>
      <c r="E349" s="35">
        <v>136.13999999999999</v>
      </c>
      <c r="F349" s="35">
        <v>1153.04</v>
      </c>
      <c r="G349" s="35">
        <v>250.37</v>
      </c>
      <c r="H349" s="35">
        <v>1112.45</v>
      </c>
      <c r="I349" s="35">
        <v>390.09</v>
      </c>
      <c r="J349" s="35">
        <v>1291.44</v>
      </c>
      <c r="K349" s="35">
        <v>3409.4799999999996</v>
      </c>
      <c r="L349" s="35">
        <v>684.87</v>
      </c>
      <c r="M349" s="35">
        <v>257.95000000000005</v>
      </c>
      <c r="N349" s="35">
        <v>372.67</v>
      </c>
    </row>
    <row r="350" spans="1:14" x14ac:dyDescent="0.2">
      <c r="A350" s="5" t="s">
        <v>65</v>
      </c>
      <c r="B350" s="35">
        <v>0</v>
      </c>
      <c r="C350" s="35">
        <v>0</v>
      </c>
      <c r="D350" s="35">
        <v>12087.26</v>
      </c>
      <c r="E350" s="35">
        <v>0</v>
      </c>
      <c r="F350" s="35">
        <v>0</v>
      </c>
      <c r="G350" s="35">
        <v>0</v>
      </c>
      <c r="H350" s="35">
        <v>0</v>
      </c>
      <c r="I350" s="35">
        <v>0</v>
      </c>
      <c r="J350" s="35">
        <v>0</v>
      </c>
      <c r="K350" s="35">
        <v>0</v>
      </c>
      <c r="L350" s="35">
        <v>0</v>
      </c>
      <c r="M350" s="35">
        <v>22533.729999999981</v>
      </c>
      <c r="N350" s="35">
        <v>0</v>
      </c>
    </row>
    <row r="351" spans="1:14" x14ac:dyDescent="0.2">
      <c r="A351" s="9" t="s">
        <v>68</v>
      </c>
      <c r="B351" s="63">
        <v>91229.31</v>
      </c>
      <c r="C351" s="63">
        <v>48900.479999999996</v>
      </c>
      <c r="D351" s="63">
        <v>136775.6</v>
      </c>
      <c r="E351" s="63">
        <v>77301.23000000001</v>
      </c>
      <c r="F351" s="63">
        <v>74957.679999999978</v>
      </c>
      <c r="G351" s="63">
        <v>121473.42000000001</v>
      </c>
      <c r="H351" s="63">
        <v>86048.4</v>
      </c>
      <c r="I351" s="63">
        <v>98321.88</v>
      </c>
      <c r="J351" s="63">
        <v>83265.260000000009</v>
      </c>
      <c r="K351" s="63">
        <v>65982.960000000006</v>
      </c>
      <c r="L351" s="63">
        <v>179192.19</v>
      </c>
      <c r="M351" s="63">
        <v>114268.95</v>
      </c>
      <c r="N351" s="63">
        <v>101000.06999999999</v>
      </c>
    </row>
    <row r="352" spans="1:14" x14ac:dyDescent="0.2">
      <c r="A352" s="12" t="s">
        <v>230</v>
      </c>
      <c r="B352" s="144" t="s">
        <v>244</v>
      </c>
      <c r="C352" s="145"/>
      <c r="D352" s="145"/>
      <c r="E352" s="145"/>
      <c r="F352" s="145"/>
      <c r="G352" s="145"/>
      <c r="H352" s="145"/>
      <c r="I352" s="145"/>
      <c r="J352" s="145"/>
      <c r="K352" s="145"/>
      <c r="L352" s="145"/>
      <c r="M352" s="145"/>
      <c r="N352" s="146"/>
    </row>
    <row r="353" spans="1:14" x14ac:dyDescent="0.2">
      <c r="A353" s="5" t="s">
        <v>47</v>
      </c>
      <c r="B353" s="35">
        <v>42.77</v>
      </c>
      <c r="C353" s="35">
        <v>0</v>
      </c>
      <c r="D353" s="35">
        <v>0</v>
      </c>
      <c r="E353" s="35">
        <v>0</v>
      </c>
      <c r="F353" s="35">
        <v>0</v>
      </c>
      <c r="G353" s="35">
        <v>0</v>
      </c>
      <c r="H353" s="35">
        <v>0</v>
      </c>
      <c r="I353" s="35">
        <v>0</v>
      </c>
      <c r="J353" s="35">
        <v>0</v>
      </c>
      <c r="K353" s="35">
        <v>0</v>
      </c>
      <c r="L353" s="35">
        <v>0</v>
      </c>
      <c r="M353" s="35"/>
      <c r="N353" s="35"/>
    </row>
    <row r="354" spans="1:14" x14ac:dyDescent="0.2">
      <c r="A354" s="5" t="s">
        <v>48</v>
      </c>
      <c r="B354" s="35">
        <v>0</v>
      </c>
      <c r="C354" s="35">
        <v>0</v>
      </c>
      <c r="D354" s="35">
        <v>0</v>
      </c>
      <c r="E354" s="35">
        <v>0</v>
      </c>
      <c r="F354" s="35">
        <v>0</v>
      </c>
      <c r="G354" s="35">
        <v>0</v>
      </c>
      <c r="H354" s="35">
        <v>0</v>
      </c>
      <c r="I354" s="35">
        <v>0</v>
      </c>
      <c r="J354" s="35">
        <v>0</v>
      </c>
      <c r="K354" s="35">
        <v>0</v>
      </c>
      <c r="L354" s="35">
        <v>0</v>
      </c>
      <c r="M354" s="35"/>
      <c r="N354" s="35"/>
    </row>
    <row r="355" spans="1:14" x14ac:dyDescent="0.2">
      <c r="A355" s="5" t="s">
        <v>49</v>
      </c>
      <c r="B355" s="35">
        <v>0</v>
      </c>
      <c r="C355" s="35">
        <v>0</v>
      </c>
      <c r="D355" s="35">
        <v>0</v>
      </c>
      <c r="E355" s="35">
        <v>0</v>
      </c>
      <c r="F355" s="35">
        <v>0</v>
      </c>
      <c r="G355" s="35">
        <v>0</v>
      </c>
      <c r="H355" s="35">
        <v>0</v>
      </c>
      <c r="I355" s="35">
        <v>0</v>
      </c>
      <c r="J355" s="35">
        <v>0</v>
      </c>
      <c r="K355" s="35">
        <v>0</v>
      </c>
      <c r="L355" s="35">
        <v>0</v>
      </c>
      <c r="M355" s="35"/>
      <c r="N355" s="35"/>
    </row>
    <row r="356" spans="1:14" x14ac:dyDescent="0.2">
      <c r="A356" s="5" t="s">
        <v>231</v>
      </c>
      <c r="B356" s="35">
        <v>3239.2599999999998</v>
      </c>
      <c r="C356" s="35">
        <v>666.63</v>
      </c>
      <c r="D356" s="35">
        <v>3297.65</v>
      </c>
      <c r="E356" s="35">
        <v>504.07</v>
      </c>
      <c r="F356" s="35">
        <v>79.900000000000006</v>
      </c>
      <c r="G356" s="35">
        <v>6392.1399999999994</v>
      </c>
      <c r="H356" s="35">
        <v>1779.52</v>
      </c>
      <c r="I356" s="35">
        <v>434.52000000000004</v>
      </c>
      <c r="J356" s="35">
        <v>1482.9</v>
      </c>
      <c r="K356" s="35">
        <v>1904.17</v>
      </c>
      <c r="L356" s="35">
        <v>891.6400000000001</v>
      </c>
      <c r="M356" s="35"/>
      <c r="N356" s="35"/>
    </row>
    <row r="357" spans="1:14" x14ac:dyDescent="0.2">
      <c r="A357" s="5" t="s">
        <v>50</v>
      </c>
      <c r="B357" s="35">
        <v>11875.609999999997</v>
      </c>
      <c r="C357" s="35">
        <v>21602.339999999997</v>
      </c>
      <c r="D357" s="35">
        <v>10701.329999999998</v>
      </c>
      <c r="E357" s="35">
        <v>4148.01</v>
      </c>
      <c r="F357" s="35">
        <v>8077.9699999999993</v>
      </c>
      <c r="G357" s="35">
        <v>11894.980000000001</v>
      </c>
      <c r="H357" s="35">
        <v>7789.2800000000025</v>
      </c>
      <c r="I357" s="35">
        <v>13478.24</v>
      </c>
      <c r="J357" s="35">
        <v>21459.73</v>
      </c>
      <c r="K357" s="35">
        <v>1979.0099999999998</v>
      </c>
      <c r="L357" s="35">
        <v>12315.800000000001</v>
      </c>
      <c r="M357" s="35"/>
      <c r="N357" s="35"/>
    </row>
    <row r="358" spans="1:14" x14ac:dyDescent="0.2">
      <c r="A358" s="5" t="s">
        <v>51</v>
      </c>
      <c r="B358" s="35">
        <v>0</v>
      </c>
      <c r="C358" s="35">
        <v>0</v>
      </c>
      <c r="D358" s="35">
        <v>0</v>
      </c>
      <c r="E358" s="35">
        <v>0</v>
      </c>
      <c r="F358" s="35">
        <v>0</v>
      </c>
      <c r="G358" s="35">
        <v>0</v>
      </c>
      <c r="H358" s="35">
        <v>1067.6499999999999</v>
      </c>
      <c r="I358" s="35">
        <v>0</v>
      </c>
      <c r="J358" s="35">
        <v>0</v>
      </c>
      <c r="K358" s="35">
        <v>0</v>
      </c>
      <c r="L358" s="35">
        <v>0</v>
      </c>
      <c r="M358" s="35"/>
      <c r="N358" s="35"/>
    </row>
    <row r="359" spans="1:14" x14ac:dyDescent="0.2">
      <c r="A359" s="5" t="s">
        <v>52</v>
      </c>
      <c r="B359" s="35">
        <v>29858.700000000004</v>
      </c>
      <c r="C359" s="35">
        <v>27508.14</v>
      </c>
      <c r="D359" s="35">
        <v>28003.250000000004</v>
      </c>
      <c r="E359" s="35">
        <v>18597.100000000002</v>
      </c>
      <c r="F359" s="35">
        <v>45208.720000000008</v>
      </c>
      <c r="G359" s="35">
        <v>29381.719999999994</v>
      </c>
      <c r="H359" s="35">
        <v>35638.609999999993</v>
      </c>
      <c r="I359" s="35">
        <v>12719.940000000002</v>
      </c>
      <c r="J359" s="35">
        <v>32741.95</v>
      </c>
      <c r="K359" s="35">
        <v>16543.900000000001</v>
      </c>
      <c r="L359" s="35">
        <v>19543.060000000001</v>
      </c>
      <c r="M359" s="35"/>
      <c r="N359" s="35"/>
    </row>
    <row r="360" spans="1:14" x14ac:dyDescent="0.2">
      <c r="A360" s="5" t="s">
        <v>53</v>
      </c>
      <c r="B360" s="35">
        <v>0</v>
      </c>
      <c r="C360" s="35">
        <v>0</v>
      </c>
      <c r="D360" s="35">
        <v>42.81</v>
      </c>
      <c r="E360" s="35">
        <v>0</v>
      </c>
      <c r="F360" s="35">
        <v>0</v>
      </c>
      <c r="G360" s="35">
        <v>0</v>
      </c>
      <c r="H360" s="35">
        <v>0</v>
      </c>
      <c r="I360" s="35">
        <v>0</v>
      </c>
      <c r="J360" s="35">
        <v>0</v>
      </c>
      <c r="K360" s="35">
        <v>0</v>
      </c>
      <c r="L360" s="35">
        <v>6000.52</v>
      </c>
      <c r="M360" s="35"/>
      <c r="N360" s="35"/>
    </row>
    <row r="361" spans="1:14" x14ac:dyDescent="0.2">
      <c r="A361" s="5" t="s">
        <v>54</v>
      </c>
      <c r="B361" s="35">
        <v>3237.6</v>
      </c>
      <c r="C361" s="35">
        <v>0</v>
      </c>
      <c r="D361" s="35">
        <v>725.45</v>
      </c>
      <c r="E361" s="35">
        <v>413.54</v>
      </c>
      <c r="F361" s="35">
        <v>57.5</v>
      </c>
      <c r="G361" s="35">
        <v>224.94</v>
      </c>
      <c r="H361" s="35">
        <v>2432.34</v>
      </c>
      <c r="I361" s="35">
        <v>13838.789999999999</v>
      </c>
      <c r="J361" s="35">
        <v>32941.17</v>
      </c>
      <c r="K361" s="35">
        <v>2913.7799999999997</v>
      </c>
      <c r="L361" s="35">
        <v>2191.8300000000004</v>
      </c>
      <c r="M361" s="35"/>
      <c r="N361" s="35"/>
    </row>
    <row r="362" spans="1:14" x14ac:dyDescent="0.2">
      <c r="A362" s="5" t="s">
        <v>55</v>
      </c>
      <c r="B362" s="35">
        <v>0</v>
      </c>
      <c r="C362" s="35">
        <v>0</v>
      </c>
      <c r="D362" s="35">
        <v>0</v>
      </c>
      <c r="E362" s="35">
        <v>0</v>
      </c>
      <c r="F362" s="35">
        <v>0</v>
      </c>
      <c r="G362" s="35">
        <v>315.02</v>
      </c>
      <c r="H362" s="35">
        <v>0</v>
      </c>
      <c r="I362" s="35">
        <v>0</v>
      </c>
      <c r="J362" s="35">
        <v>0</v>
      </c>
      <c r="K362" s="35">
        <v>0</v>
      </c>
      <c r="L362" s="35">
        <v>0</v>
      </c>
      <c r="M362" s="35"/>
      <c r="N362" s="35"/>
    </row>
    <row r="363" spans="1:14" x14ac:dyDescent="0.2">
      <c r="A363" s="5" t="s">
        <v>56</v>
      </c>
      <c r="B363" s="35">
        <v>0</v>
      </c>
      <c r="C363" s="35">
        <v>394</v>
      </c>
      <c r="D363" s="35">
        <v>1721.3400000000001</v>
      </c>
      <c r="E363" s="35">
        <v>497.17</v>
      </c>
      <c r="F363" s="35">
        <v>0</v>
      </c>
      <c r="G363" s="35">
        <v>0</v>
      </c>
      <c r="H363" s="35">
        <v>0</v>
      </c>
      <c r="I363" s="35">
        <v>24085.4</v>
      </c>
      <c r="J363" s="35">
        <v>625.90000000000009</v>
      </c>
      <c r="K363" s="35">
        <v>403.29</v>
      </c>
      <c r="L363" s="35">
        <v>49.17</v>
      </c>
      <c r="M363" s="35"/>
      <c r="N363" s="35"/>
    </row>
    <row r="364" spans="1:14" x14ac:dyDescent="0.2">
      <c r="A364" s="5" t="s">
        <v>46</v>
      </c>
      <c r="B364" s="35">
        <v>2096.2199999999998</v>
      </c>
      <c r="C364" s="35">
        <v>985.51</v>
      </c>
      <c r="D364" s="35">
        <v>2094.6200000000003</v>
      </c>
      <c r="E364" s="35">
        <v>1401.9</v>
      </c>
      <c r="F364" s="35">
        <v>126.14</v>
      </c>
      <c r="G364" s="35">
        <v>980.34</v>
      </c>
      <c r="H364" s="35">
        <v>651.29</v>
      </c>
      <c r="I364" s="35">
        <v>1008.48</v>
      </c>
      <c r="J364" s="35">
        <v>10963.32</v>
      </c>
      <c r="K364" s="35">
        <v>1720.4399999999998</v>
      </c>
      <c r="L364" s="35">
        <v>0</v>
      </c>
      <c r="M364" s="35"/>
      <c r="N364" s="35"/>
    </row>
    <row r="365" spans="1:14" x14ac:dyDescent="0.2">
      <c r="A365" s="5" t="s">
        <v>57</v>
      </c>
      <c r="B365" s="35">
        <v>12319.79</v>
      </c>
      <c r="C365" s="35">
        <v>13663.9</v>
      </c>
      <c r="D365" s="35">
        <v>13363.46</v>
      </c>
      <c r="E365" s="35">
        <v>1882.0700000000002</v>
      </c>
      <c r="F365" s="35">
        <v>6121.3399999999992</v>
      </c>
      <c r="G365" s="35">
        <v>951.14</v>
      </c>
      <c r="H365" s="35">
        <v>14496.43</v>
      </c>
      <c r="I365" s="35">
        <v>897.68999999999994</v>
      </c>
      <c r="J365" s="35">
        <v>6061.06</v>
      </c>
      <c r="K365" s="35">
        <v>1395.7699999999998</v>
      </c>
      <c r="L365" s="35">
        <v>3307.7599999999998</v>
      </c>
      <c r="M365" s="35"/>
      <c r="N365" s="35"/>
    </row>
    <row r="366" spans="1:14" x14ac:dyDescent="0.2">
      <c r="A366" s="5" t="s">
        <v>58</v>
      </c>
      <c r="B366" s="35">
        <v>10635.400000000001</v>
      </c>
      <c r="C366" s="35">
        <v>4707.9100000000008</v>
      </c>
      <c r="D366" s="35">
        <v>9152.89</v>
      </c>
      <c r="E366" s="35">
        <v>10027.770000000002</v>
      </c>
      <c r="F366" s="35">
        <v>15219.800000000001</v>
      </c>
      <c r="G366" s="35">
        <v>13881.96</v>
      </c>
      <c r="H366" s="35">
        <v>11246.46</v>
      </c>
      <c r="I366" s="35">
        <v>11880.59</v>
      </c>
      <c r="J366" s="35">
        <v>10966.71</v>
      </c>
      <c r="K366" s="35">
        <v>14854.269999999999</v>
      </c>
      <c r="L366" s="35">
        <v>25317.25</v>
      </c>
      <c r="M366" s="35"/>
      <c r="N366" s="35"/>
    </row>
    <row r="367" spans="1:14" x14ac:dyDescent="0.2">
      <c r="A367" s="5" t="s">
        <v>59</v>
      </c>
      <c r="B367" s="35">
        <v>12787.090000000002</v>
      </c>
      <c r="C367" s="35">
        <v>7909.0199999999995</v>
      </c>
      <c r="D367" s="35">
        <v>5358.8600000000006</v>
      </c>
      <c r="E367" s="35">
        <v>17454.379999999997</v>
      </c>
      <c r="F367" s="35">
        <v>45558.229999999996</v>
      </c>
      <c r="G367" s="35">
        <v>34726.980000000003</v>
      </c>
      <c r="H367" s="35">
        <v>39386.93</v>
      </c>
      <c r="I367" s="35">
        <v>20881.879999999997</v>
      </c>
      <c r="J367" s="35">
        <v>27462.450000000004</v>
      </c>
      <c r="K367" s="35">
        <v>13931.979999999998</v>
      </c>
      <c r="L367" s="35">
        <v>6991.16</v>
      </c>
      <c r="M367" s="35"/>
      <c r="N367" s="35"/>
    </row>
    <row r="368" spans="1:14" x14ac:dyDescent="0.2">
      <c r="A368" s="5" t="s">
        <v>60</v>
      </c>
      <c r="B368" s="35">
        <v>0</v>
      </c>
      <c r="C368" s="35">
        <v>0</v>
      </c>
      <c r="D368" s="35">
        <v>0</v>
      </c>
      <c r="E368" s="35">
        <v>0</v>
      </c>
      <c r="F368" s="35">
        <v>0</v>
      </c>
      <c r="G368" s="35">
        <v>0</v>
      </c>
      <c r="H368" s="35">
        <v>0</v>
      </c>
      <c r="I368" s="35">
        <v>0</v>
      </c>
      <c r="J368" s="35">
        <v>0</v>
      </c>
      <c r="K368" s="35">
        <v>0</v>
      </c>
      <c r="L368" s="35">
        <v>0</v>
      </c>
      <c r="M368" s="35"/>
      <c r="N368" s="35"/>
    </row>
    <row r="369" spans="1:14" x14ac:dyDescent="0.2">
      <c r="A369" s="5" t="s">
        <v>42</v>
      </c>
      <c r="B369" s="35">
        <v>1402.0999999999995</v>
      </c>
      <c r="C369" s="35">
        <v>4144.29</v>
      </c>
      <c r="D369" s="35">
        <v>9807.8399999999965</v>
      </c>
      <c r="E369" s="35">
        <v>3826.2199999999993</v>
      </c>
      <c r="F369" s="35">
        <v>1994.19</v>
      </c>
      <c r="G369" s="35">
        <v>2741.44</v>
      </c>
      <c r="H369" s="35">
        <v>3179.7</v>
      </c>
      <c r="I369" s="35">
        <v>3356.0399999999991</v>
      </c>
      <c r="J369" s="35">
        <v>1580.03</v>
      </c>
      <c r="K369" s="35">
        <v>3938.6999999999989</v>
      </c>
      <c r="L369" s="35">
        <v>2190.7500000000005</v>
      </c>
      <c r="M369" s="35"/>
      <c r="N369" s="35"/>
    </row>
    <row r="370" spans="1:14" x14ac:dyDescent="0.2">
      <c r="A370" s="5" t="s">
        <v>61</v>
      </c>
      <c r="B370" s="35">
        <v>38702.910000000003</v>
      </c>
      <c r="C370" s="35">
        <v>304.5</v>
      </c>
      <c r="D370" s="35">
        <v>361.34000000000003</v>
      </c>
      <c r="E370" s="35">
        <v>2213.81</v>
      </c>
      <c r="F370" s="35">
        <v>4693.33</v>
      </c>
      <c r="G370" s="35">
        <v>2197.81</v>
      </c>
      <c r="H370" s="35">
        <v>2718.02</v>
      </c>
      <c r="I370" s="35">
        <v>6353.8799999999992</v>
      </c>
      <c r="J370" s="35">
        <v>0</v>
      </c>
      <c r="K370" s="35">
        <v>850.88</v>
      </c>
      <c r="L370" s="35">
        <v>6311.7000000000007</v>
      </c>
      <c r="M370" s="35"/>
      <c r="N370" s="35"/>
    </row>
    <row r="371" spans="1:14" x14ac:dyDescent="0.2">
      <c r="A371" s="5" t="s">
        <v>62</v>
      </c>
      <c r="B371" s="35">
        <v>0</v>
      </c>
      <c r="C371" s="35">
        <v>0</v>
      </c>
      <c r="D371" s="35">
        <v>0</v>
      </c>
      <c r="E371" s="35">
        <v>0</v>
      </c>
      <c r="F371" s="35">
        <v>0</v>
      </c>
      <c r="G371" s="35">
        <v>0</v>
      </c>
      <c r="H371" s="35">
        <v>2.14</v>
      </c>
      <c r="I371" s="35">
        <v>0</v>
      </c>
      <c r="J371" s="35">
        <v>0</v>
      </c>
      <c r="K371" s="35">
        <v>0</v>
      </c>
      <c r="L371" s="35">
        <v>0</v>
      </c>
      <c r="M371" s="35"/>
      <c r="N371" s="35"/>
    </row>
    <row r="372" spans="1:14" x14ac:dyDescent="0.2">
      <c r="A372" s="5" t="s">
        <v>63</v>
      </c>
      <c r="B372" s="35">
        <v>0</v>
      </c>
      <c r="C372" s="35">
        <v>0</v>
      </c>
      <c r="D372" s="35">
        <v>0</v>
      </c>
      <c r="E372" s="35">
        <v>0</v>
      </c>
      <c r="F372" s="35">
        <v>0</v>
      </c>
      <c r="G372" s="35">
        <v>0</v>
      </c>
      <c r="H372" s="35">
        <v>0</v>
      </c>
      <c r="I372" s="35">
        <v>0</v>
      </c>
      <c r="J372" s="35">
        <v>0</v>
      </c>
      <c r="K372" s="35">
        <v>0</v>
      </c>
      <c r="L372" s="35">
        <v>0</v>
      </c>
      <c r="M372" s="35"/>
      <c r="N372" s="35"/>
    </row>
    <row r="373" spans="1:14" x14ac:dyDescent="0.2">
      <c r="A373" s="5" t="s">
        <v>64</v>
      </c>
      <c r="B373" s="35">
        <v>1828.33</v>
      </c>
      <c r="C373" s="35">
        <v>368.82</v>
      </c>
      <c r="D373" s="35">
        <v>2462.1099999999997</v>
      </c>
      <c r="E373" s="35">
        <v>3083.15</v>
      </c>
      <c r="F373" s="35">
        <v>1719.6899999999998</v>
      </c>
      <c r="G373" s="35">
        <v>1310.3300000000002</v>
      </c>
      <c r="H373" s="35">
        <v>5732.52</v>
      </c>
      <c r="I373" s="35">
        <v>4169.46</v>
      </c>
      <c r="J373" s="35">
        <v>3445.6000000000004</v>
      </c>
      <c r="K373" s="35">
        <v>1345.5600000000002</v>
      </c>
      <c r="L373" s="35">
        <v>1566.65</v>
      </c>
      <c r="M373" s="35"/>
      <c r="N373" s="35"/>
    </row>
    <row r="374" spans="1:14" x14ac:dyDescent="0.2">
      <c r="A374" s="5" t="s">
        <v>65</v>
      </c>
      <c r="B374" s="35">
        <v>0</v>
      </c>
      <c r="C374" s="35">
        <v>0</v>
      </c>
      <c r="D374" s="35">
        <v>0</v>
      </c>
      <c r="E374" s="35">
        <v>0</v>
      </c>
      <c r="F374" s="35">
        <v>0</v>
      </c>
      <c r="G374" s="35">
        <v>0</v>
      </c>
      <c r="H374" s="35">
        <v>0</v>
      </c>
      <c r="I374" s="35">
        <v>0</v>
      </c>
      <c r="J374" s="35">
        <v>110.75</v>
      </c>
      <c r="K374" s="35">
        <v>4677.6500000000005</v>
      </c>
      <c r="L374" s="35">
        <v>0</v>
      </c>
      <c r="M374" s="35"/>
      <c r="N374" s="35"/>
    </row>
    <row r="375" spans="1:14" x14ac:dyDescent="0.2">
      <c r="A375" s="9" t="s">
        <v>68</v>
      </c>
      <c r="B375" s="63">
        <v>128025.78000000001</v>
      </c>
      <c r="C375" s="63">
        <v>82255.060000000012</v>
      </c>
      <c r="D375" s="63">
        <v>87092.95</v>
      </c>
      <c r="E375" s="63">
        <v>64049.19</v>
      </c>
      <c r="F375" s="63">
        <v>128856.81000000001</v>
      </c>
      <c r="G375" s="63">
        <v>104998.8</v>
      </c>
      <c r="H375" s="63">
        <v>126120.88999999998</v>
      </c>
      <c r="I375" s="63">
        <v>113104.91</v>
      </c>
      <c r="J375" s="63">
        <v>149841.57</v>
      </c>
      <c r="K375" s="63">
        <v>66459.39999999998</v>
      </c>
      <c r="L375" s="63">
        <v>86677.29</v>
      </c>
      <c r="M375" s="63"/>
      <c r="N375" s="63"/>
    </row>
  </sheetData>
  <printOptions horizontalCentered="1"/>
  <pageMargins left="0.70866141732283472" right="0.70866141732283472" top="0.35433070866141736" bottom="0.74803149606299213" header="0.31496062992125984" footer="0.31496062992125984"/>
  <pageSetup paperSize="9" scale="22" firstPageNumber="49" fitToHeight="2" orientation="portrait" r:id="rId1"/>
  <headerFooter scaleWithDoc="0">
    <oddFooter>&amp;C&amp;10Page &amp;P</oddFooter>
  </headerFooter>
  <rowBreaks count="1" manualBreakCount="1">
    <brk id="141" max="16383" man="1"/>
  </rowBreaks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5">
    <tabColor rgb="FF00B0F0"/>
  </sheetPr>
  <dimension ref="A1:N375"/>
  <sheetViews>
    <sheetView showGridLines="0" view="pageBreakPreview" zoomScale="75" zoomScaleNormal="100" zoomScaleSheetLayoutView="75" workbookViewId="0">
      <pane xSplit="1" ySplit="26" topLeftCell="B353" activePane="bottomRight" state="frozen"/>
      <selection activeCell="O22" sqref="O22:O23"/>
      <selection pane="topRight" activeCell="O22" sqref="O22:O23"/>
      <selection pane="bottomLeft" activeCell="O22" sqref="O22:O23"/>
      <selection pane="bottomRight" activeCell="B353" sqref="B353:L375"/>
    </sheetView>
  </sheetViews>
  <sheetFormatPr defaultRowHeight="15" x14ac:dyDescent="0.2"/>
  <cols>
    <col min="1" max="1" width="23.77734375" style="34" bestFit="1" customWidth="1"/>
    <col min="2" max="2" width="9.88671875" style="34" bestFit="1" customWidth="1"/>
    <col min="3" max="3" width="9.77734375" style="34" bestFit="1" customWidth="1"/>
    <col min="4" max="4" width="10.109375" style="34" bestFit="1" customWidth="1"/>
    <col min="5" max="5" width="9.88671875" style="36" bestFit="1" customWidth="1"/>
    <col min="6" max="6" width="9.88671875" style="34" bestFit="1" customWidth="1"/>
    <col min="7" max="8" width="10.33203125" style="34" bestFit="1" customWidth="1"/>
    <col min="9" max="9" width="9.5546875" style="34" bestFit="1" customWidth="1"/>
    <col min="10" max="10" width="9.77734375" style="34" bestFit="1" customWidth="1"/>
    <col min="11" max="14" width="9" style="34" bestFit="1" customWidth="1"/>
    <col min="15" max="112" width="8.88671875" style="34"/>
    <col min="113" max="113" width="15.21875" style="34" bestFit="1" customWidth="1"/>
    <col min="114" max="255" width="8.88671875" style="34"/>
    <col min="256" max="256" width="15.21875" style="34" bestFit="1" customWidth="1"/>
    <col min="257" max="368" width="8.88671875" style="34"/>
    <col min="369" max="369" width="15.21875" style="34" bestFit="1" customWidth="1"/>
    <col min="370" max="511" width="8.88671875" style="34"/>
    <col min="512" max="512" width="15.21875" style="34" bestFit="1" customWidth="1"/>
    <col min="513" max="624" width="8.88671875" style="34"/>
    <col min="625" max="625" width="15.21875" style="34" bestFit="1" customWidth="1"/>
    <col min="626" max="767" width="8.88671875" style="34"/>
    <col min="768" max="768" width="15.21875" style="34" bestFit="1" customWidth="1"/>
    <col min="769" max="880" width="8.88671875" style="34"/>
    <col min="881" max="881" width="15.21875" style="34" bestFit="1" customWidth="1"/>
    <col min="882" max="1023" width="8.88671875" style="34"/>
    <col min="1024" max="1024" width="15.21875" style="34" bestFit="1" customWidth="1"/>
    <col min="1025" max="1136" width="8.88671875" style="34"/>
    <col min="1137" max="1137" width="15.21875" style="34" bestFit="1" customWidth="1"/>
    <col min="1138" max="1279" width="8.88671875" style="34"/>
    <col min="1280" max="1280" width="15.21875" style="34" bestFit="1" customWidth="1"/>
    <col min="1281" max="1392" width="8.88671875" style="34"/>
    <col min="1393" max="1393" width="15.21875" style="34" bestFit="1" customWidth="1"/>
    <col min="1394" max="1535" width="8.88671875" style="34"/>
    <col min="1536" max="1536" width="15.21875" style="34" bestFit="1" customWidth="1"/>
    <col min="1537" max="1648" width="8.88671875" style="34"/>
    <col min="1649" max="1649" width="15.21875" style="34" bestFit="1" customWidth="1"/>
    <col min="1650" max="1791" width="8.88671875" style="34"/>
    <col min="1792" max="1792" width="15.21875" style="34" bestFit="1" customWidth="1"/>
    <col min="1793" max="1904" width="8.88671875" style="34"/>
    <col min="1905" max="1905" width="15.21875" style="34" bestFit="1" customWidth="1"/>
    <col min="1906" max="2047" width="8.88671875" style="34"/>
    <col min="2048" max="2048" width="15.21875" style="34" bestFit="1" customWidth="1"/>
    <col min="2049" max="2160" width="8.88671875" style="34"/>
    <col min="2161" max="2161" width="15.21875" style="34" bestFit="1" customWidth="1"/>
    <col min="2162" max="2303" width="8.88671875" style="34"/>
    <col min="2304" max="2304" width="15.21875" style="34" bestFit="1" customWidth="1"/>
    <col min="2305" max="2416" width="8.88671875" style="34"/>
    <col min="2417" max="2417" width="15.21875" style="34" bestFit="1" customWidth="1"/>
    <col min="2418" max="2559" width="8.88671875" style="34"/>
    <col min="2560" max="2560" width="15.21875" style="34" bestFit="1" customWidth="1"/>
    <col min="2561" max="2672" width="8.88671875" style="34"/>
    <col min="2673" max="2673" width="15.21875" style="34" bestFit="1" customWidth="1"/>
    <col min="2674" max="2815" width="8.88671875" style="34"/>
    <col min="2816" max="2816" width="15.21875" style="34" bestFit="1" customWidth="1"/>
    <col min="2817" max="2928" width="8.88671875" style="34"/>
    <col min="2929" max="2929" width="15.21875" style="34" bestFit="1" customWidth="1"/>
    <col min="2930" max="3071" width="8.88671875" style="34"/>
    <col min="3072" max="3072" width="15.21875" style="34" bestFit="1" customWidth="1"/>
    <col min="3073" max="3184" width="8.88671875" style="34"/>
    <col min="3185" max="3185" width="15.21875" style="34" bestFit="1" customWidth="1"/>
    <col min="3186" max="3327" width="8.88671875" style="34"/>
    <col min="3328" max="3328" width="15.21875" style="34" bestFit="1" customWidth="1"/>
    <col min="3329" max="3440" width="8.88671875" style="34"/>
    <col min="3441" max="3441" width="15.21875" style="34" bestFit="1" customWidth="1"/>
    <col min="3442" max="3583" width="8.88671875" style="34"/>
    <col min="3584" max="3584" width="15.21875" style="34" bestFit="1" customWidth="1"/>
    <col min="3585" max="3696" width="8.88671875" style="34"/>
    <col min="3697" max="3697" width="15.21875" style="34" bestFit="1" customWidth="1"/>
    <col min="3698" max="3839" width="8.88671875" style="34"/>
    <col min="3840" max="3840" width="15.21875" style="34" bestFit="1" customWidth="1"/>
    <col min="3841" max="3952" width="8.88671875" style="34"/>
    <col min="3953" max="3953" width="15.21875" style="34" bestFit="1" customWidth="1"/>
    <col min="3954" max="4095" width="8.88671875" style="34"/>
    <col min="4096" max="4096" width="15.21875" style="34" bestFit="1" customWidth="1"/>
    <col min="4097" max="4208" width="8.88671875" style="34"/>
    <col min="4209" max="4209" width="15.21875" style="34" bestFit="1" customWidth="1"/>
    <col min="4210" max="4351" width="8.88671875" style="34"/>
    <col min="4352" max="4352" width="15.21875" style="34" bestFit="1" customWidth="1"/>
    <col min="4353" max="4464" width="8.88671875" style="34"/>
    <col min="4465" max="4465" width="15.21875" style="34" bestFit="1" customWidth="1"/>
    <col min="4466" max="4607" width="8.88671875" style="34"/>
    <col min="4608" max="4608" width="15.21875" style="34" bestFit="1" customWidth="1"/>
    <col min="4609" max="4720" width="8.88671875" style="34"/>
    <col min="4721" max="4721" width="15.21875" style="34" bestFit="1" customWidth="1"/>
    <col min="4722" max="4863" width="8.88671875" style="34"/>
    <col min="4864" max="4864" width="15.21875" style="34" bestFit="1" customWidth="1"/>
    <col min="4865" max="4976" width="8.88671875" style="34"/>
    <col min="4977" max="4977" width="15.21875" style="34" bestFit="1" customWidth="1"/>
    <col min="4978" max="5119" width="8.88671875" style="34"/>
    <col min="5120" max="5120" width="15.21875" style="34" bestFit="1" customWidth="1"/>
    <col min="5121" max="5232" width="8.88671875" style="34"/>
    <col min="5233" max="5233" width="15.21875" style="34" bestFit="1" customWidth="1"/>
    <col min="5234" max="5375" width="8.88671875" style="34"/>
    <col min="5376" max="5376" width="15.21875" style="34" bestFit="1" customWidth="1"/>
    <col min="5377" max="5488" width="8.88671875" style="34"/>
    <col min="5489" max="5489" width="15.21875" style="34" bestFit="1" customWidth="1"/>
    <col min="5490" max="5631" width="8.88671875" style="34"/>
    <col min="5632" max="5632" width="15.21875" style="34" bestFit="1" customWidth="1"/>
    <col min="5633" max="5744" width="8.88671875" style="34"/>
    <col min="5745" max="5745" width="15.21875" style="34" bestFit="1" customWidth="1"/>
    <col min="5746" max="5887" width="8.88671875" style="34"/>
    <col min="5888" max="5888" width="15.21875" style="34" bestFit="1" customWidth="1"/>
    <col min="5889" max="6000" width="8.88671875" style="34"/>
    <col min="6001" max="6001" width="15.21875" style="34" bestFit="1" customWidth="1"/>
    <col min="6002" max="6143" width="8.88671875" style="34"/>
    <col min="6144" max="6144" width="15.21875" style="34" bestFit="1" customWidth="1"/>
    <col min="6145" max="6256" width="8.88671875" style="34"/>
    <col min="6257" max="6257" width="15.21875" style="34" bestFit="1" customWidth="1"/>
    <col min="6258" max="6399" width="8.88671875" style="34"/>
    <col min="6400" max="6400" width="15.21875" style="34" bestFit="1" customWidth="1"/>
    <col min="6401" max="6512" width="8.88671875" style="34"/>
    <col min="6513" max="6513" width="15.21875" style="34" bestFit="1" customWidth="1"/>
    <col min="6514" max="6655" width="8.88671875" style="34"/>
    <col min="6656" max="6656" width="15.21875" style="34" bestFit="1" customWidth="1"/>
    <col min="6657" max="6768" width="8.88671875" style="34"/>
    <col min="6769" max="6769" width="15.21875" style="34" bestFit="1" customWidth="1"/>
    <col min="6770" max="6911" width="8.88671875" style="34"/>
    <col min="6912" max="6912" width="15.21875" style="34" bestFit="1" customWidth="1"/>
    <col min="6913" max="7024" width="8.88671875" style="34"/>
    <col min="7025" max="7025" width="15.21875" style="34" bestFit="1" customWidth="1"/>
    <col min="7026" max="7167" width="8.88671875" style="34"/>
    <col min="7168" max="7168" width="15.21875" style="34" bestFit="1" customWidth="1"/>
    <col min="7169" max="7280" width="8.88671875" style="34"/>
    <col min="7281" max="7281" width="15.21875" style="34" bestFit="1" customWidth="1"/>
    <col min="7282" max="7423" width="8.88671875" style="34"/>
    <col min="7424" max="7424" width="15.21875" style="34" bestFit="1" customWidth="1"/>
    <col min="7425" max="7536" width="8.88671875" style="34"/>
    <col min="7537" max="7537" width="15.21875" style="34" bestFit="1" customWidth="1"/>
    <col min="7538" max="7679" width="8.88671875" style="34"/>
    <col min="7680" max="7680" width="15.21875" style="34" bestFit="1" customWidth="1"/>
    <col min="7681" max="7792" width="8.88671875" style="34"/>
    <col min="7793" max="7793" width="15.21875" style="34" bestFit="1" customWidth="1"/>
    <col min="7794" max="7935" width="8.88671875" style="34"/>
    <col min="7936" max="7936" width="15.21875" style="34" bestFit="1" customWidth="1"/>
    <col min="7937" max="8048" width="8.88671875" style="34"/>
    <col min="8049" max="8049" width="15.21875" style="34" bestFit="1" customWidth="1"/>
    <col min="8050" max="8191" width="8.88671875" style="34"/>
    <col min="8192" max="8192" width="15.21875" style="34" bestFit="1" customWidth="1"/>
    <col min="8193" max="8304" width="8.88671875" style="34"/>
    <col min="8305" max="8305" width="15.21875" style="34" bestFit="1" customWidth="1"/>
    <col min="8306" max="8447" width="8.88671875" style="34"/>
    <col min="8448" max="8448" width="15.21875" style="34" bestFit="1" customWidth="1"/>
    <col min="8449" max="8560" width="8.88671875" style="34"/>
    <col min="8561" max="8561" width="15.21875" style="34" bestFit="1" customWidth="1"/>
    <col min="8562" max="8703" width="8.88671875" style="34"/>
    <col min="8704" max="8704" width="15.21875" style="34" bestFit="1" customWidth="1"/>
    <col min="8705" max="8816" width="8.88671875" style="34"/>
    <col min="8817" max="8817" width="15.21875" style="34" bestFit="1" customWidth="1"/>
    <col min="8818" max="8959" width="8.88671875" style="34"/>
    <col min="8960" max="8960" width="15.21875" style="34" bestFit="1" customWidth="1"/>
    <col min="8961" max="9072" width="8.88671875" style="34"/>
    <col min="9073" max="9073" width="15.21875" style="34" bestFit="1" customWidth="1"/>
    <col min="9074" max="9215" width="8.88671875" style="34"/>
    <col min="9216" max="9216" width="15.21875" style="34" bestFit="1" customWidth="1"/>
    <col min="9217" max="9328" width="8.88671875" style="34"/>
    <col min="9329" max="9329" width="15.21875" style="34" bestFit="1" customWidth="1"/>
    <col min="9330" max="9471" width="8.88671875" style="34"/>
    <col min="9472" max="9472" width="15.21875" style="34" bestFit="1" customWidth="1"/>
    <col min="9473" max="9584" width="8.88671875" style="34"/>
    <col min="9585" max="9585" width="15.21875" style="34" bestFit="1" customWidth="1"/>
    <col min="9586" max="9727" width="8.88671875" style="34"/>
    <col min="9728" max="9728" width="15.21875" style="34" bestFit="1" customWidth="1"/>
    <col min="9729" max="9840" width="8.88671875" style="34"/>
    <col min="9841" max="9841" width="15.21875" style="34" bestFit="1" customWidth="1"/>
    <col min="9842" max="9983" width="8.88671875" style="34"/>
    <col min="9984" max="9984" width="15.21875" style="34" bestFit="1" customWidth="1"/>
    <col min="9985" max="10096" width="8.88671875" style="34"/>
    <col min="10097" max="10097" width="15.21875" style="34" bestFit="1" customWidth="1"/>
    <col min="10098" max="10239" width="8.88671875" style="34"/>
    <col min="10240" max="10240" width="15.21875" style="34" bestFit="1" customWidth="1"/>
    <col min="10241" max="10352" width="8.88671875" style="34"/>
    <col min="10353" max="10353" width="15.21875" style="34" bestFit="1" customWidth="1"/>
    <col min="10354" max="10495" width="8.88671875" style="34"/>
    <col min="10496" max="10496" width="15.21875" style="34" bestFit="1" customWidth="1"/>
    <col min="10497" max="10608" width="8.88671875" style="34"/>
    <col min="10609" max="10609" width="15.21875" style="34" bestFit="1" customWidth="1"/>
    <col min="10610" max="10751" width="8.88671875" style="34"/>
    <col min="10752" max="10752" width="15.21875" style="34" bestFit="1" customWidth="1"/>
    <col min="10753" max="10864" width="8.88671875" style="34"/>
    <col min="10865" max="10865" width="15.21875" style="34" bestFit="1" customWidth="1"/>
    <col min="10866" max="11007" width="8.88671875" style="34"/>
    <col min="11008" max="11008" width="15.21875" style="34" bestFit="1" customWidth="1"/>
    <col min="11009" max="11120" width="8.88671875" style="34"/>
    <col min="11121" max="11121" width="15.21875" style="34" bestFit="1" customWidth="1"/>
    <col min="11122" max="11263" width="8.88671875" style="34"/>
    <col min="11264" max="11264" width="15.21875" style="34" bestFit="1" customWidth="1"/>
    <col min="11265" max="11376" width="8.88671875" style="34"/>
    <col min="11377" max="11377" width="15.21875" style="34" bestFit="1" customWidth="1"/>
    <col min="11378" max="11519" width="8.88671875" style="34"/>
    <col min="11520" max="11520" width="15.21875" style="34" bestFit="1" customWidth="1"/>
    <col min="11521" max="11632" width="8.88671875" style="34"/>
    <col min="11633" max="11633" width="15.21875" style="34" bestFit="1" customWidth="1"/>
    <col min="11634" max="11775" width="8.88671875" style="34"/>
    <col min="11776" max="11776" width="15.21875" style="34" bestFit="1" customWidth="1"/>
    <col min="11777" max="11888" width="8.88671875" style="34"/>
    <col min="11889" max="11889" width="15.21875" style="34" bestFit="1" customWidth="1"/>
    <col min="11890" max="12031" width="8.88671875" style="34"/>
    <col min="12032" max="12032" width="15.21875" style="34" bestFit="1" customWidth="1"/>
    <col min="12033" max="12144" width="8.88671875" style="34"/>
    <col min="12145" max="12145" width="15.21875" style="34" bestFit="1" customWidth="1"/>
    <col min="12146" max="12287" width="8.88671875" style="34"/>
    <col min="12288" max="12288" width="15.21875" style="34" bestFit="1" customWidth="1"/>
    <col min="12289" max="12400" width="8.88671875" style="34"/>
    <col min="12401" max="12401" width="15.21875" style="34" bestFit="1" customWidth="1"/>
    <col min="12402" max="12543" width="8.88671875" style="34"/>
    <col min="12544" max="12544" width="15.21875" style="34" bestFit="1" customWidth="1"/>
    <col min="12545" max="12656" width="8.88671875" style="34"/>
    <col min="12657" max="12657" width="15.21875" style="34" bestFit="1" customWidth="1"/>
    <col min="12658" max="12799" width="8.88671875" style="34"/>
    <col min="12800" max="12800" width="15.21875" style="34" bestFit="1" customWidth="1"/>
    <col min="12801" max="12912" width="8.88671875" style="34"/>
    <col min="12913" max="12913" width="15.21875" style="34" bestFit="1" customWidth="1"/>
    <col min="12914" max="13055" width="8.88671875" style="34"/>
    <col min="13056" max="13056" width="15.21875" style="34" bestFit="1" customWidth="1"/>
    <col min="13057" max="13168" width="8.88671875" style="34"/>
    <col min="13169" max="13169" width="15.21875" style="34" bestFit="1" customWidth="1"/>
    <col min="13170" max="13311" width="8.88671875" style="34"/>
    <col min="13312" max="13312" width="15.21875" style="34" bestFit="1" customWidth="1"/>
    <col min="13313" max="13424" width="8.88671875" style="34"/>
    <col min="13425" max="13425" width="15.21875" style="34" bestFit="1" customWidth="1"/>
    <col min="13426" max="13567" width="8.88671875" style="34"/>
    <col min="13568" max="13568" width="15.21875" style="34" bestFit="1" customWidth="1"/>
    <col min="13569" max="13680" width="8.88671875" style="34"/>
    <col min="13681" max="13681" width="15.21875" style="34" bestFit="1" customWidth="1"/>
    <col min="13682" max="13823" width="8.88671875" style="34"/>
    <col min="13824" max="13824" width="15.21875" style="34" bestFit="1" customWidth="1"/>
    <col min="13825" max="13936" width="8.88671875" style="34"/>
    <col min="13937" max="13937" width="15.21875" style="34" bestFit="1" customWidth="1"/>
    <col min="13938" max="14079" width="8.88671875" style="34"/>
    <col min="14080" max="14080" width="15.21875" style="34" bestFit="1" customWidth="1"/>
    <col min="14081" max="14192" width="8.88671875" style="34"/>
    <col min="14193" max="14193" width="15.21875" style="34" bestFit="1" customWidth="1"/>
    <col min="14194" max="14335" width="8.88671875" style="34"/>
    <col min="14336" max="14336" width="15.21875" style="34" bestFit="1" customWidth="1"/>
    <col min="14337" max="14448" width="8.88671875" style="34"/>
    <col min="14449" max="14449" width="15.21875" style="34" bestFit="1" customWidth="1"/>
    <col min="14450" max="14591" width="8.88671875" style="34"/>
    <col min="14592" max="14592" width="15.21875" style="34" bestFit="1" customWidth="1"/>
    <col min="14593" max="14704" width="8.88671875" style="34"/>
    <col min="14705" max="14705" width="15.21875" style="34" bestFit="1" customWidth="1"/>
    <col min="14706" max="14847" width="8.88671875" style="34"/>
    <col min="14848" max="14848" width="15.21875" style="34" bestFit="1" customWidth="1"/>
    <col min="14849" max="14960" width="8.88671875" style="34"/>
    <col min="14961" max="14961" width="15.21875" style="34" bestFit="1" customWidth="1"/>
    <col min="14962" max="15103" width="8.88671875" style="34"/>
    <col min="15104" max="15104" width="15.21875" style="34" bestFit="1" customWidth="1"/>
    <col min="15105" max="15216" width="8.88671875" style="34"/>
    <col min="15217" max="15217" width="15.21875" style="34" bestFit="1" customWidth="1"/>
    <col min="15218" max="15359" width="8.88671875" style="34"/>
    <col min="15360" max="15360" width="15.21875" style="34" bestFit="1" customWidth="1"/>
    <col min="15361" max="15472" width="8.88671875" style="34"/>
    <col min="15473" max="15473" width="15.21875" style="34" bestFit="1" customWidth="1"/>
    <col min="15474" max="15615" width="8.88671875" style="34"/>
    <col min="15616" max="15616" width="15.21875" style="34" bestFit="1" customWidth="1"/>
    <col min="15617" max="15728" width="8.88671875" style="34"/>
    <col min="15729" max="15729" width="15.21875" style="34" bestFit="1" customWidth="1"/>
    <col min="15730" max="15871" width="8.88671875" style="34"/>
    <col min="15872" max="15872" width="15.21875" style="34" bestFit="1" customWidth="1"/>
    <col min="15873" max="15984" width="8.88671875" style="34"/>
    <col min="15985" max="15985" width="15.21875" style="34" bestFit="1" customWidth="1"/>
    <col min="15986" max="16127" width="8.88671875" style="34"/>
    <col min="16128" max="16128" width="15.21875" style="34" bestFit="1" customWidth="1"/>
    <col min="16129" max="16240" width="8.88671875" style="34"/>
    <col min="16241" max="16241" width="15.21875" style="34" bestFit="1" customWidth="1"/>
    <col min="16242" max="16384" width="8.88671875" style="34"/>
  </cols>
  <sheetData>
    <row r="1" spans="1:14" ht="29.25" customHeight="1" x14ac:dyDescent="0.2">
      <c r="A1" s="137" t="s">
        <v>171</v>
      </c>
      <c r="B1" s="137"/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</row>
    <row r="2" spans="1:14" x14ac:dyDescent="0.2">
      <c r="A2" s="12" t="s">
        <v>230</v>
      </c>
      <c r="B2" s="10" t="s">
        <v>14</v>
      </c>
      <c r="C2" s="10" t="s">
        <v>15</v>
      </c>
      <c r="D2" s="10" t="s">
        <v>16</v>
      </c>
      <c r="E2" s="10" t="s">
        <v>17</v>
      </c>
      <c r="F2" s="10" t="s">
        <v>18</v>
      </c>
      <c r="G2" s="10" t="s">
        <v>19</v>
      </c>
      <c r="H2" s="10" t="s">
        <v>20</v>
      </c>
      <c r="I2" s="10" t="s">
        <v>21</v>
      </c>
      <c r="J2" s="10" t="s">
        <v>143</v>
      </c>
      <c r="K2" s="10" t="s">
        <v>173</v>
      </c>
      <c r="L2" s="10" t="s">
        <v>174</v>
      </c>
      <c r="M2" s="10" t="s">
        <v>187</v>
      </c>
      <c r="N2" s="10" t="s">
        <v>232</v>
      </c>
    </row>
    <row r="3" spans="1:14" x14ac:dyDescent="0.2">
      <c r="A3" s="5" t="s">
        <v>47</v>
      </c>
      <c r="B3" s="13">
        <v>0</v>
      </c>
      <c r="C3" s="13">
        <v>0</v>
      </c>
      <c r="D3" s="35">
        <v>356.52076923076919</v>
      </c>
      <c r="E3" s="13">
        <v>180.96769230769229</v>
      </c>
      <c r="F3" s="13">
        <v>0</v>
      </c>
      <c r="G3" s="13">
        <v>136.2923076923077</v>
      </c>
      <c r="H3" s="13">
        <v>221.96538461538464</v>
      </c>
      <c r="I3" s="13">
        <v>544.73153846153843</v>
      </c>
      <c r="J3" s="13">
        <v>0.32923076923076916</v>
      </c>
      <c r="K3" s="35">
        <v>2.9376923076923083</v>
      </c>
      <c r="L3" s="35">
        <f>AVERAGE(A281:M281)</f>
        <v>51.589166666666671</v>
      </c>
      <c r="M3" s="35">
        <f>AVERAGE(B305:N305)</f>
        <v>67.287692307692311</v>
      </c>
      <c r="N3" s="35">
        <f>AVERAGE(B329:N329)</f>
        <v>6.8953846153846152</v>
      </c>
    </row>
    <row r="4" spans="1:14" x14ac:dyDescent="0.2">
      <c r="A4" s="5" t="s">
        <v>48</v>
      </c>
      <c r="B4" s="13">
        <v>33298.144123846148</v>
      </c>
      <c r="C4" s="13">
        <v>3198.5587769230765</v>
      </c>
      <c r="D4" s="35">
        <v>3695.9903384615386</v>
      </c>
      <c r="E4" s="13">
        <v>2808.2512230769225</v>
      </c>
      <c r="F4" s="13">
        <v>5154.5713230769225</v>
      </c>
      <c r="G4" s="13">
        <v>2431.5335923076923</v>
      </c>
      <c r="H4" s="13">
        <v>3366.8619035664065</v>
      </c>
      <c r="I4" s="13">
        <v>3249.135476923077</v>
      </c>
      <c r="J4" s="13">
        <v>1554.8125692307694</v>
      </c>
      <c r="K4" s="35">
        <v>2333.0785000000001</v>
      </c>
      <c r="L4" s="35">
        <f t="shared" ref="L4:L24" si="0">AVERAGE(A282:M282)</f>
        <v>2490.9366583333335</v>
      </c>
      <c r="M4" s="35">
        <f t="shared" ref="M4:M25" si="1">AVERAGE(B306:N306)</f>
        <v>1460.2976923076919</v>
      </c>
      <c r="N4" s="35">
        <f t="shared" ref="N4:N25" si="2">AVERAGE(B330:N330)</f>
        <v>5195.0553076923079</v>
      </c>
    </row>
    <row r="5" spans="1:14" x14ac:dyDescent="0.2">
      <c r="A5" s="5" t="s">
        <v>49</v>
      </c>
      <c r="B5" s="13">
        <v>127.0939</v>
      </c>
      <c r="C5" s="13">
        <v>0</v>
      </c>
      <c r="D5" s="35">
        <v>0.34123076923076928</v>
      </c>
      <c r="E5" s="13">
        <v>37.392307692307689</v>
      </c>
      <c r="F5" s="13">
        <v>15.947076923076922</v>
      </c>
      <c r="G5" s="13">
        <v>13.114100000000001</v>
      </c>
      <c r="H5" s="13">
        <v>0</v>
      </c>
      <c r="I5" s="13">
        <v>43.866923076923086</v>
      </c>
      <c r="J5" s="13">
        <v>0.15846153846153846</v>
      </c>
      <c r="K5" s="35">
        <v>1.7784615384615385</v>
      </c>
      <c r="L5" s="35">
        <f t="shared" si="0"/>
        <v>14.469166666666666</v>
      </c>
      <c r="M5" s="35">
        <f t="shared" si="1"/>
        <v>0.28846153846153844</v>
      </c>
      <c r="N5" s="35">
        <f t="shared" si="2"/>
        <v>12.122307692307693</v>
      </c>
    </row>
    <row r="6" spans="1:14" x14ac:dyDescent="0.2">
      <c r="A6" s="5" t="s">
        <v>231</v>
      </c>
      <c r="B6" s="13"/>
      <c r="C6" s="13"/>
      <c r="D6" s="35"/>
      <c r="E6" s="13"/>
      <c r="F6" s="13"/>
      <c r="G6" s="13"/>
      <c r="H6" s="13"/>
      <c r="I6" s="13"/>
      <c r="J6" s="13"/>
      <c r="K6" s="35"/>
      <c r="L6" s="35">
        <f t="shared" si="0"/>
        <v>4620.3108333333339</v>
      </c>
      <c r="M6" s="35">
        <f t="shared" si="1"/>
        <v>3265.7176923076922</v>
      </c>
      <c r="N6" s="35">
        <f t="shared" si="2"/>
        <v>5338.8869230769242</v>
      </c>
    </row>
    <row r="7" spans="1:14" x14ac:dyDescent="0.2">
      <c r="A7" s="5" t="s">
        <v>50</v>
      </c>
      <c r="B7" s="13">
        <v>51592.153992307693</v>
      </c>
      <c r="C7" s="13">
        <v>40696.369753846157</v>
      </c>
      <c r="D7" s="35">
        <v>54346.404523076919</v>
      </c>
      <c r="E7" s="13">
        <v>66424.106319230763</v>
      </c>
      <c r="F7" s="13">
        <v>81331.819514306757</v>
      </c>
      <c r="G7" s="13">
        <v>67796.769580897511</v>
      </c>
      <c r="H7" s="13">
        <v>52766.191908388697</v>
      </c>
      <c r="I7" s="13">
        <v>55204.496153846158</v>
      </c>
      <c r="J7" s="13">
        <v>52186.211538461546</v>
      </c>
      <c r="K7" s="35">
        <v>56156.405384615384</v>
      </c>
      <c r="L7" s="35">
        <f t="shared" si="0"/>
        <v>44507.839166666672</v>
      </c>
      <c r="M7" s="35">
        <f t="shared" si="1"/>
        <v>42721.499999999993</v>
      </c>
      <c r="N7" s="35">
        <f t="shared" si="2"/>
        <v>65521.354615384626</v>
      </c>
    </row>
    <row r="8" spans="1:14" x14ac:dyDescent="0.2">
      <c r="A8" s="5" t="s">
        <v>51</v>
      </c>
      <c r="B8" s="13">
        <v>0</v>
      </c>
      <c r="C8" s="13">
        <v>206.39333846153846</v>
      </c>
      <c r="D8" s="35">
        <v>0.21707692307692308</v>
      </c>
      <c r="E8" s="13">
        <v>132.87969230769232</v>
      </c>
      <c r="F8" s="13">
        <v>754.4126769230769</v>
      </c>
      <c r="G8" s="13">
        <v>0</v>
      </c>
      <c r="H8" s="13">
        <v>102.18414615384616</v>
      </c>
      <c r="I8" s="13">
        <v>458.78000000000003</v>
      </c>
      <c r="J8" s="13">
        <v>211.76538461538465</v>
      </c>
      <c r="K8" s="35">
        <v>840.94999999999993</v>
      </c>
      <c r="L8" s="35">
        <f t="shared" si="0"/>
        <v>30.848333333333333</v>
      </c>
      <c r="M8" s="35">
        <f t="shared" si="1"/>
        <v>6088.3838461538453</v>
      </c>
      <c r="N8" s="35">
        <f t="shared" si="2"/>
        <v>251.19153846153844</v>
      </c>
    </row>
    <row r="9" spans="1:14" x14ac:dyDescent="0.2">
      <c r="A9" s="5" t="s">
        <v>52</v>
      </c>
      <c r="B9" s="13">
        <v>180218.08778999996</v>
      </c>
      <c r="C9" s="13">
        <v>154172.83461538464</v>
      </c>
      <c r="D9" s="35">
        <v>137737.96026923077</v>
      </c>
      <c r="E9" s="13">
        <v>213180.50569769225</v>
      </c>
      <c r="F9" s="13">
        <v>140368.40607660485</v>
      </c>
      <c r="G9" s="13">
        <v>104303.93674333913</v>
      </c>
      <c r="H9" s="13">
        <v>102615.81796194747</v>
      </c>
      <c r="I9" s="13">
        <v>96289.243892307684</v>
      </c>
      <c r="J9" s="13">
        <v>96884.827430769234</v>
      </c>
      <c r="K9" s="35">
        <v>107593.1020076923</v>
      </c>
      <c r="L9" s="35">
        <f t="shared" si="0"/>
        <v>107870.3658333333</v>
      </c>
      <c r="M9" s="35">
        <f t="shared" si="1"/>
        <v>147640.88846153842</v>
      </c>
      <c r="N9" s="35">
        <f t="shared" si="2"/>
        <v>139584.41392307694</v>
      </c>
    </row>
    <row r="10" spans="1:14" x14ac:dyDescent="0.2">
      <c r="A10" s="5" t="s">
        <v>53</v>
      </c>
      <c r="B10" s="13">
        <v>863.50504615384614</v>
      </c>
      <c r="C10" s="13">
        <v>109.00143846153846</v>
      </c>
      <c r="D10" s="35">
        <v>3552.6425769230768</v>
      </c>
      <c r="E10" s="13">
        <v>298.18405384615386</v>
      </c>
      <c r="F10" s="13">
        <v>23.464515384615385</v>
      </c>
      <c r="G10" s="13">
        <v>505.53521538461541</v>
      </c>
      <c r="H10" s="13">
        <v>0</v>
      </c>
      <c r="I10" s="13">
        <v>17.728461538461538</v>
      </c>
      <c r="J10" s="13">
        <v>31626.525384615383</v>
      </c>
      <c r="K10" s="35">
        <v>41.28923076923077</v>
      </c>
      <c r="L10" s="35">
        <f t="shared" si="0"/>
        <v>467.32500000000005</v>
      </c>
      <c r="M10" s="35">
        <f t="shared" si="1"/>
        <v>0</v>
      </c>
      <c r="N10" s="35">
        <f t="shared" si="2"/>
        <v>212.07384615384615</v>
      </c>
    </row>
    <row r="11" spans="1:14" x14ac:dyDescent="0.2">
      <c r="A11" s="5" t="s">
        <v>54</v>
      </c>
      <c r="B11" s="13">
        <v>387.02145384615386</v>
      </c>
      <c r="C11" s="13">
        <v>10.486923076923075</v>
      </c>
      <c r="D11" s="35">
        <v>16.873330769230769</v>
      </c>
      <c r="E11" s="13">
        <v>350.76230769230767</v>
      </c>
      <c r="F11" s="13">
        <v>0</v>
      </c>
      <c r="G11" s="13">
        <v>54.363346153846159</v>
      </c>
      <c r="H11" s="13">
        <v>7.0953846153846154</v>
      </c>
      <c r="I11" s="13">
        <v>70.308461538461543</v>
      </c>
      <c r="J11" s="13">
        <v>24.28923076923077</v>
      </c>
      <c r="K11" s="35">
        <v>0</v>
      </c>
      <c r="L11" s="35">
        <f t="shared" si="0"/>
        <v>151.74916666666667</v>
      </c>
      <c r="M11" s="35">
        <f t="shared" si="1"/>
        <v>182.56307692307695</v>
      </c>
      <c r="N11" s="35">
        <f t="shared" si="2"/>
        <v>10.5</v>
      </c>
    </row>
    <row r="12" spans="1:14" x14ac:dyDescent="0.2">
      <c r="A12" s="5" t="s">
        <v>55</v>
      </c>
      <c r="B12" s="13">
        <v>4.976923076923077</v>
      </c>
      <c r="C12" s="13">
        <v>7.6099999999999994</v>
      </c>
      <c r="D12" s="35">
        <v>0</v>
      </c>
      <c r="E12" s="13">
        <v>0</v>
      </c>
      <c r="F12" s="13">
        <v>0</v>
      </c>
      <c r="G12" s="13">
        <v>2.459369230769231</v>
      </c>
      <c r="H12" s="13">
        <v>2.9561538461538461</v>
      </c>
      <c r="I12" s="13">
        <v>0</v>
      </c>
      <c r="J12" s="13">
        <v>8.134615384615385</v>
      </c>
      <c r="K12" s="35">
        <v>41.358461538461533</v>
      </c>
      <c r="L12" s="35">
        <f t="shared" si="0"/>
        <v>0</v>
      </c>
      <c r="M12" s="35">
        <f t="shared" si="1"/>
        <v>525.79</v>
      </c>
      <c r="N12" s="35">
        <f t="shared" si="2"/>
        <v>47.523076923076921</v>
      </c>
    </row>
    <row r="13" spans="1:14" x14ac:dyDescent="0.2">
      <c r="A13" s="5" t="s">
        <v>56</v>
      </c>
      <c r="B13" s="13">
        <v>432.28399999999993</v>
      </c>
      <c r="C13" s="13">
        <v>573.79417692307698</v>
      </c>
      <c r="D13" s="35">
        <v>1431.091076923077</v>
      </c>
      <c r="E13" s="13">
        <v>505.36540769230766</v>
      </c>
      <c r="F13" s="13">
        <v>1317.7558384615384</v>
      </c>
      <c r="G13" s="13">
        <v>177.74288461538464</v>
      </c>
      <c r="H13" s="13">
        <v>1083.6934615384614</v>
      </c>
      <c r="I13" s="13">
        <v>2086.6646153846154</v>
      </c>
      <c r="J13" s="13">
        <v>171.61230769230767</v>
      </c>
      <c r="K13" s="35">
        <v>1287.0366153846153</v>
      </c>
      <c r="L13" s="35">
        <f t="shared" si="0"/>
        <v>4529.7558333333318</v>
      </c>
      <c r="M13" s="35">
        <f t="shared" si="1"/>
        <v>20222.209999999985</v>
      </c>
      <c r="N13" s="35">
        <f t="shared" si="2"/>
        <v>7547.4061538461456</v>
      </c>
    </row>
    <row r="14" spans="1:14" x14ac:dyDescent="0.2">
      <c r="A14" s="5" t="s">
        <v>46</v>
      </c>
      <c r="B14" s="13">
        <v>34678.78787457267</v>
      </c>
      <c r="C14" s="13">
        <v>54550.02380000001</v>
      </c>
      <c r="D14" s="35">
        <v>7548.2660159057768</v>
      </c>
      <c r="E14" s="13">
        <v>5233.4317153846159</v>
      </c>
      <c r="F14" s="13">
        <v>5390.4703388023909</v>
      </c>
      <c r="G14" s="13">
        <v>8286.8526076923081</v>
      </c>
      <c r="H14" s="13">
        <v>4046.5913408911274</v>
      </c>
      <c r="I14" s="13">
        <v>3737.4069230769228</v>
      </c>
      <c r="J14" s="13">
        <v>1284.3338461538458</v>
      </c>
      <c r="K14" s="35">
        <v>1540.6269230769233</v>
      </c>
      <c r="L14" s="35">
        <f t="shared" si="0"/>
        <v>625.3225000000001</v>
      </c>
      <c r="M14" s="35">
        <f t="shared" si="1"/>
        <v>3663.7053846153849</v>
      </c>
      <c r="N14" s="35">
        <f t="shared" si="2"/>
        <v>5481.6792307692313</v>
      </c>
    </row>
    <row r="15" spans="1:14" x14ac:dyDescent="0.2">
      <c r="A15" s="5" t="s">
        <v>57</v>
      </c>
      <c r="B15" s="13">
        <v>105757.57829230769</v>
      </c>
      <c r="C15" s="13">
        <v>114192.95181076921</v>
      </c>
      <c r="D15" s="35">
        <v>150279.21291923075</v>
      </c>
      <c r="E15" s="13">
        <v>95729.44170000001</v>
      </c>
      <c r="F15" s="13">
        <v>59084.565773608971</v>
      </c>
      <c r="G15" s="13">
        <v>58818.389588731348</v>
      </c>
      <c r="H15" s="13">
        <v>51351.214892759854</v>
      </c>
      <c r="I15" s="13">
        <v>28829.236399999998</v>
      </c>
      <c r="J15" s="13">
        <v>29687.994615384618</v>
      </c>
      <c r="K15" s="35">
        <v>38777.422307692301</v>
      </c>
      <c r="L15" s="35">
        <f t="shared" si="0"/>
        <v>22912.741133333333</v>
      </c>
      <c r="M15" s="35">
        <f t="shared" si="1"/>
        <v>28991.745384615388</v>
      </c>
      <c r="N15" s="35">
        <f t="shared" si="2"/>
        <v>23496.65846153846</v>
      </c>
    </row>
    <row r="16" spans="1:14" x14ac:dyDescent="0.2">
      <c r="A16" s="5" t="s">
        <v>58</v>
      </c>
      <c r="B16" s="13">
        <v>11619.037492307691</v>
      </c>
      <c r="C16" s="13">
        <v>17469.984515384614</v>
      </c>
      <c r="D16" s="35">
        <v>20127.751800000002</v>
      </c>
      <c r="E16" s="13">
        <v>78434.113138461544</v>
      </c>
      <c r="F16" s="13">
        <v>25726.487983076924</v>
      </c>
      <c r="G16" s="13">
        <v>14452.955778183961</v>
      </c>
      <c r="H16" s="13">
        <v>19350.445475469176</v>
      </c>
      <c r="I16" s="13">
        <v>33052.816538461542</v>
      </c>
      <c r="J16" s="13">
        <v>18848.989999999998</v>
      </c>
      <c r="K16" s="35">
        <v>21223.623646153843</v>
      </c>
      <c r="L16" s="35">
        <f t="shared" si="0"/>
        <v>26712.479708333336</v>
      </c>
      <c r="M16" s="35">
        <f t="shared" si="1"/>
        <v>22981.290769230771</v>
      </c>
      <c r="N16" s="35">
        <f t="shared" si="2"/>
        <v>44277.910769230773</v>
      </c>
    </row>
    <row r="17" spans="1:14" x14ac:dyDescent="0.2">
      <c r="A17" s="5" t="s">
        <v>59</v>
      </c>
      <c r="B17" s="13">
        <v>3452.1789846153843</v>
      </c>
      <c r="C17" s="13">
        <v>4144.0797000000011</v>
      </c>
      <c r="D17" s="35">
        <v>6479.5544769230764</v>
      </c>
      <c r="E17" s="13">
        <v>4055.8762076923081</v>
      </c>
      <c r="F17" s="13">
        <v>2988.5351230769229</v>
      </c>
      <c r="G17" s="13">
        <v>5350.2452692307697</v>
      </c>
      <c r="H17" s="13">
        <v>12744.061520311272</v>
      </c>
      <c r="I17" s="13">
        <v>67836.459230769236</v>
      </c>
      <c r="J17" s="13">
        <v>18020.692307692305</v>
      </c>
      <c r="K17" s="35">
        <v>17261.492307692308</v>
      </c>
      <c r="L17" s="35">
        <f t="shared" si="0"/>
        <v>52601.051666666666</v>
      </c>
      <c r="M17" s="35">
        <f t="shared" si="1"/>
        <v>5992.7238461538454</v>
      </c>
      <c r="N17" s="35">
        <f t="shared" si="2"/>
        <v>8766.0615384615394</v>
      </c>
    </row>
    <row r="18" spans="1:14" x14ac:dyDescent="0.2">
      <c r="A18" s="5" t="s">
        <v>60</v>
      </c>
      <c r="B18" s="13">
        <v>5.02306923076923</v>
      </c>
      <c r="C18" s="13">
        <v>1929.3587307692308</v>
      </c>
      <c r="D18" s="35">
        <v>0</v>
      </c>
      <c r="E18" s="13">
        <v>0</v>
      </c>
      <c r="F18" s="13">
        <v>0</v>
      </c>
      <c r="G18" s="13">
        <v>73975.778661538541</v>
      </c>
      <c r="H18" s="13">
        <v>142979.59846153899</v>
      </c>
      <c r="I18" s="13">
        <v>2996.5146153845994</v>
      </c>
      <c r="J18" s="13">
        <v>3505.3946153846173</v>
      </c>
      <c r="K18" s="35">
        <v>55849.28230769252</v>
      </c>
      <c r="L18" s="35">
        <f t="shared" si="0"/>
        <v>111624.47833333303</v>
      </c>
      <c r="M18" s="35">
        <f t="shared" si="1"/>
        <v>117915.15307692304</v>
      </c>
      <c r="N18" s="35">
        <f t="shared" si="2"/>
        <v>93642.446923076786</v>
      </c>
    </row>
    <row r="19" spans="1:14" x14ac:dyDescent="0.2">
      <c r="A19" s="5" t="s">
        <v>42</v>
      </c>
      <c r="B19" s="13">
        <v>16826.723645903388</v>
      </c>
      <c r="C19" s="13">
        <v>11707.547613349812</v>
      </c>
      <c r="D19" s="35">
        <v>26586.271353361532</v>
      </c>
      <c r="E19" s="13">
        <v>45183.054625308476</v>
      </c>
      <c r="F19" s="13">
        <v>15059.834151445953</v>
      </c>
      <c r="G19" s="13">
        <v>43146.070502750197</v>
      </c>
      <c r="H19" s="13">
        <v>13860.431518390153</v>
      </c>
      <c r="I19" s="13">
        <v>15105.598461538459</v>
      </c>
      <c r="J19" s="13">
        <v>8955.9292307692285</v>
      </c>
      <c r="K19" s="35">
        <v>11632.464615384613</v>
      </c>
      <c r="L19" s="35">
        <f t="shared" si="0"/>
        <v>4339.57</v>
      </c>
      <c r="M19" s="35">
        <f t="shared" si="1"/>
        <v>8889.1923076923085</v>
      </c>
      <c r="N19" s="35">
        <f t="shared" si="2"/>
        <v>4419.9615384615381</v>
      </c>
    </row>
    <row r="20" spans="1:14" x14ac:dyDescent="0.2">
      <c r="A20" s="5" t="s">
        <v>61</v>
      </c>
      <c r="B20" s="13">
        <v>53275.263438461545</v>
      </c>
      <c r="C20" s="13">
        <v>77870.531923076938</v>
      </c>
      <c r="D20" s="35">
        <v>58738.564761538459</v>
      </c>
      <c r="E20" s="13">
        <v>107376.21716445002</v>
      </c>
      <c r="F20" s="13">
        <v>36947.098595094372</v>
      </c>
      <c r="G20" s="13">
        <v>34642.239277705034</v>
      </c>
      <c r="H20" s="13">
        <v>29397.958173104409</v>
      </c>
      <c r="I20" s="13">
        <v>7324.6569230769237</v>
      </c>
      <c r="J20" s="13">
        <v>38619.693846153838</v>
      </c>
      <c r="K20" s="35">
        <v>17737.055384615382</v>
      </c>
      <c r="L20" s="35">
        <f t="shared" si="0"/>
        <v>28000.048333333329</v>
      </c>
      <c r="M20" s="35">
        <f t="shared" si="1"/>
        <v>29022.951538461537</v>
      </c>
      <c r="N20" s="35">
        <f t="shared" si="2"/>
        <v>12129.931538461535</v>
      </c>
    </row>
    <row r="21" spans="1:14" x14ac:dyDescent="0.2">
      <c r="A21" s="5" t="s">
        <v>62</v>
      </c>
      <c r="B21" s="13">
        <v>541.63615384615377</v>
      </c>
      <c r="C21" s="13">
        <v>0.40153846153846157</v>
      </c>
      <c r="D21" s="35">
        <v>0</v>
      </c>
      <c r="E21" s="13">
        <v>0</v>
      </c>
      <c r="F21" s="13">
        <v>31.983846153846152</v>
      </c>
      <c r="G21" s="13">
        <v>0</v>
      </c>
      <c r="H21" s="13">
        <v>9.4046153846153846</v>
      </c>
      <c r="I21" s="13">
        <v>0</v>
      </c>
      <c r="J21" s="13">
        <v>0</v>
      </c>
      <c r="K21" s="35">
        <v>0</v>
      </c>
      <c r="L21" s="35">
        <f t="shared" si="0"/>
        <v>14913.29833333333</v>
      </c>
      <c r="M21" s="35">
        <f t="shared" si="1"/>
        <v>451.12153846153848</v>
      </c>
      <c r="N21" s="35">
        <f t="shared" si="2"/>
        <v>196.85230769230768</v>
      </c>
    </row>
    <row r="22" spans="1:14" x14ac:dyDescent="0.2">
      <c r="A22" s="5" t="s">
        <v>63</v>
      </c>
      <c r="B22" s="13">
        <v>57.528507692307684</v>
      </c>
      <c r="C22" s="13">
        <v>0</v>
      </c>
      <c r="D22" s="35">
        <v>12.221146153846153</v>
      </c>
      <c r="E22" s="13">
        <v>0</v>
      </c>
      <c r="F22" s="13">
        <v>0</v>
      </c>
      <c r="G22" s="13">
        <v>0</v>
      </c>
      <c r="H22" s="13">
        <v>0</v>
      </c>
      <c r="I22" s="13">
        <v>0</v>
      </c>
      <c r="J22" s="13">
        <v>0.74461538461538457</v>
      </c>
      <c r="K22" s="35">
        <v>0</v>
      </c>
      <c r="L22" s="35">
        <f t="shared" si="0"/>
        <v>39.559166666666663</v>
      </c>
      <c r="M22" s="35">
        <f t="shared" si="1"/>
        <v>528.79</v>
      </c>
      <c r="N22" s="35">
        <f t="shared" si="2"/>
        <v>216.22461538461539</v>
      </c>
    </row>
    <row r="23" spans="1:14" x14ac:dyDescent="0.2">
      <c r="A23" s="5" t="s">
        <v>64</v>
      </c>
      <c r="B23" s="13">
        <v>2926.0181538461543</v>
      </c>
      <c r="C23" s="13">
        <v>4590.5022461538465</v>
      </c>
      <c r="D23" s="35">
        <v>7492.2526615384622</v>
      </c>
      <c r="E23" s="13">
        <v>5098.455115384616</v>
      </c>
      <c r="F23" s="13">
        <v>2684.2517846153842</v>
      </c>
      <c r="G23" s="13">
        <v>1957.403392307692</v>
      </c>
      <c r="H23" s="13">
        <v>3064.3307533645375</v>
      </c>
      <c r="I23" s="13">
        <v>2850.5184615384619</v>
      </c>
      <c r="J23" s="13">
        <v>1173.936153846154</v>
      </c>
      <c r="K23" s="35">
        <v>1482.8892307692306</v>
      </c>
      <c r="L23" s="35">
        <f t="shared" si="0"/>
        <v>1514.4308333333336</v>
      </c>
      <c r="M23" s="35">
        <f t="shared" si="1"/>
        <v>1373.48</v>
      </c>
      <c r="N23" s="35">
        <f t="shared" si="2"/>
        <v>6202.5307692307688</v>
      </c>
    </row>
    <row r="24" spans="1:14" x14ac:dyDescent="0.2">
      <c r="A24" s="5" t="s">
        <v>65</v>
      </c>
      <c r="B24" s="13">
        <v>19.05076923076923</v>
      </c>
      <c r="C24" s="13">
        <v>326.81225384615391</v>
      </c>
      <c r="D24" s="35">
        <v>1268.6479846153848</v>
      </c>
      <c r="E24" s="13">
        <v>886.21872307692297</v>
      </c>
      <c r="F24" s="13">
        <v>1840.5183076923081</v>
      </c>
      <c r="G24" s="13">
        <v>1854.1261153846158</v>
      </c>
      <c r="H24" s="13">
        <v>1296.938492446837</v>
      </c>
      <c r="I24" s="13">
        <v>1560.3784615384616</v>
      </c>
      <c r="J24" s="13">
        <v>952.54538461538459</v>
      </c>
      <c r="K24" s="35">
        <v>5422.6438461538473</v>
      </c>
      <c r="L24" s="35">
        <f t="shared" si="0"/>
        <v>706.88</v>
      </c>
      <c r="M24" s="35">
        <f t="shared" si="1"/>
        <v>177.30307692307693</v>
      </c>
      <c r="N24" s="35">
        <f t="shared" si="2"/>
        <v>3841.8230769230768</v>
      </c>
    </row>
    <row r="25" spans="1:14" s="1" customFormat="1" ht="15.75" x14ac:dyDescent="0.25">
      <c r="A25" s="9" t="s">
        <v>68</v>
      </c>
      <c r="B25" s="62">
        <v>496082.09361124522</v>
      </c>
      <c r="C25" s="62">
        <v>485757.24315488827</v>
      </c>
      <c r="D25" s="63">
        <v>479670.78431157506</v>
      </c>
      <c r="E25" s="62">
        <v>625915.22309129708</v>
      </c>
      <c r="F25" s="62">
        <v>378720.12292524788</v>
      </c>
      <c r="G25" s="62">
        <v>417905.80833314575</v>
      </c>
      <c r="H25" s="62">
        <v>438267.74154833273</v>
      </c>
      <c r="I25" s="62">
        <v>321258.54153846146</v>
      </c>
      <c r="J25" s="62">
        <v>303718.92076923075</v>
      </c>
      <c r="K25" s="63">
        <v>339225.43692307716</v>
      </c>
      <c r="L25" s="63">
        <f>AVERAGE(B303:N303)</f>
        <v>410197.00615384581</v>
      </c>
      <c r="M25" s="63">
        <f t="shared" si="1"/>
        <v>442162.38384615374</v>
      </c>
      <c r="N25" s="63">
        <f t="shared" si="2"/>
        <v>426399.50384615373</v>
      </c>
    </row>
    <row r="26" spans="1:14" s="2" customFormat="1" ht="12.75" x14ac:dyDescent="0.2">
      <c r="A26" s="12"/>
      <c r="B26" s="3">
        <v>1</v>
      </c>
      <c r="C26" s="3">
        <v>2</v>
      </c>
      <c r="D26" s="3">
        <v>3</v>
      </c>
      <c r="E26" s="70">
        <v>4</v>
      </c>
      <c r="F26" s="3">
        <v>5</v>
      </c>
      <c r="G26" s="3">
        <v>6</v>
      </c>
      <c r="H26" s="3">
        <v>7</v>
      </c>
      <c r="I26" s="3">
        <v>8</v>
      </c>
      <c r="J26" s="3">
        <v>9</v>
      </c>
      <c r="K26" s="3">
        <v>10</v>
      </c>
      <c r="L26" s="3">
        <v>11</v>
      </c>
      <c r="M26" s="3">
        <v>12</v>
      </c>
      <c r="N26" s="3">
        <v>13</v>
      </c>
    </row>
    <row r="27" spans="1:14" s="2" customFormat="1" ht="12.75" x14ac:dyDescent="0.2">
      <c r="A27" s="12" t="s">
        <v>230</v>
      </c>
      <c r="B27" s="138" t="s">
        <v>3</v>
      </c>
      <c r="C27" s="139"/>
      <c r="D27" s="139"/>
      <c r="E27" s="139"/>
      <c r="F27" s="139"/>
      <c r="G27" s="139"/>
      <c r="H27" s="139"/>
      <c r="I27" s="139"/>
      <c r="J27" s="139"/>
      <c r="K27" s="139"/>
      <c r="L27" s="139"/>
      <c r="M27" s="139"/>
      <c r="N27" s="140"/>
    </row>
    <row r="28" spans="1:14" s="2" customFormat="1" ht="12.75" x14ac:dyDescent="0.2">
      <c r="A28" s="5" t="s">
        <v>47</v>
      </c>
      <c r="B28" s="13">
        <v>0</v>
      </c>
      <c r="C28" s="13">
        <v>0</v>
      </c>
      <c r="D28" s="13">
        <v>0</v>
      </c>
      <c r="E28" s="35">
        <v>0</v>
      </c>
      <c r="F28" s="13">
        <v>0</v>
      </c>
      <c r="G28" s="13">
        <v>0</v>
      </c>
      <c r="H28" s="13">
        <v>0</v>
      </c>
      <c r="I28" s="13">
        <v>0</v>
      </c>
      <c r="J28" s="13">
        <v>0</v>
      </c>
      <c r="K28" s="13">
        <v>0</v>
      </c>
      <c r="L28" s="13">
        <v>0</v>
      </c>
      <c r="M28" s="13">
        <v>0</v>
      </c>
      <c r="N28" s="13">
        <v>0</v>
      </c>
    </row>
    <row r="29" spans="1:14" s="2" customFormat="1" ht="12.75" x14ac:dyDescent="0.2">
      <c r="A29" s="5" t="s">
        <v>48</v>
      </c>
      <c r="B29" s="13">
        <v>18475.707900000005</v>
      </c>
      <c r="C29" s="13">
        <v>21599.416700000002</v>
      </c>
      <c r="D29" s="13">
        <v>27279.730799999998</v>
      </c>
      <c r="E29" s="35">
        <v>46130.282600000006</v>
      </c>
      <c r="F29" s="13">
        <v>55191.0795</v>
      </c>
      <c r="G29" s="13">
        <v>61147.082599999987</v>
      </c>
      <c r="H29" s="13">
        <v>31232.057700000005</v>
      </c>
      <c r="I29" s="13">
        <v>67847.329199999993</v>
      </c>
      <c r="J29" s="13">
        <v>71822.228399999993</v>
      </c>
      <c r="K29" s="13">
        <v>28571.3344</v>
      </c>
      <c r="L29" s="13">
        <v>43775.034899999999</v>
      </c>
      <c r="M29" s="13">
        <v>22778.440300000002</v>
      </c>
      <c r="N29" s="13">
        <v>18716.226899999998</v>
      </c>
    </row>
    <row r="30" spans="1:14" s="2" customFormat="1" ht="12.75" x14ac:dyDescent="0.2">
      <c r="A30" s="5" t="s">
        <v>49</v>
      </c>
      <c r="B30" s="13">
        <v>0</v>
      </c>
      <c r="C30" s="13">
        <v>0</v>
      </c>
      <c r="D30" s="13">
        <v>0</v>
      </c>
      <c r="E30" s="35">
        <v>0</v>
      </c>
      <c r="F30" s="13">
        <v>0</v>
      </c>
      <c r="G30" s="13">
        <v>0</v>
      </c>
      <c r="H30" s="13">
        <v>0</v>
      </c>
      <c r="I30" s="13">
        <v>0</v>
      </c>
      <c r="J30" s="13">
        <v>0</v>
      </c>
      <c r="K30" s="13">
        <v>0</v>
      </c>
      <c r="L30" s="13">
        <v>0</v>
      </c>
      <c r="M30" s="13">
        <v>28.34</v>
      </c>
      <c r="N30" s="13">
        <v>0</v>
      </c>
    </row>
    <row r="31" spans="1:14" s="2" customFormat="1" ht="12.75" x14ac:dyDescent="0.2">
      <c r="A31" s="5" t="s">
        <v>50</v>
      </c>
      <c r="B31" s="13">
        <v>14109.637799999999</v>
      </c>
      <c r="C31" s="13">
        <v>36698.253300000004</v>
      </c>
      <c r="D31" s="13">
        <v>37856.922300000006</v>
      </c>
      <c r="E31" s="35">
        <v>39516.241000000002</v>
      </c>
      <c r="F31" s="13">
        <v>37846.897199999992</v>
      </c>
      <c r="G31" s="13">
        <v>79724.049999999974</v>
      </c>
      <c r="H31" s="13">
        <v>95739.319900000002</v>
      </c>
      <c r="I31" s="13">
        <v>46477.042100000006</v>
      </c>
      <c r="J31" s="13">
        <v>58117.410999999978</v>
      </c>
      <c r="K31" s="13">
        <v>33800.018799999998</v>
      </c>
      <c r="L31" s="13">
        <v>33102.498599999999</v>
      </c>
      <c r="M31" s="13">
        <v>51932.367400000003</v>
      </c>
      <c r="N31" s="13">
        <v>42287.450900000011</v>
      </c>
    </row>
    <row r="32" spans="1:14" s="2" customFormat="1" ht="12.75" x14ac:dyDescent="0.2">
      <c r="A32" s="5" t="s">
        <v>51</v>
      </c>
      <c r="B32" s="13">
        <v>0</v>
      </c>
      <c r="C32" s="13">
        <v>0</v>
      </c>
      <c r="D32" s="13">
        <v>0</v>
      </c>
      <c r="E32" s="35">
        <v>0</v>
      </c>
      <c r="F32" s="13">
        <v>0</v>
      </c>
      <c r="G32" s="13">
        <v>0</v>
      </c>
      <c r="H32" s="13">
        <v>0</v>
      </c>
      <c r="I32" s="13">
        <v>0</v>
      </c>
      <c r="J32" s="13">
        <v>0</v>
      </c>
      <c r="K32" s="13">
        <v>0</v>
      </c>
      <c r="L32" s="13">
        <v>0</v>
      </c>
      <c r="M32" s="13">
        <v>0</v>
      </c>
      <c r="N32" s="13">
        <v>0</v>
      </c>
    </row>
    <row r="33" spans="1:14" s="2" customFormat="1" ht="12.75" x14ac:dyDescent="0.2">
      <c r="A33" s="5" t="s">
        <v>52</v>
      </c>
      <c r="B33" s="13">
        <v>144929.33040000004</v>
      </c>
      <c r="C33" s="13">
        <v>183131.70490000004</v>
      </c>
      <c r="D33" s="13">
        <v>299489.02130000025</v>
      </c>
      <c r="E33" s="35">
        <v>354892.21420000016</v>
      </c>
      <c r="F33" s="13">
        <v>349756.25759999984</v>
      </c>
      <c r="G33" s="13">
        <v>394378.12179999962</v>
      </c>
      <c r="H33" s="13">
        <v>421300.72420000023</v>
      </c>
      <c r="I33" s="13">
        <v>442422.94060000015</v>
      </c>
      <c r="J33" s="13">
        <v>272189.68460000015</v>
      </c>
      <c r="K33" s="13">
        <v>131815.75702700001</v>
      </c>
      <c r="L33" s="13">
        <v>245202.34065999999</v>
      </c>
      <c r="M33" s="13">
        <v>191903.87270000004</v>
      </c>
      <c r="N33" s="13">
        <v>276625.06535000005</v>
      </c>
    </row>
    <row r="34" spans="1:14" s="2" customFormat="1" ht="12.75" x14ac:dyDescent="0.2">
      <c r="A34" s="5" t="s">
        <v>53</v>
      </c>
      <c r="B34" s="13">
        <v>0</v>
      </c>
      <c r="C34" s="13">
        <v>538.12400000000002</v>
      </c>
      <c r="D34" s="13">
        <v>1583.4086</v>
      </c>
      <c r="E34" s="35">
        <v>6147.7979000000005</v>
      </c>
      <c r="F34" s="13">
        <v>1960.7881</v>
      </c>
      <c r="G34" s="13">
        <v>0</v>
      </c>
      <c r="H34" s="13">
        <v>1977.3134</v>
      </c>
      <c r="I34" s="13">
        <v>0</v>
      </c>
      <c r="J34" s="13">
        <v>0</v>
      </c>
      <c r="K34" s="13">
        <v>0</v>
      </c>
      <c r="L34" s="13">
        <v>0</v>
      </c>
      <c r="M34" s="13">
        <v>0</v>
      </c>
      <c r="N34" s="13">
        <v>0</v>
      </c>
    </row>
    <row r="35" spans="1:14" s="2" customFormat="1" ht="12.75" x14ac:dyDescent="0.2">
      <c r="A35" s="5" t="s">
        <v>54</v>
      </c>
      <c r="B35" s="13">
        <v>145.1</v>
      </c>
      <c r="C35" s="13">
        <v>27.204599999999999</v>
      </c>
      <c r="D35" s="13">
        <v>115.6</v>
      </c>
      <c r="E35" s="35">
        <v>101.8</v>
      </c>
      <c r="F35" s="13">
        <v>0</v>
      </c>
      <c r="G35" s="13">
        <v>0</v>
      </c>
      <c r="H35" s="13">
        <v>0</v>
      </c>
      <c r="I35" s="13">
        <v>60</v>
      </c>
      <c r="J35" s="13">
        <v>238.79000000000002</v>
      </c>
      <c r="K35" s="13">
        <v>0</v>
      </c>
      <c r="L35" s="13">
        <v>0</v>
      </c>
      <c r="M35" s="13">
        <v>3295.3922000000002</v>
      </c>
      <c r="N35" s="13">
        <v>334.66999999999996</v>
      </c>
    </row>
    <row r="36" spans="1:14" s="2" customFormat="1" ht="12.75" x14ac:dyDescent="0.2">
      <c r="A36" s="5" t="s">
        <v>55</v>
      </c>
      <c r="B36" s="13">
        <v>0</v>
      </c>
      <c r="C36" s="13">
        <v>0</v>
      </c>
      <c r="D36" s="13">
        <v>0</v>
      </c>
      <c r="E36" s="35">
        <v>198.42</v>
      </c>
      <c r="F36" s="13">
        <v>42.1</v>
      </c>
      <c r="G36" s="13">
        <v>0</v>
      </c>
      <c r="H36" s="13">
        <v>0</v>
      </c>
      <c r="I36" s="13">
        <v>0</v>
      </c>
      <c r="J36" s="13">
        <v>0</v>
      </c>
      <c r="K36" s="13">
        <v>0</v>
      </c>
      <c r="L36" s="13">
        <v>0</v>
      </c>
      <c r="M36" s="13">
        <v>0</v>
      </c>
      <c r="N36" s="13">
        <v>0</v>
      </c>
    </row>
    <row r="37" spans="1:14" s="2" customFormat="1" ht="12.75" x14ac:dyDescent="0.2">
      <c r="A37" s="5" t="s">
        <v>56</v>
      </c>
      <c r="B37" s="13">
        <v>0</v>
      </c>
      <c r="C37" s="13">
        <v>145.85999999999999</v>
      </c>
      <c r="D37" s="13">
        <v>0</v>
      </c>
      <c r="E37" s="35">
        <v>7934.8464000000004</v>
      </c>
      <c r="F37" s="13">
        <v>897.87950000000001</v>
      </c>
      <c r="G37" s="13">
        <v>25404.791300000001</v>
      </c>
      <c r="H37" s="13">
        <v>112.97</v>
      </c>
      <c r="I37" s="13">
        <v>20272.640099999997</v>
      </c>
      <c r="J37" s="13">
        <v>1911.1072999999999</v>
      </c>
      <c r="K37" s="13">
        <v>8128.54</v>
      </c>
      <c r="L37" s="13">
        <v>0</v>
      </c>
      <c r="M37" s="13">
        <v>338.15409999999997</v>
      </c>
      <c r="N37" s="13">
        <v>0</v>
      </c>
    </row>
    <row r="38" spans="1:14" s="2" customFormat="1" ht="12.75" x14ac:dyDescent="0.2">
      <c r="A38" s="5" t="s">
        <v>46</v>
      </c>
      <c r="B38" s="13">
        <v>8625.7753999999986</v>
      </c>
      <c r="C38" s="13">
        <v>12500.5465</v>
      </c>
      <c r="D38" s="13">
        <v>7344.3514000000005</v>
      </c>
      <c r="E38" s="35">
        <v>10404.1967</v>
      </c>
      <c r="F38" s="13">
        <v>27484.591800000002</v>
      </c>
      <c r="G38" s="13">
        <v>42051.367900000005</v>
      </c>
      <c r="H38" s="13">
        <v>10366.431499999999</v>
      </c>
      <c r="I38" s="13">
        <v>2487.1965</v>
      </c>
      <c r="J38" s="13">
        <v>12304.665100000002</v>
      </c>
      <c r="K38" s="13">
        <v>6021.6514999999999</v>
      </c>
      <c r="L38" s="13">
        <v>7740.5992999999999</v>
      </c>
      <c r="M38" s="13">
        <v>3084.5829000000003</v>
      </c>
      <c r="N38" s="13">
        <v>13020.5854</v>
      </c>
    </row>
    <row r="39" spans="1:14" s="2" customFormat="1" ht="12.75" x14ac:dyDescent="0.2">
      <c r="A39" s="5" t="s">
        <v>57</v>
      </c>
      <c r="B39" s="13">
        <v>155214.27470000001</v>
      </c>
      <c r="C39" s="13">
        <v>32074.817199999998</v>
      </c>
      <c r="D39" s="13">
        <v>62505.681400000001</v>
      </c>
      <c r="E39" s="35">
        <v>30893.088600000006</v>
      </c>
      <c r="F39" s="13">
        <v>39139.262699999992</v>
      </c>
      <c r="G39" s="13">
        <v>75139.173200000005</v>
      </c>
      <c r="H39" s="13">
        <v>29312.034000000003</v>
      </c>
      <c r="I39" s="13">
        <v>99193.241799999974</v>
      </c>
      <c r="J39" s="13">
        <v>48687.168599999997</v>
      </c>
      <c r="K39" s="13">
        <v>88412.857199999984</v>
      </c>
      <c r="L39" s="13">
        <v>39536.786699999997</v>
      </c>
      <c r="M39" s="13">
        <v>43016.462699999996</v>
      </c>
      <c r="N39" s="13">
        <v>39106.98970000002</v>
      </c>
    </row>
    <row r="40" spans="1:14" s="2" customFormat="1" ht="12.75" x14ac:dyDescent="0.2">
      <c r="A40" s="5" t="s">
        <v>58</v>
      </c>
      <c r="B40" s="13">
        <v>7981.4764999999998</v>
      </c>
      <c r="C40" s="13">
        <v>5080.2368999999999</v>
      </c>
      <c r="D40" s="13">
        <v>13108.046200000001</v>
      </c>
      <c r="E40" s="35">
        <v>6837.2713000000003</v>
      </c>
      <c r="F40" s="13">
        <v>4910.4599000000007</v>
      </c>
      <c r="G40" s="13">
        <v>17310.827899999997</v>
      </c>
      <c r="H40" s="13">
        <v>7124.5009</v>
      </c>
      <c r="I40" s="13">
        <v>15024.1682</v>
      </c>
      <c r="J40" s="13">
        <v>11877.991199999997</v>
      </c>
      <c r="K40" s="13">
        <v>512.89839999999992</v>
      </c>
      <c r="L40" s="13">
        <v>9794.2610999999979</v>
      </c>
      <c r="M40" s="13">
        <v>12821.120699999999</v>
      </c>
      <c r="N40" s="13">
        <v>3758.7700000000004</v>
      </c>
    </row>
    <row r="41" spans="1:14" s="2" customFormat="1" ht="12.75" x14ac:dyDescent="0.2">
      <c r="A41" s="5" t="s">
        <v>59</v>
      </c>
      <c r="B41" s="13">
        <v>701.33500000000004</v>
      </c>
      <c r="C41" s="13">
        <v>4783.5879999999997</v>
      </c>
      <c r="D41" s="13">
        <v>5686.0127000000011</v>
      </c>
      <c r="E41" s="35">
        <v>2807.1445000000003</v>
      </c>
      <c r="F41" s="13">
        <v>4489.5254999999997</v>
      </c>
      <c r="G41" s="13">
        <v>7244.3772000000008</v>
      </c>
      <c r="H41" s="13">
        <v>1311.5358000000001</v>
      </c>
      <c r="I41" s="13">
        <v>2718.6417000000001</v>
      </c>
      <c r="J41" s="13">
        <v>6601.0644999999995</v>
      </c>
      <c r="K41" s="13">
        <v>3829.0288000000005</v>
      </c>
      <c r="L41" s="13">
        <v>820.58029999999997</v>
      </c>
      <c r="M41" s="13">
        <v>2858.7775000000001</v>
      </c>
      <c r="N41" s="13">
        <v>13123.1158</v>
      </c>
    </row>
    <row r="42" spans="1:14" s="2" customFormat="1" ht="12.75" x14ac:dyDescent="0.2">
      <c r="A42" s="5" t="s">
        <v>60</v>
      </c>
      <c r="B42" s="13">
        <v>0</v>
      </c>
      <c r="C42" s="13">
        <v>0</v>
      </c>
      <c r="D42" s="13">
        <v>0</v>
      </c>
      <c r="E42" s="35">
        <v>0</v>
      </c>
      <c r="F42" s="13">
        <v>0</v>
      </c>
      <c r="G42" s="13">
        <v>0</v>
      </c>
      <c r="H42" s="13">
        <v>0</v>
      </c>
      <c r="I42" s="13">
        <v>0</v>
      </c>
      <c r="J42" s="13">
        <v>0</v>
      </c>
      <c r="K42" s="13">
        <v>0</v>
      </c>
      <c r="L42" s="13">
        <v>0</v>
      </c>
      <c r="M42" s="13">
        <v>0</v>
      </c>
      <c r="N42" s="13">
        <v>0</v>
      </c>
    </row>
    <row r="43" spans="1:14" s="2" customFormat="1" ht="12.75" x14ac:dyDescent="0.2">
      <c r="A43" s="5" t="s">
        <v>42</v>
      </c>
      <c r="B43" s="13">
        <v>15709.807199999999</v>
      </c>
      <c r="C43" s="13">
        <v>9378.2379000000001</v>
      </c>
      <c r="D43" s="13">
        <v>133525.03043604369</v>
      </c>
      <c r="E43" s="35">
        <v>87953.37606000001</v>
      </c>
      <c r="F43" s="13">
        <v>92911.073206802903</v>
      </c>
      <c r="G43" s="13">
        <v>21041.005400000002</v>
      </c>
      <c r="H43" s="13">
        <v>37938.428933883653</v>
      </c>
      <c r="I43" s="13">
        <v>27124.795434534844</v>
      </c>
      <c r="J43" s="13">
        <v>14712.699499999999</v>
      </c>
      <c r="K43" s="13">
        <v>7210.7771191511411</v>
      </c>
      <c r="L43" s="13">
        <v>9945.2885096955706</v>
      </c>
      <c r="M43" s="13">
        <v>10450.182299999993</v>
      </c>
      <c r="N43" s="13">
        <v>38403.596265315457</v>
      </c>
    </row>
    <row r="44" spans="1:14" s="2" customFormat="1" ht="12.75" x14ac:dyDescent="0.2">
      <c r="A44" s="5" t="s">
        <v>61</v>
      </c>
      <c r="B44" s="13">
        <v>62898.290599999993</v>
      </c>
      <c r="C44" s="13">
        <v>5447.5565999999999</v>
      </c>
      <c r="D44" s="13">
        <v>34977.893600000003</v>
      </c>
      <c r="E44" s="35">
        <v>48045.251299999996</v>
      </c>
      <c r="F44" s="13">
        <v>65245.061499999974</v>
      </c>
      <c r="G44" s="13">
        <v>78851.263299999991</v>
      </c>
      <c r="H44" s="13">
        <v>80286.097900000008</v>
      </c>
      <c r="I44" s="13">
        <v>76050.04849999999</v>
      </c>
      <c r="J44" s="13">
        <v>17868.116600000001</v>
      </c>
      <c r="K44" s="13">
        <v>174.19500000000002</v>
      </c>
      <c r="L44" s="13">
        <v>42290.396800000002</v>
      </c>
      <c r="M44" s="13">
        <v>12921.7999</v>
      </c>
      <c r="N44" s="13">
        <v>12267.146400000001</v>
      </c>
    </row>
    <row r="45" spans="1:14" s="2" customFormat="1" ht="12.75" x14ac:dyDescent="0.2">
      <c r="A45" s="5" t="s">
        <v>62</v>
      </c>
      <c r="B45" s="13">
        <v>45.12</v>
      </c>
      <c r="C45" s="13">
        <v>872.84000000000015</v>
      </c>
      <c r="D45" s="13">
        <v>0</v>
      </c>
      <c r="E45" s="35">
        <v>656.31000000000006</v>
      </c>
      <c r="F45" s="13">
        <v>0</v>
      </c>
      <c r="G45" s="13">
        <v>4949.9299999999994</v>
      </c>
      <c r="H45" s="13">
        <v>32.4666</v>
      </c>
      <c r="I45" s="13">
        <v>539.18000000000006</v>
      </c>
      <c r="J45" s="13">
        <v>915.59000000000015</v>
      </c>
      <c r="K45" s="13">
        <v>0</v>
      </c>
      <c r="L45" s="13">
        <v>0</v>
      </c>
      <c r="M45" s="13">
        <v>89.019300000000001</v>
      </c>
      <c r="N45" s="13">
        <v>292.18</v>
      </c>
    </row>
    <row r="46" spans="1:14" s="2" customFormat="1" ht="12.75" x14ac:dyDescent="0.2">
      <c r="A46" s="5" t="s">
        <v>63</v>
      </c>
      <c r="B46" s="13">
        <v>0</v>
      </c>
      <c r="C46" s="13">
        <v>0</v>
      </c>
      <c r="D46" s="13">
        <v>0</v>
      </c>
      <c r="E46" s="35">
        <v>0</v>
      </c>
      <c r="F46" s="13">
        <v>0</v>
      </c>
      <c r="G46" s="13">
        <v>0</v>
      </c>
      <c r="H46" s="13">
        <v>0</v>
      </c>
      <c r="I46" s="13">
        <v>0</v>
      </c>
      <c r="J46" s="13">
        <v>0</v>
      </c>
      <c r="K46" s="13">
        <v>110.87730000000001</v>
      </c>
      <c r="L46" s="13">
        <v>0</v>
      </c>
      <c r="M46" s="13">
        <v>0</v>
      </c>
      <c r="N46" s="13">
        <v>19.3</v>
      </c>
    </row>
    <row r="47" spans="1:14" s="2" customFormat="1" ht="12.75" x14ac:dyDescent="0.2">
      <c r="A47" s="5" t="s">
        <v>64</v>
      </c>
      <c r="B47" s="13">
        <v>5724.5573999999997</v>
      </c>
      <c r="C47" s="13">
        <v>3381.9814000000006</v>
      </c>
      <c r="D47" s="13">
        <v>2513.6053999999999</v>
      </c>
      <c r="E47" s="35">
        <v>9568.9265999999989</v>
      </c>
      <c r="F47" s="13">
        <v>6264.9867000000004</v>
      </c>
      <c r="G47" s="13">
        <v>1809.8596999999997</v>
      </c>
      <c r="H47" s="13">
        <v>3942.2006999999999</v>
      </c>
      <c r="I47" s="13">
        <v>4227.3437999999996</v>
      </c>
      <c r="J47" s="13">
        <v>2666.2633000000001</v>
      </c>
      <c r="K47" s="13">
        <v>1048.9449000000002</v>
      </c>
      <c r="L47" s="13">
        <v>2066.9791999999998</v>
      </c>
      <c r="M47" s="13">
        <v>2719.4983999999999</v>
      </c>
      <c r="N47" s="13">
        <v>4025.9574999999995</v>
      </c>
    </row>
    <row r="48" spans="1:14" s="2" customFormat="1" ht="12.75" x14ac:dyDescent="0.2">
      <c r="A48" s="5" t="s">
        <v>65</v>
      </c>
      <c r="B48" s="13">
        <v>0</v>
      </c>
      <c r="C48" s="13">
        <v>0</v>
      </c>
      <c r="D48" s="13">
        <v>0</v>
      </c>
      <c r="E48" s="35">
        <v>0</v>
      </c>
      <c r="F48" s="13">
        <v>0</v>
      </c>
      <c r="G48" s="13">
        <v>0</v>
      </c>
      <c r="H48" s="13">
        <v>0</v>
      </c>
      <c r="I48" s="13">
        <v>0</v>
      </c>
      <c r="J48" s="13">
        <v>0</v>
      </c>
      <c r="K48" s="13">
        <v>0</v>
      </c>
      <c r="L48" s="13">
        <v>0</v>
      </c>
      <c r="M48" s="13">
        <v>0</v>
      </c>
      <c r="N48" s="13">
        <v>0</v>
      </c>
    </row>
    <row r="49" spans="1:14" s="2" customFormat="1" ht="12.75" x14ac:dyDescent="0.2">
      <c r="A49" s="9" t="s">
        <v>68</v>
      </c>
      <c r="B49" s="11">
        <v>434560.41290000005</v>
      </c>
      <c r="C49" s="11">
        <v>315660.36800000007</v>
      </c>
      <c r="D49" s="11">
        <v>625985.30413604388</v>
      </c>
      <c r="E49" s="11">
        <v>652087.16716000019</v>
      </c>
      <c r="F49" s="11">
        <v>686139.96320680273</v>
      </c>
      <c r="G49" s="11">
        <v>809051.85029999958</v>
      </c>
      <c r="H49" s="11">
        <v>720676.08153388393</v>
      </c>
      <c r="I49" s="11">
        <v>804444.56793453498</v>
      </c>
      <c r="J49" s="11">
        <v>519912.78010000003</v>
      </c>
      <c r="K49" s="11">
        <v>309636.88044615119</v>
      </c>
      <c r="L49" s="11">
        <v>434274.76606969553</v>
      </c>
      <c r="M49" s="11">
        <v>358238.01039999997</v>
      </c>
      <c r="N49" s="11">
        <v>461981.05421531555</v>
      </c>
    </row>
    <row r="50" spans="1:14" x14ac:dyDescent="0.2">
      <c r="A50" s="12" t="s">
        <v>230</v>
      </c>
      <c r="B50" s="141" t="s">
        <v>14</v>
      </c>
      <c r="C50" s="142"/>
      <c r="D50" s="142"/>
      <c r="E50" s="142"/>
      <c r="F50" s="142"/>
      <c r="G50" s="142"/>
      <c r="H50" s="142"/>
      <c r="I50" s="142"/>
      <c r="J50" s="142"/>
      <c r="K50" s="142"/>
      <c r="L50" s="142"/>
      <c r="M50" s="142"/>
      <c r="N50" s="143"/>
    </row>
    <row r="51" spans="1:14" x14ac:dyDescent="0.2">
      <c r="A51" s="5" t="s">
        <v>47</v>
      </c>
      <c r="B51" s="13">
        <v>0</v>
      </c>
      <c r="C51" s="13">
        <v>0</v>
      </c>
      <c r="D51" s="13">
        <v>0</v>
      </c>
      <c r="E51" s="35">
        <v>0</v>
      </c>
      <c r="F51" s="13">
        <v>0</v>
      </c>
      <c r="G51" s="13">
        <v>0</v>
      </c>
      <c r="H51" s="13">
        <v>0</v>
      </c>
      <c r="I51" s="13">
        <v>0</v>
      </c>
      <c r="J51" s="13">
        <v>0</v>
      </c>
      <c r="K51" s="13">
        <v>0</v>
      </c>
      <c r="L51" s="13">
        <v>0</v>
      </c>
      <c r="M51" s="13">
        <v>0</v>
      </c>
      <c r="N51" s="13">
        <v>0</v>
      </c>
    </row>
    <row r="52" spans="1:14" x14ac:dyDescent="0.2">
      <c r="A52" s="5" t="s">
        <v>48</v>
      </c>
      <c r="B52" s="13">
        <v>17044.345399999998</v>
      </c>
      <c r="C52" s="13">
        <v>27786.286899999996</v>
      </c>
      <c r="D52" s="13">
        <v>22089.579200000004</v>
      </c>
      <c r="E52" s="35">
        <v>28934.074699999997</v>
      </c>
      <c r="F52" s="13">
        <v>54159.676130000007</v>
      </c>
      <c r="G52" s="13">
        <v>29411.406600000002</v>
      </c>
      <c r="H52" s="13">
        <v>38827.968999999997</v>
      </c>
      <c r="I52" s="13">
        <v>54206.310100000002</v>
      </c>
      <c r="J52" s="13">
        <v>26442.727180000005</v>
      </c>
      <c r="K52" s="13">
        <v>50283.747100000001</v>
      </c>
      <c r="L52" s="13">
        <v>32791.9159</v>
      </c>
      <c r="M52" s="13">
        <v>32675.796600000001</v>
      </c>
      <c r="N52" s="13">
        <v>18222.038799999998</v>
      </c>
    </row>
    <row r="53" spans="1:14" x14ac:dyDescent="0.2">
      <c r="A53" s="5" t="s">
        <v>49</v>
      </c>
      <c r="B53" s="13">
        <v>1652.2207000000001</v>
      </c>
      <c r="C53" s="13">
        <v>0</v>
      </c>
      <c r="D53" s="13">
        <v>0</v>
      </c>
      <c r="E53" s="35">
        <v>0</v>
      </c>
      <c r="F53" s="13">
        <v>0</v>
      </c>
      <c r="G53" s="13">
        <v>0</v>
      </c>
      <c r="H53" s="13">
        <v>0</v>
      </c>
      <c r="I53" s="13">
        <v>0</v>
      </c>
      <c r="J53" s="13">
        <v>0</v>
      </c>
      <c r="K53" s="13">
        <v>0</v>
      </c>
      <c r="L53" s="13">
        <v>0</v>
      </c>
      <c r="M53" s="13">
        <v>0</v>
      </c>
      <c r="N53" s="13">
        <v>0</v>
      </c>
    </row>
    <row r="54" spans="1:14" x14ac:dyDescent="0.2">
      <c r="A54" s="5" t="s">
        <v>50</v>
      </c>
      <c r="B54" s="13">
        <v>67192.424200000009</v>
      </c>
      <c r="C54" s="13">
        <v>28987.072300000003</v>
      </c>
      <c r="D54" s="13">
        <v>29123.870200000005</v>
      </c>
      <c r="E54" s="35">
        <v>61832.475399999988</v>
      </c>
      <c r="F54" s="13">
        <v>116424.50639999998</v>
      </c>
      <c r="G54" s="13">
        <v>60473.744499999993</v>
      </c>
      <c r="H54" s="13">
        <v>55054.607400000008</v>
      </c>
      <c r="I54" s="13">
        <v>34007.665200000003</v>
      </c>
      <c r="J54" s="13">
        <v>30879.602399999996</v>
      </c>
      <c r="K54" s="13">
        <v>70008.109300000011</v>
      </c>
      <c r="L54" s="13">
        <v>21447.311799999996</v>
      </c>
      <c r="M54" s="13">
        <v>48209.00239999999</v>
      </c>
      <c r="N54" s="13">
        <v>47057.61039999999</v>
      </c>
    </row>
    <row r="55" spans="1:14" x14ac:dyDescent="0.2">
      <c r="A55" s="5" t="s">
        <v>51</v>
      </c>
      <c r="B55" s="13">
        <v>0</v>
      </c>
      <c r="C55" s="13">
        <v>0</v>
      </c>
      <c r="D55" s="13">
        <v>0</v>
      </c>
      <c r="E55" s="35">
        <v>0</v>
      </c>
      <c r="F55" s="13">
        <v>0</v>
      </c>
      <c r="G55" s="13">
        <v>0</v>
      </c>
      <c r="H55" s="13">
        <v>0</v>
      </c>
      <c r="I55" s="13">
        <v>0</v>
      </c>
      <c r="J55" s="13">
        <v>0</v>
      </c>
      <c r="K55" s="13">
        <v>0</v>
      </c>
      <c r="L55" s="13">
        <v>0</v>
      </c>
      <c r="M55" s="13">
        <v>0</v>
      </c>
      <c r="N55" s="13">
        <v>0</v>
      </c>
    </row>
    <row r="56" spans="1:14" x14ac:dyDescent="0.2">
      <c r="A56" s="5" t="s">
        <v>52</v>
      </c>
      <c r="B56" s="13">
        <v>260788.22400000002</v>
      </c>
      <c r="C56" s="13">
        <v>202184.48810000002</v>
      </c>
      <c r="D56" s="13">
        <v>245831.40500000003</v>
      </c>
      <c r="E56" s="35">
        <v>172846.82669999992</v>
      </c>
      <c r="F56" s="13">
        <v>295874.21059999999</v>
      </c>
      <c r="G56" s="13">
        <v>224860.11931999997</v>
      </c>
      <c r="H56" s="13">
        <v>188973.36330000003</v>
      </c>
      <c r="I56" s="13">
        <v>184950.99505</v>
      </c>
      <c r="J56" s="13">
        <v>124549.91479999997</v>
      </c>
      <c r="K56" s="13">
        <v>51025.045299999991</v>
      </c>
      <c r="L56" s="13">
        <v>146240.88070000001</v>
      </c>
      <c r="M56" s="13">
        <v>170116.55130000005</v>
      </c>
      <c r="N56" s="13">
        <v>74593.117100000018</v>
      </c>
    </row>
    <row r="57" spans="1:14" x14ac:dyDescent="0.2">
      <c r="A57" s="5" t="s">
        <v>53</v>
      </c>
      <c r="B57" s="13">
        <v>0</v>
      </c>
      <c r="C57" s="13">
        <v>0</v>
      </c>
      <c r="D57" s="13">
        <v>0</v>
      </c>
      <c r="E57" s="35">
        <v>0</v>
      </c>
      <c r="F57" s="13">
        <v>2097.0496000000003</v>
      </c>
      <c r="G57" s="13">
        <v>805.76800000000003</v>
      </c>
      <c r="H57" s="13">
        <v>0</v>
      </c>
      <c r="I57" s="13">
        <v>0</v>
      </c>
      <c r="J57" s="13">
        <v>0</v>
      </c>
      <c r="K57" s="13">
        <v>574.61</v>
      </c>
      <c r="L57" s="13">
        <v>0</v>
      </c>
      <c r="M57" s="13">
        <v>7748.1379999999999</v>
      </c>
      <c r="N57" s="13">
        <v>0</v>
      </c>
    </row>
    <row r="58" spans="1:14" x14ac:dyDescent="0.2">
      <c r="A58" s="5" t="s">
        <v>54</v>
      </c>
      <c r="B58" s="13">
        <v>534.54</v>
      </c>
      <c r="C58" s="13">
        <v>401.6001</v>
      </c>
      <c r="D58" s="13">
        <v>0</v>
      </c>
      <c r="E58" s="35">
        <v>48.799300000000002</v>
      </c>
      <c r="F58" s="13">
        <v>0</v>
      </c>
      <c r="G58" s="13">
        <v>0</v>
      </c>
      <c r="H58" s="13">
        <v>74.480699999999999</v>
      </c>
      <c r="I58" s="13">
        <v>2915.1800000000003</v>
      </c>
      <c r="J58" s="13">
        <v>0</v>
      </c>
      <c r="K58" s="13">
        <v>0</v>
      </c>
      <c r="L58" s="13">
        <v>1056.6787999999999</v>
      </c>
      <c r="M58" s="13">
        <v>0</v>
      </c>
      <c r="N58" s="13">
        <v>0</v>
      </c>
    </row>
    <row r="59" spans="1:14" x14ac:dyDescent="0.2">
      <c r="A59" s="5" t="s">
        <v>55</v>
      </c>
      <c r="B59" s="13">
        <v>0</v>
      </c>
      <c r="C59" s="13">
        <v>0</v>
      </c>
      <c r="D59" s="13">
        <v>0</v>
      </c>
      <c r="E59" s="35">
        <v>0</v>
      </c>
      <c r="F59" s="13">
        <v>64.7</v>
      </c>
      <c r="G59" s="13">
        <v>0</v>
      </c>
      <c r="H59" s="13">
        <v>0</v>
      </c>
      <c r="I59" s="13">
        <v>0</v>
      </c>
      <c r="J59" s="13">
        <v>0</v>
      </c>
      <c r="K59" s="13">
        <v>0</v>
      </c>
      <c r="L59" s="13">
        <v>0</v>
      </c>
      <c r="M59" s="13">
        <v>0</v>
      </c>
      <c r="N59" s="13">
        <v>0</v>
      </c>
    </row>
    <row r="60" spans="1:14" x14ac:dyDescent="0.2">
      <c r="A60" s="5" t="s">
        <v>56</v>
      </c>
      <c r="B60" s="13">
        <v>44.85</v>
      </c>
      <c r="C60" s="13">
        <v>0</v>
      </c>
      <c r="D60" s="13">
        <v>1796.3329000000001</v>
      </c>
      <c r="E60" s="35">
        <v>0</v>
      </c>
      <c r="F60" s="13">
        <v>1094.2760000000001</v>
      </c>
      <c r="G60" s="13">
        <v>0</v>
      </c>
      <c r="H60" s="13">
        <v>15.120000000000001</v>
      </c>
      <c r="I60" s="13">
        <v>0</v>
      </c>
      <c r="J60" s="13">
        <v>1317.4911000000002</v>
      </c>
      <c r="K60" s="13">
        <v>0</v>
      </c>
      <c r="L60" s="13">
        <v>0</v>
      </c>
      <c r="M60" s="13">
        <v>1320.8899999999999</v>
      </c>
      <c r="N60" s="13">
        <v>30.731999999999999</v>
      </c>
    </row>
    <row r="61" spans="1:14" x14ac:dyDescent="0.2">
      <c r="A61" s="5" t="s">
        <v>46</v>
      </c>
      <c r="B61" s="13">
        <v>53657.557099999998</v>
      </c>
      <c r="C61" s="13">
        <v>50455.228000000003</v>
      </c>
      <c r="D61" s="13">
        <v>5568.0535000000009</v>
      </c>
      <c r="E61" s="35">
        <v>4934.2968000000001</v>
      </c>
      <c r="F61" s="13">
        <v>5051.2819000000009</v>
      </c>
      <c r="G61" s="13">
        <v>9877.14</v>
      </c>
      <c r="H61" s="13">
        <v>6079.0447000000004</v>
      </c>
      <c r="I61" s="13">
        <v>238510.09316944471</v>
      </c>
      <c r="J61" s="13">
        <v>3735.0599999999995</v>
      </c>
      <c r="K61" s="13">
        <v>11057.450499999999</v>
      </c>
      <c r="L61" s="13">
        <v>9952.5203000000001</v>
      </c>
      <c r="M61" s="13">
        <v>23524.4722</v>
      </c>
      <c r="N61" s="13">
        <v>28422.044199999997</v>
      </c>
    </row>
    <row r="62" spans="1:14" x14ac:dyDescent="0.2">
      <c r="A62" s="5" t="s">
        <v>57</v>
      </c>
      <c r="B62" s="13">
        <v>221483.0753</v>
      </c>
      <c r="C62" s="13">
        <v>289576.35780000006</v>
      </c>
      <c r="D62" s="13">
        <v>52850.996700000003</v>
      </c>
      <c r="E62" s="35">
        <v>335607.89730000007</v>
      </c>
      <c r="F62" s="13">
        <v>198583.32040000003</v>
      </c>
      <c r="G62" s="13">
        <v>57921.05000000001</v>
      </c>
      <c r="H62" s="13">
        <v>27720.884899999994</v>
      </c>
      <c r="I62" s="13">
        <v>39560.084299999995</v>
      </c>
      <c r="J62" s="13">
        <v>12549.372699999998</v>
      </c>
      <c r="K62" s="13">
        <v>6726.4372999999996</v>
      </c>
      <c r="L62" s="13">
        <v>42559.798699999992</v>
      </c>
      <c r="M62" s="13">
        <v>25477.279200000004</v>
      </c>
      <c r="N62" s="13">
        <v>64231.963199999998</v>
      </c>
    </row>
    <row r="63" spans="1:14" x14ac:dyDescent="0.2">
      <c r="A63" s="5" t="s">
        <v>58</v>
      </c>
      <c r="B63" s="13">
        <v>9338.3547000000017</v>
      </c>
      <c r="C63" s="13">
        <v>26124.981299999999</v>
      </c>
      <c r="D63" s="13">
        <v>17060.976199999994</v>
      </c>
      <c r="E63" s="35">
        <v>9988.5444999999982</v>
      </c>
      <c r="F63" s="13">
        <v>2798.2486999999996</v>
      </c>
      <c r="G63" s="13">
        <v>7013.7594999999992</v>
      </c>
      <c r="H63" s="13">
        <v>12428.3153</v>
      </c>
      <c r="I63" s="13">
        <v>7722.8786</v>
      </c>
      <c r="J63" s="13">
        <v>13951.313900000003</v>
      </c>
      <c r="K63" s="13">
        <v>3039.0367000000001</v>
      </c>
      <c r="L63" s="13">
        <v>5077.4348000000009</v>
      </c>
      <c r="M63" s="13">
        <v>24790.651299999998</v>
      </c>
      <c r="N63" s="13">
        <v>11712.991900000001</v>
      </c>
    </row>
    <row r="64" spans="1:14" x14ac:dyDescent="0.2">
      <c r="A64" s="5" t="s">
        <v>59</v>
      </c>
      <c r="B64" s="13">
        <v>1540.8116</v>
      </c>
      <c r="C64" s="13">
        <v>2319.6325999999999</v>
      </c>
      <c r="D64" s="13">
        <v>3749.0151999999998</v>
      </c>
      <c r="E64" s="35">
        <v>6133.5940000000001</v>
      </c>
      <c r="F64" s="13">
        <v>6463.9322999999995</v>
      </c>
      <c r="G64" s="13">
        <v>3059.2069999999999</v>
      </c>
      <c r="H64" s="13">
        <v>3179.5029999999997</v>
      </c>
      <c r="I64" s="13">
        <v>1387.2904999999998</v>
      </c>
      <c r="J64" s="13">
        <v>1578.3026999999997</v>
      </c>
      <c r="K64" s="13">
        <v>1358.9901000000002</v>
      </c>
      <c r="L64" s="13">
        <v>9774.7767000000003</v>
      </c>
      <c r="M64" s="13">
        <v>1099.6863000000001</v>
      </c>
      <c r="N64" s="13">
        <v>3233.5848000000001</v>
      </c>
    </row>
    <row r="65" spans="1:14" x14ac:dyDescent="0.2">
      <c r="A65" s="5" t="s">
        <v>60</v>
      </c>
      <c r="B65" s="13">
        <v>0</v>
      </c>
      <c r="C65" s="13">
        <v>0</v>
      </c>
      <c r="D65" s="13">
        <v>0</v>
      </c>
      <c r="E65" s="35">
        <v>0</v>
      </c>
      <c r="F65" s="13">
        <v>0</v>
      </c>
      <c r="G65" s="13">
        <v>0</v>
      </c>
      <c r="H65" s="13">
        <v>0</v>
      </c>
      <c r="I65" s="13">
        <v>65.299899999999994</v>
      </c>
      <c r="J65" s="13">
        <v>0</v>
      </c>
      <c r="K65" s="13">
        <v>0</v>
      </c>
      <c r="L65" s="13">
        <v>0</v>
      </c>
      <c r="M65" s="13">
        <v>0</v>
      </c>
      <c r="N65" s="13">
        <v>0</v>
      </c>
    </row>
    <row r="66" spans="1:14" x14ac:dyDescent="0.2">
      <c r="A66" s="5" t="s">
        <v>42</v>
      </c>
      <c r="B66" s="13">
        <v>21447.271000000001</v>
      </c>
      <c r="C66" s="13">
        <v>22345.996500000005</v>
      </c>
      <c r="D66" s="13">
        <v>10130.65875140024</v>
      </c>
      <c r="E66" s="35">
        <v>13749.44967055453</v>
      </c>
      <c r="F66" s="13">
        <v>31523.975079898315</v>
      </c>
      <c r="G66" s="13">
        <v>10285.536867474244</v>
      </c>
      <c r="H66" s="13">
        <v>13439.904000920862</v>
      </c>
      <c r="I66" s="13">
        <v>11129.129704000481</v>
      </c>
      <c r="J66" s="13">
        <v>41094.538184099663</v>
      </c>
      <c r="K66" s="13">
        <v>24008.808999999994</v>
      </c>
      <c r="L66" s="13">
        <v>9113.697373355013</v>
      </c>
      <c r="M66" s="13">
        <v>6378.77656504073</v>
      </c>
      <c r="N66" s="13">
        <v>4099.6647000000012</v>
      </c>
    </row>
    <row r="67" spans="1:14" x14ac:dyDescent="0.2">
      <c r="A67" s="5" t="s">
        <v>61</v>
      </c>
      <c r="B67" s="13">
        <v>1111.3400000000001</v>
      </c>
      <c r="C67" s="13">
        <v>10252.329900000001</v>
      </c>
      <c r="D67" s="13">
        <v>277689.58180000004</v>
      </c>
      <c r="E67" s="35">
        <v>14463.858099999999</v>
      </c>
      <c r="F67" s="13">
        <v>18826.248199999998</v>
      </c>
      <c r="G67" s="13">
        <v>15424.911100000001</v>
      </c>
      <c r="H67" s="13">
        <v>102769.90000000001</v>
      </c>
      <c r="I67" s="13">
        <v>21422.264600000002</v>
      </c>
      <c r="J67" s="13">
        <v>5823.9519999999993</v>
      </c>
      <c r="K67" s="13">
        <v>7814.6774000000005</v>
      </c>
      <c r="L67" s="13">
        <v>49116.995000000003</v>
      </c>
      <c r="M67" s="13">
        <v>153838.6513</v>
      </c>
      <c r="N67" s="13">
        <v>14023.715299999998</v>
      </c>
    </row>
    <row r="68" spans="1:14" x14ac:dyDescent="0.2">
      <c r="A68" s="5" t="s">
        <v>62</v>
      </c>
      <c r="B68" s="13">
        <v>1769.91</v>
      </c>
      <c r="C68" s="13">
        <v>2074.38</v>
      </c>
      <c r="D68" s="13">
        <v>61.849999999999994</v>
      </c>
      <c r="E68" s="35">
        <v>134.65</v>
      </c>
      <c r="F68" s="13">
        <v>0</v>
      </c>
      <c r="G68" s="13">
        <v>0</v>
      </c>
      <c r="H68" s="13">
        <v>1308.02</v>
      </c>
      <c r="I68" s="13">
        <v>998.1</v>
      </c>
      <c r="J68" s="13">
        <v>694.36</v>
      </c>
      <c r="K68" s="13">
        <v>0</v>
      </c>
      <c r="L68" s="13">
        <v>0</v>
      </c>
      <c r="M68" s="13">
        <v>0</v>
      </c>
      <c r="N68" s="13">
        <v>0</v>
      </c>
    </row>
    <row r="69" spans="1:14" x14ac:dyDescent="0.2">
      <c r="A69" s="5" t="s">
        <v>63</v>
      </c>
      <c r="B69" s="13">
        <v>0</v>
      </c>
      <c r="C69" s="13">
        <v>0</v>
      </c>
      <c r="D69" s="13">
        <v>0</v>
      </c>
      <c r="E69" s="35">
        <v>0</v>
      </c>
      <c r="F69" s="13">
        <v>0</v>
      </c>
      <c r="G69" s="13">
        <v>0</v>
      </c>
      <c r="H69" s="13">
        <v>0</v>
      </c>
      <c r="I69" s="13">
        <v>52.230600000000003</v>
      </c>
      <c r="J69" s="13">
        <v>0</v>
      </c>
      <c r="K69" s="13">
        <v>0</v>
      </c>
      <c r="L69" s="13">
        <v>0</v>
      </c>
      <c r="M69" s="13">
        <v>695.63999999999987</v>
      </c>
      <c r="N69" s="13">
        <v>0</v>
      </c>
    </row>
    <row r="70" spans="1:14" x14ac:dyDescent="0.2">
      <c r="A70" s="5" t="s">
        <v>64</v>
      </c>
      <c r="B70" s="13">
        <v>2377.3290000000002</v>
      </c>
      <c r="C70" s="13">
        <v>1100.9607000000001</v>
      </c>
      <c r="D70" s="13">
        <v>1763.7560000000003</v>
      </c>
      <c r="E70" s="35">
        <v>2381.1458000000002</v>
      </c>
      <c r="F70" s="13">
        <v>4541.8007000000007</v>
      </c>
      <c r="G70" s="13">
        <v>2663.7413999999999</v>
      </c>
      <c r="H70" s="13">
        <v>3221.8557000000001</v>
      </c>
      <c r="I70" s="13">
        <v>4042.5721999999996</v>
      </c>
      <c r="J70" s="13">
        <v>2678.0837999999999</v>
      </c>
      <c r="K70" s="13">
        <v>1218.8407999999999</v>
      </c>
      <c r="L70" s="13">
        <v>1612.3103000000001</v>
      </c>
      <c r="M70" s="13">
        <v>5309.4969000000001</v>
      </c>
      <c r="N70" s="13">
        <v>5126.3427000000011</v>
      </c>
    </row>
    <row r="71" spans="1:14" x14ac:dyDescent="0.2">
      <c r="A71" s="5" t="s">
        <v>65</v>
      </c>
      <c r="B71" s="13">
        <v>0</v>
      </c>
      <c r="C71" s="13">
        <v>0</v>
      </c>
      <c r="D71" s="13">
        <v>0</v>
      </c>
      <c r="E71" s="35">
        <v>0</v>
      </c>
      <c r="F71" s="13">
        <v>0</v>
      </c>
      <c r="G71" s="13">
        <v>0</v>
      </c>
      <c r="H71" s="13">
        <v>0</v>
      </c>
      <c r="I71" s="13">
        <v>0</v>
      </c>
      <c r="J71" s="13">
        <v>0</v>
      </c>
      <c r="K71" s="13">
        <v>0</v>
      </c>
      <c r="L71" s="13">
        <v>0</v>
      </c>
      <c r="M71" s="13">
        <v>247.66</v>
      </c>
      <c r="N71" s="13">
        <v>0</v>
      </c>
    </row>
    <row r="72" spans="1:14" x14ac:dyDescent="0.2">
      <c r="A72" s="9" t="s">
        <v>68</v>
      </c>
      <c r="B72" s="11">
        <v>659982.25299999991</v>
      </c>
      <c r="C72" s="11">
        <v>663609.31420000026</v>
      </c>
      <c r="D72" s="11">
        <v>667716.07545140036</v>
      </c>
      <c r="E72" s="11">
        <v>651055.61227055453</v>
      </c>
      <c r="F72" s="11">
        <v>737503.22600989835</v>
      </c>
      <c r="G72" s="11">
        <v>421796.38428747421</v>
      </c>
      <c r="H72" s="11">
        <v>453092.96800092107</v>
      </c>
      <c r="I72" s="11">
        <v>600970.09392344521</v>
      </c>
      <c r="J72" s="11">
        <v>265294.7187640997</v>
      </c>
      <c r="K72" s="11">
        <v>227115.75349999999</v>
      </c>
      <c r="L72" s="11">
        <v>328744.320373355</v>
      </c>
      <c r="M72" s="11">
        <v>501432.69206504087</v>
      </c>
      <c r="N72" s="11">
        <v>270753.8051</v>
      </c>
    </row>
    <row r="73" spans="1:14" x14ac:dyDescent="0.2">
      <c r="A73" s="12" t="s">
        <v>230</v>
      </c>
      <c r="B73" s="144" t="s">
        <v>15</v>
      </c>
      <c r="C73" s="145"/>
      <c r="D73" s="145"/>
      <c r="E73" s="145"/>
      <c r="F73" s="145"/>
      <c r="G73" s="145"/>
      <c r="H73" s="145"/>
      <c r="I73" s="145"/>
      <c r="J73" s="145"/>
      <c r="K73" s="145"/>
      <c r="L73" s="145"/>
      <c r="M73" s="145"/>
      <c r="N73" s="146"/>
    </row>
    <row r="74" spans="1:14" x14ac:dyDescent="0.2">
      <c r="A74" s="5" t="s">
        <v>47</v>
      </c>
      <c r="B74" s="13">
        <v>0</v>
      </c>
      <c r="C74" s="13">
        <v>0</v>
      </c>
      <c r="D74" s="13">
        <v>0</v>
      </c>
      <c r="E74" s="35">
        <v>0</v>
      </c>
      <c r="F74" s="13">
        <v>0</v>
      </c>
      <c r="G74" s="13">
        <v>0</v>
      </c>
      <c r="H74" s="13">
        <v>0</v>
      </c>
      <c r="I74" s="13">
        <v>0</v>
      </c>
      <c r="J74" s="13">
        <v>0</v>
      </c>
      <c r="K74" s="13">
        <v>0</v>
      </c>
      <c r="L74" s="13">
        <v>0</v>
      </c>
      <c r="M74" s="13">
        <v>0</v>
      </c>
      <c r="N74" s="13">
        <v>0</v>
      </c>
    </row>
    <row r="75" spans="1:14" x14ac:dyDescent="0.2">
      <c r="A75" s="5" t="s">
        <v>48</v>
      </c>
      <c r="B75" s="13">
        <v>2954.9965999999999</v>
      </c>
      <c r="C75" s="13">
        <v>607.18360000000007</v>
      </c>
      <c r="D75" s="13">
        <v>12201.659599999999</v>
      </c>
      <c r="E75" s="35">
        <v>3708.3533000000002</v>
      </c>
      <c r="F75" s="13">
        <v>5524.4717999999993</v>
      </c>
      <c r="G75" s="13">
        <v>374.56999999999994</v>
      </c>
      <c r="H75" s="13">
        <v>2847.0895999999998</v>
      </c>
      <c r="I75" s="13">
        <v>397.30860000000001</v>
      </c>
      <c r="J75" s="13">
        <v>2631.4087</v>
      </c>
      <c r="K75" s="13">
        <v>0</v>
      </c>
      <c r="L75" s="13">
        <v>1017.6065000000001</v>
      </c>
      <c r="M75" s="13">
        <v>1276.5017</v>
      </c>
      <c r="N75" s="13">
        <v>8040.1140999999998</v>
      </c>
    </row>
    <row r="76" spans="1:14" x14ac:dyDescent="0.2">
      <c r="A76" s="5" t="s">
        <v>49</v>
      </c>
      <c r="B76" s="13">
        <v>0</v>
      </c>
      <c r="C76" s="13">
        <v>0</v>
      </c>
      <c r="D76" s="13">
        <v>0</v>
      </c>
      <c r="E76" s="35">
        <v>0</v>
      </c>
      <c r="F76" s="13">
        <v>0</v>
      </c>
      <c r="G76" s="13">
        <v>0</v>
      </c>
      <c r="H76" s="13">
        <v>0</v>
      </c>
      <c r="I76" s="13">
        <v>0</v>
      </c>
      <c r="J76" s="13">
        <v>0</v>
      </c>
      <c r="K76" s="13">
        <v>0</v>
      </c>
      <c r="L76" s="13">
        <v>0</v>
      </c>
      <c r="M76" s="13">
        <v>0</v>
      </c>
      <c r="N76" s="13">
        <v>0</v>
      </c>
    </row>
    <row r="77" spans="1:14" x14ac:dyDescent="0.2">
      <c r="A77" s="5" t="s">
        <v>50</v>
      </c>
      <c r="B77" s="13">
        <v>58530.757600000004</v>
      </c>
      <c r="C77" s="13">
        <v>49795.00039999999</v>
      </c>
      <c r="D77" s="13">
        <v>63773.402000000002</v>
      </c>
      <c r="E77" s="35">
        <v>25420.170599999998</v>
      </c>
      <c r="F77" s="13">
        <v>20098.436399999995</v>
      </c>
      <c r="G77" s="13">
        <v>19076.442299999999</v>
      </c>
      <c r="H77" s="13">
        <v>53758.953500000011</v>
      </c>
      <c r="I77" s="13">
        <v>52712.359499999999</v>
      </c>
      <c r="J77" s="13">
        <v>22893.530300000002</v>
      </c>
      <c r="K77" s="13">
        <v>44567.334599999995</v>
      </c>
      <c r="L77" s="13">
        <v>58391.061200000004</v>
      </c>
      <c r="M77" s="13">
        <v>19190.294899999997</v>
      </c>
      <c r="N77" s="13">
        <v>40845.063499999997</v>
      </c>
    </row>
    <row r="78" spans="1:14" x14ac:dyDescent="0.2">
      <c r="A78" s="5" t="s">
        <v>51</v>
      </c>
      <c r="B78" s="13">
        <v>0</v>
      </c>
      <c r="C78" s="13">
        <v>0</v>
      </c>
      <c r="D78" s="13">
        <v>0</v>
      </c>
      <c r="E78" s="35">
        <v>0</v>
      </c>
      <c r="F78" s="13">
        <v>77.170699999999997</v>
      </c>
      <c r="G78" s="13">
        <v>0</v>
      </c>
      <c r="H78" s="13">
        <v>0</v>
      </c>
      <c r="I78" s="13">
        <v>0</v>
      </c>
      <c r="J78" s="13">
        <v>0</v>
      </c>
      <c r="K78" s="13">
        <v>0</v>
      </c>
      <c r="L78" s="13">
        <v>0</v>
      </c>
      <c r="M78" s="13">
        <v>438.0514</v>
      </c>
      <c r="N78" s="13">
        <v>2167.8913000000002</v>
      </c>
    </row>
    <row r="79" spans="1:14" x14ac:dyDescent="0.2">
      <c r="A79" s="5" t="s">
        <v>52</v>
      </c>
      <c r="B79" s="13">
        <v>122803.96579999996</v>
      </c>
      <c r="C79" s="13">
        <v>238768.60920000004</v>
      </c>
      <c r="D79" s="13">
        <v>266139.29980000004</v>
      </c>
      <c r="E79" s="35">
        <v>125472.13760000006</v>
      </c>
      <c r="F79" s="13">
        <v>165068.88571999996</v>
      </c>
      <c r="G79" s="13">
        <v>204566.25089999993</v>
      </c>
      <c r="H79" s="13">
        <v>112881.28951999998</v>
      </c>
      <c r="I79" s="13">
        <v>174745.06740000003</v>
      </c>
      <c r="J79" s="13">
        <v>187865.70528000002</v>
      </c>
      <c r="K79" s="13">
        <v>65064.425199999998</v>
      </c>
      <c r="L79" s="13">
        <v>151331.06870000006</v>
      </c>
      <c r="M79" s="13">
        <v>96856.971280000012</v>
      </c>
      <c r="N79" s="13">
        <v>92683.173600000009</v>
      </c>
    </row>
    <row r="80" spans="1:14" x14ac:dyDescent="0.2">
      <c r="A80" s="5" t="s">
        <v>53</v>
      </c>
      <c r="B80" s="13">
        <v>743.08330000000001</v>
      </c>
      <c r="C80" s="13">
        <v>0</v>
      </c>
      <c r="D80" s="13">
        <v>0</v>
      </c>
      <c r="E80" s="35">
        <v>0</v>
      </c>
      <c r="F80" s="13">
        <v>0</v>
      </c>
      <c r="G80" s="13">
        <v>0</v>
      </c>
      <c r="H80" s="13">
        <v>0</v>
      </c>
      <c r="I80" s="13">
        <v>0</v>
      </c>
      <c r="J80" s="13">
        <v>219.84539999999998</v>
      </c>
      <c r="K80" s="13">
        <v>0</v>
      </c>
      <c r="L80" s="13">
        <v>454.09</v>
      </c>
      <c r="M80" s="13">
        <v>0</v>
      </c>
      <c r="N80" s="13">
        <v>0</v>
      </c>
    </row>
    <row r="81" spans="1:14" x14ac:dyDescent="0.2">
      <c r="A81" s="5" t="s">
        <v>54</v>
      </c>
      <c r="B81" s="13">
        <v>0</v>
      </c>
      <c r="C81" s="13">
        <v>0</v>
      </c>
      <c r="D81" s="13">
        <v>136.32999999999998</v>
      </c>
      <c r="E81" s="35">
        <v>0</v>
      </c>
      <c r="F81" s="13">
        <v>0</v>
      </c>
      <c r="G81" s="13">
        <v>0</v>
      </c>
      <c r="H81" s="13">
        <v>0</v>
      </c>
      <c r="I81" s="13">
        <v>0</v>
      </c>
      <c r="J81" s="13">
        <v>0</v>
      </c>
      <c r="K81" s="13">
        <v>0</v>
      </c>
      <c r="L81" s="13">
        <v>0</v>
      </c>
      <c r="M81" s="13">
        <v>0</v>
      </c>
      <c r="N81" s="13">
        <v>0</v>
      </c>
    </row>
    <row r="82" spans="1:14" x14ac:dyDescent="0.2">
      <c r="A82" s="5" t="s">
        <v>55</v>
      </c>
      <c r="B82" s="13">
        <v>0</v>
      </c>
      <c r="C82" s="13">
        <v>0</v>
      </c>
      <c r="D82" s="13">
        <v>0</v>
      </c>
      <c r="E82" s="35">
        <v>0</v>
      </c>
      <c r="F82" s="13">
        <v>0</v>
      </c>
      <c r="G82" s="13">
        <v>98.929999999999993</v>
      </c>
      <c r="H82" s="13">
        <v>0</v>
      </c>
      <c r="I82" s="13">
        <v>0</v>
      </c>
      <c r="J82" s="13">
        <v>0</v>
      </c>
      <c r="K82" s="13">
        <v>0</v>
      </c>
      <c r="L82" s="13">
        <v>0</v>
      </c>
      <c r="M82" s="13">
        <v>0</v>
      </c>
      <c r="N82" s="13">
        <v>0</v>
      </c>
    </row>
    <row r="83" spans="1:14" x14ac:dyDescent="0.2">
      <c r="A83" s="5" t="s">
        <v>56</v>
      </c>
      <c r="B83" s="13">
        <v>0</v>
      </c>
      <c r="C83" s="13">
        <v>0</v>
      </c>
      <c r="D83" s="13">
        <v>229.27550000000002</v>
      </c>
      <c r="E83" s="35">
        <v>1421.5700000000002</v>
      </c>
      <c r="F83" s="13">
        <v>2194.92</v>
      </c>
      <c r="G83" s="13">
        <v>6.18</v>
      </c>
      <c r="H83" s="13">
        <v>0</v>
      </c>
      <c r="I83" s="13">
        <v>2.68</v>
      </c>
      <c r="J83" s="13">
        <v>41.150700000000001</v>
      </c>
      <c r="K83" s="13">
        <v>1339.864</v>
      </c>
      <c r="L83" s="13">
        <v>2223.6841000000004</v>
      </c>
      <c r="M83" s="13">
        <v>0</v>
      </c>
      <c r="N83" s="13">
        <v>0</v>
      </c>
    </row>
    <row r="84" spans="1:14" x14ac:dyDescent="0.2">
      <c r="A84" s="5" t="s">
        <v>46</v>
      </c>
      <c r="B84" s="13">
        <v>11831.939700000001</v>
      </c>
      <c r="C84" s="13">
        <v>4346.8013000000001</v>
      </c>
      <c r="D84" s="13">
        <v>4077.8198000000002</v>
      </c>
      <c r="E84" s="35">
        <v>504292.06269999995</v>
      </c>
      <c r="F84" s="13">
        <v>46070.923000000003</v>
      </c>
      <c r="G84" s="13">
        <v>17982.928700000004</v>
      </c>
      <c r="H84" s="13">
        <v>33282.923899999994</v>
      </c>
      <c r="I84" s="13">
        <v>5238.2993000000006</v>
      </c>
      <c r="J84" s="13">
        <v>41418.404999999999</v>
      </c>
      <c r="K84" s="13">
        <v>1519.06</v>
      </c>
      <c r="L84" s="13">
        <v>11940.919999999998</v>
      </c>
      <c r="M84" s="13">
        <v>16735.1427</v>
      </c>
      <c r="N84" s="13">
        <v>10413.0833</v>
      </c>
    </row>
    <row r="85" spans="1:14" x14ac:dyDescent="0.2">
      <c r="A85" s="5" t="s">
        <v>57</v>
      </c>
      <c r="B85" s="13">
        <v>101433.33109999998</v>
      </c>
      <c r="C85" s="13">
        <v>114274.82469999998</v>
      </c>
      <c r="D85" s="13">
        <v>207010.83560000002</v>
      </c>
      <c r="E85" s="35">
        <v>76186.002699999968</v>
      </c>
      <c r="F85" s="13">
        <v>144416.71140000003</v>
      </c>
      <c r="G85" s="13">
        <v>218759.84540000002</v>
      </c>
      <c r="H85" s="13">
        <v>152781.23881999997</v>
      </c>
      <c r="I85" s="13">
        <v>140136.37130000003</v>
      </c>
      <c r="J85" s="13">
        <v>30070.088600000003</v>
      </c>
      <c r="K85" s="13">
        <v>78142.979720000003</v>
      </c>
      <c r="L85" s="13">
        <v>114250.12760000004</v>
      </c>
      <c r="M85" s="13">
        <v>39004.844000000005</v>
      </c>
      <c r="N85" s="13">
        <v>68041.172599999991</v>
      </c>
    </row>
    <row r="86" spans="1:14" x14ac:dyDescent="0.2">
      <c r="A86" s="5" t="s">
        <v>58</v>
      </c>
      <c r="B86" s="13">
        <v>9862.6762999999992</v>
      </c>
      <c r="C86" s="13">
        <v>7272.987000000001</v>
      </c>
      <c r="D86" s="13">
        <v>7829.1912999999977</v>
      </c>
      <c r="E86" s="35">
        <v>18645.804499999998</v>
      </c>
      <c r="F86" s="13">
        <v>16722.833199999997</v>
      </c>
      <c r="G86" s="13">
        <v>15867.899100000001</v>
      </c>
      <c r="H86" s="13">
        <v>24106.345600000001</v>
      </c>
      <c r="I86" s="13">
        <v>27460.792099999999</v>
      </c>
      <c r="J86" s="13">
        <v>13642.0939</v>
      </c>
      <c r="K86" s="13">
        <v>11131.866299999998</v>
      </c>
      <c r="L86" s="13">
        <v>45509.341399999998</v>
      </c>
      <c r="M86" s="13">
        <v>20426.277399999999</v>
      </c>
      <c r="N86" s="13">
        <v>8631.6905999999981</v>
      </c>
    </row>
    <row r="87" spans="1:14" x14ac:dyDescent="0.2">
      <c r="A87" s="5" t="s">
        <v>59</v>
      </c>
      <c r="B87" s="13">
        <v>2372.0213000000003</v>
      </c>
      <c r="C87" s="13">
        <v>1715.5711999999999</v>
      </c>
      <c r="D87" s="13">
        <v>2598.5778</v>
      </c>
      <c r="E87" s="35">
        <v>3219.3555999999999</v>
      </c>
      <c r="F87" s="13">
        <v>3025.9805999999999</v>
      </c>
      <c r="G87" s="13">
        <v>4913.0572000000002</v>
      </c>
      <c r="H87" s="13">
        <v>3383.7552999999998</v>
      </c>
      <c r="I87" s="13">
        <v>3127.8964000000005</v>
      </c>
      <c r="J87" s="13">
        <v>16054.9768</v>
      </c>
      <c r="K87" s="13">
        <v>745.74760000000003</v>
      </c>
      <c r="L87" s="13">
        <v>9860.3123000000014</v>
      </c>
      <c r="M87" s="13">
        <v>1992.1005999999998</v>
      </c>
      <c r="N87" s="13">
        <v>863.68340000000001</v>
      </c>
    </row>
    <row r="88" spans="1:14" x14ac:dyDescent="0.2">
      <c r="A88" s="5" t="s">
        <v>60</v>
      </c>
      <c r="B88" s="13">
        <v>0</v>
      </c>
      <c r="C88" s="13">
        <v>0</v>
      </c>
      <c r="D88" s="13">
        <v>0</v>
      </c>
      <c r="E88" s="35">
        <v>251.75799999999998</v>
      </c>
      <c r="F88" s="13">
        <v>0</v>
      </c>
      <c r="G88" s="13">
        <v>0</v>
      </c>
      <c r="H88" s="13">
        <v>0</v>
      </c>
      <c r="I88" s="13">
        <v>0</v>
      </c>
      <c r="J88" s="13">
        <v>0</v>
      </c>
      <c r="K88" s="13">
        <v>21813.583899999998</v>
      </c>
      <c r="L88" s="13">
        <v>3016.3215999999998</v>
      </c>
      <c r="M88" s="13">
        <v>0</v>
      </c>
      <c r="N88" s="13">
        <v>0</v>
      </c>
    </row>
    <row r="89" spans="1:14" x14ac:dyDescent="0.2">
      <c r="A89" s="5" t="s">
        <v>42</v>
      </c>
      <c r="B89" s="13">
        <v>14791.783153216657</v>
      </c>
      <c r="C89" s="13">
        <v>5894.5152000000007</v>
      </c>
      <c r="D89" s="13">
        <v>3097.6</v>
      </c>
      <c r="E89" s="35">
        <v>9202.0188462824299</v>
      </c>
      <c r="F89" s="13">
        <v>10326.604811384452</v>
      </c>
      <c r="G89" s="13">
        <v>13336.463399999995</v>
      </c>
      <c r="H89" s="13">
        <v>32904.88670000001</v>
      </c>
      <c r="I89" s="13">
        <v>12832.605927588569</v>
      </c>
      <c r="J89" s="13">
        <v>10467.230699999996</v>
      </c>
      <c r="K89" s="13">
        <v>6451.9261000000006</v>
      </c>
      <c r="L89" s="13">
        <v>12591.893407486879</v>
      </c>
      <c r="M89" s="13">
        <v>7823.9630275885729</v>
      </c>
      <c r="N89" s="13">
        <v>12476.627699999995</v>
      </c>
    </row>
    <row r="90" spans="1:14" x14ac:dyDescent="0.2">
      <c r="A90" s="5" t="s">
        <v>61</v>
      </c>
      <c r="B90" s="13">
        <v>32625.521800000002</v>
      </c>
      <c r="C90" s="13">
        <v>169127.29510000002</v>
      </c>
      <c r="D90" s="13">
        <v>196114.31509999998</v>
      </c>
      <c r="E90" s="35">
        <v>53837.976000000002</v>
      </c>
      <c r="F90" s="13">
        <v>56286.751100000001</v>
      </c>
      <c r="G90" s="13">
        <v>185557.78980000003</v>
      </c>
      <c r="H90" s="13">
        <v>47407.3246</v>
      </c>
      <c r="I90" s="13">
        <v>10353.807199999999</v>
      </c>
      <c r="J90" s="13">
        <v>16454.3145</v>
      </c>
      <c r="K90" s="13">
        <v>64895.702300000004</v>
      </c>
      <c r="L90" s="13">
        <v>123713.04849999999</v>
      </c>
      <c r="M90" s="13">
        <v>43943.480800000005</v>
      </c>
      <c r="N90" s="13">
        <v>11999.588199999998</v>
      </c>
    </row>
    <row r="91" spans="1:14" x14ac:dyDescent="0.2">
      <c r="A91" s="5" t="s">
        <v>62</v>
      </c>
      <c r="B91" s="13">
        <v>0</v>
      </c>
      <c r="C91" s="13">
        <v>0</v>
      </c>
      <c r="D91" s="13">
        <v>0</v>
      </c>
      <c r="E91" s="35">
        <v>0</v>
      </c>
      <c r="F91" s="13">
        <v>5.2200000000000006</v>
      </c>
      <c r="G91" s="13">
        <v>0</v>
      </c>
      <c r="H91" s="13">
        <v>0</v>
      </c>
      <c r="I91" s="13">
        <v>0</v>
      </c>
      <c r="J91" s="13">
        <v>0</v>
      </c>
      <c r="K91" s="13">
        <v>0</v>
      </c>
      <c r="L91" s="13">
        <v>0</v>
      </c>
      <c r="M91" s="13">
        <v>0</v>
      </c>
      <c r="N91" s="13">
        <v>0</v>
      </c>
    </row>
    <row r="92" spans="1:14" x14ac:dyDescent="0.2">
      <c r="A92" s="5" t="s">
        <v>63</v>
      </c>
      <c r="B92" s="13">
        <v>0</v>
      </c>
      <c r="C92" s="13">
        <v>0</v>
      </c>
      <c r="D92" s="13">
        <v>0</v>
      </c>
      <c r="E92" s="35">
        <v>0</v>
      </c>
      <c r="F92" s="13">
        <v>0</v>
      </c>
      <c r="G92" s="13">
        <v>0</v>
      </c>
      <c r="H92" s="13">
        <v>0</v>
      </c>
      <c r="I92" s="13">
        <v>0</v>
      </c>
      <c r="J92" s="13">
        <v>0</v>
      </c>
      <c r="K92" s="13">
        <v>0</v>
      </c>
      <c r="L92" s="13">
        <v>0</v>
      </c>
      <c r="M92" s="13">
        <v>0</v>
      </c>
      <c r="N92" s="13">
        <v>0</v>
      </c>
    </row>
    <row r="93" spans="1:14" x14ac:dyDescent="0.2">
      <c r="A93" s="5" t="s">
        <v>64</v>
      </c>
      <c r="B93" s="13">
        <v>2804.752</v>
      </c>
      <c r="C93" s="13">
        <v>8363.58</v>
      </c>
      <c r="D93" s="13">
        <v>7275.2411000000011</v>
      </c>
      <c r="E93" s="35">
        <v>3532.8186000000001</v>
      </c>
      <c r="F93" s="13">
        <v>1528.9295999999999</v>
      </c>
      <c r="G93" s="13">
        <v>5549.1790999999994</v>
      </c>
      <c r="H93" s="13">
        <v>16278.755300000003</v>
      </c>
      <c r="I93" s="13">
        <v>995.85840000000007</v>
      </c>
      <c r="J93" s="13">
        <v>8269.6427000000003</v>
      </c>
      <c r="K93" s="13">
        <v>2323.8849999999993</v>
      </c>
      <c r="L93" s="13">
        <v>850.32519999999988</v>
      </c>
      <c r="M93" s="13">
        <v>628.45090000000005</v>
      </c>
      <c r="N93" s="13">
        <v>1275.1113</v>
      </c>
    </row>
    <row r="94" spans="1:14" x14ac:dyDescent="0.2">
      <c r="A94" s="5" t="s">
        <v>65</v>
      </c>
      <c r="B94" s="13">
        <v>0</v>
      </c>
      <c r="C94" s="13">
        <v>0</v>
      </c>
      <c r="D94" s="13">
        <v>3734.1800000000003</v>
      </c>
      <c r="E94" s="35">
        <v>0</v>
      </c>
      <c r="F94" s="13">
        <v>0</v>
      </c>
      <c r="G94" s="13">
        <v>12.4793</v>
      </c>
      <c r="H94" s="13">
        <v>0</v>
      </c>
      <c r="I94" s="13">
        <v>0</v>
      </c>
      <c r="J94" s="13">
        <v>182.78</v>
      </c>
      <c r="K94" s="13">
        <v>319.12</v>
      </c>
      <c r="L94" s="13">
        <v>0</v>
      </c>
      <c r="M94" s="13">
        <v>0</v>
      </c>
      <c r="N94" s="13">
        <v>0</v>
      </c>
    </row>
    <row r="95" spans="1:14" x14ac:dyDescent="0.2">
      <c r="A95" s="9" t="s">
        <v>68</v>
      </c>
      <c r="B95" s="11">
        <v>360754.82865321659</v>
      </c>
      <c r="C95" s="11">
        <v>600166.36770000006</v>
      </c>
      <c r="D95" s="11">
        <v>774217.72759999998</v>
      </c>
      <c r="E95" s="11">
        <v>825190.02844628238</v>
      </c>
      <c r="F95" s="11">
        <v>471347.83833138441</v>
      </c>
      <c r="G95" s="11">
        <v>686102.01519999991</v>
      </c>
      <c r="H95" s="11">
        <v>479632.56284000003</v>
      </c>
      <c r="I95" s="11">
        <v>428003.04612758872</v>
      </c>
      <c r="J95" s="11">
        <v>350211.17258000007</v>
      </c>
      <c r="K95" s="11">
        <v>298315.49472000002</v>
      </c>
      <c r="L95" s="11">
        <v>535149.80050748703</v>
      </c>
      <c r="M95" s="11">
        <v>248316.0787075886</v>
      </c>
      <c r="N95" s="11">
        <v>257437.19959999996</v>
      </c>
    </row>
    <row r="96" spans="1:14" x14ac:dyDescent="0.2">
      <c r="A96" s="12" t="s">
        <v>230</v>
      </c>
      <c r="B96" s="147" t="s">
        <v>16</v>
      </c>
      <c r="C96" s="148"/>
      <c r="D96" s="148"/>
      <c r="E96" s="148"/>
      <c r="F96" s="148"/>
      <c r="G96" s="148"/>
      <c r="H96" s="148"/>
      <c r="I96" s="148"/>
      <c r="J96" s="148"/>
      <c r="K96" s="148"/>
      <c r="L96" s="148"/>
      <c r="M96" s="148"/>
      <c r="N96" s="149"/>
    </row>
    <row r="97" spans="1:14" x14ac:dyDescent="0.2">
      <c r="A97" s="5" t="s">
        <v>47</v>
      </c>
      <c r="B97" s="13">
        <v>0</v>
      </c>
      <c r="C97" s="13">
        <v>0</v>
      </c>
      <c r="D97" s="13">
        <v>0</v>
      </c>
      <c r="E97" s="35">
        <v>0</v>
      </c>
      <c r="F97" s="13">
        <v>0</v>
      </c>
      <c r="G97" s="13">
        <v>0</v>
      </c>
      <c r="H97" s="13">
        <v>0</v>
      </c>
      <c r="I97" s="13">
        <v>0</v>
      </c>
      <c r="J97" s="13">
        <v>0</v>
      </c>
      <c r="K97" s="13">
        <v>3812.41</v>
      </c>
      <c r="L97" s="13">
        <v>0</v>
      </c>
      <c r="M97" s="13">
        <v>0</v>
      </c>
      <c r="N97" s="13">
        <v>822.3599999999999</v>
      </c>
    </row>
    <row r="98" spans="1:14" x14ac:dyDescent="0.2">
      <c r="A98" s="5" t="s">
        <v>48</v>
      </c>
      <c r="B98" s="13">
        <v>0</v>
      </c>
      <c r="C98" s="13">
        <v>3113.7579000000001</v>
      </c>
      <c r="D98" s="13">
        <v>6296.5715999999993</v>
      </c>
      <c r="E98" s="35">
        <v>7483.1845000000012</v>
      </c>
      <c r="F98" s="13">
        <v>2718.3010999999997</v>
      </c>
      <c r="G98" s="13">
        <v>3153.5742</v>
      </c>
      <c r="H98" s="13">
        <v>8964.2554999999993</v>
      </c>
      <c r="I98" s="13">
        <v>890.99199999999985</v>
      </c>
      <c r="J98" s="13">
        <v>1797.8211000000001</v>
      </c>
      <c r="K98" s="13">
        <v>925.16049999999996</v>
      </c>
      <c r="L98" s="13">
        <v>474.05330000000004</v>
      </c>
      <c r="M98" s="13">
        <v>8989.5871999999999</v>
      </c>
      <c r="N98" s="13">
        <v>3240.6154999999999</v>
      </c>
    </row>
    <row r="99" spans="1:14" x14ac:dyDescent="0.2">
      <c r="A99" s="5" t="s">
        <v>49</v>
      </c>
      <c r="B99" s="13">
        <v>0</v>
      </c>
      <c r="C99" s="13">
        <v>0</v>
      </c>
      <c r="D99" s="13">
        <v>0</v>
      </c>
      <c r="E99" s="35">
        <v>0</v>
      </c>
      <c r="F99" s="13">
        <v>0</v>
      </c>
      <c r="G99" s="13">
        <v>0.37</v>
      </c>
      <c r="H99" s="13">
        <v>0</v>
      </c>
      <c r="I99" s="13">
        <v>0</v>
      </c>
      <c r="J99" s="13">
        <v>0</v>
      </c>
      <c r="K99" s="13">
        <v>0</v>
      </c>
      <c r="L99" s="13">
        <v>4.0660000000000007</v>
      </c>
      <c r="M99" s="13">
        <v>0</v>
      </c>
      <c r="N99" s="13">
        <v>0</v>
      </c>
    </row>
    <row r="100" spans="1:14" x14ac:dyDescent="0.2">
      <c r="A100" s="5" t="s">
        <v>50</v>
      </c>
      <c r="B100" s="13">
        <v>26869.932700000001</v>
      </c>
      <c r="C100" s="13">
        <v>29097.405700000003</v>
      </c>
      <c r="D100" s="13">
        <v>79904.511499999993</v>
      </c>
      <c r="E100" s="35">
        <v>46487.270299999996</v>
      </c>
      <c r="F100" s="13">
        <v>29167.715099999994</v>
      </c>
      <c r="G100" s="13">
        <v>48422.838500000005</v>
      </c>
      <c r="H100" s="13">
        <v>41661.986999999994</v>
      </c>
      <c r="I100" s="13">
        <v>128776.01199999999</v>
      </c>
      <c r="J100" s="13">
        <v>78677.061499999982</v>
      </c>
      <c r="K100" s="13">
        <v>43648.311300000001</v>
      </c>
      <c r="L100" s="13">
        <v>63841.240099999974</v>
      </c>
      <c r="M100" s="13">
        <v>58496.282299999992</v>
      </c>
      <c r="N100" s="13">
        <v>31452.6908</v>
      </c>
    </row>
    <row r="101" spans="1:14" x14ac:dyDescent="0.2">
      <c r="A101" s="5" t="s">
        <v>51</v>
      </c>
      <c r="B101" s="13">
        <v>0</v>
      </c>
      <c r="C101" s="13">
        <v>0</v>
      </c>
      <c r="D101" s="13">
        <v>0</v>
      </c>
      <c r="E101" s="35">
        <v>0</v>
      </c>
      <c r="F101" s="13">
        <v>0</v>
      </c>
      <c r="G101" s="13">
        <v>0</v>
      </c>
      <c r="H101" s="13">
        <v>0</v>
      </c>
      <c r="I101" s="13">
        <v>0</v>
      </c>
      <c r="J101" s="13">
        <v>2.8220000000000001</v>
      </c>
      <c r="K101" s="13">
        <v>0</v>
      </c>
      <c r="L101" s="13">
        <v>0</v>
      </c>
      <c r="M101" s="13">
        <v>0</v>
      </c>
      <c r="N101" s="13">
        <v>0</v>
      </c>
    </row>
    <row r="102" spans="1:14" x14ac:dyDescent="0.2">
      <c r="A102" s="5" t="s">
        <v>52</v>
      </c>
      <c r="B102" s="13">
        <v>98766.539250000045</v>
      </c>
      <c r="C102" s="13">
        <v>94918.423599999966</v>
      </c>
      <c r="D102" s="13">
        <v>246241.36690000002</v>
      </c>
      <c r="E102" s="35">
        <v>154008.78529999996</v>
      </c>
      <c r="F102" s="13">
        <v>249090.03904999996</v>
      </c>
      <c r="G102" s="13">
        <v>156369.90231999999</v>
      </c>
      <c r="H102" s="13">
        <v>95511.960900000005</v>
      </c>
      <c r="I102" s="13">
        <v>91342.446440000014</v>
      </c>
      <c r="J102" s="13">
        <v>125048.92684000001</v>
      </c>
      <c r="K102" s="13">
        <v>85234.016499999969</v>
      </c>
      <c r="L102" s="13">
        <v>127971.52920000006</v>
      </c>
      <c r="M102" s="13">
        <v>141416.04610000007</v>
      </c>
      <c r="N102" s="13">
        <v>124673.50109999996</v>
      </c>
    </row>
    <row r="103" spans="1:14" x14ac:dyDescent="0.2">
      <c r="A103" s="5" t="s">
        <v>53</v>
      </c>
      <c r="B103" s="13">
        <v>0</v>
      </c>
      <c r="C103" s="13">
        <v>0</v>
      </c>
      <c r="D103" s="13">
        <v>0</v>
      </c>
      <c r="E103" s="35">
        <v>0</v>
      </c>
      <c r="F103" s="13">
        <v>1518.0107</v>
      </c>
      <c r="G103" s="13">
        <v>0</v>
      </c>
      <c r="H103" s="13">
        <v>44666.342799999999</v>
      </c>
      <c r="I103" s="13">
        <v>0</v>
      </c>
      <c r="J103" s="13">
        <v>0</v>
      </c>
      <c r="K103" s="13">
        <v>0</v>
      </c>
      <c r="L103" s="13">
        <v>0</v>
      </c>
      <c r="M103" s="13">
        <v>0</v>
      </c>
      <c r="N103" s="13">
        <v>0</v>
      </c>
    </row>
    <row r="104" spans="1:14" x14ac:dyDescent="0.2">
      <c r="A104" s="5" t="s">
        <v>54</v>
      </c>
      <c r="B104" s="13">
        <v>0</v>
      </c>
      <c r="C104" s="13">
        <v>219.35329999999999</v>
      </c>
      <c r="D104" s="13">
        <v>0</v>
      </c>
      <c r="E104" s="35">
        <v>0</v>
      </c>
      <c r="F104" s="13">
        <v>0</v>
      </c>
      <c r="G104" s="13">
        <v>0</v>
      </c>
      <c r="H104" s="13">
        <v>0</v>
      </c>
      <c r="I104" s="13">
        <v>0</v>
      </c>
      <c r="J104" s="13">
        <v>0</v>
      </c>
      <c r="K104" s="13">
        <v>0</v>
      </c>
      <c r="L104" s="13">
        <v>0</v>
      </c>
      <c r="M104" s="13">
        <v>0</v>
      </c>
      <c r="N104" s="13">
        <v>0</v>
      </c>
    </row>
    <row r="105" spans="1:14" x14ac:dyDescent="0.2">
      <c r="A105" s="5" t="s">
        <v>55</v>
      </c>
      <c r="B105" s="13">
        <v>0</v>
      </c>
      <c r="C105" s="13">
        <v>0</v>
      </c>
      <c r="D105" s="13">
        <v>0</v>
      </c>
      <c r="E105" s="35">
        <v>0</v>
      </c>
      <c r="F105" s="13">
        <v>0</v>
      </c>
      <c r="G105" s="13">
        <v>0</v>
      </c>
      <c r="H105" s="13">
        <v>0</v>
      </c>
      <c r="I105" s="13">
        <v>0</v>
      </c>
      <c r="J105" s="13">
        <v>0</v>
      </c>
      <c r="K105" s="13">
        <v>0</v>
      </c>
      <c r="L105" s="13">
        <v>0</v>
      </c>
      <c r="M105" s="13">
        <v>0</v>
      </c>
      <c r="N105" s="13">
        <v>0</v>
      </c>
    </row>
    <row r="106" spans="1:14" x14ac:dyDescent="0.2">
      <c r="A106" s="5" t="s">
        <v>56</v>
      </c>
      <c r="B106" s="13">
        <v>0</v>
      </c>
      <c r="C106" s="13">
        <v>129.45670000000001</v>
      </c>
      <c r="D106" s="13">
        <v>0</v>
      </c>
      <c r="E106" s="35">
        <v>252.70000000000002</v>
      </c>
      <c r="F106" s="13">
        <v>7501.211299999999</v>
      </c>
      <c r="G106" s="13">
        <v>45.207299999999996</v>
      </c>
      <c r="H106" s="13">
        <v>0</v>
      </c>
      <c r="I106" s="13">
        <v>1593.2614000000001</v>
      </c>
      <c r="J106" s="13">
        <v>2016.0492999999999</v>
      </c>
      <c r="K106" s="13">
        <v>0</v>
      </c>
      <c r="L106" s="13">
        <v>0</v>
      </c>
      <c r="M106" s="13">
        <v>1890.6999999999998</v>
      </c>
      <c r="N106" s="13">
        <v>5175.598</v>
      </c>
    </row>
    <row r="107" spans="1:14" x14ac:dyDescent="0.2">
      <c r="A107" s="5" t="s">
        <v>46</v>
      </c>
      <c r="B107" s="13">
        <v>4569.5943000000007</v>
      </c>
      <c r="C107" s="13">
        <v>7331.0572000000002</v>
      </c>
      <c r="D107" s="13">
        <v>2572.9528</v>
      </c>
      <c r="E107" s="35">
        <v>52454.765500000009</v>
      </c>
      <c r="F107" s="13">
        <v>847.77600000000007</v>
      </c>
      <c r="G107" s="13">
        <v>5157.1701999999996</v>
      </c>
      <c r="H107" s="13">
        <v>523.5</v>
      </c>
      <c r="I107" s="13">
        <v>2782.0650000000001</v>
      </c>
      <c r="J107" s="13">
        <v>3264.1587</v>
      </c>
      <c r="K107" s="13">
        <v>0</v>
      </c>
      <c r="L107" s="13">
        <v>12424.454700000002</v>
      </c>
      <c r="M107" s="13">
        <v>694.42050677509008</v>
      </c>
      <c r="N107" s="13">
        <v>5505.5433000000003</v>
      </c>
    </row>
    <row r="108" spans="1:14" x14ac:dyDescent="0.2">
      <c r="A108" s="5" t="s">
        <v>57</v>
      </c>
      <c r="B108" s="13">
        <v>14241.207999999999</v>
      </c>
      <c r="C108" s="13">
        <v>62688.006200000011</v>
      </c>
      <c r="D108" s="13">
        <v>23963.216699999997</v>
      </c>
      <c r="E108" s="35">
        <v>345257.99620000005</v>
      </c>
      <c r="F108" s="13">
        <v>191837.22630000001</v>
      </c>
      <c r="G108" s="13">
        <v>79225.5242</v>
      </c>
      <c r="H108" s="13">
        <v>101800.0735</v>
      </c>
      <c r="I108" s="13">
        <v>301578.5343</v>
      </c>
      <c r="J108" s="13">
        <v>622235.3959499998</v>
      </c>
      <c r="K108" s="13">
        <v>39042.23339999999</v>
      </c>
      <c r="L108" s="13">
        <v>73292.005800000028</v>
      </c>
      <c r="M108" s="13">
        <v>60861.169400000006</v>
      </c>
      <c r="N108" s="13">
        <v>37607.177999999993</v>
      </c>
    </row>
    <row r="109" spans="1:14" x14ac:dyDescent="0.2">
      <c r="A109" s="5" t="s">
        <v>58</v>
      </c>
      <c r="B109" s="13">
        <v>9304.023000000001</v>
      </c>
      <c r="C109" s="13">
        <v>16328.522800000001</v>
      </c>
      <c r="D109" s="13">
        <v>13203.974300000002</v>
      </c>
      <c r="E109" s="35">
        <v>41822.529300000002</v>
      </c>
      <c r="F109" s="13">
        <v>11856.033399999998</v>
      </c>
      <c r="G109" s="13">
        <v>30333.181400000001</v>
      </c>
      <c r="H109" s="13">
        <v>31902.140699999996</v>
      </c>
      <c r="I109" s="13">
        <v>41188.031100000007</v>
      </c>
      <c r="J109" s="13">
        <v>12274.946899999999</v>
      </c>
      <c r="K109" s="13">
        <v>5818.7176999999992</v>
      </c>
      <c r="L109" s="13">
        <v>19844.315300000002</v>
      </c>
      <c r="M109" s="13">
        <v>12028.904800000002</v>
      </c>
      <c r="N109" s="13">
        <v>15755.452699999996</v>
      </c>
    </row>
    <row r="110" spans="1:14" x14ac:dyDescent="0.2">
      <c r="A110" s="5" t="s">
        <v>59</v>
      </c>
      <c r="B110" s="13">
        <v>1659.4674</v>
      </c>
      <c r="C110" s="13">
        <v>319.98070000000001</v>
      </c>
      <c r="D110" s="13">
        <v>1313.7038</v>
      </c>
      <c r="E110" s="35">
        <v>1463.1466000000003</v>
      </c>
      <c r="F110" s="13">
        <v>20321.741000000002</v>
      </c>
      <c r="G110" s="13">
        <v>5978.0852999999997</v>
      </c>
      <c r="H110" s="13">
        <v>2710.6986000000002</v>
      </c>
      <c r="I110" s="13">
        <v>3613.2909999999997</v>
      </c>
      <c r="J110" s="13">
        <v>7785.3305999999993</v>
      </c>
      <c r="K110" s="13">
        <v>14037.425599999999</v>
      </c>
      <c r="L110" s="13">
        <v>2349.8805000000002</v>
      </c>
      <c r="M110" s="13">
        <v>16556.9719</v>
      </c>
      <c r="N110" s="13">
        <v>6124.4851999999992</v>
      </c>
    </row>
    <row r="111" spans="1:14" x14ac:dyDescent="0.2">
      <c r="A111" s="5" t="s">
        <v>60</v>
      </c>
      <c r="B111" s="13">
        <v>0</v>
      </c>
      <c r="C111" s="13">
        <v>0</v>
      </c>
      <c r="D111" s="13">
        <v>0</v>
      </c>
      <c r="E111" s="35">
        <v>0</v>
      </c>
      <c r="F111" s="13">
        <v>0</v>
      </c>
      <c r="G111" s="13">
        <v>0</v>
      </c>
      <c r="H111" s="13">
        <v>0</v>
      </c>
      <c r="I111" s="13">
        <v>0</v>
      </c>
      <c r="J111" s="13">
        <v>0</v>
      </c>
      <c r="K111" s="13">
        <v>0</v>
      </c>
      <c r="L111" s="13">
        <v>0</v>
      </c>
      <c r="M111" s="13">
        <v>0</v>
      </c>
      <c r="N111" s="13">
        <v>0</v>
      </c>
    </row>
    <row r="112" spans="1:14" x14ac:dyDescent="0.2">
      <c r="A112" s="5" t="s">
        <v>42</v>
      </c>
      <c r="B112" s="13">
        <v>3308.0255000000006</v>
      </c>
      <c r="C112" s="13">
        <v>58768.404200000004</v>
      </c>
      <c r="D112" s="13">
        <v>120356.20990000002</v>
      </c>
      <c r="E112" s="35">
        <v>7397.7375119516109</v>
      </c>
      <c r="F112" s="13">
        <v>28566.979500000001</v>
      </c>
      <c r="G112" s="13">
        <v>27678.263251400236</v>
      </c>
      <c r="H112" s="13">
        <v>22442.57518690205</v>
      </c>
      <c r="I112" s="13">
        <v>18077.03504462515</v>
      </c>
      <c r="J112" s="13">
        <v>16484.712206053173</v>
      </c>
      <c r="K112" s="13">
        <v>7883.4582781304807</v>
      </c>
      <c r="L112" s="13">
        <v>15206.060863236906</v>
      </c>
      <c r="M112" s="13">
        <v>14001.727813550177</v>
      </c>
      <c r="N112" s="13">
        <v>5450.3383378500585</v>
      </c>
    </row>
    <row r="113" spans="1:14" x14ac:dyDescent="0.2">
      <c r="A113" s="5" t="s">
        <v>61</v>
      </c>
      <c r="B113" s="13">
        <v>6193.6178999999993</v>
      </c>
      <c r="C113" s="13">
        <v>12879.1029</v>
      </c>
      <c r="D113" s="13">
        <v>31317.861999999994</v>
      </c>
      <c r="E113" s="35">
        <v>39914.307199999996</v>
      </c>
      <c r="F113" s="13">
        <v>60146.043800000007</v>
      </c>
      <c r="G113" s="13">
        <v>39931.850200000008</v>
      </c>
      <c r="H113" s="13">
        <v>47774.907699999996</v>
      </c>
      <c r="I113" s="13">
        <v>25441.340000000004</v>
      </c>
      <c r="J113" s="13">
        <v>196788.05170000004</v>
      </c>
      <c r="K113" s="13">
        <v>55133.948300000004</v>
      </c>
      <c r="L113" s="13">
        <v>54940.699099999998</v>
      </c>
      <c r="M113" s="13">
        <v>177642.14309999993</v>
      </c>
      <c r="N113" s="13">
        <v>15497.468000000003</v>
      </c>
    </row>
    <row r="114" spans="1:14" x14ac:dyDescent="0.2">
      <c r="A114" s="5" t="s">
        <v>62</v>
      </c>
      <c r="B114" s="13">
        <v>0</v>
      </c>
      <c r="C114" s="13">
        <v>0</v>
      </c>
      <c r="D114" s="13">
        <v>0</v>
      </c>
      <c r="E114" s="35">
        <v>0</v>
      </c>
      <c r="F114" s="13">
        <v>0</v>
      </c>
      <c r="G114" s="13">
        <v>0</v>
      </c>
      <c r="H114" s="13">
        <v>0</v>
      </c>
      <c r="I114" s="13">
        <v>0</v>
      </c>
      <c r="J114" s="13">
        <v>0</v>
      </c>
      <c r="K114" s="13">
        <v>0</v>
      </c>
      <c r="L114" s="13">
        <v>0</v>
      </c>
      <c r="M114" s="13">
        <v>0</v>
      </c>
      <c r="N114" s="13">
        <v>0</v>
      </c>
    </row>
    <row r="115" spans="1:14" x14ac:dyDescent="0.2">
      <c r="A115" s="5" t="s">
        <v>63</v>
      </c>
      <c r="B115" s="13">
        <v>0</v>
      </c>
      <c r="C115" s="13">
        <v>0</v>
      </c>
      <c r="D115" s="13">
        <v>158.8749</v>
      </c>
      <c r="E115" s="35">
        <v>0</v>
      </c>
      <c r="F115" s="13">
        <v>0</v>
      </c>
      <c r="G115" s="13">
        <v>0</v>
      </c>
      <c r="H115" s="13">
        <v>0</v>
      </c>
      <c r="I115" s="13">
        <v>0</v>
      </c>
      <c r="J115" s="13">
        <v>0</v>
      </c>
      <c r="K115" s="13">
        <v>0</v>
      </c>
      <c r="L115" s="13">
        <v>0</v>
      </c>
      <c r="M115" s="13">
        <v>0</v>
      </c>
      <c r="N115" s="13">
        <v>0</v>
      </c>
    </row>
    <row r="116" spans="1:14" x14ac:dyDescent="0.2">
      <c r="A116" s="5" t="s">
        <v>64</v>
      </c>
      <c r="B116" s="13">
        <v>3463.8783999999996</v>
      </c>
      <c r="C116" s="13">
        <v>5082.2277000000004</v>
      </c>
      <c r="D116" s="13">
        <v>1756.6580000000001</v>
      </c>
      <c r="E116" s="35">
        <v>8141.5025000000005</v>
      </c>
      <c r="F116" s="13">
        <v>4969.3974000000007</v>
      </c>
      <c r="G116" s="13">
        <v>1774.1569999999997</v>
      </c>
      <c r="H116" s="13">
        <v>6903.3881999999994</v>
      </c>
      <c r="I116" s="13">
        <v>2108.4389000000001</v>
      </c>
      <c r="J116" s="13">
        <v>37793.845199999989</v>
      </c>
      <c r="K116" s="13">
        <v>2739.2045000000003</v>
      </c>
      <c r="L116" s="13">
        <v>3420.6288000000004</v>
      </c>
      <c r="M116" s="13">
        <v>12873.948799999998</v>
      </c>
      <c r="N116" s="13">
        <v>6372.0092000000004</v>
      </c>
    </row>
    <row r="117" spans="1:14" x14ac:dyDescent="0.2">
      <c r="A117" s="5" t="s">
        <v>65</v>
      </c>
      <c r="B117" s="13">
        <v>0</v>
      </c>
      <c r="C117" s="13">
        <v>673.72370000000012</v>
      </c>
      <c r="D117" s="13">
        <v>2465.4342999999999</v>
      </c>
      <c r="E117" s="35">
        <v>0</v>
      </c>
      <c r="F117" s="13">
        <v>0</v>
      </c>
      <c r="G117" s="13">
        <v>229.90339999999998</v>
      </c>
      <c r="H117" s="13">
        <v>127.8939</v>
      </c>
      <c r="I117" s="13">
        <v>0</v>
      </c>
      <c r="J117" s="13">
        <v>550.428</v>
      </c>
      <c r="K117" s="13">
        <v>1459.4199999999998</v>
      </c>
      <c r="L117" s="13">
        <v>9505.1772999999994</v>
      </c>
      <c r="M117" s="13">
        <v>401.17539999999997</v>
      </c>
      <c r="N117" s="13">
        <v>1079.2678000000001</v>
      </c>
    </row>
    <row r="118" spans="1:14" x14ac:dyDescent="0.2">
      <c r="A118" s="9" t="s">
        <v>68</v>
      </c>
      <c r="B118" s="11">
        <v>168376.28645000004</v>
      </c>
      <c r="C118" s="11">
        <v>291549.42259999993</v>
      </c>
      <c r="D118" s="11">
        <v>529551.3367000001</v>
      </c>
      <c r="E118" s="11">
        <v>704683.92491195165</v>
      </c>
      <c r="F118" s="11">
        <v>608540.47464999999</v>
      </c>
      <c r="G118" s="11">
        <v>398300.02727140026</v>
      </c>
      <c r="H118" s="11">
        <v>404989.72398690204</v>
      </c>
      <c r="I118" s="11">
        <v>617391.44718462508</v>
      </c>
      <c r="J118" s="11">
        <v>1104719.5499960531</v>
      </c>
      <c r="K118" s="11">
        <v>259734.30607813047</v>
      </c>
      <c r="L118" s="11">
        <v>383274.11096323695</v>
      </c>
      <c r="M118" s="11">
        <v>505853.0773203253</v>
      </c>
      <c r="N118" s="11">
        <v>258756.50793784999</v>
      </c>
    </row>
    <row r="119" spans="1:14" x14ac:dyDescent="0.2">
      <c r="A119" s="12" t="s">
        <v>230</v>
      </c>
      <c r="B119" s="144" t="s">
        <v>17</v>
      </c>
      <c r="C119" s="145"/>
      <c r="D119" s="145"/>
      <c r="E119" s="145"/>
      <c r="F119" s="145"/>
      <c r="G119" s="145"/>
      <c r="H119" s="145"/>
      <c r="I119" s="145"/>
      <c r="J119" s="145"/>
      <c r="K119" s="145"/>
      <c r="L119" s="145"/>
      <c r="M119" s="145"/>
      <c r="N119" s="146"/>
    </row>
    <row r="120" spans="1:14" x14ac:dyDescent="0.2">
      <c r="A120" s="5" t="s">
        <v>47</v>
      </c>
      <c r="B120" s="13">
        <v>0</v>
      </c>
      <c r="C120" s="13">
        <v>0</v>
      </c>
      <c r="D120" s="13">
        <v>0</v>
      </c>
      <c r="E120" s="35">
        <v>168.57</v>
      </c>
      <c r="F120" s="13">
        <v>0</v>
      </c>
      <c r="G120" s="13">
        <v>0</v>
      </c>
      <c r="H120" s="13">
        <v>887.81000000000017</v>
      </c>
      <c r="I120" s="13">
        <v>0</v>
      </c>
      <c r="J120" s="13">
        <v>1296.2</v>
      </c>
      <c r="K120" s="13">
        <v>0</v>
      </c>
      <c r="L120" s="13">
        <v>0</v>
      </c>
      <c r="M120" s="13">
        <v>0</v>
      </c>
      <c r="N120" s="13">
        <v>0</v>
      </c>
    </row>
    <row r="121" spans="1:14" x14ac:dyDescent="0.2">
      <c r="A121" s="5" t="s">
        <v>48</v>
      </c>
      <c r="B121" s="13">
        <v>8608.4441000000006</v>
      </c>
      <c r="C121" s="13">
        <v>8121.8171999999986</v>
      </c>
      <c r="D121" s="13">
        <v>3974.3674999999998</v>
      </c>
      <c r="E121" s="35">
        <v>999.01180000000011</v>
      </c>
      <c r="F121" s="13">
        <v>2011.8588</v>
      </c>
      <c r="G121" s="13">
        <v>1735.1500999999998</v>
      </c>
      <c r="H121" s="13">
        <v>1462.3620000000001</v>
      </c>
      <c r="I121" s="13">
        <v>864.57700000000023</v>
      </c>
      <c r="J121" s="13">
        <v>1567.4263000000001</v>
      </c>
      <c r="K121" s="13">
        <v>991.74990000000003</v>
      </c>
      <c r="L121" s="13">
        <v>4288.3489</v>
      </c>
      <c r="M121" s="13">
        <v>1708.0243</v>
      </c>
      <c r="N121" s="13">
        <v>174.12800000000001</v>
      </c>
    </row>
    <row r="122" spans="1:14" x14ac:dyDescent="0.2">
      <c r="A122" s="5" t="s">
        <v>49</v>
      </c>
      <c r="B122" s="13">
        <v>0</v>
      </c>
      <c r="C122" s="13">
        <v>0</v>
      </c>
      <c r="D122" s="13">
        <v>486.09999999999997</v>
      </c>
      <c r="E122" s="35">
        <v>0</v>
      </c>
      <c r="F122" s="13">
        <v>0</v>
      </c>
      <c r="G122" s="13">
        <v>0</v>
      </c>
      <c r="H122" s="13">
        <v>0</v>
      </c>
      <c r="I122" s="13">
        <v>0</v>
      </c>
      <c r="J122" s="13">
        <v>0</v>
      </c>
      <c r="K122" s="13">
        <v>0</v>
      </c>
      <c r="L122" s="13">
        <v>0</v>
      </c>
      <c r="M122" s="13">
        <v>0</v>
      </c>
      <c r="N122" s="13">
        <v>0</v>
      </c>
    </row>
    <row r="123" spans="1:14" x14ac:dyDescent="0.2">
      <c r="A123" s="5" t="s">
        <v>50</v>
      </c>
      <c r="B123" s="13">
        <v>38967.909799999994</v>
      </c>
      <c r="C123" s="13">
        <v>49920.407999999996</v>
      </c>
      <c r="D123" s="13">
        <v>44216.362599999971</v>
      </c>
      <c r="E123" s="35">
        <v>95969.572499999995</v>
      </c>
      <c r="F123" s="13">
        <v>20469.588600000003</v>
      </c>
      <c r="G123" s="13">
        <v>38619.320650000001</v>
      </c>
      <c r="H123" s="13">
        <v>79371.007399999973</v>
      </c>
      <c r="I123" s="13">
        <v>157493.04199999996</v>
      </c>
      <c r="J123" s="13">
        <v>79805.879499999995</v>
      </c>
      <c r="K123" s="13">
        <v>34902.171599999994</v>
      </c>
      <c r="L123" s="13">
        <v>79605.838199999998</v>
      </c>
      <c r="M123" s="13">
        <v>124287.22269999995</v>
      </c>
      <c r="N123" s="13">
        <v>19885.058599999993</v>
      </c>
    </row>
    <row r="124" spans="1:14" x14ac:dyDescent="0.2">
      <c r="A124" s="5" t="s">
        <v>51</v>
      </c>
      <c r="B124" s="13">
        <v>0</v>
      </c>
      <c r="C124" s="13">
        <v>0</v>
      </c>
      <c r="D124" s="13">
        <v>0</v>
      </c>
      <c r="E124" s="35">
        <v>0</v>
      </c>
      <c r="F124" s="13">
        <v>0</v>
      </c>
      <c r="G124" s="13">
        <v>1282.9760000000001</v>
      </c>
      <c r="H124" s="13">
        <v>0</v>
      </c>
      <c r="I124" s="13">
        <v>0</v>
      </c>
      <c r="J124" s="13">
        <v>444.46000000000004</v>
      </c>
      <c r="K124" s="13">
        <v>0</v>
      </c>
      <c r="L124" s="13">
        <v>0</v>
      </c>
      <c r="M124" s="13">
        <v>0</v>
      </c>
      <c r="N124" s="13">
        <v>0</v>
      </c>
    </row>
    <row r="125" spans="1:14" x14ac:dyDescent="0.2">
      <c r="A125" s="5" t="s">
        <v>52</v>
      </c>
      <c r="B125" s="13">
        <v>125305.56244999998</v>
      </c>
      <c r="C125" s="13">
        <v>113747.66200000004</v>
      </c>
      <c r="D125" s="13">
        <v>107554.05669999997</v>
      </c>
      <c r="E125" s="35">
        <v>129142.76320000002</v>
      </c>
      <c r="F125" s="13">
        <v>154123.77430000002</v>
      </c>
      <c r="G125" s="13">
        <v>480676.45143999998</v>
      </c>
      <c r="H125" s="13">
        <v>178871.18120000008</v>
      </c>
      <c r="I125" s="13">
        <v>189609.88900000008</v>
      </c>
      <c r="J125" s="13">
        <v>309933.95869999984</v>
      </c>
      <c r="K125" s="13">
        <v>252257.67739999978</v>
      </c>
      <c r="L125" s="13">
        <v>241401.81336000003</v>
      </c>
      <c r="M125" s="13">
        <v>248887.80679999993</v>
      </c>
      <c r="N125" s="13">
        <v>239833.97751999987</v>
      </c>
    </row>
    <row r="126" spans="1:14" x14ac:dyDescent="0.2">
      <c r="A126" s="5" t="s">
        <v>53</v>
      </c>
      <c r="B126" s="13">
        <v>0</v>
      </c>
      <c r="C126" s="13">
        <v>0</v>
      </c>
      <c r="D126" s="13">
        <v>0</v>
      </c>
      <c r="E126" s="35">
        <v>0</v>
      </c>
      <c r="F126" s="13">
        <v>0</v>
      </c>
      <c r="G126" s="13">
        <v>0</v>
      </c>
      <c r="H126" s="13">
        <v>0</v>
      </c>
      <c r="I126" s="13">
        <v>0</v>
      </c>
      <c r="J126" s="13">
        <v>0</v>
      </c>
      <c r="K126" s="13">
        <v>0</v>
      </c>
      <c r="L126" s="13">
        <v>88.585999999999999</v>
      </c>
      <c r="M126" s="13">
        <v>0</v>
      </c>
      <c r="N126" s="13">
        <v>3787.8067000000001</v>
      </c>
    </row>
    <row r="127" spans="1:14" x14ac:dyDescent="0.2">
      <c r="A127" s="5" t="s">
        <v>54</v>
      </c>
      <c r="B127" s="13">
        <v>0</v>
      </c>
      <c r="C127" s="13">
        <v>0</v>
      </c>
      <c r="D127" s="13">
        <v>0</v>
      </c>
      <c r="E127" s="35">
        <v>0</v>
      </c>
      <c r="F127" s="13">
        <v>0</v>
      </c>
      <c r="G127" s="13">
        <v>4559.91</v>
      </c>
      <c r="H127" s="13">
        <v>0</v>
      </c>
      <c r="I127" s="13">
        <v>0</v>
      </c>
      <c r="J127" s="13">
        <v>0</v>
      </c>
      <c r="K127" s="13">
        <v>0</v>
      </c>
      <c r="L127" s="13">
        <v>0</v>
      </c>
      <c r="M127" s="13">
        <v>0</v>
      </c>
      <c r="N127" s="13">
        <v>0</v>
      </c>
    </row>
    <row r="128" spans="1:14" x14ac:dyDescent="0.2">
      <c r="A128" s="5" t="s">
        <v>55</v>
      </c>
      <c r="B128" s="13">
        <v>0</v>
      </c>
      <c r="C128" s="13">
        <v>0</v>
      </c>
      <c r="D128" s="13">
        <v>0</v>
      </c>
      <c r="E128" s="35">
        <v>0</v>
      </c>
      <c r="F128" s="13">
        <v>0</v>
      </c>
      <c r="G128" s="13">
        <v>0</v>
      </c>
      <c r="H128" s="13">
        <v>0</v>
      </c>
      <c r="I128" s="13">
        <v>0</v>
      </c>
      <c r="J128" s="13">
        <v>0</v>
      </c>
      <c r="K128" s="13">
        <v>0</v>
      </c>
      <c r="L128" s="13">
        <v>0</v>
      </c>
      <c r="M128" s="13">
        <v>0</v>
      </c>
      <c r="N128" s="13">
        <v>0</v>
      </c>
    </row>
    <row r="129" spans="1:14" x14ac:dyDescent="0.2">
      <c r="A129" s="5" t="s">
        <v>56</v>
      </c>
      <c r="B129" s="13">
        <v>0</v>
      </c>
      <c r="C129" s="13">
        <v>32.375300000000003</v>
      </c>
      <c r="D129" s="13">
        <v>0</v>
      </c>
      <c r="E129" s="35">
        <v>824.76930000000004</v>
      </c>
      <c r="F129" s="13">
        <v>44.069299999999998</v>
      </c>
      <c r="G129" s="13">
        <v>0</v>
      </c>
      <c r="H129" s="13">
        <v>13.65</v>
      </c>
      <c r="I129" s="13">
        <v>0</v>
      </c>
      <c r="J129" s="13">
        <v>2968.7003</v>
      </c>
      <c r="K129" s="13">
        <v>2450.9966999999997</v>
      </c>
      <c r="L129" s="13">
        <v>13.7707</v>
      </c>
      <c r="M129" s="13">
        <v>0.75670000000000004</v>
      </c>
      <c r="N129" s="13">
        <v>220.66199999999998</v>
      </c>
    </row>
    <row r="130" spans="1:14" x14ac:dyDescent="0.2">
      <c r="A130" s="5" t="s">
        <v>46</v>
      </c>
      <c r="B130" s="13">
        <v>306.14670000000001</v>
      </c>
      <c r="C130" s="13">
        <v>1995.0387000000001</v>
      </c>
      <c r="D130" s="13">
        <v>175.04669999999999</v>
      </c>
      <c r="E130" s="35">
        <v>6855.5364000000009</v>
      </c>
      <c r="F130" s="13">
        <v>607.00599999999997</v>
      </c>
      <c r="G130" s="13">
        <v>3886.5559000000003</v>
      </c>
      <c r="H130" s="13">
        <v>4513.07</v>
      </c>
      <c r="I130" s="13">
        <v>12061.729000000001</v>
      </c>
      <c r="J130" s="13">
        <v>6428.518</v>
      </c>
      <c r="K130" s="13">
        <v>9727.7160000000003</v>
      </c>
      <c r="L130" s="13">
        <v>4850.5814000000009</v>
      </c>
      <c r="M130" s="13">
        <v>16229.590600000001</v>
      </c>
      <c r="N130" s="13">
        <v>398.07690000000002</v>
      </c>
    </row>
    <row r="131" spans="1:14" x14ac:dyDescent="0.2">
      <c r="A131" s="5" t="s">
        <v>57</v>
      </c>
      <c r="B131" s="13">
        <v>51014.621799999994</v>
      </c>
      <c r="C131" s="13">
        <v>99614.758000000016</v>
      </c>
      <c r="D131" s="13">
        <v>232305.1586</v>
      </c>
      <c r="E131" s="35">
        <v>66535.238399999987</v>
      </c>
      <c r="F131" s="13">
        <v>100756.48839999999</v>
      </c>
      <c r="G131" s="13">
        <v>131264.71280000004</v>
      </c>
      <c r="H131" s="13">
        <v>70275.371800000023</v>
      </c>
      <c r="I131" s="13">
        <v>173499.29280000002</v>
      </c>
      <c r="J131" s="13">
        <v>42837.173699999992</v>
      </c>
      <c r="K131" s="13">
        <v>126582.1669</v>
      </c>
      <c r="L131" s="13">
        <v>62913.40679999999</v>
      </c>
      <c r="M131" s="13">
        <v>68734.430400000012</v>
      </c>
      <c r="N131" s="13">
        <v>18149.921699999999</v>
      </c>
    </row>
    <row r="132" spans="1:14" x14ac:dyDescent="0.2">
      <c r="A132" s="5" t="s">
        <v>58</v>
      </c>
      <c r="B132" s="13">
        <v>8431.018399999999</v>
      </c>
      <c r="C132" s="13">
        <v>12371.9048</v>
      </c>
      <c r="D132" s="13">
        <v>33064.226600000002</v>
      </c>
      <c r="E132" s="35">
        <v>43855.886000000028</v>
      </c>
      <c r="F132" s="13">
        <v>7022.8938000000007</v>
      </c>
      <c r="G132" s="13">
        <v>790548.4327</v>
      </c>
      <c r="H132" s="13">
        <v>27097.282399999996</v>
      </c>
      <c r="I132" s="13">
        <v>18960.508099999999</v>
      </c>
      <c r="J132" s="13">
        <v>20858.6813</v>
      </c>
      <c r="K132" s="13">
        <v>9075.790500000001</v>
      </c>
      <c r="L132" s="13">
        <v>20296.700700000001</v>
      </c>
      <c r="M132" s="13">
        <v>15747.765100000001</v>
      </c>
      <c r="N132" s="13">
        <v>12312.3804</v>
      </c>
    </row>
    <row r="133" spans="1:14" x14ac:dyDescent="0.2">
      <c r="A133" s="5" t="s">
        <v>59</v>
      </c>
      <c r="B133" s="13">
        <v>3930.7296999999994</v>
      </c>
      <c r="C133" s="13">
        <v>1597.3354000000002</v>
      </c>
      <c r="D133" s="13">
        <v>1785.9057999999998</v>
      </c>
      <c r="E133" s="35">
        <v>10899.272999999999</v>
      </c>
      <c r="F133" s="13">
        <v>6834.7220000000007</v>
      </c>
      <c r="G133" s="13">
        <v>419.92939999999999</v>
      </c>
      <c r="H133" s="13">
        <v>8500.9215000000022</v>
      </c>
      <c r="I133" s="13">
        <v>1474.2052999999999</v>
      </c>
      <c r="J133" s="13">
        <v>797.42660000000001</v>
      </c>
      <c r="K133" s="13">
        <v>1199.5172</v>
      </c>
      <c r="L133" s="13">
        <v>3978.0401000000006</v>
      </c>
      <c r="M133" s="13">
        <v>3665.7863000000002</v>
      </c>
      <c r="N133" s="13">
        <v>7642.5983999999999</v>
      </c>
    </row>
    <row r="134" spans="1:14" x14ac:dyDescent="0.2">
      <c r="A134" s="5" t="s">
        <v>60</v>
      </c>
      <c r="B134" s="13">
        <v>0</v>
      </c>
      <c r="C134" s="13">
        <v>0</v>
      </c>
      <c r="D134" s="13">
        <v>0</v>
      </c>
      <c r="E134" s="35">
        <v>0</v>
      </c>
      <c r="F134" s="13">
        <v>0</v>
      </c>
      <c r="G134" s="13">
        <v>0</v>
      </c>
      <c r="H134" s="13">
        <v>0</v>
      </c>
      <c r="I134" s="13">
        <v>0</v>
      </c>
      <c r="J134" s="13">
        <v>0</v>
      </c>
      <c r="K134" s="13">
        <v>0</v>
      </c>
      <c r="L134" s="13">
        <v>0</v>
      </c>
      <c r="M134" s="13">
        <v>0</v>
      </c>
      <c r="N134" s="13">
        <v>0</v>
      </c>
    </row>
    <row r="135" spans="1:14" x14ac:dyDescent="0.2">
      <c r="A135" s="5" t="s">
        <v>42</v>
      </c>
      <c r="B135" s="13">
        <v>6588.5480609277911</v>
      </c>
      <c r="C135" s="13">
        <v>420337.3606999999</v>
      </c>
      <c r="D135" s="13">
        <v>17199.687240650539</v>
      </c>
      <c r="E135" s="35">
        <v>16996.505487183091</v>
      </c>
      <c r="F135" s="13">
        <v>33346.7955</v>
      </c>
      <c r="G135" s="13">
        <v>7883.1827000000012</v>
      </c>
      <c r="H135" s="13">
        <v>8514.14796892503</v>
      </c>
      <c r="I135" s="13">
        <v>13431.091851400241</v>
      </c>
      <c r="J135" s="13">
        <v>12055.652052945736</v>
      </c>
      <c r="K135" s="13">
        <v>26164.783000000003</v>
      </c>
      <c r="L135" s="13">
        <v>9978.4806000000008</v>
      </c>
      <c r="M135" s="13">
        <v>8836.648261714141</v>
      </c>
      <c r="N135" s="13">
        <v>6046.8267052636784</v>
      </c>
    </row>
    <row r="136" spans="1:14" x14ac:dyDescent="0.2">
      <c r="A136" s="5" t="s">
        <v>61</v>
      </c>
      <c r="B136" s="13">
        <v>360285.55859999999</v>
      </c>
      <c r="C136" s="13">
        <v>17124.392400000001</v>
      </c>
      <c r="D136" s="13">
        <v>16923.9414</v>
      </c>
      <c r="E136" s="35">
        <v>786553.20613785007</v>
      </c>
      <c r="F136" s="13">
        <v>69678.722700000013</v>
      </c>
      <c r="G136" s="13">
        <v>16734.552800000001</v>
      </c>
      <c r="H136" s="13">
        <v>5980.058</v>
      </c>
      <c r="I136" s="13">
        <v>13805.715799999998</v>
      </c>
      <c r="J136" s="13">
        <v>8145.6762000000008</v>
      </c>
      <c r="K136" s="13">
        <v>90772.487600000008</v>
      </c>
      <c r="L136" s="13">
        <v>4781.1579999999994</v>
      </c>
      <c r="M136" s="13">
        <v>4452.7586999999994</v>
      </c>
      <c r="N136" s="13">
        <v>652.59479999999996</v>
      </c>
    </row>
    <row r="137" spans="1:14" x14ac:dyDescent="0.2">
      <c r="A137" s="5" t="s">
        <v>62</v>
      </c>
      <c r="B137" s="13">
        <v>0</v>
      </c>
      <c r="C137" s="13">
        <v>0</v>
      </c>
      <c r="D137" s="13">
        <v>0</v>
      </c>
      <c r="E137" s="35">
        <v>0</v>
      </c>
      <c r="F137" s="13">
        <v>0</v>
      </c>
      <c r="G137" s="13">
        <v>0</v>
      </c>
      <c r="H137" s="13">
        <v>0</v>
      </c>
      <c r="I137" s="13">
        <v>0</v>
      </c>
      <c r="J137" s="13">
        <v>0</v>
      </c>
      <c r="K137" s="13">
        <v>0</v>
      </c>
      <c r="L137" s="13">
        <v>0</v>
      </c>
      <c r="M137" s="13">
        <v>0</v>
      </c>
      <c r="N137" s="13">
        <v>0</v>
      </c>
    </row>
    <row r="138" spans="1:14" x14ac:dyDescent="0.2">
      <c r="A138" s="5" t="s">
        <v>63</v>
      </c>
      <c r="B138" s="13">
        <v>0</v>
      </c>
      <c r="C138" s="13">
        <v>0</v>
      </c>
      <c r="D138" s="13">
        <v>0</v>
      </c>
      <c r="E138" s="35">
        <v>0</v>
      </c>
      <c r="F138" s="13">
        <v>0</v>
      </c>
      <c r="G138" s="13">
        <v>0</v>
      </c>
      <c r="H138" s="13">
        <v>0</v>
      </c>
      <c r="I138" s="13">
        <v>0</v>
      </c>
      <c r="J138" s="13">
        <v>0</v>
      </c>
      <c r="K138" s="13">
        <v>0</v>
      </c>
      <c r="L138" s="13">
        <v>0</v>
      </c>
      <c r="M138" s="13">
        <v>0</v>
      </c>
      <c r="N138" s="13">
        <v>0</v>
      </c>
    </row>
    <row r="139" spans="1:14" x14ac:dyDescent="0.2">
      <c r="A139" s="5" t="s">
        <v>64</v>
      </c>
      <c r="B139" s="13">
        <v>7462.0899000000009</v>
      </c>
      <c r="C139" s="13">
        <v>4477.3915999999999</v>
      </c>
      <c r="D139" s="13">
        <v>17401.425999999999</v>
      </c>
      <c r="E139" s="35">
        <v>2430.6904</v>
      </c>
      <c r="F139" s="13">
        <v>1513.6981000000001</v>
      </c>
      <c r="G139" s="13">
        <v>2435.0115999999998</v>
      </c>
      <c r="H139" s="13">
        <v>1473.5924</v>
      </c>
      <c r="I139" s="13">
        <v>1020.4762000000001</v>
      </c>
      <c r="J139" s="13">
        <v>5219.5056000000004</v>
      </c>
      <c r="K139" s="13">
        <v>5883.6233000000002</v>
      </c>
      <c r="L139" s="13">
        <v>11206.070100000001</v>
      </c>
      <c r="M139" s="13">
        <v>1132.6594</v>
      </c>
      <c r="N139" s="13">
        <v>4623.6818999999996</v>
      </c>
    </row>
    <row r="140" spans="1:14" x14ac:dyDescent="0.2">
      <c r="A140" s="5" t="s">
        <v>65</v>
      </c>
      <c r="B140" s="13">
        <v>5210.0121999999992</v>
      </c>
      <c r="C140" s="13">
        <v>113.70839999999998</v>
      </c>
      <c r="D140" s="13">
        <v>110.7</v>
      </c>
      <c r="E140" s="35">
        <v>0</v>
      </c>
      <c r="F140" s="13">
        <v>506.22999999999996</v>
      </c>
      <c r="G140" s="13">
        <v>89.134</v>
      </c>
      <c r="H140" s="13">
        <v>0</v>
      </c>
      <c r="I140" s="13">
        <v>77.759999999999991</v>
      </c>
      <c r="J140" s="13">
        <v>3334.48</v>
      </c>
      <c r="K140" s="13">
        <v>2078.8188</v>
      </c>
      <c r="L140" s="13">
        <v>0</v>
      </c>
      <c r="M140" s="13">
        <v>0</v>
      </c>
      <c r="N140" s="13">
        <v>0</v>
      </c>
    </row>
    <row r="141" spans="1:14" x14ac:dyDescent="0.2">
      <c r="A141" s="9" t="s">
        <v>68</v>
      </c>
      <c r="B141" s="11">
        <v>616110.64171092783</v>
      </c>
      <c r="C141" s="11">
        <v>729454.15249999997</v>
      </c>
      <c r="D141" s="11">
        <v>475196.97914065048</v>
      </c>
      <c r="E141" s="11">
        <v>1161231.0226250333</v>
      </c>
      <c r="F141" s="11">
        <v>396915.84749999997</v>
      </c>
      <c r="G141" s="11">
        <v>1480135.3200900003</v>
      </c>
      <c r="H141" s="11">
        <v>386960.45466892514</v>
      </c>
      <c r="I141" s="11">
        <v>582298.28705140029</v>
      </c>
      <c r="J141" s="11">
        <v>495693.73825294554</v>
      </c>
      <c r="K141" s="11">
        <v>562087.49889999977</v>
      </c>
      <c r="L141" s="11">
        <v>443402.79486000002</v>
      </c>
      <c r="M141" s="11">
        <v>493683.44926171406</v>
      </c>
      <c r="N141" s="11">
        <v>313727.71362526366</v>
      </c>
    </row>
    <row r="142" spans="1:14" x14ac:dyDescent="0.2">
      <c r="A142" s="12" t="s">
        <v>230</v>
      </c>
      <c r="B142" s="147" t="s">
        <v>18</v>
      </c>
      <c r="C142" s="148"/>
      <c r="D142" s="148"/>
      <c r="E142" s="148"/>
      <c r="F142" s="148"/>
      <c r="G142" s="148"/>
      <c r="H142" s="148"/>
      <c r="I142" s="148"/>
      <c r="J142" s="148"/>
      <c r="K142" s="148"/>
      <c r="L142" s="148"/>
      <c r="M142" s="148"/>
      <c r="N142" s="149"/>
    </row>
    <row r="143" spans="1:14" x14ac:dyDescent="0.2">
      <c r="A143" s="5" t="s">
        <v>47</v>
      </c>
      <c r="B143" s="13">
        <v>0</v>
      </c>
      <c r="C143" s="13">
        <v>0</v>
      </c>
      <c r="D143" s="13">
        <v>0</v>
      </c>
      <c r="E143" s="35">
        <v>0</v>
      </c>
      <c r="F143" s="13">
        <v>0</v>
      </c>
      <c r="G143" s="13">
        <v>0</v>
      </c>
      <c r="H143" s="13">
        <v>0</v>
      </c>
      <c r="I143" s="13">
        <v>0</v>
      </c>
      <c r="J143" s="13">
        <v>0</v>
      </c>
      <c r="K143" s="13">
        <v>0</v>
      </c>
      <c r="L143" s="13">
        <v>0</v>
      </c>
      <c r="M143" s="13">
        <v>0</v>
      </c>
      <c r="N143" s="13">
        <v>0</v>
      </c>
    </row>
    <row r="144" spans="1:14" x14ac:dyDescent="0.2">
      <c r="A144" s="5" t="s">
        <v>48</v>
      </c>
      <c r="B144" s="13">
        <v>5317.6157999999996</v>
      </c>
      <c r="C144" s="13">
        <v>9061.8644999999997</v>
      </c>
      <c r="D144" s="13">
        <v>2909.9023999999999</v>
      </c>
      <c r="E144" s="35">
        <v>659.04</v>
      </c>
      <c r="F144" s="13">
        <v>3645.7846</v>
      </c>
      <c r="G144" s="13">
        <v>2252.2219</v>
      </c>
      <c r="H144" s="13">
        <v>664.3646</v>
      </c>
      <c r="I144" s="13">
        <v>2454.2056000000002</v>
      </c>
      <c r="J144" s="13">
        <v>7879.6660000000002</v>
      </c>
      <c r="K144" s="13">
        <v>2135.9872999999998</v>
      </c>
      <c r="L144" s="13">
        <v>26877.708500000001</v>
      </c>
      <c r="M144" s="13">
        <v>794.23659999999995</v>
      </c>
      <c r="N144" s="13">
        <v>2356.8294000000001</v>
      </c>
    </row>
    <row r="145" spans="1:14" x14ac:dyDescent="0.2">
      <c r="A145" s="5" t="s">
        <v>49</v>
      </c>
      <c r="B145" s="13">
        <v>0</v>
      </c>
      <c r="C145" s="13">
        <v>0</v>
      </c>
      <c r="D145" s="13">
        <v>0</v>
      </c>
      <c r="E145" s="35">
        <v>0</v>
      </c>
      <c r="F145" s="13">
        <v>0</v>
      </c>
      <c r="G145" s="13">
        <v>0</v>
      </c>
      <c r="H145" s="13">
        <v>0</v>
      </c>
      <c r="I145" s="13">
        <v>0</v>
      </c>
      <c r="J145" s="13">
        <v>0</v>
      </c>
      <c r="K145" s="13">
        <v>0</v>
      </c>
      <c r="L145" s="13">
        <v>0</v>
      </c>
      <c r="M145" s="13">
        <v>207.31199999999998</v>
      </c>
      <c r="N145" s="13">
        <v>0</v>
      </c>
    </row>
    <row r="146" spans="1:14" x14ac:dyDescent="0.2">
      <c r="A146" s="5" t="s">
        <v>50</v>
      </c>
      <c r="B146" s="13">
        <v>47958.385199999997</v>
      </c>
      <c r="C146" s="13">
        <v>49752.027000000009</v>
      </c>
      <c r="D146" s="13">
        <v>34185.996599999991</v>
      </c>
      <c r="E146" s="35">
        <v>218831.90700000004</v>
      </c>
      <c r="F146" s="13">
        <v>81891.549668460793</v>
      </c>
      <c r="G146" s="13">
        <v>49599.529357132255</v>
      </c>
      <c r="H146" s="13">
        <v>102260.86297853019</v>
      </c>
      <c r="I146" s="13">
        <v>82296.852179244524</v>
      </c>
      <c r="J146" s="13">
        <v>83190.910264791077</v>
      </c>
      <c r="K146" s="13">
        <v>94622.960599999991</v>
      </c>
      <c r="L146" s="13">
        <v>59017.630638559836</v>
      </c>
      <c r="M146" s="13">
        <v>82904.734534297997</v>
      </c>
      <c r="N146" s="13">
        <v>70800.307664971231</v>
      </c>
    </row>
    <row r="147" spans="1:14" x14ac:dyDescent="0.2">
      <c r="A147" s="5" t="s">
        <v>51</v>
      </c>
      <c r="B147" s="13">
        <v>0</v>
      </c>
      <c r="C147" s="13">
        <v>0</v>
      </c>
      <c r="D147" s="13">
        <v>0</v>
      </c>
      <c r="E147" s="35">
        <v>9476.9848000000002</v>
      </c>
      <c r="F147" s="13">
        <v>0</v>
      </c>
      <c r="G147" s="13">
        <v>0</v>
      </c>
      <c r="H147" s="13">
        <v>0</v>
      </c>
      <c r="I147" s="13">
        <v>330.38</v>
      </c>
      <c r="J147" s="13">
        <v>0</v>
      </c>
      <c r="K147" s="13">
        <v>0</v>
      </c>
      <c r="L147" s="13">
        <v>0</v>
      </c>
      <c r="M147" s="13">
        <v>0</v>
      </c>
      <c r="N147" s="13">
        <v>0</v>
      </c>
    </row>
    <row r="148" spans="1:14" x14ac:dyDescent="0.2">
      <c r="A148" s="5" t="s">
        <v>52</v>
      </c>
      <c r="B148" s="13">
        <v>221259.26950000005</v>
      </c>
      <c r="C148" s="13">
        <v>164543.74399999998</v>
      </c>
      <c r="D148" s="13">
        <v>128323.18654000004</v>
      </c>
      <c r="E148" s="35">
        <v>114431.3288965243</v>
      </c>
      <c r="F148" s="13">
        <v>128073.04329999998</v>
      </c>
      <c r="G148" s="13">
        <v>159631.96733999994</v>
      </c>
      <c r="H148" s="13">
        <v>266201.66148399696</v>
      </c>
      <c r="I148" s="13">
        <v>188439.1387999999</v>
      </c>
      <c r="J148" s="13">
        <v>115659.37203534206</v>
      </c>
      <c r="K148" s="13">
        <v>60985.586599999959</v>
      </c>
      <c r="L148" s="13">
        <v>83031.54409999997</v>
      </c>
      <c r="M148" s="13">
        <v>97901.781899999944</v>
      </c>
      <c r="N148" s="13">
        <v>96307.654500000004</v>
      </c>
    </row>
    <row r="149" spans="1:14" x14ac:dyDescent="0.2">
      <c r="A149" s="5" t="s">
        <v>53</v>
      </c>
      <c r="B149" s="13">
        <v>0</v>
      </c>
      <c r="C149" s="13">
        <v>0</v>
      </c>
      <c r="D149" s="13">
        <v>0</v>
      </c>
      <c r="E149" s="35">
        <v>305.03870000000001</v>
      </c>
      <c r="F149" s="13">
        <v>0</v>
      </c>
      <c r="G149" s="13">
        <v>0</v>
      </c>
      <c r="H149" s="13">
        <v>0</v>
      </c>
      <c r="I149" s="13">
        <v>0</v>
      </c>
      <c r="J149" s="13">
        <v>0</v>
      </c>
      <c r="K149" s="13">
        <v>0</v>
      </c>
      <c r="L149" s="13">
        <v>0</v>
      </c>
      <c r="M149" s="13">
        <v>0</v>
      </c>
      <c r="N149" s="13">
        <v>0</v>
      </c>
    </row>
    <row r="150" spans="1:14" x14ac:dyDescent="0.2">
      <c r="A150" s="5" t="s">
        <v>54</v>
      </c>
      <c r="B150" s="13">
        <v>0</v>
      </c>
      <c r="C150" s="13">
        <v>0</v>
      </c>
      <c r="D150" s="13">
        <v>0</v>
      </c>
      <c r="E150" s="35">
        <v>0</v>
      </c>
      <c r="F150" s="13">
        <v>0</v>
      </c>
      <c r="G150" s="13">
        <v>0</v>
      </c>
      <c r="H150" s="13">
        <v>0</v>
      </c>
      <c r="I150" s="13">
        <v>0</v>
      </c>
      <c r="J150" s="13">
        <v>0</v>
      </c>
      <c r="K150" s="13">
        <v>0</v>
      </c>
      <c r="L150" s="13">
        <v>0</v>
      </c>
      <c r="M150" s="13">
        <v>0</v>
      </c>
      <c r="N150" s="13">
        <v>0</v>
      </c>
    </row>
    <row r="151" spans="1:14" x14ac:dyDescent="0.2">
      <c r="A151" s="5" t="s">
        <v>55</v>
      </c>
      <c r="B151" s="13">
        <v>0</v>
      </c>
      <c r="C151" s="13">
        <v>0</v>
      </c>
      <c r="D151" s="13">
        <v>0</v>
      </c>
      <c r="E151" s="35">
        <v>0</v>
      </c>
      <c r="F151" s="13">
        <v>0</v>
      </c>
      <c r="G151" s="13">
        <v>0</v>
      </c>
      <c r="H151" s="13">
        <v>0</v>
      </c>
      <c r="I151" s="13">
        <v>0</v>
      </c>
      <c r="J151" s="13">
        <v>0</v>
      </c>
      <c r="K151" s="13">
        <v>0</v>
      </c>
      <c r="L151" s="13">
        <v>0</v>
      </c>
      <c r="M151" s="13">
        <v>0</v>
      </c>
      <c r="N151" s="13">
        <v>0</v>
      </c>
    </row>
    <row r="152" spans="1:14" x14ac:dyDescent="0.2">
      <c r="A152" s="5" t="s">
        <v>56</v>
      </c>
      <c r="B152" s="13">
        <v>0</v>
      </c>
      <c r="C152" s="13">
        <v>0</v>
      </c>
      <c r="D152" s="13">
        <v>0</v>
      </c>
      <c r="E152" s="35">
        <v>0</v>
      </c>
      <c r="F152" s="13">
        <v>0</v>
      </c>
      <c r="G152" s="13">
        <v>2982.7520000000004</v>
      </c>
      <c r="H152" s="13">
        <v>355.61</v>
      </c>
      <c r="I152" s="13">
        <v>12197.048299999999</v>
      </c>
      <c r="J152" s="13">
        <v>1004.2621</v>
      </c>
      <c r="K152" s="13">
        <v>497.67340000000002</v>
      </c>
      <c r="L152" s="13">
        <v>93.480099999999993</v>
      </c>
      <c r="M152" s="13">
        <v>0</v>
      </c>
      <c r="N152" s="13">
        <v>0</v>
      </c>
    </row>
    <row r="153" spans="1:14" x14ac:dyDescent="0.2">
      <c r="A153" s="5" t="s">
        <v>46</v>
      </c>
      <c r="B153" s="13">
        <v>476.27420000000001</v>
      </c>
      <c r="C153" s="13">
        <v>4522.6560000000009</v>
      </c>
      <c r="D153" s="13">
        <v>3107.9341000000004</v>
      </c>
      <c r="E153" s="35">
        <v>373.13670000000002</v>
      </c>
      <c r="F153" s="13">
        <v>843.35360000000014</v>
      </c>
      <c r="G153" s="13">
        <v>3237.04</v>
      </c>
      <c r="H153" s="13">
        <v>1725.3999999999999</v>
      </c>
      <c r="I153" s="13">
        <v>2003.21</v>
      </c>
      <c r="J153" s="13">
        <v>41020.2188680697</v>
      </c>
      <c r="K153" s="13">
        <v>2401.96</v>
      </c>
      <c r="L153" s="13">
        <v>1300.2913999999998</v>
      </c>
      <c r="M153" s="13">
        <v>3803.25</v>
      </c>
      <c r="N153" s="13">
        <v>5261.3895363613701</v>
      </c>
    </row>
    <row r="154" spans="1:14" x14ac:dyDescent="0.2">
      <c r="A154" s="5" t="s">
        <v>57</v>
      </c>
      <c r="B154" s="13">
        <v>71288.842700000008</v>
      </c>
      <c r="C154" s="13">
        <v>14679.815399999999</v>
      </c>
      <c r="D154" s="13">
        <v>67560.978900000016</v>
      </c>
      <c r="E154" s="35">
        <v>79712.369100000011</v>
      </c>
      <c r="F154" s="13">
        <v>101867.06923452977</v>
      </c>
      <c r="G154" s="13">
        <v>14949.8014</v>
      </c>
      <c r="H154" s="13">
        <v>7963.467599999999</v>
      </c>
      <c r="I154" s="13">
        <v>36062.759600000005</v>
      </c>
      <c r="J154" s="13">
        <v>30051.753052386684</v>
      </c>
      <c r="K154" s="13">
        <v>40088.419299999994</v>
      </c>
      <c r="L154" s="13">
        <v>58100.39680000001</v>
      </c>
      <c r="M154" s="13">
        <v>170140.16887000014</v>
      </c>
      <c r="N154" s="13">
        <v>75633.513099999996</v>
      </c>
    </row>
    <row r="155" spans="1:14" x14ac:dyDescent="0.2">
      <c r="A155" s="5" t="s">
        <v>58</v>
      </c>
      <c r="B155" s="13">
        <v>13791.3554</v>
      </c>
      <c r="C155" s="13">
        <v>83478.209079999986</v>
      </c>
      <c r="D155" s="13">
        <v>18276.099900000001</v>
      </c>
      <c r="E155" s="35">
        <v>20600.390499999998</v>
      </c>
      <c r="F155" s="13">
        <v>24006.883800000003</v>
      </c>
      <c r="G155" s="13">
        <v>15352.336899999998</v>
      </c>
      <c r="H155" s="13">
        <v>13784.194100000001</v>
      </c>
      <c r="I155" s="13">
        <v>38967.250900000006</v>
      </c>
      <c r="J155" s="13">
        <v>21031.183199999999</v>
      </c>
      <c r="K155" s="13">
        <v>11595.0635</v>
      </c>
      <c r="L155" s="13">
        <v>15320.628699999999</v>
      </c>
      <c r="M155" s="13">
        <v>24574.187899999997</v>
      </c>
      <c r="N155" s="13">
        <v>33666.559899999993</v>
      </c>
    </row>
    <row r="156" spans="1:14" x14ac:dyDescent="0.2">
      <c r="A156" s="5" t="s">
        <v>59</v>
      </c>
      <c r="B156" s="13">
        <v>3388.6051000000002</v>
      </c>
      <c r="C156" s="13">
        <v>765.90329999999994</v>
      </c>
      <c r="D156" s="13">
        <v>7388.1620999999996</v>
      </c>
      <c r="E156" s="35">
        <v>3450.8682000000003</v>
      </c>
      <c r="F156" s="13">
        <v>2304.2203</v>
      </c>
      <c r="G156" s="13">
        <v>2267.7700999999997</v>
      </c>
      <c r="H156" s="13">
        <v>596.654</v>
      </c>
      <c r="I156" s="13">
        <v>530.64859999999999</v>
      </c>
      <c r="J156" s="13">
        <v>4570.0411000000004</v>
      </c>
      <c r="K156" s="13">
        <v>1565.3</v>
      </c>
      <c r="L156" s="13">
        <v>3807.1399000000001</v>
      </c>
      <c r="M156" s="13">
        <v>7742.3708999999999</v>
      </c>
      <c r="N156" s="13">
        <v>473.27299999999997</v>
      </c>
    </row>
    <row r="157" spans="1:14" x14ac:dyDescent="0.2">
      <c r="A157" s="5" t="s">
        <v>60</v>
      </c>
      <c r="B157" s="13">
        <v>0</v>
      </c>
      <c r="C157" s="13">
        <v>0</v>
      </c>
      <c r="D157" s="13">
        <v>0</v>
      </c>
      <c r="E157" s="35">
        <v>0</v>
      </c>
      <c r="F157" s="13">
        <v>0</v>
      </c>
      <c r="G157" s="13">
        <v>0</v>
      </c>
      <c r="H157" s="13">
        <v>0</v>
      </c>
      <c r="I157" s="13">
        <v>0</v>
      </c>
      <c r="J157" s="13">
        <v>0</v>
      </c>
      <c r="K157" s="13">
        <v>0</v>
      </c>
      <c r="L157" s="13">
        <v>0</v>
      </c>
      <c r="M157" s="13">
        <v>0</v>
      </c>
      <c r="N157" s="13">
        <v>0</v>
      </c>
    </row>
    <row r="158" spans="1:14" x14ac:dyDescent="0.2">
      <c r="A158" s="5" t="s">
        <v>42</v>
      </c>
      <c r="B158" s="13">
        <v>2517.2079838514401</v>
      </c>
      <c r="C158" s="13">
        <v>57298.799153618362</v>
      </c>
      <c r="D158" s="13">
        <v>11035.851810807169</v>
      </c>
      <c r="E158" s="35">
        <v>5262.3111855535917</v>
      </c>
      <c r="F158" s="13">
        <v>7508.763749686731</v>
      </c>
      <c r="G158" s="13">
        <v>2255.2417013977101</v>
      </c>
      <c r="H158" s="13">
        <v>31180.451330389045</v>
      </c>
      <c r="I158" s="13">
        <v>21147.690300000002</v>
      </c>
      <c r="J158" s="13">
        <v>16257.301988542898</v>
      </c>
      <c r="K158" s="13">
        <v>11575.015300000003</v>
      </c>
      <c r="L158" s="13">
        <v>10699.832799999998</v>
      </c>
      <c r="M158" s="13">
        <v>13200.029551400239</v>
      </c>
      <c r="N158" s="13">
        <v>5839.3471135501804</v>
      </c>
    </row>
    <row r="159" spans="1:14" x14ac:dyDescent="0.2">
      <c r="A159" s="5" t="s">
        <v>61</v>
      </c>
      <c r="B159" s="13">
        <v>93002.79389999999</v>
      </c>
      <c r="C159" s="13">
        <v>3809.7125999999998</v>
      </c>
      <c r="D159" s="13">
        <v>27122.9179</v>
      </c>
      <c r="E159" s="35">
        <v>7641.071899999999</v>
      </c>
      <c r="F159" s="13">
        <v>7248.4040999999988</v>
      </c>
      <c r="G159" s="13">
        <v>4203.9236000000001</v>
      </c>
      <c r="H159" s="13">
        <v>7091.7571588182909</v>
      </c>
      <c r="I159" s="13">
        <v>3458.2055000000005</v>
      </c>
      <c r="J159" s="13">
        <v>5913.3770912669106</v>
      </c>
      <c r="K159" s="13">
        <v>23696.891383462658</v>
      </c>
      <c r="L159" s="13">
        <v>27570.850229956974</v>
      </c>
      <c r="M159" s="13">
        <v>155380.96108129781</v>
      </c>
      <c r="N159" s="13">
        <v>114171.41529142423</v>
      </c>
    </row>
    <row r="160" spans="1:14" x14ac:dyDescent="0.2">
      <c r="A160" s="5" t="s">
        <v>62</v>
      </c>
      <c r="B160" s="13">
        <v>0</v>
      </c>
      <c r="C160" s="13">
        <v>0</v>
      </c>
      <c r="D160" s="13">
        <v>0</v>
      </c>
      <c r="E160" s="35">
        <v>0</v>
      </c>
      <c r="F160" s="13">
        <v>0</v>
      </c>
      <c r="G160" s="13">
        <v>0</v>
      </c>
      <c r="H160" s="13">
        <v>0</v>
      </c>
      <c r="I160" s="13">
        <v>0</v>
      </c>
      <c r="J160" s="13">
        <v>0</v>
      </c>
      <c r="K160" s="13">
        <v>415.78999999999996</v>
      </c>
      <c r="L160" s="13">
        <v>0</v>
      </c>
      <c r="M160" s="13">
        <v>0</v>
      </c>
      <c r="N160" s="13">
        <v>0</v>
      </c>
    </row>
    <row r="161" spans="1:14" x14ac:dyDescent="0.2">
      <c r="A161" s="5" t="s">
        <v>63</v>
      </c>
      <c r="B161" s="13">
        <v>0</v>
      </c>
      <c r="C161" s="13">
        <v>0</v>
      </c>
      <c r="D161" s="13">
        <v>0</v>
      </c>
      <c r="E161" s="35">
        <v>0</v>
      </c>
      <c r="F161" s="13">
        <v>0</v>
      </c>
      <c r="G161" s="13">
        <v>0</v>
      </c>
      <c r="H161" s="13">
        <v>0</v>
      </c>
      <c r="I161" s="13">
        <v>0</v>
      </c>
      <c r="J161" s="13">
        <v>0</v>
      </c>
      <c r="K161" s="13">
        <v>0</v>
      </c>
      <c r="L161" s="13">
        <v>0</v>
      </c>
      <c r="M161" s="13">
        <v>0</v>
      </c>
      <c r="N161" s="13">
        <v>0</v>
      </c>
    </row>
    <row r="162" spans="1:14" x14ac:dyDescent="0.2">
      <c r="A162" s="5" t="s">
        <v>64</v>
      </c>
      <c r="B162" s="13">
        <v>6132.4515999999994</v>
      </c>
      <c r="C162" s="13">
        <v>4983.8018000000002</v>
      </c>
      <c r="D162" s="13">
        <v>3473.9139</v>
      </c>
      <c r="E162" s="35">
        <v>1232.6454000000001</v>
      </c>
      <c r="F162" s="13">
        <v>6448.2647000000006</v>
      </c>
      <c r="G162" s="13">
        <v>1484.4346</v>
      </c>
      <c r="H162" s="13">
        <v>162.46199999999999</v>
      </c>
      <c r="I162" s="13">
        <v>1453.2848999999999</v>
      </c>
      <c r="J162" s="13">
        <v>2120.1309000000001</v>
      </c>
      <c r="K162" s="13">
        <v>3107.1857</v>
      </c>
      <c r="L162" s="13">
        <v>950.59180000000003</v>
      </c>
      <c r="M162" s="13">
        <v>891.72280000000001</v>
      </c>
      <c r="N162" s="13">
        <v>2454.3830999999996</v>
      </c>
    </row>
    <row r="163" spans="1:14" x14ac:dyDescent="0.2">
      <c r="A163" s="5" t="s">
        <v>65</v>
      </c>
      <c r="B163" s="13">
        <v>146.1</v>
      </c>
      <c r="C163" s="13">
        <v>0</v>
      </c>
      <c r="D163" s="13">
        <v>0</v>
      </c>
      <c r="E163" s="35">
        <v>0</v>
      </c>
      <c r="F163" s="13">
        <v>0</v>
      </c>
      <c r="G163" s="13">
        <v>0</v>
      </c>
      <c r="H163" s="13">
        <v>0</v>
      </c>
      <c r="I163" s="13">
        <v>3369.59</v>
      </c>
      <c r="J163" s="13">
        <v>6948.3631000000005</v>
      </c>
      <c r="K163" s="13">
        <v>0</v>
      </c>
      <c r="L163" s="13">
        <v>0</v>
      </c>
      <c r="M163" s="13">
        <v>13462.684900000002</v>
      </c>
      <c r="N163" s="13">
        <v>0</v>
      </c>
    </row>
    <row r="164" spans="1:14" x14ac:dyDescent="0.2">
      <c r="A164" s="9" t="s">
        <v>68</v>
      </c>
      <c r="B164" s="11">
        <v>465278.90138385136</v>
      </c>
      <c r="C164" s="11">
        <v>392896.53283361834</v>
      </c>
      <c r="D164" s="11">
        <v>303384.94415080722</v>
      </c>
      <c r="E164" s="11">
        <v>461977.09238207788</v>
      </c>
      <c r="F164" s="11">
        <v>363837.33705267723</v>
      </c>
      <c r="G164" s="11">
        <v>258217.01889852993</v>
      </c>
      <c r="H164" s="11">
        <v>431986.88525173452</v>
      </c>
      <c r="I164" s="11">
        <v>392710.26467924454</v>
      </c>
      <c r="J164" s="11">
        <v>335646.57970039931</v>
      </c>
      <c r="K164" s="11">
        <v>252687.83308346261</v>
      </c>
      <c r="L164" s="11">
        <v>286770.09496851679</v>
      </c>
      <c r="M164" s="11">
        <v>571003.44103699608</v>
      </c>
      <c r="N164" s="11">
        <v>406964.67260630697</v>
      </c>
    </row>
    <row r="165" spans="1:14" x14ac:dyDescent="0.2">
      <c r="A165" s="12" t="s">
        <v>230</v>
      </c>
      <c r="B165" s="144" t="s">
        <v>19</v>
      </c>
      <c r="C165" s="145"/>
      <c r="D165" s="145"/>
      <c r="E165" s="145"/>
      <c r="F165" s="145"/>
      <c r="G165" s="145"/>
      <c r="H165" s="145"/>
      <c r="I165" s="145"/>
      <c r="J165" s="145"/>
      <c r="K165" s="145"/>
      <c r="L165" s="145"/>
      <c r="M165" s="145"/>
      <c r="N165" s="146"/>
    </row>
    <row r="166" spans="1:14" x14ac:dyDescent="0.2">
      <c r="A166" s="5" t="s">
        <v>47</v>
      </c>
      <c r="B166" s="13">
        <v>0</v>
      </c>
      <c r="C166" s="13">
        <v>0</v>
      </c>
      <c r="D166" s="13">
        <v>0</v>
      </c>
      <c r="E166" s="35">
        <v>0</v>
      </c>
      <c r="F166" s="13">
        <v>0</v>
      </c>
      <c r="G166" s="13">
        <v>0</v>
      </c>
      <c r="H166" s="13">
        <v>0</v>
      </c>
      <c r="I166" s="13">
        <v>0</v>
      </c>
      <c r="J166" s="13">
        <v>0</v>
      </c>
      <c r="K166" s="13">
        <v>1771.8</v>
      </c>
      <c r="L166" s="13">
        <v>0</v>
      </c>
      <c r="M166" s="13">
        <v>0</v>
      </c>
      <c r="N166" s="13">
        <v>0</v>
      </c>
    </row>
    <row r="167" spans="1:14" x14ac:dyDescent="0.2">
      <c r="A167" s="5" t="s">
        <v>48</v>
      </c>
      <c r="B167" s="13">
        <v>1373.9465</v>
      </c>
      <c r="C167" s="13">
        <v>2025.0576000000001</v>
      </c>
      <c r="D167" s="13">
        <v>1411.7619999999999</v>
      </c>
      <c r="E167" s="35">
        <v>1411.5239999999999</v>
      </c>
      <c r="F167" s="13">
        <v>971.91989999999998</v>
      </c>
      <c r="G167" s="13">
        <v>2208.5438999999997</v>
      </c>
      <c r="H167" s="13">
        <v>376.65999999999997</v>
      </c>
      <c r="I167" s="13">
        <v>986.50729999999999</v>
      </c>
      <c r="J167" s="13">
        <v>2773.4205999999999</v>
      </c>
      <c r="K167" s="13">
        <v>2427.3231999999998</v>
      </c>
      <c r="L167" s="13">
        <v>2767.7902000000004</v>
      </c>
      <c r="M167" s="13">
        <v>9498.3935000000019</v>
      </c>
      <c r="N167" s="13">
        <v>3377.0880000000002</v>
      </c>
    </row>
    <row r="168" spans="1:14" x14ac:dyDescent="0.2">
      <c r="A168" s="5" t="s">
        <v>49</v>
      </c>
      <c r="B168" s="13">
        <v>0</v>
      </c>
      <c r="C168" s="13">
        <v>0</v>
      </c>
      <c r="D168" s="13">
        <v>170.48330000000001</v>
      </c>
      <c r="E168" s="35">
        <v>0</v>
      </c>
      <c r="F168" s="13">
        <v>0</v>
      </c>
      <c r="G168" s="13">
        <v>0</v>
      </c>
      <c r="H168" s="13">
        <v>0</v>
      </c>
      <c r="I168" s="13">
        <v>0</v>
      </c>
      <c r="J168" s="13">
        <v>0</v>
      </c>
      <c r="K168" s="13">
        <v>0</v>
      </c>
      <c r="L168" s="13">
        <v>0</v>
      </c>
      <c r="M168" s="13">
        <v>0</v>
      </c>
      <c r="N168" s="13">
        <v>0</v>
      </c>
    </row>
    <row r="169" spans="1:14" x14ac:dyDescent="0.2">
      <c r="A169" s="5" t="s">
        <v>50</v>
      </c>
      <c r="B169" s="13">
        <v>40247.822100000019</v>
      </c>
      <c r="C169" s="13">
        <v>153909.13381035297</v>
      </c>
      <c r="D169" s="13">
        <v>34115.641799999998</v>
      </c>
      <c r="E169" s="35">
        <v>48886.258100000006</v>
      </c>
      <c r="F169" s="13">
        <v>28928.353799999993</v>
      </c>
      <c r="G169" s="13">
        <v>126325.75054576453</v>
      </c>
      <c r="H169" s="13">
        <v>35424.879800000002</v>
      </c>
      <c r="I169" s="13">
        <v>89588.632199999993</v>
      </c>
      <c r="J169" s="13">
        <v>83378.379595550243</v>
      </c>
      <c r="K169" s="13">
        <v>79022.589799999987</v>
      </c>
      <c r="L169" s="13">
        <v>32154.595199999996</v>
      </c>
      <c r="M169" s="13">
        <v>49364.928499999987</v>
      </c>
      <c r="N169" s="13">
        <v>80011.039300000019</v>
      </c>
    </row>
    <row r="170" spans="1:14" x14ac:dyDescent="0.2">
      <c r="A170" s="5" t="s">
        <v>51</v>
      </c>
      <c r="B170" s="13">
        <v>0</v>
      </c>
      <c r="C170" s="13">
        <v>0</v>
      </c>
      <c r="D170" s="13">
        <v>0</v>
      </c>
      <c r="E170" s="35">
        <v>0</v>
      </c>
      <c r="F170" s="13">
        <v>0</v>
      </c>
      <c r="G170" s="13">
        <v>0</v>
      </c>
      <c r="H170" s="13">
        <v>0</v>
      </c>
      <c r="I170" s="13">
        <v>0</v>
      </c>
      <c r="J170" s="13">
        <v>0</v>
      </c>
      <c r="K170" s="13">
        <v>0</v>
      </c>
      <c r="L170" s="13">
        <v>0</v>
      </c>
      <c r="M170" s="13">
        <v>0</v>
      </c>
      <c r="N170" s="13">
        <v>0</v>
      </c>
    </row>
    <row r="171" spans="1:14" x14ac:dyDescent="0.2">
      <c r="A171" s="5" t="s">
        <v>52</v>
      </c>
      <c r="B171" s="13">
        <v>96670.360813408668</v>
      </c>
      <c r="C171" s="13">
        <v>91415.667200000011</v>
      </c>
      <c r="D171" s="13">
        <v>63671.181300000018</v>
      </c>
      <c r="E171" s="35">
        <v>75757.090700000015</v>
      </c>
      <c r="F171" s="13">
        <v>61230.434529999962</v>
      </c>
      <c r="G171" s="13">
        <v>85954.12030000001</v>
      </c>
      <c r="H171" s="13">
        <v>79895.882039999968</v>
      </c>
      <c r="I171" s="13">
        <v>107135.9164</v>
      </c>
      <c r="J171" s="13">
        <v>133938.3346</v>
      </c>
      <c r="K171" s="13">
        <v>172477.27872000003</v>
      </c>
      <c r="L171" s="13">
        <v>104636.88660000004</v>
      </c>
      <c r="M171" s="13">
        <v>130343.24629999991</v>
      </c>
      <c r="N171" s="13">
        <v>152824.77815999999</v>
      </c>
    </row>
    <row r="172" spans="1:14" x14ac:dyDescent="0.2">
      <c r="A172" s="5" t="s">
        <v>53</v>
      </c>
      <c r="B172" s="13">
        <v>0</v>
      </c>
      <c r="C172" s="13">
        <v>0</v>
      </c>
      <c r="D172" s="13">
        <v>0</v>
      </c>
      <c r="E172" s="35">
        <v>6571.9578000000001</v>
      </c>
      <c r="F172" s="13">
        <v>0</v>
      </c>
      <c r="G172" s="13">
        <v>0</v>
      </c>
      <c r="H172" s="13">
        <v>0</v>
      </c>
      <c r="I172" s="13">
        <v>0</v>
      </c>
      <c r="J172" s="13">
        <v>0</v>
      </c>
      <c r="K172" s="13">
        <v>0</v>
      </c>
      <c r="L172" s="13">
        <v>0</v>
      </c>
      <c r="M172" s="13">
        <v>0</v>
      </c>
      <c r="N172" s="13">
        <v>0</v>
      </c>
    </row>
    <row r="173" spans="1:14" x14ac:dyDescent="0.2">
      <c r="A173" s="5" t="s">
        <v>54</v>
      </c>
      <c r="B173" s="13">
        <v>706.72350000000006</v>
      </c>
      <c r="C173" s="13">
        <v>0</v>
      </c>
      <c r="D173" s="13">
        <v>0</v>
      </c>
      <c r="E173" s="35">
        <v>0</v>
      </c>
      <c r="F173" s="13">
        <v>0</v>
      </c>
      <c r="G173" s="13">
        <v>0</v>
      </c>
      <c r="H173" s="13">
        <v>0</v>
      </c>
      <c r="I173" s="13">
        <v>0</v>
      </c>
      <c r="J173" s="13">
        <v>0</v>
      </c>
      <c r="K173" s="13">
        <v>0</v>
      </c>
      <c r="L173" s="13">
        <v>0</v>
      </c>
      <c r="M173" s="13">
        <v>0</v>
      </c>
      <c r="N173" s="13">
        <v>0</v>
      </c>
    </row>
    <row r="174" spans="1:14" x14ac:dyDescent="0.2">
      <c r="A174" s="5" t="s">
        <v>55</v>
      </c>
      <c r="B174" s="13">
        <v>0</v>
      </c>
      <c r="C174" s="13">
        <v>0</v>
      </c>
      <c r="D174" s="13">
        <v>0</v>
      </c>
      <c r="E174" s="35">
        <v>0</v>
      </c>
      <c r="F174" s="13">
        <v>0</v>
      </c>
      <c r="G174" s="13">
        <v>0</v>
      </c>
      <c r="H174" s="13">
        <v>0</v>
      </c>
      <c r="I174" s="13">
        <v>0</v>
      </c>
      <c r="J174" s="13">
        <v>0</v>
      </c>
      <c r="K174" s="13">
        <v>31.971800000000002</v>
      </c>
      <c r="L174" s="13">
        <v>0</v>
      </c>
      <c r="M174" s="13">
        <v>0</v>
      </c>
      <c r="N174" s="13">
        <v>0</v>
      </c>
    </row>
    <row r="175" spans="1:14" x14ac:dyDescent="0.2">
      <c r="A175" s="5" t="s">
        <v>56</v>
      </c>
      <c r="B175" s="13">
        <v>0</v>
      </c>
      <c r="C175" s="13">
        <v>1126.3695</v>
      </c>
      <c r="D175" s="13">
        <v>9.0179999999999989</v>
      </c>
      <c r="E175" s="35">
        <v>0</v>
      </c>
      <c r="F175" s="13">
        <v>0</v>
      </c>
      <c r="G175" s="13">
        <v>0</v>
      </c>
      <c r="H175" s="13">
        <v>1175.27</v>
      </c>
      <c r="I175" s="13">
        <v>0</v>
      </c>
      <c r="J175" s="13">
        <v>0</v>
      </c>
      <c r="K175" s="13">
        <v>0</v>
      </c>
      <c r="L175" s="13">
        <v>0</v>
      </c>
      <c r="M175" s="13">
        <v>0</v>
      </c>
      <c r="N175" s="13">
        <v>0</v>
      </c>
    </row>
    <row r="176" spans="1:14" x14ac:dyDescent="0.2">
      <c r="A176" s="5" t="s">
        <v>46</v>
      </c>
      <c r="B176" s="13">
        <v>75962.377899999992</v>
      </c>
      <c r="C176" s="13">
        <v>7313.9313000000002</v>
      </c>
      <c r="D176" s="13">
        <v>3357.5419999999995</v>
      </c>
      <c r="E176" s="35">
        <v>6255.6345000000001</v>
      </c>
      <c r="F176" s="13">
        <v>3347.4300000000003</v>
      </c>
      <c r="G176" s="13">
        <v>399.85759999999999</v>
      </c>
      <c r="H176" s="13">
        <v>1453.8154000000002</v>
      </c>
      <c r="I176" s="13">
        <v>2629.91</v>
      </c>
      <c r="J176" s="13">
        <v>1096.3791000000001</v>
      </c>
      <c r="K176" s="13">
        <v>1022.8514</v>
      </c>
      <c r="L176" s="13">
        <v>66.753399999999999</v>
      </c>
      <c r="M176" s="13">
        <v>1036.9812999999999</v>
      </c>
      <c r="N176" s="13">
        <v>3785.6200000000003</v>
      </c>
    </row>
    <row r="177" spans="1:14" x14ac:dyDescent="0.2">
      <c r="A177" s="5" t="s">
        <v>57</v>
      </c>
      <c r="B177" s="13">
        <v>20043.908680580411</v>
      </c>
      <c r="C177" s="13">
        <v>134570.59115565591</v>
      </c>
      <c r="D177" s="13">
        <v>22288.237000000005</v>
      </c>
      <c r="E177" s="35">
        <v>84268.458599999984</v>
      </c>
      <c r="F177" s="13">
        <v>40854.562700000002</v>
      </c>
      <c r="G177" s="13">
        <v>37773.542653700475</v>
      </c>
      <c r="H177" s="13">
        <v>11067.404700000001</v>
      </c>
      <c r="I177" s="13">
        <v>24683.933999999994</v>
      </c>
      <c r="J177" s="13">
        <v>88080.421499999997</v>
      </c>
      <c r="K177" s="13">
        <v>24452.4499</v>
      </c>
      <c r="L177" s="13">
        <v>75503.144362103165</v>
      </c>
      <c r="M177" s="13">
        <v>193176.02940146771</v>
      </c>
      <c r="N177" s="13">
        <v>7876.380000000001</v>
      </c>
    </row>
    <row r="178" spans="1:14" x14ac:dyDescent="0.2">
      <c r="A178" s="5" t="s">
        <v>58</v>
      </c>
      <c r="B178" s="13">
        <v>28597.225099999996</v>
      </c>
      <c r="C178" s="13">
        <v>11319.0867</v>
      </c>
      <c r="D178" s="13">
        <v>16780.3226</v>
      </c>
      <c r="E178" s="35">
        <v>7389.3261000000002</v>
      </c>
      <c r="F178" s="13">
        <v>12751.440456917195</v>
      </c>
      <c r="G178" s="13">
        <v>4612.6476999999995</v>
      </c>
      <c r="H178" s="13">
        <v>18214.13085947432</v>
      </c>
      <c r="I178" s="13">
        <v>17718.638600000006</v>
      </c>
      <c r="J178" s="13">
        <v>10544.384800000002</v>
      </c>
      <c r="K178" s="13">
        <v>6264.6236999999983</v>
      </c>
      <c r="L178" s="13">
        <v>19890.536599999999</v>
      </c>
      <c r="M178" s="13">
        <v>24027.8946</v>
      </c>
      <c r="N178" s="13">
        <v>9778.167300000001</v>
      </c>
    </row>
    <row r="179" spans="1:14" x14ac:dyDescent="0.2">
      <c r="A179" s="5" t="s">
        <v>59</v>
      </c>
      <c r="B179" s="13">
        <v>3910.0978999999998</v>
      </c>
      <c r="C179" s="13">
        <v>108.76999999999998</v>
      </c>
      <c r="D179" s="13">
        <v>7048.068299999999</v>
      </c>
      <c r="E179" s="35">
        <v>2908.1867000000002</v>
      </c>
      <c r="F179" s="13">
        <v>10835.030899999998</v>
      </c>
      <c r="G179" s="13">
        <v>5509.6390000000001</v>
      </c>
      <c r="H179" s="13">
        <v>5291.5770000000002</v>
      </c>
      <c r="I179" s="13">
        <v>8666.7955999999995</v>
      </c>
      <c r="J179" s="13">
        <v>9842.0749999999989</v>
      </c>
      <c r="K179" s="13">
        <v>5343.7063999999991</v>
      </c>
      <c r="L179" s="13">
        <v>3192.1007000000004</v>
      </c>
      <c r="M179" s="13">
        <v>4214.4237000000003</v>
      </c>
      <c r="N179" s="13">
        <v>2682.7173000000003</v>
      </c>
    </row>
    <row r="180" spans="1:14" x14ac:dyDescent="0.2">
      <c r="A180" s="5" t="s">
        <v>60</v>
      </c>
      <c r="B180" s="13">
        <v>0</v>
      </c>
      <c r="C180" s="13">
        <v>0</v>
      </c>
      <c r="D180" s="13">
        <v>961685.12260000105</v>
      </c>
      <c r="E180" s="35">
        <v>0</v>
      </c>
      <c r="F180" s="13">
        <v>0</v>
      </c>
      <c r="G180" s="13">
        <v>0</v>
      </c>
      <c r="H180" s="13">
        <v>0</v>
      </c>
      <c r="I180" s="13">
        <v>0</v>
      </c>
      <c r="J180" s="13">
        <v>0</v>
      </c>
      <c r="K180" s="13">
        <v>0</v>
      </c>
      <c r="L180" s="13">
        <v>0</v>
      </c>
      <c r="M180" s="13">
        <v>0</v>
      </c>
      <c r="N180" s="13">
        <v>0</v>
      </c>
    </row>
    <row r="181" spans="1:14" x14ac:dyDescent="0.2">
      <c r="A181" s="5" t="s">
        <v>42</v>
      </c>
      <c r="B181" s="13">
        <v>17950.221489702519</v>
      </c>
      <c r="C181" s="13">
        <v>7980.754837850056</v>
      </c>
      <c r="D181" s="13">
        <v>26257.215500000006</v>
      </c>
      <c r="E181" s="35">
        <v>14874.968307486879</v>
      </c>
      <c r="F181" s="13">
        <v>10407.46874638601</v>
      </c>
      <c r="G181" s="13">
        <v>383170.46192994749</v>
      </c>
      <c r="H181" s="13">
        <v>10340.75755140024</v>
      </c>
      <c r="I181" s="13">
        <v>7943.6369040238724</v>
      </c>
      <c r="J181" s="13">
        <v>20445.461128925032</v>
      </c>
      <c r="K181" s="13">
        <v>13820.657464141348</v>
      </c>
      <c r="L181" s="13">
        <v>26403.340820108828</v>
      </c>
      <c r="M181" s="13">
        <v>6641.9448557802889</v>
      </c>
      <c r="N181" s="13">
        <v>14662.026999999998</v>
      </c>
    </row>
    <row r="182" spans="1:14" x14ac:dyDescent="0.2">
      <c r="A182" s="5" t="s">
        <v>61</v>
      </c>
      <c r="B182" s="13">
        <v>128575.54660000002</v>
      </c>
      <c r="C182" s="13">
        <v>6578.3971999999994</v>
      </c>
      <c r="D182" s="13">
        <v>2369.2809999999999</v>
      </c>
      <c r="E182" s="35">
        <v>20441.342799999995</v>
      </c>
      <c r="F182" s="13">
        <v>41207.604199999994</v>
      </c>
      <c r="G182" s="13">
        <v>1285.0734000000002</v>
      </c>
      <c r="H182" s="13">
        <v>5176.7041999999992</v>
      </c>
      <c r="I182" s="13">
        <v>22273.201299999997</v>
      </c>
      <c r="J182" s="13">
        <v>5992.7800000000007</v>
      </c>
      <c r="K182" s="13">
        <v>166778.05420000001</v>
      </c>
      <c r="L182" s="13">
        <v>9917.6201000000019</v>
      </c>
      <c r="M182" s="13">
        <v>34321.558610165455</v>
      </c>
      <c r="N182" s="13">
        <v>5431.9469999999992</v>
      </c>
    </row>
    <row r="183" spans="1:14" x14ac:dyDescent="0.2">
      <c r="A183" s="5" t="s">
        <v>62</v>
      </c>
      <c r="B183" s="13">
        <v>0</v>
      </c>
      <c r="C183" s="13">
        <v>0</v>
      </c>
      <c r="D183" s="13">
        <v>0</v>
      </c>
      <c r="E183" s="35">
        <v>0</v>
      </c>
      <c r="F183" s="13">
        <v>0</v>
      </c>
      <c r="G183" s="13">
        <v>0</v>
      </c>
      <c r="H183" s="13">
        <v>0</v>
      </c>
      <c r="I183" s="13">
        <v>0</v>
      </c>
      <c r="J183" s="13">
        <v>0</v>
      </c>
      <c r="K183" s="13">
        <v>0</v>
      </c>
      <c r="L183" s="13">
        <v>0</v>
      </c>
      <c r="M183" s="13">
        <v>0</v>
      </c>
      <c r="N183" s="13">
        <v>0</v>
      </c>
    </row>
    <row r="184" spans="1:14" x14ac:dyDescent="0.2">
      <c r="A184" s="5" t="s">
        <v>63</v>
      </c>
      <c r="B184" s="13">
        <v>0</v>
      </c>
      <c r="C184" s="13">
        <v>0</v>
      </c>
      <c r="D184" s="13">
        <v>0</v>
      </c>
      <c r="E184" s="35">
        <v>0</v>
      </c>
      <c r="F184" s="13">
        <v>0</v>
      </c>
      <c r="G184" s="13">
        <v>0</v>
      </c>
      <c r="H184" s="13">
        <v>0</v>
      </c>
      <c r="I184" s="13">
        <v>0</v>
      </c>
      <c r="J184" s="13">
        <v>0</v>
      </c>
      <c r="K184" s="13">
        <v>0</v>
      </c>
      <c r="L184" s="13">
        <v>0</v>
      </c>
      <c r="M184" s="13">
        <v>0</v>
      </c>
      <c r="N184" s="13">
        <v>0</v>
      </c>
    </row>
    <row r="185" spans="1:14" x14ac:dyDescent="0.2">
      <c r="A185" s="5" t="s">
        <v>64</v>
      </c>
      <c r="B185" s="13">
        <v>4069.9232000000002</v>
      </c>
      <c r="C185" s="13">
        <v>3335.7977999999998</v>
      </c>
      <c r="D185" s="13">
        <v>1493.644</v>
      </c>
      <c r="E185" s="35">
        <v>465.77929999999998</v>
      </c>
      <c r="F185" s="13">
        <v>1218.1129000000001</v>
      </c>
      <c r="G185" s="13">
        <v>1946.9827000000002</v>
      </c>
      <c r="H185" s="13">
        <v>2531.5956999999999</v>
      </c>
      <c r="I185" s="13">
        <v>4460.6687999999995</v>
      </c>
      <c r="J185" s="13">
        <v>886.69679999999994</v>
      </c>
      <c r="K185" s="13">
        <v>397.7106</v>
      </c>
      <c r="L185" s="13">
        <v>1385.9592999999998</v>
      </c>
      <c r="M185" s="13">
        <v>2554.0490000000004</v>
      </c>
      <c r="N185" s="13">
        <v>699.32400000000007</v>
      </c>
    </row>
    <row r="186" spans="1:14" x14ac:dyDescent="0.2">
      <c r="A186" s="5" t="s">
        <v>65</v>
      </c>
      <c r="B186" s="13">
        <v>0</v>
      </c>
      <c r="C186" s="13">
        <v>0</v>
      </c>
      <c r="D186" s="13">
        <v>0</v>
      </c>
      <c r="E186" s="35">
        <v>0</v>
      </c>
      <c r="F186" s="13">
        <v>0</v>
      </c>
      <c r="G186" s="13">
        <v>0</v>
      </c>
      <c r="H186" s="13">
        <v>0</v>
      </c>
      <c r="I186" s="13">
        <v>1300.1600000000001</v>
      </c>
      <c r="J186" s="13">
        <v>1364.24</v>
      </c>
      <c r="K186" s="13">
        <v>20215.722900000001</v>
      </c>
      <c r="L186" s="13">
        <v>142.32999999999998</v>
      </c>
      <c r="M186" s="13">
        <v>1008.5153</v>
      </c>
      <c r="N186" s="13">
        <v>72.671300000000002</v>
      </c>
    </row>
    <row r="187" spans="1:14" x14ac:dyDescent="0.2">
      <c r="A187" s="9" t="s">
        <v>68</v>
      </c>
      <c r="B187" s="11">
        <v>418108.15378369164</v>
      </c>
      <c r="C187" s="11">
        <v>419683.55710385891</v>
      </c>
      <c r="D187" s="11">
        <v>1140657.519400001</v>
      </c>
      <c r="E187" s="11">
        <v>269230.5269074869</v>
      </c>
      <c r="F187" s="11">
        <v>211752.35813330318</v>
      </c>
      <c r="G187" s="11">
        <v>649186.6197294126</v>
      </c>
      <c r="H187" s="11">
        <v>170948.67725087455</v>
      </c>
      <c r="I187" s="11">
        <v>287388.00110402383</v>
      </c>
      <c r="J187" s="11">
        <v>358342.57312447525</v>
      </c>
      <c r="K187" s="11">
        <v>494026.74008414143</v>
      </c>
      <c r="L187" s="11">
        <v>276061.05728221202</v>
      </c>
      <c r="M187" s="11">
        <v>456187.96506741334</v>
      </c>
      <c r="N187" s="11">
        <v>281201.75935999997</v>
      </c>
    </row>
    <row r="188" spans="1:14" x14ac:dyDescent="0.2">
      <c r="A188" s="12" t="s">
        <v>230</v>
      </c>
      <c r="B188" s="147" t="s">
        <v>20</v>
      </c>
      <c r="C188" s="148"/>
      <c r="D188" s="148"/>
      <c r="E188" s="148"/>
      <c r="F188" s="148"/>
      <c r="G188" s="148"/>
      <c r="H188" s="148"/>
      <c r="I188" s="148"/>
      <c r="J188" s="148"/>
      <c r="K188" s="148"/>
      <c r="L188" s="148"/>
      <c r="M188" s="148"/>
      <c r="N188" s="149"/>
    </row>
    <row r="189" spans="1:14" x14ac:dyDescent="0.2">
      <c r="A189" s="5" t="s">
        <v>47</v>
      </c>
      <c r="B189" s="13">
        <v>0</v>
      </c>
      <c r="C189" s="13">
        <v>0</v>
      </c>
      <c r="D189" s="13">
        <v>0</v>
      </c>
      <c r="E189" s="35">
        <v>0</v>
      </c>
      <c r="F189" s="13">
        <v>0</v>
      </c>
      <c r="G189" s="13">
        <v>0</v>
      </c>
      <c r="H189" s="13">
        <v>0</v>
      </c>
      <c r="I189" s="13">
        <v>0</v>
      </c>
      <c r="J189" s="13">
        <v>0</v>
      </c>
      <c r="K189" s="13">
        <v>0</v>
      </c>
      <c r="L189" s="13">
        <v>0</v>
      </c>
      <c r="M189" s="13">
        <v>0</v>
      </c>
      <c r="N189" s="13">
        <v>2885.55</v>
      </c>
    </row>
    <row r="190" spans="1:14" x14ac:dyDescent="0.2">
      <c r="A190" s="5" t="s">
        <v>48</v>
      </c>
      <c r="B190" s="13">
        <v>5989.0840000000007</v>
      </c>
      <c r="C190" s="13">
        <v>395.17764636329002</v>
      </c>
      <c r="D190" s="13">
        <v>0</v>
      </c>
      <c r="E190" s="35">
        <v>2482.4699999999998</v>
      </c>
      <c r="F190" s="13">
        <v>5750.2819999999992</v>
      </c>
      <c r="G190" s="13">
        <v>4408.9605000000001</v>
      </c>
      <c r="H190" s="13">
        <v>1390.72</v>
      </c>
      <c r="I190" s="13">
        <v>1336.578</v>
      </c>
      <c r="J190" s="13">
        <v>2861.422</v>
      </c>
      <c r="K190" s="13">
        <v>6450.6434999999992</v>
      </c>
      <c r="L190" s="13">
        <v>9229.9205999999995</v>
      </c>
      <c r="M190" s="13">
        <v>3473.9465000000005</v>
      </c>
      <c r="N190" s="13">
        <v>0</v>
      </c>
    </row>
    <row r="191" spans="1:14" x14ac:dyDescent="0.2">
      <c r="A191" s="5" t="s">
        <v>49</v>
      </c>
      <c r="B191" s="13">
        <v>0</v>
      </c>
      <c r="C191" s="13">
        <v>0</v>
      </c>
      <c r="D191" s="13">
        <v>0</v>
      </c>
      <c r="E191" s="35">
        <v>0</v>
      </c>
      <c r="F191" s="13">
        <v>0</v>
      </c>
      <c r="G191" s="13">
        <v>0</v>
      </c>
      <c r="H191" s="13">
        <v>0</v>
      </c>
      <c r="I191" s="13">
        <v>0</v>
      </c>
      <c r="J191" s="13">
        <v>0</v>
      </c>
      <c r="K191" s="13">
        <v>0</v>
      </c>
      <c r="L191" s="13">
        <v>0</v>
      </c>
      <c r="M191" s="13">
        <v>0</v>
      </c>
      <c r="N191" s="13">
        <v>0</v>
      </c>
    </row>
    <row r="192" spans="1:14" x14ac:dyDescent="0.2">
      <c r="A192" s="5" t="s">
        <v>50</v>
      </c>
      <c r="B192" s="13">
        <v>43840.731200000002</v>
      </c>
      <c r="C192" s="13">
        <v>96794.895600000018</v>
      </c>
      <c r="D192" s="13">
        <v>23213.848009052981</v>
      </c>
      <c r="E192" s="35">
        <v>87386.789999999979</v>
      </c>
      <c r="F192" s="13">
        <v>26639.300000000003</v>
      </c>
      <c r="G192" s="13">
        <v>27185.379999999997</v>
      </c>
      <c r="H192" s="13">
        <v>56650.900000000016</v>
      </c>
      <c r="I192" s="13">
        <v>59600.180000000008</v>
      </c>
      <c r="J192" s="13">
        <v>126329.91</v>
      </c>
      <c r="K192" s="13">
        <v>32174.649999999994</v>
      </c>
      <c r="L192" s="13">
        <v>28125.8</v>
      </c>
      <c r="M192" s="13">
        <v>40967.140000000021</v>
      </c>
      <c r="N192" s="13">
        <v>37050.969999999994</v>
      </c>
    </row>
    <row r="193" spans="1:14" x14ac:dyDescent="0.2">
      <c r="A193" s="5" t="s">
        <v>51</v>
      </c>
      <c r="B193" s="13">
        <v>1328.3939</v>
      </c>
      <c r="C193" s="13">
        <v>0</v>
      </c>
      <c r="D193" s="13">
        <v>0</v>
      </c>
      <c r="E193" s="35">
        <v>0</v>
      </c>
      <c r="F193" s="13">
        <v>0</v>
      </c>
      <c r="G193" s="13">
        <v>0</v>
      </c>
      <c r="H193" s="13">
        <v>0</v>
      </c>
      <c r="I193" s="13">
        <v>0</v>
      </c>
      <c r="J193" s="13">
        <v>0</v>
      </c>
      <c r="K193" s="13">
        <v>0</v>
      </c>
      <c r="L193" s="13">
        <v>0</v>
      </c>
      <c r="M193" s="13">
        <v>0</v>
      </c>
      <c r="N193" s="13">
        <v>0</v>
      </c>
    </row>
    <row r="194" spans="1:14" x14ac:dyDescent="0.2">
      <c r="A194" s="5" t="s">
        <v>52</v>
      </c>
      <c r="B194" s="13">
        <v>151439.10909999989</v>
      </c>
      <c r="C194" s="13">
        <v>122779.24637199291</v>
      </c>
      <c r="D194" s="13">
        <v>70222.099633324222</v>
      </c>
      <c r="E194" s="35">
        <v>82266.700000000055</v>
      </c>
      <c r="F194" s="13">
        <v>81957.358000000007</v>
      </c>
      <c r="G194" s="13">
        <v>51544.344500000007</v>
      </c>
      <c r="H194" s="13">
        <v>79618.424999999988</v>
      </c>
      <c r="I194" s="13">
        <v>131731.72200000001</v>
      </c>
      <c r="J194" s="13">
        <v>126062.15799999995</v>
      </c>
      <c r="K194" s="13">
        <v>99120.9565</v>
      </c>
      <c r="L194" s="13">
        <v>157816.33939999997</v>
      </c>
      <c r="M194" s="13">
        <v>128877.08500000004</v>
      </c>
      <c r="N194" s="13">
        <v>50570.089999999989</v>
      </c>
    </row>
    <row r="195" spans="1:14" x14ac:dyDescent="0.2">
      <c r="A195" s="5" t="s">
        <v>53</v>
      </c>
      <c r="B195" s="13">
        <v>0</v>
      </c>
      <c r="C195" s="13">
        <v>0</v>
      </c>
      <c r="D195" s="13">
        <v>0</v>
      </c>
      <c r="E195" s="35">
        <v>0</v>
      </c>
      <c r="F195" s="13">
        <v>0</v>
      </c>
      <c r="G195" s="13">
        <v>0</v>
      </c>
      <c r="H195" s="13">
        <v>0</v>
      </c>
      <c r="I195" s="13">
        <v>0</v>
      </c>
      <c r="J195" s="13">
        <v>0</v>
      </c>
      <c r="K195" s="13">
        <v>0</v>
      </c>
      <c r="L195" s="13">
        <v>0</v>
      </c>
      <c r="M195" s="13">
        <v>0</v>
      </c>
      <c r="N195" s="13">
        <v>0</v>
      </c>
    </row>
    <row r="196" spans="1:14" x14ac:dyDescent="0.2">
      <c r="A196" s="5" t="s">
        <v>54</v>
      </c>
      <c r="B196" s="13">
        <v>0</v>
      </c>
      <c r="C196" s="13">
        <v>0</v>
      </c>
      <c r="D196" s="13">
        <v>0</v>
      </c>
      <c r="E196" s="35">
        <v>0</v>
      </c>
      <c r="F196" s="13">
        <v>0</v>
      </c>
      <c r="G196" s="13">
        <v>0</v>
      </c>
      <c r="H196" s="13">
        <v>0</v>
      </c>
      <c r="I196" s="13">
        <v>92.24</v>
      </c>
      <c r="J196" s="13">
        <v>0</v>
      </c>
      <c r="K196" s="13">
        <v>0</v>
      </c>
      <c r="L196" s="13">
        <v>0</v>
      </c>
      <c r="M196" s="13">
        <v>0</v>
      </c>
      <c r="N196" s="13">
        <v>0</v>
      </c>
    </row>
    <row r="197" spans="1:14" x14ac:dyDescent="0.2">
      <c r="A197" s="5" t="s">
        <v>55</v>
      </c>
      <c r="B197" s="13">
        <v>0</v>
      </c>
      <c r="C197" s="13">
        <v>0</v>
      </c>
      <c r="D197" s="13">
        <v>0</v>
      </c>
      <c r="E197" s="35">
        <v>38.43</v>
      </c>
      <c r="F197" s="13">
        <v>0</v>
      </c>
      <c r="G197" s="13">
        <v>0</v>
      </c>
      <c r="H197" s="13">
        <v>0</v>
      </c>
      <c r="I197" s="13">
        <v>0</v>
      </c>
      <c r="J197" s="13">
        <v>0</v>
      </c>
      <c r="K197" s="13">
        <v>0</v>
      </c>
      <c r="L197" s="13">
        <v>0</v>
      </c>
      <c r="M197" s="13">
        <v>0</v>
      </c>
      <c r="N197" s="13">
        <v>0</v>
      </c>
    </row>
    <row r="198" spans="1:14" x14ac:dyDescent="0.2">
      <c r="A198" s="5" t="s">
        <v>56</v>
      </c>
      <c r="B198" s="13">
        <v>0</v>
      </c>
      <c r="C198" s="13">
        <v>0</v>
      </c>
      <c r="D198" s="13">
        <v>0</v>
      </c>
      <c r="E198" s="35">
        <v>408.56000000000006</v>
      </c>
      <c r="F198" s="13">
        <v>89.52000000000001</v>
      </c>
      <c r="G198" s="13">
        <v>424.53000000000003</v>
      </c>
      <c r="H198" s="13">
        <v>3138.9300000000003</v>
      </c>
      <c r="I198" s="13">
        <v>6621.11</v>
      </c>
      <c r="J198" s="13">
        <v>0</v>
      </c>
      <c r="K198" s="13">
        <v>2080.6849999999999</v>
      </c>
      <c r="L198" s="13">
        <v>528.47</v>
      </c>
      <c r="M198" s="13">
        <v>0</v>
      </c>
      <c r="N198" s="13">
        <v>796.20999999999992</v>
      </c>
    </row>
    <row r="199" spans="1:14" x14ac:dyDescent="0.2">
      <c r="A199" s="5" t="s">
        <v>46</v>
      </c>
      <c r="B199" s="13">
        <v>7353.7243000000008</v>
      </c>
      <c r="C199" s="13">
        <v>469.44</v>
      </c>
      <c r="D199" s="13">
        <v>2463.3931315846598</v>
      </c>
      <c r="E199" s="35">
        <v>7033.73</v>
      </c>
      <c r="F199" s="13">
        <v>5495.72</v>
      </c>
      <c r="G199" s="13">
        <v>8432.380000000001</v>
      </c>
      <c r="H199" s="13">
        <v>6054.93</v>
      </c>
      <c r="I199" s="13">
        <v>7995.92</v>
      </c>
      <c r="J199" s="13">
        <v>2624.14</v>
      </c>
      <c r="K199" s="13">
        <v>1083.03</v>
      </c>
      <c r="L199" s="13">
        <v>2489.8900000000003</v>
      </c>
      <c r="M199" s="13">
        <v>983.56</v>
      </c>
      <c r="N199" s="13">
        <v>125.83</v>
      </c>
    </row>
    <row r="200" spans="1:14" x14ac:dyDescent="0.2">
      <c r="A200" s="5" t="s">
        <v>57</v>
      </c>
      <c r="B200" s="13">
        <v>27478.427</v>
      </c>
      <c r="C200" s="13">
        <v>85332.999190371193</v>
      </c>
      <c r="D200" s="13">
        <v>95127.32391550699</v>
      </c>
      <c r="E200" s="35">
        <v>46202.850000000006</v>
      </c>
      <c r="F200" s="13">
        <v>42913.799999999996</v>
      </c>
      <c r="G200" s="13">
        <v>49417.184999999998</v>
      </c>
      <c r="H200" s="13">
        <v>23875.07</v>
      </c>
      <c r="I200" s="13">
        <v>67981.8</v>
      </c>
      <c r="J200" s="13">
        <v>27249.85</v>
      </c>
      <c r="K200" s="13">
        <v>17804.169999999995</v>
      </c>
      <c r="L200" s="13">
        <v>59351.889999999992</v>
      </c>
      <c r="M200" s="13">
        <v>97958.878500000006</v>
      </c>
      <c r="N200" s="13">
        <v>26871.550000000003</v>
      </c>
    </row>
    <row r="201" spans="1:14" x14ac:dyDescent="0.2">
      <c r="A201" s="5" t="s">
        <v>58</v>
      </c>
      <c r="B201" s="13">
        <v>7795.2262999999994</v>
      </c>
      <c r="C201" s="13">
        <v>7587.8124202658901</v>
      </c>
      <c r="D201" s="13">
        <v>60277.677460833351</v>
      </c>
      <c r="E201" s="35">
        <v>11924.910000000002</v>
      </c>
      <c r="F201" s="13">
        <v>15137.599999999999</v>
      </c>
      <c r="G201" s="13">
        <v>12839.460000000001</v>
      </c>
      <c r="H201" s="13">
        <v>44401.875000000022</v>
      </c>
      <c r="I201" s="13">
        <v>8834.07</v>
      </c>
      <c r="J201" s="13">
        <v>29207.56</v>
      </c>
      <c r="K201" s="13">
        <v>6910.5899999999992</v>
      </c>
      <c r="L201" s="13">
        <v>8201.01</v>
      </c>
      <c r="M201" s="13">
        <v>14534.789999999995</v>
      </c>
      <c r="N201" s="13">
        <v>23903.210000000003</v>
      </c>
    </row>
    <row r="202" spans="1:14" x14ac:dyDescent="0.2">
      <c r="A202" s="5" t="s">
        <v>59</v>
      </c>
      <c r="B202" s="13">
        <v>9122.1832999999988</v>
      </c>
      <c r="C202" s="13">
        <v>2521.5229000000004</v>
      </c>
      <c r="D202" s="13">
        <v>4832.7835640465501</v>
      </c>
      <c r="E202" s="35">
        <v>6660.64</v>
      </c>
      <c r="F202" s="13">
        <v>7568.8</v>
      </c>
      <c r="G202" s="13">
        <v>16927.759999999998</v>
      </c>
      <c r="H202" s="13">
        <v>10153.359999999999</v>
      </c>
      <c r="I202" s="13">
        <v>5922.32</v>
      </c>
      <c r="J202" s="13">
        <v>12324.269999999999</v>
      </c>
      <c r="K202" s="13">
        <v>6064.73</v>
      </c>
      <c r="L202" s="13">
        <v>36453.399999999987</v>
      </c>
      <c r="M202" s="13">
        <v>38731.79</v>
      </c>
      <c r="N202" s="13">
        <v>8389.239999999998</v>
      </c>
    </row>
    <row r="203" spans="1:14" x14ac:dyDescent="0.2">
      <c r="A203" s="5" t="s">
        <v>60</v>
      </c>
      <c r="B203" s="13">
        <v>0</v>
      </c>
      <c r="C203" s="13">
        <v>0</v>
      </c>
      <c r="D203" s="13">
        <v>0</v>
      </c>
      <c r="E203" s="35">
        <v>0</v>
      </c>
      <c r="F203" s="13">
        <v>0</v>
      </c>
      <c r="G203" s="13">
        <v>563685.26</v>
      </c>
      <c r="H203" s="13">
        <v>494369.73000000545</v>
      </c>
      <c r="I203" s="13">
        <v>293017.28999999969</v>
      </c>
      <c r="J203" s="13">
        <v>430024.75000000175</v>
      </c>
      <c r="K203" s="13">
        <v>77637.749999999942</v>
      </c>
      <c r="L203" s="13">
        <v>0</v>
      </c>
      <c r="M203" s="13">
        <v>0</v>
      </c>
      <c r="N203" s="13">
        <v>0</v>
      </c>
    </row>
    <row r="204" spans="1:14" x14ac:dyDescent="0.2">
      <c r="A204" s="5" t="s">
        <v>42</v>
      </c>
      <c r="B204" s="13">
        <v>12965.807557721206</v>
      </c>
      <c r="C204" s="13">
        <v>5972.9733922282503</v>
      </c>
      <c r="D204" s="13">
        <v>4063.5837891225615</v>
      </c>
      <c r="E204" s="35">
        <v>5312.2800000000016</v>
      </c>
      <c r="F204" s="13">
        <v>11817.8</v>
      </c>
      <c r="G204" s="13">
        <v>12553.24</v>
      </c>
      <c r="H204" s="13">
        <v>25992.170000000006</v>
      </c>
      <c r="I204" s="13">
        <v>13047.910000000003</v>
      </c>
      <c r="J204" s="13">
        <v>16000.560000000001</v>
      </c>
      <c r="K204" s="13">
        <v>52961.924999999988</v>
      </c>
      <c r="L204" s="13">
        <v>6963.3399999999992</v>
      </c>
      <c r="M204" s="13">
        <v>6961.2700000000013</v>
      </c>
      <c r="N204" s="13">
        <v>5572.75</v>
      </c>
    </row>
    <row r="205" spans="1:14" x14ac:dyDescent="0.2">
      <c r="A205" s="5" t="s">
        <v>61</v>
      </c>
      <c r="B205" s="13">
        <v>13362.226500000002</v>
      </c>
      <c r="C205" s="13">
        <v>24708.335145856519</v>
      </c>
      <c r="D205" s="13">
        <v>74459.594604500788</v>
      </c>
      <c r="E205" s="35">
        <v>86610.590000000011</v>
      </c>
      <c r="F205" s="13">
        <v>1605.3899999999999</v>
      </c>
      <c r="G205" s="13">
        <v>843.14</v>
      </c>
      <c r="H205" s="13">
        <v>16436.84</v>
      </c>
      <c r="I205" s="13">
        <v>4485.42</v>
      </c>
      <c r="J205" s="13">
        <v>48877.39</v>
      </c>
      <c r="K205" s="13">
        <v>76727.149999999994</v>
      </c>
      <c r="L205" s="13">
        <v>10088.5</v>
      </c>
      <c r="M205" s="13">
        <v>4835.04</v>
      </c>
      <c r="N205" s="13">
        <v>19133.84</v>
      </c>
    </row>
    <row r="206" spans="1:14" x14ac:dyDescent="0.2">
      <c r="A206" s="5" t="s">
        <v>62</v>
      </c>
      <c r="B206" s="13">
        <v>0</v>
      </c>
      <c r="C206" s="13">
        <v>0</v>
      </c>
      <c r="D206" s="13">
        <v>0</v>
      </c>
      <c r="E206" s="35">
        <v>0</v>
      </c>
      <c r="F206" s="13">
        <v>0</v>
      </c>
      <c r="G206" s="13">
        <v>0</v>
      </c>
      <c r="H206" s="13">
        <v>0</v>
      </c>
      <c r="I206" s="13">
        <v>0</v>
      </c>
      <c r="J206" s="13">
        <v>0</v>
      </c>
      <c r="K206" s="13">
        <v>0</v>
      </c>
      <c r="L206" s="13">
        <v>0</v>
      </c>
      <c r="M206" s="13">
        <v>0</v>
      </c>
      <c r="N206" s="13">
        <v>122.26</v>
      </c>
    </row>
    <row r="207" spans="1:14" x14ac:dyDescent="0.2">
      <c r="A207" s="5" t="s">
        <v>63</v>
      </c>
      <c r="B207" s="13">
        <v>0</v>
      </c>
      <c r="C207" s="13">
        <v>0</v>
      </c>
      <c r="D207" s="13">
        <v>0</v>
      </c>
      <c r="E207" s="35">
        <v>0</v>
      </c>
      <c r="F207" s="13">
        <v>0</v>
      </c>
      <c r="G207" s="13">
        <v>0</v>
      </c>
      <c r="H207" s="13">
        <v>0</v>
      </c>
      <c r="I207" s="13">
        <v>0</v>
      </c>
      <c r="J207" s="13">
        <v>0</v>
      </c>
      <c r="K207" s="13">
        <v>0</v>
      </c>
      <c r="L207" s="13">
        <v>0</v>
      </c>
      <c r="M207" s="13">
        <v>0</v>
      </c>
      <c r="N207" s="13">
        <v>0</v>
      </c>
    </row>
    <row r="208" spans="1:14" x14ac:dyDescent="0.2">
      <c r="A208" s="5" t="s">
        <v>64</v>
      </c>
      <c r="B208" s="13">
        <v>3743.3040999999998</v>
      </c>
      <c r="C208" s="13">
        <v>2738.7111279668998</v>
      </c>
      <c r="D208" s="13">
        <v>751.98456577209004</v>
      </c>
      <c r="E208" s="35">
        <v>541.67000000000007</v>
      </c>
      <c r="F208" s="13">
        <v>1826.7700000000002</v>
      </c>
      <c r="G208" s="13">
        <v>683.18</v>
      </c>
      <c r="H208" s="13">
        <v>4489.1599999999989</v>
      </c>
      <c r="I208" s="13">
        <v>1485.0500000000002</v>
      </c>
      <c r="J208" s="13">
        <v>583.53</v>
      </c>
      <c r="K208" s="13">
        <v>2012.0000000000002</v>
      </c>
      <c r="L208" s="13">
        <v>8518.75</v>
      </c>
      <c r="M208" s="13">
        <v>1998.06</v>
      </c>
      <c r="N208" s="13">
        <v>10464.130000000001</v>
      </c>
    </row>
    <row r="209" spans="1:14" x14ac:dyDescent="0.2">
      <c r="A209" s="5" t="s">
        <v>65</v>
      </c>
      <c r="B209" s="13">
        <v>0</v>
      </c>
      <c r="C209" s="13">
        <v>142.13999999999999</v>
      </c>
      <c r="D209" s="13">
        <v>4.4604018088799995</v>
      </c>
      <c r="E209" s="35">
        <v>422.27</v>
      </c>
      <c r="F209" s="13">
        <v>0</v>
      </c>
      <c r="G209" s="13">
        <v>0</v>
      </c>
      <c r="H209" s="13">
        <v>350.49</v>
      </c>
      <c r="I209" s="13">
        <v>4070.1099999999992</v>
      </c>
      <c r="J209" s="13">
        <v>7332.5999999999995</v>
      </c>
      <c r="K209" s="13">
        <v>4315.1500000000005</v>
      </c>
      <c r="L209" s="13">
        <v>0</v>
      </c>
      <c r="M209" s="13">
        <v>222.98</v>
      </c>
      <c r="N209" s="13">
        <v>0</v>
      </c>
    </row>
    <row r="210" spans="1:14" x14ac:dyDescent="0.2">
      <c r="A210" s="9" t="s">
        <v>68</v>
      </c>
      <c r="B210" s="11">
        <v>284418.21725772112</v>
      </c>
      <c r="C210" s="11">
        <v>349443.2537950449</v>
      </c>
      <c r="D210" s="11">
        <v>335416.74907555309</v>
      </c>
      <c r="E210" s="11">
        <v>337291.89000000007</v>
      </c>
      <c r="F210" s="11">
        <v>200802.34</v>
      </c>
      <c r="G210" s="11">
        <v>748944.82000000007</v>
      </c>
      <c r="H210" s="11">
        <v>766922.60000000556</v>
      </c>
      <c r="I210" s="11">
        <v>606221.71999999986</v>
      </c>
      <c r="J210" s="11">
        <v>829478.14000000176</v>
      </c>
      <c r="K210" s="11">
        <v>385343.42999999993</v>
      </c>
      <c r="L210" s="11">
        <v>327767.30999999994</v>
      </c>
      <c r="M210" s="11">
        <v>339544.54</v>
      </c>
      <c r="N210" s="11">
        <v>185885.63</v>
      </c>
    </row>
    <row r="211" spans="1:14" x14ac:dyDescent="0.2">
      <c r="A211" s="12" t="s">
        <v>230</v>
      </c>
      <c r="B211" s="144" t="s">
        <v>21</v>
      </c>
      <c r="C211" s="145"/>
      <c r="D211" s="145"/>
      <c r="E211" s="145"/>
      <c r="F211" s="145"/>
      <c r="G211" s="145"/>
      <c r="H211" s="145"/>
      <c r="I211" s="145"/>
      <c r="J211" s="145"/>
      <c r="K211" s="145"/>
      <c r="L211" s="145"/>
      <c r="M211" s="145"/>
      <c r="N211" s="146"/>
    </row>
    <row r="212" spans="1:14" ht="15.75" customHeight="1" x14ac:dyDescent="0.2">
      <c r="A212" s="5" t="s">
        <v>47</v>
      </c>
      <c r="B212" s="13">
        <v>0</v>
      </c>
      <c r="C212" s="13">
        <v>0</v>
      </c>
      <c r="D212" s="13">
        <v>3797</v>
      </c>
      <c r="E212" s="35">
        <v>2066.21</v>
      </c>
      <c r="F212" s="13">
        <v>0</v>
      </c>
      <c r="G212" s="13">
        <v>0</v>
      </c>
      <c r="H212" s="13">
        <v>0</v>
      </c>
      <c r="I212" s="13">
        <v>1218.3</v>
      </c>
      <c r="J212" s="13">
        <v>0</v>
      </c>
      <c r="K212" s="13">
        <v>0</v>
      </c>
      <c r="L212" s="13">
        <v>0</v>
      </c>
      <c r="M212" s="13">
        <v>0</v>
      </c>
      <c r="N212" s="13">
        <v>0</v>
      </c>
    </row>
    <row r="213" spans="1:14" x14ac:dyDescent="0.2">
      <c r="A213" s="5" t="s">
        <v>48</v>
      </c>
      <c r="B213" s="13">
        <v>10143.4776</v>
      </c>
      <c r="C213" s="13">
        <v>0</v>
      </c>
      <c r="D213" s="13">
        <v>2887.34</v>
      </c>
      <c r="E213" s="35">
        <v>3706.6592000000001</v>
      </c>
      <c r="F213" s="13">
        <v>1849.8379999999997</v>
      </c>
      <c r="G213" s="13">
        <v>841.25</v>
      </c>
      <c r="H213" s="13">
        <v>993.34080000000006</v>
      </c>
      <c r="I213" s="13">
        <v>6557.7755999999999</v>
      </c>
      <c r="J213" s="13">
        <v>2979.08</v>
      </c>
      <c r="K213" s="13">
        <v>7701.9899999999989</v>
      </c>
      <c r="L213" s="13">
        <v>0</v>
      </c>
      <c r="M213" s="13">
        <v>53.05</v>
      </c>
      <c r="N213" s="13">
        <v>4524.9599999999991</v>
      </c>
    </row>
    <row r="214" spans="1:14" x14ac:dyDescent="0.2">
      <c r="A214" s="5" t="s">
        <v>49</v>
      </c>
      <c r="B214" s="13">
        <v>0</v>
      </c>
      <c r="C214" s="13">
        <v>0</v>
      </c>
      <c r="D214" s="13">
        <v>0</v>
      </c>
      <c r="E214" s="35">
        <v>0</v>
      </c>
      <c r="F214" s="13">
        <v>0</v>
      </c>
      <c r="G214" s="13">
        <v>0</v>
      </c>
      <c r="H214" s="13">
        <v>566.66000000000008</v>
      </c>
      <c r="I214" s="13">
        <v>3.61</v>
      </c>
      <c r="J214" s="13">
        <v>0</v>
      </c>
      <c r="K214" s="13">
        <v>0</v>
      </c>
      <c r="L214" s="13">
        <v>0</v>
      </c>
      <c r="M214" s="13">
        <v>0</v>
      </c>
      <c r="N214" s="13">
        <v>0</v>
      </c>
    </row>
    <row r="215" spans="1:14" x14ac:dyDescent="0.2">
      <c r="A215" s="5" t="s">
        <v>50</v>
      </c>
      <c r="B215" s="13">
        <v>39425.149999999994</v>
      </c>
      <c r="C215" s="13">
        <v>40125.29</v>
      </c>
      <c r="D215" s="13">
        <v>45799.560000000012</v>
      </c>
      <c r="E215" s="35">
        <v>84531.50999999998</v>
      </c>
      <c r="F215" s="13">
        <v>38912.200000000004</v>
      </c>
      <c r="G215" s="13">
        <v>64964.180000000008</v>
      </c>
      <c r="H215" s="13">
        <v>60267.94</v>
      </c>
      <c r="I215" s="13">
        <v>66695.22</v>
      </c>
      <c r="J215" s="13">
        <v>101104.98</v>
      </c>
      <c r="K215" s="13">
        <v>43050.060000000005</v>
      </c>
      <c r="L215" s="13">
        <v>25655.710000000006</v>
      </c>
      <c r="M215" s="13">
        <v>60811.219999999994</v>
      </c>
      <c r="N215" s="13">
        <v>46315.43</v>
      </c>
    </row>
    <row r="216" spans="1:14" x14ac:dyDescent="0.2">
      <c r="A216" s="5" t="s">
        <v>51</v>
      </c>
      <c r="B216" s="13">
        <v>0</v>
      </c>
      <c r="C216" s="13">
        <v>0</v>
      </c>
      <c r="D216" s="13">
        <v>0</v>
      </c>
      <c r="E216" s="35">
        <v>0</v>
      </c>
      <c r="F216" s="13">
        <v>0</v>
      </c>
      <c r="G216" s="13">
        <v>0</v>
      </c>
      <c r="H216" s="13">
        <v>0</v>
      </c>
      <c r="I216" s="13">
        <v>27.51</v>
      </c>
      <c r="J216" s="13">
        <v>0</v>
      </c>
      <c r="K216" s="13">
        <v>0</v>
      </c>
      <c r="L216" s="13">
        <v>5936.63</v>
      </c>
      <c r="M216" s="13">
        <v>0</v>
      </c>
      <c r="N216" s="13">
        <v>0</v>
      </c>
    </row>
    <row r="217" spans="1:14" x14ac:dyDescent="0.2">
      <c r="A217" s="5" t="s">
        <v>52</v>
      </c>
      <c r="B217" s="13">
        <v>107612.68999999994</v>
      </c>
      <c r="C217" s="13">
        <v>119588.56500000005</v>
      </c>
      <c r="D217" s="13">
        <v>108143.04999999999</v>
      </c>
      <c r="E217" s="35">
        <v>63376.01999999999</v>
      </c>
      <c r="F217" s="13">
        <v>85079.661999999982</v>
      </c>
      <c r="G217" s="13">
        <v>83196.190000000031</v>
      </c>
      <c r="H217" s="13">
        <v>147617.51920000001</v>
      </c>
      <c r="I217" s="13">
        <v>73133.404399999985</v>
      </c>
      <c r="J217" s="13">
        <v>82812.119999999966</v>
      </c>
      <c r="K217" s="13">
        <v>80900.310000000012</v>
      </c>
      <c r="L217" s="13">
        <v>64205.679999999986</v>
      </c>
      <c r="M217" s="13">
        <v>124883.00999999998</v>
      </c>
      <c r="N217" s="13">
        <v>111211.95</v>
      </c>
    </row>
    <row r="218" spans="1:14" x14ac:dyDescent="0.2">
      <c r="A218" s="5" t="s">
        <v>53</v>
      </c>
      <c r="B218" s="13">
        <v>0</v>
      </c>
      <c r="C218" s="13">
        <v>184.94</v>
      </c>
      <c r="D218" s="13">
        <v>0</v>
      </c>
      <c r="E218" s="35">
        <v>0</v>
      </c>
      <c r="F218" s="13">
        <v>0</v>
      </c>
      <c r="G218" s="13">
        <v>0</v>
      </c>
      <c r="H218" s="13">
        <v>0</v>
      </c>
      <c r="I218" s="13">
        <v>0</v>
      </c>
      <c r="J218" s="13">
        <v>0</v>
      </c>
      <c r="K218" s="13">
        <v>45.53</v>
      </c>
      <c r="L218" s="13">
        <v>0</v>
      </c>
      <c r="M218" s="13">
        <v>0</v>
      </c>
      <c r="N218" s="13">
        <v>0</v>
      </c>
    </row>
    <row r="219" spans="1:14" x14ac:dyDescent="0.2">
      <c r="A219" s="5" t="s">
        <v>54</v>
      </c>
      <c r="B219" s="13">
        <v>0</v>
      </c>
      <c r="C219" s="13">
        <v>150.31</v>
      </c>
      <c r="D219" s="13">
        <v>763.7</v>
      </c>
      <c r="E219" s="35">
        <v>0</v>
      </c>
      <c r="F219" s="13">
        <v>0</v>
      </c>
      <c r="G219" s="13">
        <v>0</v>
      </c>
      <c r="H219" s="13">
        <v>0</v>
      </c>
      <c r="I219" s="13">
        <v>0</v>
      </c>
      <c r="J219" s="13">
        <v>0</v>
      </c>
      <c r="K219" s="13">
        <v>0</v>
      </c>
      <c r="L219" s="13">
        <v>0</v>
      </c>
      <c r="M219" s="13">
        <v>0</v>
      </c>
      <c r="N219" s="13">
        <v>0</v>
      </c>
    </row>
    <row r="220" spans="1:14" x14ac:dyDescent="0.2">
      <c r="A220" s="5" t="s">
        <v>55</v>
      </c>
      <c r="B220" s="13">
        <v>0</v>
      </c>
      <c r="C220" s="13">
        <v>0</v>
      </c>
      <c r="D220" s="13">
        <v>0</v>
      </c>
      <c r="E220" s="35">
        <v>0</v>
      </c>
      <c r="F220" s="13">
        <v>0</v>
      </c>
      <c r="G220" s="13">
        <v>0</v>
      </c>
      <c r="H220" s="13">
        <v>0</v>
      </c>
      <c r="I220" s="13">
        <v>0</v>
      </c>
      <c r="J220" s="13">
        <v>0</v>
      </c>
      <c r="K220" s="13">
        <v>0</v>
      </c>
      <c r="L220" s="13">
        <v>0</v>
      </c>
      <c r="M220" s="13">
        <v>0</v>
      </c>
      <c r="N220" s="13">
        <v>0</v>
      </c>
    </row>
    <row r="221" spans="1:14" x14ac:dyDescent="0.2">
      <c r="A221" s="5" t="s">
        <v>56</v>
      </c>
      <c r="B221" s="13">
        <v>5021.2300000000005</v>
      </c>
      <c r="C221" s="13">
        <v>0</v>
      </c>
      <c r="D221" s="13">
        <v>12827.250000000002</v>
      </c>
      <c r="E221" s="35">
        <v>0</v>
      </c>
      <c r="F221" s="13">
        <v>0</v>
      </c>
      <c r="G221" s="13">
        <v>0</v>
      </c>
      <c r="H221" s="13">
        <v>0</v>
      </c>
      <c r="I221" s="13">
        <v>408.28</v>
      </c>
      <c r="J221" s="13">
        <v>840.64</v>
      </c>
      <c r="K221" s="13">
        <v>6837.18</v>
      </c>
      <c r="L221" s="13">
        <v>0</v>
      </c>
      <c r="M221" s="13">
        <v>1192.06</v>
      </c>
      <c r="N221" s="13">
        <v>0</v>
      </c>
    </row>
    <row r="222" spans="1:14" x14ac:dyDescent="0.2">
      <c r="A222" s="5" t="s">
        <v>46</v>
      </c>
      <c r="B222" s="13">
        <v>3457.38</v>
      </c>
      <c r="C222" s="13">
        <v>1619.07</v>
      </c>
      <c r="D222" s="13">
        <v>414.38</v>
      </c>
      <c r="E222" s="35">
        <v>1543.56</v>
      </c>
      <c r="F222" s="13">
        <v>3393.9900000000002</v>
      </c>
      <c r="G222" s="13">
        <v>6512.130000000001</v>
      </c>
      <c r="H222" s="13">
        <v>751.04</v>
      </c>
      <c r="I222" s="13">
        <v>5460.23</v>
      </c>
      <c r="J222" s="13">
        <v>68.210000000000008</v>
      </c>
      <c r="K222" s="13">
        <v>14319.199999999995</v>
      </c>
      <c r="L222" s="13">
        <v>1336.6299999999999</v>
      </c>
      <c r="M222" s="13">
        <v>909.03</v>
      </c>
      <c r="N222" s="13">
        <v>8801.44</v>
      </c>
    </row>
    <row r="223" spans="1:14" ht="15" customHeight="1" x14ac:dyDescent="0.2">
      <c r="A223" s="5" t="s">
        <v>57</v>
      </c>
      <c r="B223" s="13">
        <v>52979.712399999997</v>
      </c>
      <c r="C223" s="13">
        <v>34721.589999999997</v>
      </c>
      <c r="D223" s="13">
        <v>25956.420000000002</v>
      </c>
      <c r="E223" s="35">
        <v>16865.540799999999</v>
      </c>
      <c r="F223" s="13">
        <v>44297.73</v>
      </c>
      <c r="G223" s="13">
        <v>17819.82</v>
      </c>
      <c r="H223" s="13">
        <v>12545.499999999998</v>
      </c>
      <c r="I223" s="13">
        <v>21390.940000000002</v>
      </c>
      <c r="J223" s="13">
        <v>11087.12</v>
      </c>
      <c r="K223" s="13">
        <v>10191.509999999998</v>
      </c>
      <c r="L223" s="13">
        <v>22264.890000000003</v>
      </c>
      <c r="M223" s="13">
        <v>60360.27</v>
      </c>
      <c r="N223" s="13">
        <v>44299.029999999992</v>
      </c>
    </row>
    <row r="224" spans="1:14" x14ac:dyDescent="0.2">
      <c r="A224" s="5" t="s">
        <v>58</v>
      </c>
      <c r="B224" s="13">
        <v>27457.489999999994</v>
      </c>
      <c r="C224" s="13">
        <v>6373.875</v>
      </c>
      <c r="D224" s="13">
        <v>28588.460000000003</v>
      </c>
      <c r="E224" s="35">
        <v>83421.010000000024</v>
      </c>
      <c r="F224" s="13">
        <v>15956.15</v>
      </c>
      <c r="G224" s="13">
        <v>22733.85</v>
      </c>
      <c r="H224" s="13">
        <v>15482.27</v>
      </c>
      <c r="I224" s="13">
        <v>33886.979999999996</v>
      </c>
      <c r="J224" s="13">
        <v>117173.19</v>
      </c>
      <c r="K224" s="13">
        <v>13608.539999999999</v>
      </c>
      <c r="L224" s="13">
        <v>26056.949999999997</v>
      </c>
      <c r="M224" s="13">
        <v>17260.96</v>
      </c>
      <c r="N224" s="13">
        <v>21686.89</v>
      </c>
    </row>
    <row r="225" spans="1:14" x14ac:dyDescent="0.2">
      <c r="A225" s="5" t="s">
        <v>59</v>
      </c>
      <c r="B225" s="13">
        <v>17076.96</v>
      </c>
      <c r="C225" s="13">
        <v>5002.5800000000008</v>
      </c>
      <c r="D225" s="13">
        <v>20072.200000000004</v>
      </c>
      <c r="E225" s="35">
        <v>42774.340000000004</v>
      </c>
      <c r="F225" s="13">
        <v>85373.539999999964</v>
      </c>
      <c r="G225" s="13">
        <v>71587.560000000012</v>
      </c>
      <c r="H225" s="13">
        <v>197930.50000000006</v>
      </c>
      <c r="I225" s="13">
        <v>79350.190000000046</v>
      </c>
      <c r="J225" s="13">
        <v>78546.33</v>
      </c>
      <c r="K225" s="13">
        <v>65830.859999999986</v>
      </c>
      <c r="L225" s="13">
        <v>73574.730000000025</v>
      </c>
      <c r="M225" s="13">
        <v>108312.77000000005</v>
      </c>
      <c r="N225" s="13">
        <v>36441.409999999989</v>
      </c>
    </row>
    <row r="226" spans="1:14" x14ac:dyDescent="0.2">
      <c r="A226" s="5" t="s">
        <v>60</v>
      </c>
      <c r="B226" s="13">
        <v>0</v>
      </c>
      <c r="C226" s="13">
        <v>0</v>
      </c>
      <c r="D226" s="13">
        <v>1838.0800000000002</v>
      </c>
      <c r="E226" s="35">
        <v>0</v>
      </c>
      <c r="F226" s="13">
        <v>0</v>
      </c>
      <c r="G226" s="13">
        <v>0</v>
      </c>
      <c r="H226" s="13">
        <v>0</v>
      </c>
      <c r="I226" s="13">
        <v>0</v>
      </c>
      <c r="J226" s="13">
        <v>0</v>
      </c>
      <c r="K226" s="13">
        <v>37116.60999999979</v>
      </c>
      <c r="L226" s="13">
        <v>0</v>
      </c>
      <c r="M226" s="13">
        <v>0</v>
      </c>
      <c r="N226" s="13">
        <v>0</v>
      </c>
    </row>
    <row r="227" spans="1:14" x14ac:dyDescent="0.2">
      <c r="A227" s="5" t="s">
        <v>42</v>
      </c>
      <c r="B227" s="13">
        <v>17057.259999999995</v>
      </c>
      <c r="C227" s="13">
        <v>49208.069999999985</v>
      </c>
      <c r="D227" s="13">
        <v>14624.909999999996</v>
      </c>
      <c r="E227" s="35">
        <v>29216.760000000002</v>
      </c>
      <c r="F227" s="13">
        <v>8842.99</v>
      </c>
      <c r="G227" s="13">
        <v>4044.8799999999992</v>
      </c>
      <c r="H227" s="13">
        <v>9366.7800000000007</v>
      </c>
      <c r="I227" s="13">
        <v>15821.66</v>
      </c>
      <c r="J227" s="13">
        <v>3717.11</v>
      </c>
      <c r="K227" s="13">
        <v>1368.24</v>
      </c>
      <c r="L227" s="13">
        <v>26506.02</v>
      </c>
      <c r="M227" s="13">
        <v>5883.8000000000011</v>
      </c>
      <c r="N227" s="13">
        <v>10714.300000000001</v>
      </c>
    </row>
    <row r="228" spans="1:14" x14ac:dyDescent="0.2">
      <c r="A228" s="5" t="s">
        <v>61</v>
      </c>
      <c r="B228" s="13">
        <v>8702.7799999999988</v>
      </c>
      <c r="C228" s="13">
        <v>1626.6200000000001</v>
      </c>
      <c r="D228" s="13">
        <v>7272.9499999999989</v>
      </c>
      <c r="E228" s="35">
        <v>956.2</v>
      </c>
      <c r="F228" s="13">
        <v>1038.3600000000001</v>
      </c>
      <c r="G228" s="13">
        <v>22157.86</v>
      </c>
      <c r="H228" s="13">
        <v>2284.41</v>
      </c>
      <c r="I228" s="13">
        <v>6847.94</v>
      </c>
      <c r="J228" s="13">
        <v>3695.9100000000012</v>
      </c>
      <c r="K228" s="13">
        <v>1745.94</v>
      </c>
      <c r="L228" s="13">
        <v>16879.899999999998</v>
      </c>
      <c r="M228" s="13">
        <v>5095.2800000000007</v>
      </c>
      <c r="N228" s="13">
        <v>16916.390000000007</v>
      </c>
    </row>
    <row r="229" spans="1:14" x14ac:dyDescent="0.2">
      <c r="A229" s="5" t="s">
        <v>62</v>
      </c>
      <c r="B229" s="13">
        <v>0</v>
      </c>
      <c r="C229" s="13">
        <v>0</v>
      </c>
      <c r="D229" s="13">
        <v>0</v>
      </c>
      <c r="E229" s="35">
        <v>0</v>
      </c>
      <c r="F229" s="13">
        <v>0</v>
      </c>
      <c r="G229" s="13">
        <v>0</v>
      </c>
      <c r="H229" s="13">
        <v>0</v>
      </c>
      <c r="I229" s="13">
        <v>0</v>
      </c>
      <c r="J229" s="13">
        <v>0</v>
      </c>
      <c r="K229" s="13">
        <v>0</v>
      </c>
      <c r="L229" s="13">
        <v>0</v>
      </c>
      <c r="M229" s="13">
        <v>0</v>
      </c>
      <c r="N229" s="13">
        <v>0</v>
      </c>
    </row>
    <row r="230" spans="1:14" x14ac:dyDescent="0.2">
      <c r="A230" s="5" t="s">
        <v>63</v>
      </c>
      <c r="B230" s="13">
        <v>0</v>
      </c>
      <c r="C230" s="13">
        <v>0</v>
      </c>
      <c r="D230" s="13">
        <v>0</v>
      </c>
      <c r="E230" s="35">
        <v>0</v>
      </c>
      <c r="F230" s="13">
        <v>0</v>
      </c>
      <c r="G230" s="13">
        <v>0</v>
      </c>
      <c r="H230" s="13">
        <v>0</v>
      </c>
      <c r="I230" s="13">
        <v>0</v>
      </c>
      <c r="J230" s="13">
        <v>0</v>
      </c>
      <c r="K230" s="13">
        <v>0</v>
      </c>
      <c r="L230" s="13">
        <v>0</v>
      </c>
      <c r="M230" s="13">
        <v>0</v>
      </c>
      <c r="N230" s="13">
        <v>0</v>
      </c>
    </row>
    <row r="231" spans="1:14" x14ac:dyDescent="0.2">
      <c r="A231" s="5" t="s">
        <v>64</v>
      </c>
      <c r="B231" s="13">
        <v>321.67999999999995</v>
      </c>
      <c r="C231" s="13">
        <v>4555.68</v>
      </c>
      <c r="D231" s="13">
        <v>17280.560000000001</v>
      </c>
      <c r="E231" s="35">
        <v>1167.7</v>
      </c>
      <c r="F231" s="13">
        <v>1238.8999999999999</v>
      </c>
      <c r="G231" s="13">
        <v>1251.1799999999996</v>
      </c>
      <c r="H231" s="13">
        <v>576.41</v>
      </c>
      <c r="I231" s="13">
        <v>493.27</v>
      </c>
      <c r="J231" s="13">
        <v>758.64</v>
      </c>
      <c r="K231" s="13">
        <v>6475.1799999999994</v>
      </c>
      <c r="L231" s="13">
        <v>0</v>
      </c>
      <c r="M231" s="13">
        <v>1544.83</v>
      </c>
      <c r="N231" s="13">
        <v>1392.71</v>
      </c>
    </row>
    <row r="232" spans="1:14" x14ac:dyDescent="0.2">
      <c r="A232" s="5" t="s">
        <v>65</v>
      </c>
      <c r="B232" s="13">
        <v>0</v>
      </c>
      <c r="C232" s="13">
        <v>0</v>
      </c>
      <c r="D232" s="13">
        <v>0</v>
      </c>
      <c r="E232" s="35">
        <v>0</v>
      </c>
      <c r="F232" s="13">
        <v>0</v>
      </c>
      <c r="G232" s="13">
        <v>0</v>
      </c>
      <c r="H232" s="13">
        <v>407.88</v>
      </c>
      <c r="I232" s="13">
        <v>0</v>
      </c>
      <c r="J232" s="13">
        <v>1427.2</v>
      </c>
      <c r="K232" s="13">
        <v>1190.5899999999999</v>
      </c>
      <c r="L232" s="13">
        <v>10487.25</v>
      </c>
      <c r="M232" s="13">
        <v>6772.0000000000009</v>
      </c>
      <c r="N232" s="13">
        <v>0</v>
      </c>
    </row>
    <row r="233" spans="1:14" x14ac:dyDescent="0.2">
      <c r="A233" s="9" t="s">
        <v>68</v>
      </c>
      <c r="B233" s="11">
        <v>289255.81</v>
      </c>
      <c r="C233" s="11">
        <v>263156.59000000003</v>
      </c>
      <c r="D233" s="11">
        <v>290265.86000000004</v>
      </c>
      <c r="E233" s="11">
        <v>329625.51000000007</v>
      </c>
      <c r="F233" s="11">
        <v>285983.35999999993</v>
      </c>
      <c r="G233" s="11">
        <v>295108.90000000008</v>
      </c>
      <c r="H233" s="11">
        <v>448790.25000000006</v>
      </c>
      <c r="I233" s="11">
        <v>311295.31000000006</v>
      </c>
      <c r="J233" s="11">
        <v>404210.52999999997</v>
      </c>
      <c r="K233" s="11">
        <v>290381.73999999982</v>
      </c>
      <c r="L233" s="11">
        <v>272904.39</v>
      </c>
      <c r="M233" s="11">
        <v>393078.28</v>
      </c>
      <c r="N233" s="11">
        <v>302304.51</v>
      </c>
    </row>
    <row r="234" spans="1:14" x14ac:dyDescent="0.2">
      <c r="A234" s="12" t="s">
        <v>230</v>
      </c>
      <c r="B234" s="147" t="s">
        <v>143</v>
      </c>
      <c r="C234" s="148"/>
      <c r="D234" s="148"/>
      <c r="E234" s="148"/>
      <c r="F234" s="148"/>
      <c r="G234" s="148"/>
      <c r="H234" s="148"/>
      <c r="I234" s="148"/>
      <c r="J234" s="148"/>
      <c r="K234" s="148"/>
      <c r="L234" s="148"/>
      <c r="M234" s="148"/>
      <c r="N234" s="149"/>
    </row>
    <row r="235" spans="1:14" x14ac:dyDescent="0.2">
      <c r="A235" s="5" t="s">
        <v>47</v>
      </c>
      <c r="B235" s="35">
        <v>0</v>
      </c>
      <c r="C235" s="35">
        <v>0</v>
      </c>
      <c r="D235" s="35">
        <v>0</v>
      </c>
      <c r="E235" s="35">
        <v>4.2799999999999994</v>
      </c>
      <c r="F235" s="35">
        <v>0</v>
      </c>
      <c r="G235" s="35">
        <v>0</v>
      </c>
      <c r="H235" s="35">
        <v>0</v>
      </c>
      <c r="I235" s="35">
        <v>0</v>
      </c>
      <c r="J235" s="35">
        <v>0</v>
      </c>
      <c r="K235" s="35">
        <v>0</v>
      </c>
      <c r="L235" s="35">
        <v>0</v>
      </c>
      <c r="M235" s="35">
        <v>0</v>
      </c>
      <c r="N235" s="35">
        <v>0</v>
      </c>
    </row>
    <row r="236" spans="1:14" x14ac:dyDescent="0.2">
      <c r="A236" s="5" t="s">
        <v>48</v>
      </c>
      <c r="B236" s="35">
        <v>378.55</v>
      </c>
      <c r="C236" s="35">
        <v>3259.94</v>
      </c>
      <c r="D236" s="35">
        <v>0</v>
      </c>
      <c r="E236" s="35">
        <v>3144.9703999999997</v>
      </c>
      <c r="F236" s="35">
        <v>792.12</v>
      </c>
      <c r="G236" s="35">
        <v>3071.05</v>
      </c>
      <c r="H236" s="35">
        <v>2010.8780000000002</v>
      </c>
      <c r="I236" s="35">
        <v>0</v>
      </c>
      <c r="J236" s="35">
        <v>1514.625</v>
      </c>
      <c r="K236" s="35">
        <v>646.57000000000005</v>
      </c>
      <c r="L236" s="35">
        <v>1820.23</v>
      </c>
      <c r="M236" s="35">
        <v>542.91</v>
      </c>
      <c r="N236" s="35">
        <v>3030.7200000000003</v>
      </c>
    </row>
    <row r="237" spans="1:14" x14ac:dyDescent="0.2">
      <c r="A237" s="5" t="s">
        <v>49</v>
      </c>
      <c r="B237" s="35">
        <v>0</v>
      </c>
      <c r="C237" s="35">
        <v>0</v>
      </c>
      <c r="D237" s="35">
        <v>0</v>
      </c>
      <c r="E237" s="35">
        <v>0</v>
      </c>
      <c r="F237" s="35">
        <v>0</v>
      </c>
      <c r="G237" s="35">
        <v>0</v>
      </c>
      <c r="H237" s="35">
        <v>0</v>
      </c>
      <c r="I237" s="35">
        <v>0</v>
      </c>
      <c r="J237" s="35">
        <v>0</v>
      </c>
      <c r="K237" s="35">
        <v>0</v>
      </c>
      <c r="L237" s="35">
        <v>0</v>
      </c>
      <c r="M237" s="35">
        <v>2.06</v>
      </c>
      <c r="N237" s="35">
        <v>0</v>
      </c>
    </row>
    <row r="238" spans="1:14" x14ac:dyDescent="0.2">
      <c r="A238" s="5" t="s">
        <v>50</v>
      </c>
      <c r="B238" s="35">
        <v>49122.750000000007</v>
      </c>
      <c r="C238" s="35">
        <v>33162.989999999991</v>
      </c>
      <c r="D238" s="35">
        <v>43507.22</v>
      </c>
      <c r="E238" s="35">
        <v>31864.810000000005</v>
      </c>
      <c r="F238" s="35">
        <v>111186.69000000003</v>
      </c>
      <c r="G238" s="35">
        <v>24239.400000000005</v>
      </c>
      <c r="H238" s="35">
        <v>43278.360000000015</v>
      </c>
      <c r="I238" s="35">
        <v>86483.089999999967</v>
      </c>
      <c r="J238" s="35">
        <v>64416.869999999995</v>
      </c>
      <c r="K238" s="35">
        <v>34724.51</v>
      </c>
      <c r="L238" s="35">
        <v>51300.640000000014</v>
      </c>
      <c r="M238" s="35">
        <v>54840.55</v>
      </c>
      <c r="N238" s="35">
        <v>50292.87</v>
      </c>
    </row>
    <row r="239" spans="1:14" x14ac:dyDescent="0.2">
      <c r="A239" s="5" t="s">
        <v>51</v>
      </c>
      <c r="B239" s="35">
        <v>1195.1000000000001</v>
      </c>
      <c r="C239" s="35">
        <v>0</v>
      </c>
      <c r="D239" s="35">
        <v>0</v>
      </c>
      <c r="E239" s="35">
        <v>1433.38</v>
      </c>
      <c r="F239" s="35">
        <v>124.47</v>
      </c>
      <c r="G239" s="35">
        <v>0</v>
      </c>
      <c r="H239" s="35">
        <v>0</v>
      </c>
      <c r="I239" s="35">
        <v>0</v>
      </c>
      <c r="J239" s="35">
        <v>0</v>
      </c>
      <c r="K239" s="35">
        <v>0</v>
      </c>
      <c r="L239" s="35">
        <v>0</v>
      </c>
      <c r="M239" s="35">
        <v>0</v>
      </c>
      <c r="N239" s="35">
        <v>0</v>
      </c>
    </row>
    <row r="240" spans="1:14" x14ac:dyDescent="0.2">
      <c r="A240" s="5" t="s">
        <v>52</v>
      </c>
      <c r="B240" s="35">
        <v>94298.560000000027</v>
      </c>
      <c r="C240" s="35">
        <v>109389.54000000001</v>
      </c>
      <c r="D240" s="35">
        <v>102928.79000000001</v>
      </c>
      <c r="E240" s="35">
        <v>72215.329599999954</v>
      </c>
      <c r="F240" s="35">
        <v>235257.43</v>
      </c>
      <c r="G240" s="35">
        <v>53624.820000000007</v>
      </c>
      <c r="H240" s="35">
        <v>58272.93200000003</v>
      </c>
      <c r="I240" s="35">
        <v>105604.25000000001</v>
      </c>
      <c r="J240" s="35">
        <v>82330.200000000041</v>
      </c>
      <c r="K240" s="35">
        <v>76527.965000000026</v>
      </c>
      <c r="L240" s="35">
        <v>71863.500000000015</v>
      </c>
      <c r="M240" s="35">
        <v>106399.78000000004</v>
      </c>
      <c r="N240" s="35">
        <v>90789.659999999989</v>
      </c>
    </row>
    <row r="241" spans="1:14" x14ac:dyDescent="0.2">
      <c r="A241" s="5" t="s">
        <v>53</v>
      </c>
      <c r="B241" s="35">
        <v>0</v>
      </c>
      <c r="C241" s="35">
        <v>266.87</v>
      </c>
      <c r="D241" s="35">
        <v>407969.3</v>
      </c>
      <c r="E241" s="35">
        <v>0</v>
      </c>
      <c r="F241" s="35">
        <v>0</v>
      </c>
      <c r="G241" s="35">
        <v>226.86</v>
      </c>
      <c r="H241" s="35">
        <v>0</v>
      </c>
      <c r="I241" s="35">
        <v>0</v>
      </c>
      <c r="J241" s="35">
        <v>0</v>
      </c>
      <c r="K241" s="35">
        <v>0</v>
      </c>
      <c r="L241" s="35">
        <v>2681.8</v>
      </c>
      <c r="M241" s="35">
        <v>0</v>
      </c>
      <c r="N241" s="35">
        <v>0</v>
      </c>
    </row>
    <row r="242" spans="1:14" x14ac:dyDescent="0.2">
      <c r="A242" s="5" t="s">
        <v>54</v>
      </c>
      <c r="B242" s="35">
        <v>0</v>
      </c>
      <c r="C242" s="35">
        <v>315.76</v>
      </c>
      <c r="D242" s="35">
        <v>0</v>
      </c>
      <c r="E242" s="35">
        <v>0</v>
      </c>
      <c r="F242" s="35">
        <v>0</v>
      </c>
      <c r="G242" s="35">
        <v>0</v>
      </c>
      <c r="H242" s="35">
        <v>0</v>
      </c>
      <c r="I242" s="35">
        <v>0</v>
      </c>
      <c r="J242" s="35">
        <v>0</v>
      </c>
      <c r="K242" s="35">
        <v>0</v>
      </c>
      <c r="L242" s="35">
        <v>0</v>
      </c>
      <c r="M242" s="35">
        <v>0</v>
      </c>
      <c r="N242" s="35">
        <v>0</v>
      </c>
    </row>
    <row r="243" spans="1:14" x14ac:dyDescent="0.2">
      <c r="A243" s="5" t="s">
        <v>55</v>
      </c>
      <c r="B243" s="35">
        <v>0</v>
      </c>
      <c r="C243" s="35">
        <v>0</v>
      </c>
      <c r="D243" s="35">
        <v>0</v>
      </c>
      <c r="E243" s="35">
        <v>0</v>
      </c>
      <c r="F243" s="35">
        <v>0</v>
      </c>
      <c r="G243" s="35">
        <v>0</v>
      </c>
      <c r="H243" s="35">
        <v>105.75000000000001</v>
      </c>
      <c r="I243" s="35">
        <v>0</v>
      </c>
      <c r="J243" s="35">
        <v>0</v>
      </c>
      <c r="K243" s="35">
        <v>0</v>
      </c>
      <c r="L243" s="35">
        <v>0</v>
      </c>
      <c r="M243" s="35">
        <v>0</v>
      </c>
      <c r="N243" s="35">
        <v>0</v>
      </c>
    </row>
    <row r="244" spans="1:14" x14ac:dyDescent="0.2">
      <c r="A244" s="5" t="s">
        <v>56</v>
      </c>
      <c r="B244" s="35">
        <v>48.32</v>
      </c>
      <c r="C244" s="35">
        <v>991.07999999999993</v>
      </c>
      <c r="D244" s="35">
        <v>9.6999999999999993</v>
      </c>
      <c r="E244" s="35">
        <v>0</v>
      </c>
      <c r="F244" s="35">
        <v>461.24999999999989</v>
      </c>
      <c r="G244" s="35">
        <v>323.90999999999997</v>
      </c>
      <c r="H244" s="35">
        <v>1.31</v>
      </c>
      <c r="I244" s="35">
        <v>0</v>
      </c>
      <c r="J244" s="35">
        <v>24.99</v>
      </c>
      <c r="K244" s="35">
        <v>0</v>
      </c>
      <c r="L244" s="35">
        <v>104</v>
      </c>
      <c r="M244" s="35">
        <v>0</v>
      </c>
      <c r="N244" s="35">
        <v>266.39999999999998</v>
      </c>
    </row>
    <row r="245" spans="1:14" x14ac:dyDescent="0.2">
      <c r="A245" s="5" t="s">
        <v>46</v>
      </c>
      <c r="B245" s="35">
        <v>0</v>
      </c>
      <c r="C245" s="35">
        <v>346.25</v>
      </c>
      <c r="D245" s="35">
        <v>2630.3199999999997</v>
      </c>
      <c r="E245" s="35">
        <v>371.01</v>
      </c>
      <c r="F245" s="35">
        <v>2086.16</v>
      </c>
      <c r="G245" s="35">
        <v>1213.51</v>
      </c>
      <c r="H245" s="35">
        <v>310.34000000000003</v>
      </c>
      <c r="I245" s="35">
        <v>7117.2399999999989</v>
      </c>
      <c r="J245" s="35">
        <v>0</v>
      </c>
      <c r="K245" s="35">
        <v>1462.62</v>
      </c>
      <c r="L245" s="35">
        <v>860.92000000000007</v>
      </c>
      <c r="M245" s="35">
        <v>297.97000000000003</v>
      </c>
      <c r="N245" s="35">
        <v>0</v>
      </c>
    </row>
    <row r="246" spans="1:14" x14ac:dyDescent="0.2">
      <c r="A246" s="5" t="s">
        <v>57</v>
      </c>
      <c r="B246" s="35">
        <v>14695.730000000001</v>
      </c>
      <c r="C246" s="35">
        <v>27373.360000000004</v>
      </c>
      <c r="D246" s="35">
        <v>62113.010000000009</v>
      </c>
      <c r="E246" s="35">
        <v>26584.76</v>
      </c>
      <c r="F246" s="35">
        <v>69480.48000000001</v>
      </c>
      <c r="G246" s="35">
        <v>3599.62</v>
      </c>
      <c r="H246" s="35">
        <v>13089.439999999997</v>
      </c>
      <c r="I246" s="35">
        <v>16567.73</v>
      </c>
      <c r="J246" s="35">
        <v>26242.5</v>
      </c>
      <c r="K246" s="35">
        <v>5314.71</v>
      </c>
      <c r="L246" s="35">
        <v>33492.47</v>
      </c>
      <c r="M246" s="35">
        <v>7830.8899999999994</v>
      </c>
      <c r="N246" s="35">
        <v>79559.229999999981</v>
      </c>
    </row>
    <row r="247" spans="1:14" x14ac:dyDescent="0.2">
      <c r="A247" s="5" t="s">
        <v>58</v>
      </c>
      <c r="B247" s="35">
        <v>22800.75</v>
      </c>
      <c r="C247" s="35">
        <v>14023.220000000001</v>
      </c>
      <c r="D247" s="35">
        <v>18099.079999999994</v>
      </c>
      <c r="E247" s="35">
        <v>21899.600000000009</v>
      </c>
      <c r="F247" s="35">
        <v>18966.489999999998</v>
      </c>
      <c r="G247" s="35">
        <v>11377.220000000003</v>
      </c>
      <c r="H247" s="35">
        <v>10512.009999999998</v>
      </c>
      <c r="I247" s="35">
        <v>27620.49</v>
      </c>
      <c r="J247" s="35">
        <v>15321.295</v>
      </c>
      <c r="K247" s="35">
        <v>10874.585000000001</v>
      </c>
      <c r="L247" s="35">
        <v>14135.930000000002</v>
      </c>
      <c r="M247" s="35">
        <v>13038.49</v>
      </c>
      <c r="N247" s="35">
        <v>46367.709999999992</v>
      </c>
    </row>
    <row r="248" spans="1:14" x14ac:dyDescent="0.2">
      <c r="A248" s="5" t="s">
        <v>59</v>
      </c>
      <c r="B248" s="35">
        <v>51193.429999999986</v>
      </c>
      <c r="C248" s="35">
        <v>21956.74</v>
      </c>
      <c r="D248" s="35">
        <v>6120.2000000000007</v>
      </c>
      <c r="E248" s="35">
        <v>1269.1300000000001</v>
      </c>
      <c r="F248" s="35">
        <v>2779.5199999999995</v>
      </c>
      <c r="G248" s="35">
        <v>2183.7499999999995</v>
      </c>
      <c r="H248" s="35">
        <v>9674.4800000000014</v>
      </c>
      <c r="I248" s="35">
        <v>13461.050000000001</v>
      </c>
      <c r="J248" s="35">
        <v>23389.740000000005</v>
      </c>
      <c r="K248" s="35">
        <v>34134.410000000003</v>
      </c>
      <c r="L248" s="35">
        <v>37001.14</v>
      </c>
      <c r="M248" s="35">
        <v>10736.499999999998</v>
      </c>
      <c r="N248" s="35">
        <v>20368.909999999996</v>
      </c>
    </row>
    <row r="249" spans="1:14" x14ac:dyDescent="0.2">
      <c r="A249" s="5" t="s">
        <v>60</v>
      </c>
      <c r="B249" s="35">
        <v>0</v>
      </c>
      <c r="C249" s="35">
        <v>0</v>
      </c>
      <c r="D249" s="35">
        <v>0</v>
      </c>
      <c r="E249" s="35">
        <v>0</v>
      </c>
      <c r="F249" s="35">
        <v>0</v>
      </c>
      <c r="G249" s="35">
        <v>0</v>
      </c>
      <c r="H249" s="35">
        <v>0</v>
      </c>
      <c r="I249" s="35">
        <v>0</v>
      </c>
      <c r="J249" s="35">
        <v>0</v>
      </c>
      <c r="K249" s="35">
        <v>45570.130000000026</v>
      </c>
      <c r="L249" s="35">
        <v>0</v>
      </c>
      <c r="M249" s="35">
        <v>0</v>
      </c>
      <c r="N249" s="35">
        <v>0</v>
      </c>
    </row>
    <row r="250" spans="1:14" x14ac:dyDescent="0.2">
      <c r="A250" s="5" t="s">
        <v>42</v>
      </c>
      <c r="B250" s="35">
        <v>5635.42</v>
      </c>
      <c r="C250" s="35">
        <v>6557.19</v>
      </c>
      <c r="D250" s="35">
        <v>9243.0999999999967</v>
      </c>
      <c r="E250" s="35">
        <v>33703.94999999999</v>
      </c>
      <c r="F250" s="35">
        <v>2176.6799999999994</v>
      </c>
      <c r="G250" s="35">
        <v>1218.1499999999999</v>
      </c>
      <c r="H250" s="35">
        <v>7801.12</v>
      </c>
      <c r="I250" s="35">
        <v>11465.18</v>
      </c>
      <c r="J250" s="35">
        <v>6755.33</v>
      </c>
      <c r="K250" s="35">
        <v>9040.1499999999978</v>
      </c>
      <c r="L250" s="35">
        <v>9210.350000000004</v>
      </c>
      <c r="M250" s="35">
        <v>11001.559999999996</v>
      </c>
      <c r="N250" s="35">
        <v>2618.8999999999996</v>
      </c>
    </row>
    <row r="251" spans="1:14" x14ac:dyDescent="0.2">
      <c r="A251" s="5" t="s">
        <v>61</v>
      </c>
      <c r="B251" s="35">
        <v>30372.06</v>
      </c>
      <c r="C251" s="35">
        <v>9370.4</v>
      </c>
      <c r="D251" s="35">
        <v>52505.57</v>
      </c>
      <c r="E251" s="35">
        <v>28356.73</v>
      </c>
      <c r="F251" s="35">
        <v>113537.07999999999</v>
      </c>
      <c r="G251" s="35">
        <v>7810.5399999999991</v>
      </c>
      <c r="H251" s="35">
        <v>23390.140000000003</v>
      </c>
      <c r="I251" s="35">
        <v>213626.41999999993</v>
      </c>
      <c r="J251" s="35">
        <v>3296.3099999999995</v>
      </c>
      <c r="K251" s="35">
        <v>6815.73</v>
      </c>
      <c r="L251" s="35">
        <v>934.87000000000012</v>
      </c>
      <c r="M251" s="35">
        <v>3521.4900000000002</v>
      </c>
      <c r="N251" s="35">
        <v>8518.68</v>
      </c>
    </row>
    <row r="252" spans="1:14" x14ac:dyDescent="0.2">
      <c r="A252" s="5" t="s">
        <v>62</v>
      </c>
      <c r="B252" s="35">
        <v>0</v>
      </c>
      <c r="C252" s="35">
        <v>0</v>
      </c>
      <c r="D252" s="35">
        <v>0</v>
      </c>
      <c r="E252" s="35">
        <v>0</v>
      </c>
      <c r="F252" s="35">
        <v>0</v>
      </c>
      <c r="G252" s="35">
        <v>0</v>
      </c>
      <c r="H252" s="35">
        <v>0</v>
      </c>
      <c r="I252" s="35">
        <v>0</v>
      </c>
      <c r="J252" s="35">
        <v>0</v>
      </c>
      <c r="K252" s="35">
        <v>0</v>
      </c>
      <c r="L252" s="35">
        <v>0</v>
      </c>
      <c r="M252" s="35">
        <v>0</v>
      </c>
      <c r="N252" s="35">
        <v>0</v>
      </c>
    </row>
    <row r="253" spans="1:14" x14ac:dyDescent="0.2">
      <c r="A253" s="5" t="s">
        <v>63</v>
      </c>
      <c r="B253" s="35">
        <v>0</v>
      </c>
      <c r="C253" s="35">
        <v>0</v>
      </c>
      <c r="D253" s="35">
        <v>0</v>
      </c>
      <c r="E253" s="35">
        <v>0</v>
      </c>
      <c r="F253" s="35">
        <v>9.68</v>
      </c>
      <c r="G253" s="35">
        <v>0</v>
      </c>
      <c r="H253" s="35">
        <v>0</v>
      </c>
      <c r="I253" s="35">
        <v>0</v>
      </c>
      <c r="J253" s="35">
        <v>0</v>
      </c>
      <c r="K253" s="35">
        <v>0</v>
      </c>
      <c r="L253" s="35">
        <v>0</v>
      </c>
      <c r="M253" s="35">
        <v>0</v>
      </c>
      <c r="N253" s="35">
        <v>0</v>
      </c>
    </row>
    <row r="254" spans="1:14" x14ac:dyDescent="0.2">
      <c r="A254" s="5" t="s">
        <v>64</v>
      </c>
      <c r="B254" s="35">
        <v>621.01</v>
      </c>
      <c r="C254" s="35">
        <v>4395.4700000000012</v>
      </c>
      <c r="D254" s="35">
        <v>2488.66</v>
      </c>
      <c r="E254" s="35">
        <v>980.62000000000012</v>
      </c>
      <c r="F254" s="35">
        <v>1253.0899999999999</v>
      </c>
      <c r="G254" s="35">
        <v>364.35</v>
      </c>
      <c r="H254" s="35">
        <v>858.57999999999993</v>
      </c>
      <c r="I254" s="35">
        <v>728.58</v>
      </c>
      <c r="J254" s="35">
        <v>249.43</v>
      </c>
      <c r="K254" s="35">
        <v>1691.4499999999998</v>
      </c>
      <c r="L254" s="35">
        <v>87.15</v>
      </c>
      <c r="M254" s="35">
        <v>320.55</v>
      </c>
      <c r="N254" s="35">
        <v>1222.23</v>
      </c>
    </row>
    <row r="255" spans="1:14" x14ac:dyDescent="0.2">
      <c r="A255" s="5" t="s">
        <v>65</v>
      </c>
      <c r="B255" s="35">
        <v>0</v>
      </c>
      <c r="C255" s="35">
        <v>202.19</v>
      </c>
      <c r="D255" s="35">
        <v>401.82000000000005</v>
      </c>
      <c r="E255" s="35">
        <v>750.99</v>
      </c>
      <c r="F255" s="35">
        <v>0</v>
      </c>
      <c r="G255" s="35">
        <v>0</v>
      </c>
      <c r="H255" s="35">
        <v>0</v>
      </c>
      <c r="I255" s="35">
        <v>66.959999999999994</v>
      </c>
      <c r="J255" s="35">
        <v>7792.08</v>
      </c>
      <c r="K255" s="35">
        <v>293.67</v>
      </c>
      <c r="L255" s="35">
        <v>2220.4</v>
      </c>
      <c r="M255" s="35">
        <v>0</v>
      </c>
      <c r="N255" s="35">
        <v>654.98</v>
      </c>
    </row>
    <row r="256" spans="1:14" x14ac:dyDescent="0.2">
      <c r="A256" s="9" t="s">
        <v>68</v>
      </c>
      <c r="B256" s="63">
        <v>270361.68000000005</v>
      </c>
      <c r="C256" s="63">
        <v>231611</v>
      </c>
      <c r="D256" s="63">
        <v>708016.76999999979</v>
      </c>
      <c r="E256" s="63">
        <v>222579.55999999994</v>
      </c>
      <c r="F256" s="63">
        <v>558111.14</v>
      </c>
      <c r="G256" s="63">
        <v>109253.18000000001</v>
      </c>
      <c r="H256" s="63">
        <v>169305.34000000003</v>
      </c>
      <c r="I256" s="63">
        <v>482740.98999999993</v>
      </c>
      <c r="J256" s="63">
        <v>231333.37</v>
      </c>
      <c r="K256" s="63">
        <v>227096.50000000012</v>
      </c>
      <c r="L256" s="63">
        <v>225713.4</v>
      </c>
      <c r="M256" s="63">
        <v>208532.75</v>
      </c>
      <c r="N256" s="63">
        <v>303690.28999999992</v>
      </c>
    </row>
    <row r="257" spans="1:14" x14ac:dyDescent="0.2">
      <c r="A257" s="12" t="s">
        <v>230</v>
      </c>
      <c r="B257" s="144" t="s">
        <v>173</v>
      </c>
      <c r="C257" s="145"/>
      <c r="D257" s="145"/>
      <c r="E257" s="145"/>
      <c r="F257" s="145"/>
      <c r="G257" s="145"/>
      <c r="H257" s="145"/>
      <c r="I257" s="145"/>
      <c r="J257" s="145"/>
      <c r="K257" s="145"/>
      <c r="L257" s="145"/>
      <c r="M257" s="145"/>
      <c r="N257" s="146"/>
    </row>
    <row r="258" spans="1:14" x14ac:dyDescent="0.2">
      <c r="A258" s="5" t="s">
        <v>47</v>
      </c>
      <c r="B258" s="35">
        <v>0</v>
      </c>
      <c r="C258" s="35">
        <v>0</v>
      </c>
      <c r="D258" s="35">
        <v>0</v>
      </c>
      <c r="E258" s="35">
        <v>0</v>
      </c>
      <c r="F258" s="35">
        <v>0</v>
      </c>
      <c r="G258" s="35">
        <v>0</v>
      </c>
      <c r="H258" s="35">
        <v>0</v>
      </c>
      <c r="I258" s="35">
        <v>0</v>
      </c>
      <c r="J258" s="35">
        <v>38.190000000000005</v>
      </c>
      <c r="K258" s="35">
        <v>0</v>
      </c>
      <c r="L258" s="35">
        <v>0</v>
      </c>
      <c r="M258" s="35">
        <v>0</v>
      </c>
      <c r="N258" s="35">
        <v>0</v>
      </c>
    </row>
    <row r="259" spans="1:14" x14ac:dyDescent="0.2">
      <c r="A259" s="5" t="s">
        <v>48</v>
      </c>
      <c r="B259" s="35">
        <v>727.25</v>
      </c>
      <c r="C259" s="35">
        <v>2742.25</v>
      </c>
      <c r="D259" s="35">
        <v>4502.6400000000003</v>
      </c>
      <c r="E259" s="35">
        <v>4123.5200000000004</v>
      </c>
      <c r="F259" s="35">
        <v>959.70999999999981</v>
      </c>
      <c r="G259" s="35">
        <v>2432.2754999999997</v>
      </c>
      <c r="H259" s="35">
        <v>1772.4299999999998</v>
      </c>
      <c r="I259" s="35">
        <v>2400.37</v>
      </c>
      <c r="J259" s="35">
        <v>2415.2649999999999</v>
      </c>
      <c r="K259" s="35">
        <v>1780.02</v>
      </c>
      <c r="L259" s="35">
        <v>4346.3900000000003</v>
      </c>
      <c r="M259" s="35">
        <v>1875.5900000000001</v>
      </c>
      <c r="N259" s="35">
        <v>252.31</v>
      </c>
    </row>
    <row r="260" spans="1:14" x14ac:dyDescent="0.2">
      <c r="A260" s="5" t="s">
        <v>49</v>
      </c>
      <c r="B260" s="35">
        <v>0</v>
      </c>
      <c r="C260" s="35">
        <v>0</v>
      </c>
      <c r="D260" s="35">
        <v>0</v>
      </c>
      <c r="E260" s="35">
        <v>0</v>
      </c>
      <c r="F260" s="35">
        <v>23.12</v>
      </c>
      <c r="G260" s="35">
        <v>0</v>
      </c>
      <c r="H260" s="35">
        <v>0</v>
      </c>
      <c r="I260" s="35">
        <v>0</v>
      </c>
      <c r="J260" s="35">
        <v>0</v>
      </c>
      <c r="K260" s="35">
        <v>0</v>
      </c>
      <c r="L260" s="35">
        <v>0</v>
      </c>
      <c r="M260" s="35">
        <v>0</v>
      </c>
      <c r="N260" s="35">
        <v>0</v>
      </c>
    </row>
    <row r="261" spans="1:14" x14ac:dyDescent="0.2">
      <c r="A261" s="5" t="s">
        <v>50</v>
      </c>
      <c r="B261" s="35">
        <v>174234.13000000006</v>
      </c>
      <c r="C261" s="35">
        <v>70165.47</v>
      </c>
      <c r="D261" s="35">
        <v>51675.090000000004</v>
      </c>
      <c r="E261" s="35">
        <v>52051.44</v>
      </c>
      <c r="F261" s="35">
        <v>29004.78</v>
      </c>
      <c r="G261" s="35">
        <v>27112.170000000006</v>
      </c>
      <c r="H261" s="35">
        <v>57102.03</v>
      </c>
      <c r="I261" s="35">
        <v>49718.490000000005</v>
      </c>
      <c r="J261" s="35">
        <v>29768.410000000003</v>
      </c>
      <c r="K261" s="35">
        <v>46947.469999999987</v>
      </c>
      <c r="L261" s="35">
        <v>19252.170000000002</v>
      </c>
      <c r="M261" s="35">
        <v>39021.24</v>
      </c>
      <c r="N261" s="35">
        <v>83980.37999999999</v>
      </c>
    </row>
    <row r="262" spans="1:14" x14ac:dyDescent="0.2">
      <c r="A262" s="5" t="s">
        <v>51</v>
      </c>
      <c r="B262" s="35">
        <v>0</v>
      </c>
      <c r="C262" s="35">
        <v>0</v>
      </c>
      <c r="D262" s="35">
        <v>0</v>
      </c>
      <c r="E262" s="35">
        <v>1079.4099999999999</v>
      </c>
      <c r="F262" s="35">
        <v>0</v>
      </c>
      <c r="G262" s="35">
        <v>0</v>
      </c>
      <c r="H262" s="35">
        <v>212.48</v>
      </c>
      <c r="I262" s="35">
        <v>1577.8799999999999</v>
      </c>
      <c r="J262" s="35">
        <v>8062.58</v>
      </c>
      <c r="K262" s="35">
        <v>0</v>
      </c>
      <c r="L262" s="35">
        <v>0</v>
      </c>
      <c r="M262" s="35">
        <v>0</v>
      </c>
      <c r="N262" s="35">
        <v>0</v>
      </c>
    </row>
    <row r="263" spans="1:14" x14ac:dyDescent="0.2">
      <c r="A263" s="5" t="s">
        <v>52</v>
      </c>
      <c r="B263" s="35">
        <v>59561.340000000011</v>
      </c>
      <c r="C263" s="35">
        <v>89253.609999999971</v>
      </c>
      <c r="D263" s="35">
        <v>113868.45000000004</v>
      </c>
      <c r="E263" s="35">
        <v>172191.63420000003</v>
      </c>
      <c r="F263" s="35">
        <v>124309.08000000003</v>
      </c>
      <c r="G263" s="35">
        <v>94897.522499999992</v>
      </c>
      <c r="H263" s="35">
        <v>100439.62000000005</v>
      </c>
      <c r="I263" s="35">
        <v>110547.78999999995</v>
      </c>
      <c r="J263" s="35">
        <v>117150.37539999996</v>
      </c>
      <c r="K263" s="35">
        <v>92629.570000000051</v>
      </c>
      <c r="L263" s="35">
        <v>144499.07400000002</v>
      </c>
      <c r="M263" s="35">
        <v>92320.979999999981</v>
      </c>
      <c r="N263" s="35">
        <v>87041.27999999997</v>
      </c>
    </row>
    <row r="264" spans="1:14" x14ac:dyDescent="0.2">
      <c r="A264" s="5" t="s">
        <v>53</v>
      </c>
      <c r="B264" s="35">
        <v>0</v>
      </c>
      <c r="C264" s="35">
        <v>0</v>
      </c>
      <c r="D264" s="35">
        <v>0</v>
      </c>
      <c r="E264" s="35">
        <v>0</v>
      </c>
      <c r="F264" s="35">
        <v>4.21</v>
      </c>
      <c r="G264" s="35">
        <v>0</v>
      </c>
      <c r="H264" s="35">
        <v>0</v>
      </c>
      <c r="I264" s="35">
        <v>532.54999999999995</v>
      </c>
      <c r="J264" s="35">
        <v>0</v>
      </c>
      <c r="K264" s="35">
        <v>0</v>
      </c>
      <c r="L264" s="35">
        <v>0</v>
      </c>
      <c r="M264" s="35">
        <v>0</v>
      </c>
      <c r="N264" s="35">
        <v>0</v>
      </c>
    </row>
    <row r="265" spans="1:14" x14ac:dyDescent="0.2">
      <c r="A265" s="5" t="s">
        <v>54</v>
      </c>
      <c r="B265" s="35">
        <v>0</v>
      </c>
      <c r="C265" s="35">
        <v>0</v>
      </c>
      <c r="D265" s="35">
        <v>0</v>
      </c>
      <c r="E265" s="35">
        <v>0</v>
      </c>
      <c r="F265" s="35">
        <v>0</v>
      </c>
      <c r="G265" s="35">
        <v>0</v>
      </c>
      <c r="H265" s="35">
        <v>0</v>
      </c>
      <c r="I265" s="35">
        <v>0</v>
      </c>
      <c r="J265" s="35">
        <v>0</v>
      </c>
      <c r="K265" s="35">
        <v>0</v>
      </c>
      <c r="L265" s="35">
        <v>0</v>
      </c>
      <c r="M265" s="35">
        <v>0</v>
      </c>
      <c r="N265" s="35">
        <v>0</v>
      </c>
    </row>
    <row r="266" spans="1:14" x14ac:dyDescent="0.2">
      <c r="A266" s="5" t="s">
        <v>55</v>
      </c>
      <c r="B266" s="35">
        <v>0</v>
      </c>
      <c r="C266" s="35">
        <v>0</v>
      </c>
      <c r="D266" s="35">
        <v>0</v>
      </c>
      <c r="E266" s="35">
        <v>0</v>
      </c>
      <c r="F266" s="35">
        <v>0</v>
      </c>
      <c r="G266" s="35">
        <v>0</v>
      </c>
      <c r="H266" s="35">
        <v>537.66</v>
      </c>
      <c r="I266" s="35">
        <v>0</v>
      </c>
      <c r="J266" s="35">
        <v>0</v>
      </c>
      <c r="K266" s="35">
        <v>0</v>
      </c>
      <c r="L266" s="35">
        <v>0</v>
      </c>
      <c r="M266" s="35">
        <v>0</v>
      </c>
      <c r="N266" s="35">
        <v>0</v>
      </c>
    </row>
    <row r="267" spans="1:14" x14ac:dyDescent="0.2">
      <c r="A267" s="5" t="s">
        <v>56</v>
      </c>
      <c r="B267" s="35">
        <v>0</v>
      </c>
      <c r="C267" s="35">
        <v>0</v>
      </c>
      <c r="D267" s="35">
        <v>0</v>
      </c>
      <c r="E267" s="35">
        <v>96.51</v>
      </c>
      <c r="F267" s="35">
        <v>28.000000000000004</v>
      </c>
      <c r="G267" s="35">
        <v>92.52</v>
      </c>
      <c r="H267" s="35">
        <v>11335.23</v>
      </c>
      <c r="I267" s="35">
        <v>0</v>
      </c>
      <c r="J267" s="35">
        <v>0</v>
      </c>
      <c r="K267" s="35">
        <v>0</v>
      </c>
      <c r="L267" s="35">
        <v>3001.4159999999997</v>
      </c>
      <c r="M267" s="35">
        <v>1758.64</v>
      </c>
      <c r="N267" s="35">
        <v>419.16</v>
      </c>
    </row>
    <row r="268" spans="1:14" x14ac:dyDescent="0.2">
      <c r="A268" s="5" t="s">
        <v>46</v>
      </c>
      <c r="B268" s="35">
        <v>797.57999999999993</v>
      </c>
      <c r="C268" s="35">
        <v>0</v>
      </c>
      <c r="D268" s="35">
        <v>2818.26</v>
      </c>
      <c r="E268" s="35">
        <v>816.58</v>
      </c>
      <c r="F268" s="35">
        <v>7383.2400000000007</v>
      </c>
      <c r="G268" s="35">
        <v>1323.4700000000003</v>
      </c>
      <c r="H268" s="35">
        <v>1011.18</v>
      </c>
      <c r="I268" s="35">
        <v>1518.68</v>
      </c>
      <c r="J268" s="35">
        <v>0</v>
      </c>
      <c r="K268" s="35">
        <v>2480.6799999999998</v>
      </c>
      <c r="L268" s="35">
        <v>1045.54</v>
      </c>
      <c r="M268" s="35">
        <v>0</v>
      </c>
      <c r="N268" s="35">
        <v>832.94</v>
      </c>
    </row>
    <row r="269" spans="1:14" x14ac:dyDescent="0.2">
      <c r="A269" s="5" t="s">
        <v>57</v>
      </c>
      <c r="B269" s="35">
        <v>95488.36</v>
      </c>
      <c r="C269" s="35">
        <v>9040.41</v>
      </c>
      <c r="D269" s="35">
        <v>15829.809999999998</v>
      </c>
      <c r="E269" s="35">
        <v>44512.33</v>
      </c>
      <c r="F269" s="35">
        <v>28373.039999999994</v>
      </c>
      <c r="G269" s="35">
        <v>13161.660000000002</v>
      </c>
      <c r="H269" s="35">
        <v>92561.790000000008</v>
      </c>
      <c r="I269" s="35">
        <v>15580.420000000002</v>
      </c>
      <c r="J269" s="35">
        <v>18851.659999999996</v>
      </c>
      <c r="K269" s="35">
        <v>18953.48</v>
      </c>
      <c r="L269" s="35">
        <v>129785.87000000001</v>
      </c>
      <c r="M269" s="35">
        <v>4722.1800000000012</v>
      </c>
      <c r="N269" s="35">
        <v>17245.48</v>
      </c>
    </row>
    <row r="270" spans="1:14" x14ac:dyDescent="0.2">
      <c r="A270" s="5" t="s">
        <v>58</v>
      </c>
      <c r="B270" s="35">
        <v>8818.58</v>
      </c>
      <c r="C270" s="35">
        <v>15055.15</v>
      </c>
      <c r="D270" s="35">
        <v>6320.62</v>
      </c>
      <c r="E270" s="35">
        <v>18434.815800000004</v>
      </c>
      <c r="F270" s="35">
        <v>26737.520000000004</v>
      </c>
      <c r="G270" s="35">
        <v>32820.142</v>
      </c>
      <c r="H270" s="35">
        <v>15700.280000000002</v>
      </c>
      <c r="I270" s="35">
        <v>25138.98</v>
      </c>
      <c r="J270" s="35">
        <v>34394.879599999986</v>
      </c>
      <c r="K270" s="35">
        <v>16162.61</v>
      </c>
      <c r="L270" s="35">
        <v>36740.489999999991</v>
      </c>
      <c r="M270" s="35">
        <v>17842.060000000001</v>
      </c>
      <c r="N270" s="35">
        <v>21740.980000000003</v>
      </c>
    </row>
    <row r="271" spans="1:14" x14ac:dyDescent="0.2">
      <c r="A271" s="5" t="s">
        <v>59</v>
      </c>
      <c r="B271" s="35">
        <v>7062.78</v>
      </c>
      <c r="C271" s="35">
        <v>6996.9299999999994</v>
      </c>
      <c r="D271" s="35">
        <v>18871.430000000004</v>
      </c>
      <c r="E271" s="35">
        <v>7282.5</v>
      </c>
      <c r="F271" s="35">
        <v>5166.79</v>
      </c>
      <c r="G271" s="35">
        <v>11258.110000000002</v>
      </c>
      <c r="H271" s="35">
        <v>32069.239999999998</v>
      </c>
      <c r="I271" s="35">
        <v>17910.219999999998</v>
      </c>
      <c r="J271" s="35">
        <v>18018.300000000003</v>
      </c>
      <c r="K271" s="35">
        <v>12548.960000000001</v>
      </c>
      <c r="L271" s="35">
        <v>6500.7099999999991</v>
      </c>
      <c r="M271" s="35">
        <v>57607.24000000002</v>
      </c>
      <c r="N271" s="35">
        <v>23106.190000000006</v>
      </c>
    </row>
    <row r="272" spans="1:14" x14ac:dyDescent="0.2">
      <c r="A272" s="5" t="s">
        <v>60</v>
      </c>
      <c r="B272" s="35">
        <v>0</v>
      </c>
      <c r="C272" s="35">
        <v>0</v>
      </c>
      <c r="D272" s="35">
        <v>0</v>
      </c>
      <c r="E272" s="35">
        <v>0</v>
      </c>
      <c r="F272" s="35">
        <v>0</v>
      </c>
      <c r="G272" s="35">
        <v>0</v>
      </c>
      <c r="H272" s="35">
        <v>0</v>
      </c>
      <c r="I272" s="35">
        <v>0</v>
      </c>
      <c r="J272" s="35">
        <v>0</v>
      </c>
      <c r="K272" s="35">
        <v>0</v>
      </c>
      <c r="L272" s="35">
        <v>0</v>
      </c>
      <c r="M272" s="35">
        <v>726040.67000000272</v>
      </c>
      <c r="N272" s="35">
        <v>0</v>
      </c>
    </row>
    <row r="273" spans="1:14" x14ac:dyDescent="0.2">
      <c r="A273" s="5" t="s">
        <v>42</v>
      </c>
      <c r="B273" s="35">
        <v>2896.8199999999997</v>
      </c>
      <c r="C273" s="35">
        <v>5552.7999999999993</v>
      </c>
      <c r="D273" s="35">
        <v>10819.79</v>
      </c>
      <c r="E273" s="35">
        <v>19688.689999999991</v>
      </c>
      <c r="F273" s="35">
        <v>7175.9000000000005</v>
      </c>
      <c r="G273" s="35">
        <v>4926.5199999999995</v>
      </c>
      <c r="H273" s="35">
        <v>21333.07</v>
      </c>
      <c r="I273" s="35">
        <v>25284.089999999997</v>
      </c>
      <c r="J273" s="35">
        <v>4906.2800000000007</v>
      </c>
      <c r="K273" s="35">
        <v>3560.7299999999996</v>
      </c>
      <c r="L273" s="35">
        <v>3793.96</v>
      </c>
      <c r="M273" s="35">
        <v>8218.6400000000031</v>
      </c>
      <c r="N273" s="35">
        <v>33064.749999999985</v>
      </c>
    </row>
    <row r="274" spans="1:14" x14ac:dyDescent="0.2">
      <c r="A274" s="5" t="s">
        <v>61</v>
      </c>
      <c r="B274" s="35">
        <v>18801.39</v>
      </c>
      <c r="C274" s="35">
        <v>103844.62</v>
      </c>
      <c r="D274" s="35">
        <v>3063.4599999999996</v>
      </c>
      <c r="E274" s="35">
        <v>1536.9299999999998</v>
      </c>
      <c r="F274" s="35">
        <v>21850.44000000001</v>
      </c>
      <c r="G274" s="35">
        <v>3432.5800000000004</v>
      </c>
      <c r="H274" s="35">
        <v>480.37</v>
      </c>
      <c r="I274" s="35">
        <v>2081.58</v>
      </c>
      <c r="J274" s="35">
        <v>10968.85</v>
      </c>
      <c r="K274" s="35">
        <v>36373.93</v>
      </c>
      <c r="L274" s="35">
        <v>18299.929999999997</v>
      </c>
      <c r="M274" s="35">
        <v>8597.0399999999991</v>
      </c>
      <c r="N274" s="35">
        <v>1250.5999999999999</v>
      </c>
    </row>
    <row r="275" spans="1:14" x14ac:dyDescent="0.2">
      <c r="A275" s="5" t="s">
        <v>62</v>
      </c>
      <c r="B275" s="35">
        <v>0</v>
      </c>
      <c r="C275" s="35">
        <v>0</v>
      </c>
      <c r="D275" s="35">
        <v>0</v>
      </c>
      <c r="E275" s="35">
        <v>0</v>
      </c>
      <c r="F275" s="35">
        <v>0</v>
      </c>
      <c r="G275" s="35">
        <v>0</v>
      </c>
      <c r="H275" s="35">
        <v>0</v>
      </c>
      <c r="I275" s="35">
        <v>0</v>
      </c>
      <c r="J275" s="35">
        <v>0</v>
      </c>
      <c r="K275" s="35">
        <v>0</v>
      </c>
      <c r="L275" s="35">
        <v>0</v>
      </c>
      <c r="M275" s="35">
        <v>0</v>
      </c>
      <c r="N275" s="35">
        <v>0</v>
      </c>
    </row>
    <row r="276" spans="1:14" x14ac:dyDescent="0.2">
      <c r="A276" s="5" t="s">
        <v>63</v>
      </c>
      <c r="B276" s="35">
        <v>0</v>
      </c>
      <c r="C276" s="35">
        <v>0</v>
      </c>
      <c r="D276" s="35">
        <v>0</v>
      </c>
      <c r="E276" s="35">
        <v>0</v>
      </c>
      <c r="F276" s="35">
        <v>0</v>
      </c>
      <c r="G276" s="35">
        <v>0</v>
      </c>
      <c r="H276" s="35">
        <v>0</v>
      </c>
      <c r="I276" s="35">
        <v>0</v>
      </c>
      <c r="J276" s="35">
        <v>0</v>
      </c>
      <c r="K276" s="35">
        <v>0</v>
      </c>
      <c r="L276" s="35">
        <v>0</v>
      </c>
      <c r="M276" s="35">
        <v>0</v>
      </c>
      <c r="N276" s="35">
        <v>0</v>
      </c>
    </row>
    <row r="277" spans="1:14" x14ac:dyDescent="0.2">
      <c r="A277" s="5" t="s">
        <v>64</v>
      </c>
      <c r="B277" s="35">
        <v>1031.45</v>
      </c>
      <c r="C277" s="35">
        <v>446.68000000000006</v>
      </c>
      <c r="D277" s="35">
        <v>939.7800000000002</v>
      </c>
      <c r="E277" s="35">
        <v>480.15</v>
      </c>
      <c r="F277" s="35">
        <v>721.56999999999994</v>
      </c>
      <c r="G277" s="35">
        <v>5446.57</v>
      </c>
      <c r="H277" s="35">
        <v>1511.0500000000002</v>
      </c>
      <c r="I277" s="35">
        <v>4603.05</v>
      </c>
      <c r="J277" s="35">
        <v>595.97</v>
      </c>
      <c r="K277" s="35">
        <v>565.93000000000006</v>
      </c>
      <c r="L277" s="35">
        <v>2480.9899999999998</v>
      </c>
      <c r="M277" s="35">
        <v>222.32</v>
      </c>
      <c r="N277" s="35">
        <v>232.05</v>
      </c>
    </row>
    <row r="278" spans="1:14" x14ac:dyDescent="0.2">
      <c r="A278" s="5" t="s">
        <v>65</v>
      </c>
      <c r="B278" s="35">
        <v>0</v>
      </c>
      <c r="C278" s="35">
        <v>0</v>
      </c>
      <c r="D278" s="35">
        <v>0</v>
      </c>
      <c r="E278" s="35">
        <v>0</v>
      </c>
      <c r="F278" s="35">
        <v>306.76</v>
      </c>
      <c r="G278" s="35">
        <v>246.52</v>
      </c>
      <c r="H278" s="35">
        <v>0</v>
      </c>
      <c r="I278" s="35">
        <v>60496.390000000014</v>
      </c>
      <c r="J278" s="35">
        <v>289.88</v>
      </c>
      <c r="K278" s="35">
        <v>249.99</v>
      </c>
      <c r="L278" s="35">
        <v>105.26</v>
      </c>
      <c r="M278" s="35">
        <v>8799.57</v>
      </c>
      <c r="N278" s="35">
        <v>0</v>
      </c>
    </row>
    <row r="279" spans="1:14" x14ac:dyDescent="0.2">
      <c r="A279" s="9" t="s">
        <v>68</v>
      </c>
      <c r="B279" s="63">
        <v>369419.68000000017</v>
      </c>
      <c r="C279" s="63">
        <v>303097.91999999993</v>
      </c>
      <c r="D279" s="63">
        <v>228709.33000000005</v>
      </c>
      <c r="E279" s="63">
        <v>322294.51</v>
      </c>
      <c r="F279" s="63">
        <v>252044.16000000003</v>
      </c>
      <c r="G279" s="63">
        <v>197150.05999999997</v>
      </c>
      <c r="H279" s="63">
        <v>336066.43000000005</v>
      </c>
      <c r="I279" s="63">
        <v>317390.49</v>
      </c>
      <c r="J279" s="63">
        <v>245460.63999999998</v>
      </c>
      <c r="K279" s="63">
        <v>232253.37</v>
      </c>
      <c r="L279" s="63">
        <v>369851.80000000005</v>
      </c>
      <c r="M279" s="63">
        <v>967026.17000000272</v>
      </c>
      <c r="N279" s="63">
        <v>269166.11999999994</v>
      </c>
    </row>
    <row r="280" spans="1:14" x14ac:dyDescent="0.2">
      <c r="A280" s="12" t="s">
        <v>230</v>
      </c>
      <c r="B280" s="162" t="s">
        <v>174</v>
      </c>
      <c r="C280" s="163"/>
      <c r="D280" s="163"/>
      <c r="E280" s="163"/>
      <c r="F280" s="163"/>
      <c r="G280" s="163"/>
      <c r="H280" s="163"/>
      <c r="I280" s="163"/>
      <c r="J280" s="163"/>
      <c r="K280" s="163"/>
      <c r="L280" s="163"/>
      <c r="M280" s="163"/>
      <c r="N280" s="164"/>
    </row>
    <row r="281" spans="1:14" x14ac:dyDescent="0.2">
      <c r="A281" s="5" t="s">
        <v>47</v>
      </c>
      <c r="B281" s="35">
        <v>0</v>
      </c>
      <c r="C281" s="35">
        <v>0</v>
      </c>
      <c r="D281" s="35">
        <v>0</v>
      </c>
      <c r="E281" s="35">
        <v>0</v>
      </c>
      <c r="F281" s="35">
        <v>603.70000000000005</v>
      </c>
      <c r="G281" s="35">
        <v>0</v>
      </c>
      <c r="H281" s="35">
        <v>15.37</v>
      </c>
      <c r="I281" s="35">
        <v>0</v>
      </c>
      <c r="J281" s="35">
        <v>0</v>
      </c>
      <c r="K281" s="35">
        <v>0</v>
      </c>
      <c r="L281" s="35">
        <v>0</v>
      </c>
      <c r="M281" s="35">
        <v>0</v>
      </c>
      <c r="N281" s="35">
        <v>0</v>
      </c>
    </row>
    <row r="282" spans="1:14" x14ac:dyDescent="0.2">
      <c r="A282" s="5" t="s">
        <v>48</v>
      </c>
      <c r="B282" s="35">
        <v>3212.34</v>
      </c>
      <c r="C282" s="35">
        <v>1612.0300000000002</v>
      </c>
      <c r="D282" s="35">
        <v>1626.8600000000001</v>
      </c>
      <c r="E282" s="35">
        <v>3431.0835000000002</v>
      </c>
      <c r="F282" s="35">
        <v>837.7</v>
      </c>
      <c r="G282" s="35">
        <v>4397.99</v>
      </c>
      <c r="H282" s="35">
        <v>6601.4163999999992</v>
      </c>
      <c r="I282" s="35">
        <v>6042.4000000000015</v>
      </c>
      <c r="J282" s="35">
        <v>0</v>
      </c>
      <c r="K282" s="35">
        <v>535.08999999999992</v>
      </c>
      <c r="L282" s="35">
        <v>340.80999999999995</v>
      </c>
      <c r="M282" s="35">
        <v>1253.52</v>
      </c>
      <c r="N282" s="35">
        <v>2189.7999999999997</v>
      </c>
    </row>
    <row r="283" spans="1:14" x14ac:dyDescent="0.2">
      <c r="A283" s="5" t="s">
        <v>49</v>
      </c>
      <c r="B283" s="35">
        <v>0</v>
      </c>
      <c r="C283" s="35">
        <v>0</v>
      </c>
      <c r="D283" s="35">
        <v>0</v>
      </c>
      <c r="E283" s="35">
        <v>0</v>
      </c>
      <c r="F283" s="35">
        <v>0</v>
      </c>
      <c r="G283" s="35">
        <v>0</v>
      </c>
      <c r="H283" s="35">
        <v>0.63</v>
      </c>
      <c r="I283" s="35">
        <v>0</v>
      </c>
      <c r="J283" s="35">
        <v>173</v>
      </c>
      <c r="K283" s="35">
        <v>0</v>
      </c>
      <c r="L283" s="35">
        <v>0</v>
      </c>
      <c r="M283" s="35">
        <v>0</v>
      </c>
      <c r="N283" s="35">
        <v>0</v>
      </c>
    </row>
    <row r="284" spans="1:14" x14ac:dyDescent="0.2">
      <c r="A284" s="5" t="s">
        <v>231</v>
      </c>
      <c r="B284" s="35">
        <v>4908.3799999999992</v>
      </c>
      <c r="C284" s="35">
        <v>13232.02</v>
      </c>
      <c r="D284" s="35">
        <v>1627.31</v>
      </c>
      <c r="E284" s="35">
        <v>1034.3599999999999</v>
      </c>
      <c r="F284" s="35">
        <v>4594.12</v>
      </c>
      <c r="G284" s="35">
        <v>0</v>
      </c>
      <c r="H284" s="35">
        <v>8364.5499999999993</v>
      </c>
      <c r="I284" s="35">
        <v>9183.9</v>
      </c>
      <c r="J284" s="35">
        <v>1839.13</v>
      </c>
      <c r="K284" s="35">
        <v>61.839999999999996</v>
      </c>
      <c r="L284" s="35">
        <v>246.19</v>
      </c>
      <c r="M284" s="35">
        <v>10351.93</v>
      </c>
      <c r="N284" s="35">
        <v>1121.5100000000002</v>
      </c>
    </row>
    <row r="285" spans="1:14" x14ac:dyDescent="0.2">
      <c r="A285" s="5" t="s">
        <v>50</v>
      </c>
      <c r="B285" s="35">
        <v>59608.08</v>
      </c>
      <c r="C285" s="35">
        <v>38968.75</v>
      </c>
      <c r="D285" s="35">
        <v>54025.99</v>
      </c>
      <c r="E285" s="35">
        <v>45562.9</v>
      </c>
      <c r="F285" s="35">
        <v>62227.85000000002</v>
      </c>
      <c r="G285" s="35">
        <v>37065.700000000012</v>
      </c>
      <c r="H285" s="35">
        <v>59807.189999999988</v>
      </c>
      <c r="I285" s="35">
        <v>50415.950000000012</v>
      </c>
      <c r="J285" s="35">
        <v>44752.880000000012</v>
      </c>
      <c r="K285" s="35">
        <v>35661.769999999982</v>
      </c>
      <c r="L285" s="35">
        <v>33256.030000000006</v>
      </c>
      <c r="M285" s="35">
        <v>12740.98</v>
      </c>
      <c r="N285" s="35">
        <v>56069.309999999983</v>
      </c>
    </row>
    <row r="286" spans="1:14" x14ac:dyDescent="0.2">
      <c r="A286" s="5" t="s">
        <v>51</v>
      </c>
      <c r="B286" s="35">
        <v>0</v>
      </c>
      <c r="C286" s="35">
        <v>364.22</v>
      </c>
      <c r="D286" s="35">
        <v>0</v>
      </c>
      <c r="E286" s="35">
        <v>0</v>
      </c>
      <c r="F286" s="35">
        <v>5.9599999999999991</v>
      </c>
      <c r="G286" s="35">
        <v>0</v>
      </c>
      <c r="H286" s="35">
        <v>0</v>
      </c>
      <c r="I286" s="35">
        <v>0</v>
      </c>
      <c r="J286" s="35">
        <v>0</v>
      </c>
      <c r="K286" s="35">
        <v>0</v>
      </c>
      <c r="L286" s="35">
        <v>0</v>
      </c>
      <c r="M286" s="35">
        <v>0</v>
      </c>
      <c r="N286" s="35">
        <v>0</v>
      </c>
    </row>
    <row r="287" spans="1:14" x14ac:dyDescent="0.2">
      <c r="A287" s="5" t="s">
        <v>52</v>
      </c>
      <c r="B287" s="35">
        <v>105793.23000000007</v>
      </c>
      <c r="C287" s="35">
        <v>95257.67</v>
      </c>
      <c r="D287" s="35">
        <v>98608.319999999963</v>
      </c>
      <c r="E287" s="35">
        <v>183419.90999999989</v>
      </c>
      <c r="F287" s="35">
        <v>96637.64999999998</v>
      </c>
      <c r="G287" s="35">
        <v>119148.61000000003</v>
      </c>
      <c r="H287" s="35">
        <v>107464.29999999996</v>
      </c>
      <c r="I287" s="35">
        <v>127060.89000000001</v>
      </c>
      <c r="J287" s="35">
        <v>124543.72000000004</v>
      </c>
      <c r="K287" s="35">
        <v>86006.23000000001</v>
      </c>
      <c r="L287" s="35">
        <v>87511.690000000017</v>
      </c>
      <c r="M287" s="35">
        <v>62992.17</v>
      </c>
      <c r="N287" s="35">
        <v>60385.009999999987</v>
      </c>
    </row>
    <row r="288" spans="1:14" x14ac:dyDescent="0.2">
      <c r="A288" s="5" t="s">
        <v>53</v>
      </c>
      <c r="B288" s="35">
        <v>0</v>
      </c>
      <c r="C288" s="35">
        <v>5038.43</v>
      </c>
      <c r="D288" s="35">
        <v>0</v>
      </c>
      <c r="E288" s="35">
        <v>0</v>
      </c>
      <c r="F288" s="35">
        <v>569.47</v>
      </c>
      <c r="G288" s="35">
        <v>0</v>
      </c>
      <c r="H288" s="35">
        <v>0</v>
      </c>
      <c r="I288" s="35">
        <v>0</v>
      </c>
      <c r="J288" s="35">
        <v>0</v>
      </c>
      <c r="K288" s="35">
        <v>0</v>
      </c>
      <c r="L288" s="35">
        <v>0</v>
      </c>
      <c r="M288" s="35">
        <v>0</v>
      </c>
      <c r="N288" s="35">
        <v>0</v>
      </c>
    </row>
    <row r="289" spans="1:14" x14ac:dyDescent="0.2">
      <c r="A289" s="5" t="s">
        <v>54</v>
      </c>
      <c r="B289" s="35">
        <v>293.16000000000003</v>
      </c>
      <c r="C289" s="35">
        <v>0</v>
      </c>
      <c r="D289" s="35">
        <v>0</v>
      </c>
      <c r="E289" s="35">
        <v>0</v>
      </c>
      <c r="F289" s="35">
        <v>0</v>
      </c>
      <c r="G289" s="35">
        <v>0</v>
      </c>
      <c r="H289" s="35">
        <v>0</v>
      </c>
      <c r="I289" s="35">
        <v>86.58</v>
      </c>
      <c r="J289" s="35">
        <v>1441.25</v>
      </c>
      <c r="K289" s="35">
        <v>0</v>
      </c>
      <c r="L289" s="35">
        <v>0</v>
      </c>
      <c r="M289" s="35">
        <v>0</v>
      </c>
      <c r="N289" s="35">
        <v>0</v>
      </c>
    </row>
    <row r="290" spans="1:14" x14ac:dyDescent="0.2">
      <c r="A290" s="5" t="s">
        <v>55</v>
      </c>
      <c r="B290" s="35">
        <v>0</v>
      </c>
      <c r="C290" s="35">
        <v>0</v>
      </c>
      <c r="D290" s="35">
        <v>0</v>
      </c>
      <c r="E290" s="35">
        <v>0</v>
      </c>
      <c r="F290" s="35">
        <v>0</v>
      </c>
      <c r="G290" s="35">
        <v>0</v>
      </c>
      <c r="H290" s="35">
        <v>0</v>
      </c>
      <c r="I290" s="35">
        <v>0</v>
      </c>
      <c r="J290" s="35">
        <v>0</v>
      </c>
      <c r="K290" s="35">
        <v>0</v>
      </c>
      <c r="L290" s="35">
        <v>0</v>
      </c>
      <c r="M290" s="35">
        <v>0</v>
      </c>
      <c r="N290" s="35">
        <v>0</v>
      </c>
    </row>
    <row r="291" spans="1:14" x14ac:dyDescent="0.2">
      <c r="A291" s="5" t="s">
        <v>56</v>
      </c>
      <c r="B291" s="35">
        <v>81.940000000000012</v>
      </c>
      <c r="C291" s="35">
        <v>74.989999999999995</v>
      </c>
      <c r="D291" s="35">
        <v>0</v>
      </c>
      <c r="E291" s="35">
        <v>0</v>
      </c>
      <c r="F291" s="35">
        <v>344.38</v>
      </c>
      <c r="G291" s="35">
        <v>25.549999999999997</v>
      </c>
      <c r="H291" s="35">
        <v>0</v>
      </c>
      <c r="I291" s="35">
        <v>0</v>
      </c>
      <c r="J291" s="35">
        <v>0</v>
      </c>
      <c r="K291" s="35">
        <v>24.279999999999994</v>
      </c>
      <c r="L291" s="35">
        <v>53126.799999999988</v>
      </c>
      <c r="M291" s="35">
        <v>679.13000000000011</v>
      </c>
      <c r="N291" s="35">
        <v>221.62</v>
      </c>
    </row>
    <row r="292" spans="1:14" x14ac:dyDescent="0.2">
      <c r="A292" s="5" t="s">
        <v>46</v>
      </c>
      <c r="B292" s="35">
        <v>983.31000000000006</v>
      </c>
      <c r="C292" s="35">
        <v>1405.25</v>
      </c>
      <c r="D292" s="35">
        <v>0</v>
      </c>
      <c r="E292" s="35">
        <v>1417.6799999999998</v>
      </c>
      <c r="F292" s="35">
        <v>496.81000000000006</v>
      </c>
      <c r="G292" s="35">
        <v>0</v>
      </c>
      <c r="H292" s="35">
        <v>0</v>
      </c>
      <c r="I292" s="35">
        <v>163.5</v>
      </c>
      <c r="J292" s="35">
        <v>538.80999999999995</v>
      </c>
      <c r="K292" s="35">
        <v>265</v>
      </c>
      <c r="L292" s="35">
        <v>691.3900000000001</v>
      </c>
      <c r="M292" s="35">
        <v>1542.12</v>
      </c>
      <c r="N292" s="35">
        <v>1720.8500000000004</v>
      </c>
    </row>
    <row r="293" spans="1:14" x14ac:dyDescent="0.2">
      <c r="A293" s="5" t="s">
        <v>57</v>
      </c>
      <c r="B293" s="35">
        <v>12512.03</v>
      </c>
      <c r="C293" s="35">
        <v>21428.159999999996</v>
      </c>
      <c r="D293" s="35">
        <v>4621.55</v>
      </c>
      <c r="E293" s="35">
        <v>28459.8</v>
      </c>
      <c r="F293" s="35">
        <v>12541.62</v>
      </c>
      <c r="G293" s="35">
        <v>13097.039999999997</v>
      </c>
      <c r="H293" s="35">
        <v>35034.173600000009</v>
      </c>
      <c r="I293" s="35">
        <v>68737.460000000006</v>
      </c>
      <c r="J293" s="35">
        <v>8421.2100000000009</v>
      </c>
      <c r="K293" s="35">
        <v>18810.21</v>
      </c>
      <c r="L293" s="35">
        <v>21178.929999999997</v>
      </c>
      <c r="M293" s="35">
        <v>30110.710000000006</v>
      </c>
      <c r="N293" s="35">
        <v>26275.46000000001</v>
      </c>
    </row>
    <row r="294" spans="1:14" x14ac:dyDescent="0.2">
      <c r="A294" s="5" t="s">
        <v>58</v>
      </c>
      <c r="B294" s="35">
        <v>36118.400000000001</v>
      </c>
      <c r="C294" s="35">
        <v>31192.769999999997</v>
      </c>
      <c r="D294" s="35">
        <v>60438.770000000004</v>
      </c>
      <c r="E294" s="35">
        <v>16826.756500000003</v>
      </c>
      <c r="F294" s="35">
        <v>39684.769999999997</v>
      </c>
      <c r="G294" s="35">
        <v>28592.35</v>
      </c>
      <c r="H294" s="35">
        <v>15863.449999999995</v>
      </c>
      <c r="I294" s="35">
        <v>19944.189999999999</v>
      </c>
      <c r="J294" s="35">
        <v>19077.069999999996</v>
      </c>
      <c r="K294" s="35">
        <v>19913.82</v>
      </c>
      <c r="L294" s="35">
        <v>11486.899999999998</v>
      </c>
      <c r="M294" s="35">
        <v>21410.509999999987</v>
      </c>
      <c r="N294" s="35">
        <v>18231.410000000003</v>
      </c>
    </row>
    <row r="295" spans="1:14" x14ac:dyDescent="0.2">
      <c r="A295" s="5" t="s">
        <v>59</v>
      </c>
      <c r="B295" s="35">
        <v>50359.120000000017</v>
      </c>
      <c r="C295" s="35">
        <v>29752.639999999996</v>
      </c>
      <c r="D295" s="35">
        <v>81780.98000000001</v>
      </c>
      <c r="E295" s="35">
        <v>68218.490000000034</v>
      </c>
      <c r="F295" s="35">
        <v>108138.60999999996</v>
      </c>
      <c r="G295" s="35">
        <v>97825.790000000052</v>
      </c>
      <c r="H295" s="35">
        <v>121187.38999999998</v>
      </c>
      <c r="I295" s="35">
        <v>34808.630000000005</v>
      </c>
      <c r="J295" s="35">
        <v>10779.48</v>
      </c>
      <c r="K295" s="35">
        <v>23662.459999999985</v>
      </c>
      <c r="L295" s="35">
        <v>1556.35</v>
      </c>
      <c r="M295" s="35">
        <v>3142.6800000000012</v>
      </c>
      <c r="N295" s="35">
        <v>8954.6200000000026</v>
      </c>
    </row>
    <row r="296" spans="1:14" x14ac:dyDescent="0.2">
      <c r="A296" s="5" t="s">
        <v>60</v>
      </c>
      <c r="B296" s="35">
        <v>0</v>
      </c>
      <c r="C296" s="35">
        <v>788116.90000000526</v>
      </c>
      <c r="D296" s="35">
        <v>0</v>
      </c>
      <c r="E296" s="35">
        <v>0</v>
      </c>
      <c r="F296" s="35">
        <v>0</v>
      </c>
      <c r="G296" s="35">
        <v>551376.839999991</v>
      </c>
      <c r="H296" s="35">
        <v>0</v>
      </c>
      <c r="I296" s="35">
        <v>0</v>
      </c>
      <c r="J296" s="35">
        <v>0</v>
      </c>
      <c r="K296" s="35">
        <v>0</v>
      </c>
      <c r="L296" s="35">
        <v>0</v>
      </c>
      <c r="M296" s="35">
        <v>0</v>
      </c>
      <c r="N296" s="35">
        <v>1011.7200000000001</v>
      </c>
    </row>
    <row r="297" spans="1:14" x14ac:dyDescent="0.2">
      <c r="A297" s="5" t="s">
        <v>42</v>
      </c>
      <c r="B297" s="35">
        <v>3063.2699999999991</v>
      </c>
      <c r="C297" s="35">
        <v>6807.2999999999993</v>
      </c>
      <c r="D297" s="35">
        <v>5829.7900000000009</v>
      </c>
      <c r="E297" s="35">
        <v>4731.6400000000012</v>
      </c>
      <c r="F297" s="35">
        <v>3967.1499999999996</v>
      </c>
      <c r="G297" s="35">
        <v>2986.0799999999995</v>
      </c>
      <c r="H297" s="35">
        <v>2843.91</v>
      </c>
      <c r="I297" s="35">
        <v>6278.8499999999995</v>
      </c>
      <c r="J297" s="35">
        <v>2675.4700000000007</v>
      </c>
      <c r="K297" s="35">
        <v>1735.8300000000002</v>
      </c>
      <c r="L297" s="35">
        <v>6612.42</v>
      </c>
      <c r="M297" s="35">
        <v>4543.1299999999992</v>
      </c>
      <c r="N297" s="35">
        <v>8996.9400000000023</v>
      </c>
    </row>
    <row r="298" spans="1:14" x14ac:dyDescent="0.2">
      <c r="A298" s="5" t="s">
        <v>61</v>
      </c>
      <c r="B298" s="35">
        <v>5910.27</v>
      </c>
      <c r="C298" s="35">
        <v>5218.13</v>
      </c>
      <c r="D298" s="35">
        <v>10218.109999999999</v>
      </c>
      <c r="E298" s="35">
        <v>961.24</v>
      </c>
      <c r="F298" s="35">
        <v>9245.64</v>
      </c>
      <c r="G298" s="35">
        <v>2523.5900000000006</v>
      </c>
      <c r="H298" s="35">
        <v>88323.590000000011</v>
      </c>
      <c r="I298" s="35">
        <v>10680.990000000002</v>
      </c>
      <c r="J298" s="35">
        <v>4350.4000000000005</v>
      </c>
      <c r="K298" s="35">
        <v>490.35</v>
      </c>
      <c r="L298" s="35">
        <v>16665.739999999998</v>
      </c>
      <c r="M298" s="35">
        <v>181412.53</v>
      </c>
      <c r="N298" s="35">
        <v>1451.7300000000002</v>
      </c>
    </row>
    <row r="299" spans="1:14" x14ac:dyDescent="0.2">
      <c r="A299" s="5" t="s">
        <v>62</v>
      </c>
      <c r="B299" s="35">
        <v>0</v>
      </c>
      <c r="C299" s="35">
        <v>10051.16</v>
      </c>
      <c r="D299" s="35">
        <v>0</v>
      </c>
      <c r="E299" s="35">
        <v>0</v>
      </c>
      <c r="F299" s="35">
        <v>0</v>
      </c>
      <c r="G299" s="35">
        <v>0</v>
      </c>
      <c r="H299" s="35">
        <v>168908.41999999995</v>
      </c>
      <c r="I299" s="35">
        <v>0</v>
      </c>
      <c r="J299" s="35">
        <v>0</v>
      </c>
      <c r="K299" s="35">
        <v>0</v>
      </c>
      <c r="L299" s="35">
        <v>0</v>
      </c>
      <c r="M299" s="35">
        <v>0</v>
      </c>
      <c r="N299" s="35">
        <v>0</v>
      </c>
    </row>
    <row r="300" spans="1:14" x14ac:dyDescent="0.2">
      <c r="A300" s="5" t="s">
        <v>63</v>
      </c>
      <c r="B300" s="35">
        <v>0</v>
      </c>
      <c r="C300" s="35">
        <v>0</v>
      </c>
      <c r="D300" s="35">
        <v>0</v>
      </c>
      <c r="E300" s="35">
        <v>0</v>
      </c>
      <c r="F300" s="35">
        <v>0</v>
      </c>
      <c r="G300" s="35">
        <v>0</v>
      </c>
      <c r="H300" s="35">
        <v>0</v>
      </c>
      <c r="I300" s="35">
        <v>0</v>
      </c>
      <c r="J300" s="35">
        <v>0</v>
      </c>
      <c r="K300" s="35">
        <v>0</v>
      </c>
      <c r="L300" s="35">
        <v>0</v>
      </c>
      <c r="M300" s="35">
        <v>474.71</v>
      </c>
      <c r="N300" s="35">
        <v>0</v>
      </c>
    </row>
    <row r="301" spans="1:14" x14ac:dyDescent="0.2">
      <c r="A301" s="5" t="s">
        <v>64</v>
      </c>
      <c r="B301" s="35">
        <v>71.97</v>
      </c>
      <c r="C301" s="35">
        <v>607.25</v>
      </c>
      <c r="D301" s="35">
        <v>2199.4</v>
      </c>
      <c r="E301" s="35">
        <v>2097.4699999999998</v>
      </c>
      <c r="F301" s="35">
        <v>831.65</v>
      </c>
      <c r="G301" s="35">
        <v>825.93000000000006</v>
      </c>
      <c r="H301" s="35">
        <v>1702.69</v>
      </c>
      <c r="I301" s="35">
        <v>1895.9899999999998</v>
      </c>
      <c r="J301" s="35">
        <v>1975.7499999999998</v>
      </c>
      <c r="K301" s="35">
        <v>844.83</v>
      </c>
      <c r="L301" s="35">
        <v>5120.2400000000007</v>
      </c>
      <c r="M301" s="35">
        <v>0</v>
      </c>
      <c r="N301" s="35">
        <v>1230.51</v>
      </c>
    </row>
    <row r="302" spans="1:14" x14ac:dyDescent="0.2">
      <c r="A302" s="5" t="s">
        <v>65</v>
      </c>
      <c r="B302" s="35">
        <v>0</v>
      </c>
      <c r="C302" s="35">
        <v>53.34</v>
      </c>
      <c r="D302" s="35">
        <v>0</v>
      </c>
      <c r="E302" s="35">
        <v>0</v>
      </c>
      <c r="F302" s="35">
        <v>744.5</v>
      </c>
      <c r="G302" s="35">
        <v>366.56</v>
      </c>
      <c r="H302" s="35">
        <v>1688.9799999999998</v>
      </c>
      <c r="I302" s="35">
        <v>131.69999999999999</v>
      </c>
      <c r="J302" s="35">
        <v>3442.19</v>
      </c>
      <c r="K302" s="35">
        <v>1786.1299999999999</v>
      </c>
      <c r="L302" s="35">
        <v>0.3899999999999999</v>
      </c>
      <c r="M302" s="35">
        <v>268.77</v>
      </c>
      <c r="N302" s="35">
        <v>0</v>
      </c>
    </row>
    <row r="303" spans="1:14" x14ac:dyDescent="0.2">
      <c r="A303" s="9" t="s">
        <v>68</v>
      </c>
      <c r="B303" s="63">
        <v>282915.50000000012</v>
      </c>
      <c r="C303" s="63">
        <v>1049181.0100000054</v>
      </c>
      <c r="D303" s="63">
        <v>320977.0799999999</v>
      </c>
      <c r="E303" s="63">
        <v>356161.3299999999</v>
      </c>
      <c r="F303" s="63">
        <v>341471.58</v>
      </c>
      <c r="G303" s="63">
        <v>858232.02999999106</v>
      </c>
      <c r="H303" s="63">
        <v>617806.05999999982</v>
      </c>
      <c r="I303" s="63">
        <v>335431.02999999997</v>
      </c>
      <c r="J303" s="63">
        <v>224010.36000000004</v>
      </c>
      <c r="K303" s="63">
        <v>189797.83999999997</v>
      </c>
      <c r="L303" s="63">
        <v>237793.88000000003</v>
      </c>
      <c r="M303" s="63">
        <v>330922.89000000007</v>
      </c>
      <c r="N303" s="63">
        <v>187860.49000000002</v>
      </c>
    </row>
    <row r="304" spans="1:14" x14ac:dyDescent="0.2">
      <c r="A304" s="12" t="s">
        <v>230</v>
      </c>
      <c r="B304" s="144" t="s">
        <v>187</v>
      </c>
      <c r="C304" s="145"/>
      <c r="D304" s="145"/>
      <c r="E304" s="145"/>
      <c r="F304" s="145"/>
      <c r="G304" s="145"/>
      <c r="H304" s="145"/>
      <c r="I304" s="145"/>
      <c r="J304" s="145"/>
      <c r="K304" s="145"/>
      <c r="L304" s="145"/>
      <c r="M304" s="145"/>
      <c r="N304" s="146"/>
    </row>
    <row r="305" spans="1:14" x14ac:dyDescent="0.2">
      <c r="A305" s="5" t="s">
        <v>47</v>
      </c>
      <c r="B305" s="35">
        <v>0</v>
      </c>
      <c r="C305" s="35">
        <v>255.64000000000001</v>
      </c>
      <c r="D305" s="35">
        <v>0</v>
      </c>
      <c r="E305" s="35">
        <v>330.59</v>
      </c>
      <c r="F305" s="35">
        <v>0</v>
      </c>
      <c r="G305" s="35">
        <v>0</v>
      </c>
      <c r="H305" s="35">
        <v>0</v>
      </c>
      <c r="I305" s="35">
        <v>0</v>
      </c>
      <c r="J305" s="35">
        <v>0</v>
      </c>
      <c r="K305" s="35">
        <v>288.51</v>
      </c>
      <c r="L305" s="35">
        <v>0</v>
      </c>
      <c r="M305" s="35">
        <v>0</v>
      </c>
      <c r="N305" s="35">
        <v>0</v>
      </c>
    </row>
    <row r="306" spans="1:14" x14ac:dyDescent="0.2">
      <c r="A306" s="5" t="s">
        <v>48</v>
      </c>
      <c r="B306" s="35">
        <v>388.22</v>
      </c>
      <c r="C306" s="35">
        <v>726.08</v>
      </c>
      <c r="D306" s="35">
        <v>3218.3599999999997</v>
      </c>
      <c r="E306" s="35">
        <v>59.510000000000005</v>
      </c>
      <c r="F306" s="35">
        <v>1601.62</v>
      </c>
      <c r="G306" s="35">
        <v>3148.85</v>
      </c>
      <c r="H306" s="35">
        <v>4807.55</v>
      </c>
      <c r="I306" s="35">
        <v>1182.3799999999999</v>
      </c>
      <c r="J306" s="35">
        <v>507.74</v>
      </c>
      <c r="K306" s="35">
        <v>1229.79</v>
      </c>
      <c r="L306" s="35">
        <v>1943.8900000000003</v>
      </c>
      <c r="M306" s="35">
        <v>63.260000000000012</v>
      </c>
      <c r="N306" s="35">
        <v>106.62</v>
      </c>
    </row>
    <row r="307" spans="1:14" x14ac:dyDescent="0.2">
      <c r="A307" s="5" t="s">
        <v>49</v>
      </c>
      <c r="B307" s="35">
        <v>3.75</v>
      </c>
      <c r="C307" s="35">
        <v>0</v>
      </c>
      <c r="D307" s="35">
        <v>0</v>
      </c>
      <c r="E307" s="35">
        <v>0</v>
      </c>
      <c r="F307" s="35">
        <v>0</v>
      </c>
      <c r="G307" s="35">
        <v>0</v>
      </c>
      <c r="H307" s="35">
        <v>0</v>
      </c>
      <c r="I307" s="35">
        <v>0</v>
      </c>
      <c r="J307" s="35">
        <v>0</v>
      </c>
      <c r="K307" s="35">
        <v>0</v>
      </c>
      <c r="L307" s="35">
        <v>0</v>
      </c>
      <c r="M307" s="35">
        <v>0</v>
      </c>
      <c r="N307" s="35">
        <v>0</v>
      </c>
    </row>
    <row r="308" spans="1:14" x14ac:dyDescent="0.2">
      <c r="A308" s="5" t="s">
        <v>231</v>
      </c>
      <c r="B308" s="35">
        <v>2257.65</v>
      </c>
      <c r="C308" s="35">
        <v>4114.8</v>
      </c>
      <c r="D308" s="35">
        <v>3801.91</v>
      </c>
      <c r="E308" s="35">
        <v>1103.95</v>
      </c>
      <c r="F308" s="35">
        <v>1312.6</v>
      </c>
      <c r="G308" s="35">
        <v>793.37</v>
      </c>
      <c r="H308" s="35">
        <v>5213.9100000000008</v>
      </c>
      <c r="I308" s="35">
        <v>2067.16</v>
      </c>
      <c r="J308" s="35">
        <v>3150.4699999999993</v>
      </c>
      <c r="K308" s="35">
        <v>107.88</v>
      </c>
      <c r="L308" s="35">
        <v>2488.31</v>
      </c>
      <c r="M308" s="35">
        <v>189.78</v>
      </c>
      <c r="N308" s="35">
        <v>15852.54</v>
      </c>
    </row>
    <row r="309" spans="1:14" x14ac:dyDescent="0.2">
      <c r="A309" s="5" t="s">
        <v>50</v>
      </c>
      <c r="B309" s="35">
        <v>32935.550000000003</v>
      </c>
      <c r="C309" s="35">
        <v>38215.64</v>
      </c>
      <c r="D309" s="35">
        <v>38296.12999999999</v>
      </c>
      <c r="E309" s="35">
        <v>48575.419999999991</v>
      </c>
      <c r="F309" s="35">
        <v>19007.239999999998</v>
      </c>
      <c r="G309" s="35">
        <v>48169.850000000013</v>
      </c>
      <c r="H309" s="35">
        <v>44067.789999999994</v>
      </c>
      <c r="I309" s="35">
        <v>51047.81</v>
      </c>
      <c r="J309" s="35">
        <v>42247.11</v>
      </c>
      <c r="K309" s="35">
        <v>36085.18</v>
      </c>
      <c r="L309" s="35">
        <v>62256.47</v>
      </c>
      <c r="M309" s="35">
        <v>63857.85</v>
      </c>
      <c r="N309" s="35">
        <v>30617.460000000006</v>
      </c>
    </row>
    <row r="310" spans="1:14" x14ac:dyDescent="0.2">
      <c r="A310" s="5" t="s">
        <v>51</v>
      </c>
      <c r="B310" s="35">
        <v>5825.83</v>
      </c>
      <c r="C310" s="35">
        <v>0</v>
      </c>
      <c r="D310" s="35">
        <v>0</v>
      </c>
      <c r="E310" s="35">
        <v>0</v>
      </c>
      <c r="F310" s="35">
        <v>0</v>
      </c>
      <c r="G310" s="35">
        <v>0</v>
      </c>
      <c r="H310" s="35">
        <v>753.81</v>
      </c>
      <c r="I310" s="35">
        <v>59.34</v>
      </c>
      <c r="J310" s="35">
        <v>0</v>
      </c>
      <c r="K310" s="35">
        <v>0</v>
      </c>
      <c r="L310" s="35">
        <v>0</v>
      </c>
      <c r="M310" s="35">
        <v>72510.009999999995</v>
      </c>
      <c r="N310" s="35">
        <v>0</v>
      </c>
    </row>
    <row r="311" spans="1:14" x14ac:dyDescent="0.2">
      <c r="A311" s="5" t="s">
        <v>52</v>
      </c>
      <c r="B311" s="35">
        <v>79040.450000000012</v>
      </c>
      <c r="C311" s="35">
        <v>81090.510000000009</v>
      </c>
      <c r="D311" s="35">
        <v>101494.31000000001</v>
      </c>
      <c r="E311" s="35">
        <v>166209.15000000002</v>
      </c>
      <c r="F311" s="35">
        <v>173164.22999999989</v>
      </c>
      <c r="G311" s="35">
        <v>210451.58999999994</v>
      </c>
      <c r="H311" s="35">
        <v>305115.21999999986</v>
      </c>
      <c r="I311" s="35">
        <v>190694.89999999997</v>
      </c>
      <c r="J311" s="35">
        <v>151782.5199999999</v>
      </c>
      <c r="K311" s="35">
        <v>82026.790000000037</v>
      </c>
      <c r="L311" s="35">
        <v>152125.53000000003</v>
      </c>
      <c r="M311" s="35">
        <v>122983.82999999999</v>
      </c>
      <c r="N311" s="35">
        <v>103152.51999999997</v>
      </c>
    </row>
    <row r="312" spans="1:14" x14ac:dyDescent="0.2">
      <c r="A312" s="5" t="s">
        <v>53</v>
      </c>
      <c r="B312" s="35">
        <v>0</v>
      </c>
      <c r="C312" s="35">
        <v>0</v>
      </c>
      <c r="D312" s="35">
        <v>0</v>
      </c>
      <c r="E312" s="35">
        <v>0</v>
      </c>
      <c r="F312" s="35">
        <v>0</v>
      </c>
      <c r="G312" s="35">
        <v>0</v>
      </c>
      <c r="H312" s="35">
        <v>0</v>
      </c>
      <c r="I312" s="35">
        <v>0</v>
      </c>
      <c r="J312" s="35">
        <v>0</v>
      </c>
      <c r="K312" s="35">
        <v>0</v>
      </c>
      <c r="L312" s="35">
        <v>0</v>
      </c>
      <c r="M312" s="35">
        <v>0</v>
      </c>
      <c r="N312" s="35">
        <v>0</v>
      </c>
    </row>
    <row r="313" spans="1:14" x14ac:dyDescent="0.2">
      <c r="A313" s="5" t="s">
        <v>54</v>
      </c>
      <c r="B313" s="35">
        <v>0</v>
      </c>
      <c r="C313" s="35">
        <v>479.59</v>
      </c>
      <c r="D313" s="35">
        <v>1615.6</v>
      </c>
      <c r="E313" s="35">
        <v>0</v>
      </c>
      <c r="F313" s="35">
        <v>0</v>
      </c>
      <c r="G313" s="35">
        <v>0</v>
      </c>
      <c r="H313" s="35">
        <v>0</v>
      </c>
      <c r="I313" s="35">
        <v>0</v>
      </c>
      <c r="J313" s="35">
        <v>278.13</v>
      </c>
      <c r="K313" s="35">
        <v>0</v>
      </c>
      <c r="L313" s="35">
        <v>0</v>
      </c>
      <c r="M313" s="35">
        <v>0</v>
      </c>
      <c r="N313" s="35">
        <v>0</v>
      </c>
    </row>
    <row r="314" spans="1:14" x14ac:dyDescent="0.2">
      <c r="A314" s="5" t="s">
        <v>55</v>
      </c>
      <c r="B314" s="35">
        <v>0</v>
      </c>
      <c r="C314" s="35">
        <v>0</v>
      </c>
      <c r="D314" s="35">
        <v>0</v>
      </c>
      <c r="E314" s="35">
        <v>0</v>
      </c>
      <c r="F314" s="35">
        <v>0</v>
      </c>
      <c r="G314" s="35">
        <v>6769.48</v>
      </c>
      <c r="H314" s="35">
        <v>0</v>
      </c>
      <c r="I314" s="35">
        <v>0</v>
      </c>
      <c r="J314" s="35">
        <v>0</v>
      </c>
      <c r="K314" s="35">
        <v>65.790000000000006</v>
      </c>
      <c r="L314" s="35">
        <v>0</v>
      </c>
      <c r="M314" s="35">
        <v>0</v>
      </c>
      <c r="N314" s="35">
        <v>0</v>
      </c>
    </row>
    <row r="315" spans="1:14" x14ac:dyDescent="0.2">
      <c r="A315" s="5" t="s">
        <v>56</v>
      </c>
      <c r="B315" s="35">
        <v>18404.310000000001</v>
      </c>
      <c r="C315" s="35">
        <v>0</v>
      </c>
      <c r="D315" s="35">
        <v>5.6800000000000015</v>
      </c>
      <c r="E315" s="35">
        <v>0</v>
      </c>
      <c r="F315" s="35">
        <v>0</v>
      </c>
      <c r="G315" s="35">
        <v>514.32000000000005</v>
      </c>
      <c r="H315" s="35">
        <v>0</v>
      </c>
      <c r="I315" s="35">
        <v>332.61</v>
      </c>
      <c r="J315" s="35">
        <v>0</v>
      </c>
      <c r="K315" s="35">
        <v>189.03</v>
      </c>
      <c r="L315" s="35">
        <v>0</v>
      </c>
      <c r="M315" s="35">
        <v>0</v>
      </c>
      <c r="N315" s="35">
        <v>243442.77999999982</v>
      </c>
    </row>
    <row r="316" spans="1:14" x14ac:dyDescent="0.2">
      <c r="A316" s="5" t="s">
        <v>46</v>
      </c>
      <c r="B316" s="35">
        <v>1158.7099999999998</v>
      </c>
      <c r="C316" s="35">
        <v>0</v>
      </c>
      <c r="D316" s="35">
        <v>1206.05</v>
      </c>
      <c r="E316" s="35">
        <v>233.76000000000005</v>
      </c>
      <c r="F316" s="35">
        <v>1288.22</v>
      </c>
      <c r="G316" s="35">
        <v>205.38</v>
      </c>
      <c r="H316" s="35">
        <v>10766.74</v>
      </c>
      <c r="I316" s="35">
        <v>471.15</v>
      </c>
      <c r="J316" s="35">
        <v>23570.28</v>
      </c>
      <c r="K316" s="35">
        <v>8339.01</v>
      </c>
      <c r="L316" s="35">
        <v>259.29000000000002</v>
      </c>
      <c r="M316" s="35">
        <v>129.57999999999998</v>
      </c>
      <c r="N316" s="35">
        <v>0</v>
      </c>
    </row>
    <row r="317" spans="1:14" x14ac:dyDescent="0.2">
      <c r="A317" s="5" t="s">
        <v>57</v>
      </c>
      <c r="B317" s="35">
        <v>31102.070000000014</v>
      </c>
      <c r="C317" s="35">
        <v>16603.22</v>
      </c>
      <c r="D317" s="35">
        <v>115540.90000000002</v>
      </c>
      <c r="E317" s="35">
        <v>31918.859999999997</v>
      </c>
      <c r="F317" s="35">
        <v>18273.53</v>
      </c>
      <c r="G317" s="35">
        <v>19959.04</v>
      </c>
      <c r="H317" s="35">
        <v>48559.57</v>
      </c>
      <c r="I317" s="35">
        <v>7327.0599999999995</v>
      </c>
      <c r="J317" s="35">
        <v>15100.04</v>
      </c>
      <c r="K317" s="35">
        <v>12024.090000000002</v>
      </c>
      <c r="L317" s="35">
        <v>10964.7</v>
      </c>
      <c r="M317" s="35">
        <v>14093.470000000001</v>
      </c>
      <c r="N317" s="35">
        <v>35426.139999999992</v>
      </c>
    </row>
    <row r="318" spans="1:14" x14ac:dyDescent="0.2">
      <c r="A318" s="5" t="s">
        <v>58</v>
      </c>
      <c r="B318" s="35">
        <v>25315.420000000002</v>
      </c>
      <c r="C318" s="35">
        <v>15835.870000000003</v>
      </c>
      <c r="D318" s="35">
        <v>19321.060000000005</v>
      </c>
      <c r="E318" s="35">
        <v>24893.69999999999</v>
      </c>
      <c r="F318" s="35">
        <v>17089.869999999995</v>
      </c>
      <c r="G318" s="35">
        <v>60376.830000000009</v>
      </c>
      <c r="H318" s="35">
        <v>16643.710000000003</v>
      </c>
      <c r="I318" s="35">
        <v>38599.740000000005</v>
      </c>
      <c r="J318" s="35">
        <v>13597.34</v>
      </c>
      <c r="K318" s="35">
        <v>10255.700000000003</v>
      </c>
      <c r="L318" s="35">
        <v>18786.439999999999</v>
      </c>
      <c r="M318" s="35">
        <v>19675.73</v>
      </c>
      <c r="N318" s="35">
        <v>18365.37</v>
      </c>
    </row>
    <row r="319" spans="1:14" x14ac:dyDescent="0.2">
      <c r="A319" s="5" t="s">
        <v>59</v>
      </c>
      <c r="B319" s="35">
        <v>2359.71</v>
      </c>
      <c r="C319" s="35">
        <v>9598.6899999999969</v>
      </c>
      <c r="D319" s="35">
        <v>14575.87</v>
      </c>
      <c r="E319" s="35">
        <v>4301.3599999999997</v>
      </c>
      <c r="F319" s="35">
        <v>28605.739999999991</v>
      </c>
      <c r="G319" s="35">
        <v>856.70999999999992</v>
      </c>
      <c r="H319" s="35">
        <v>1141.0899999999999</v>
      </c>
      <c r="I319" s="35">
        <v>1317.26</v>
      </c>
      <c r="J319" s="35">
        <v>3065.69</v>
      </c>
      <c r="K319" s="35">
        <v>509.32</v>
      </c>
      <c r="L319" s="35">
        <v>1027.49</v>
      </c>
      <c r="M319" s="35">
        <v>9037.9499999999989</v>
      </c>
      <c r="N319" s="35">
        <v>1508.53</v>
      </c>
    </row>
    <row r="320" spans="1:14" x14ac:dyDescent="0.2">
      <c r="A320" s="5" t="s">
        <v>60</v>
      </c>
      <c r="B320" s="35">
        <v>0</v>
      </c>
      <c r="C320" s="35">
        <v>0</v>
      </c>
      <c r="D320" s="35">
        <v>0</v>
      </c>
      <c r="E320" s="35">
        <v>705064.49999999953</v>
      </c>
      <c r="F320" s="35">
        <v>765775.64999999979</v>
      </c>
      <c r="G320" s="35">
        <v>62056.84</v>
      </c>
      <c r="H320" s="35">
        <v>0</v>
      </c>
      <c r="I320" s="35">
        <v>0</v>
      </c>
      <c r="J320" s="35">
        <v>0</v>
      </c>
      <c r="K320" s="35">
        <v>0</v>
      </c>
      <c r="L320" s="35">
        <v>0</v>
      </c>
      <c r="M320" s="35">
        <v>0</v>
      </c>
      <c r="N320" s="35">
        <v>0</v>
      </c>
    </row>
    <row r="321" spans="1:14" x14ac:dyDescent="0.2">
      <c r="A321" s="5" t="s">
        <v>42</v>
      </c>
      <c r="B321" s="35">
        <v>5786.83</v>
      </c>
      <c r="C321" s="35">
        <v>3196.4600000000009</v>
      </c>
      <c r="D321" s="35">
        <v>17965.18</v>
      </c>
      <c r="E321" s="35">
        <v>5859.45</v>
      </c>
      <c r="F321" s="35">
        <v>5765.1799999999994</v>
      </c>
      <c r="G321" s="35">
        <v>36649.079999999994</v>
      </c>
      <c r="H321" s="35">
        <v>22079.290000000019</v>
      </c>
      <c r="I321" s="35">
        <v>1114.17</v>
      </c>
      <c r="J321" s="35">
        <v>2246.9200000000005</v>
      </c>
      <c r="K321" s="35">
        <v>2019.11</v>
      </c>
      <c r="L321" s="35">
        <v>7203.1400000000012</v>
      </c>
      <c r="M321" s="35">
        <v>3295.64</v>
      </c>
      <c r="N321" s="35">
        <v>2379.0499999999993</v>
      </c>
    </row>
    <row r="322" spans="1:14" x14ac:dyDescent="0.2">
      <c r="A322" s="5" t="s">
        <v>61</v>
      </c>
      <c r="B322" s="35">
        <v>147228.41999999998</v>
      </c>
      <c r="C322" s="35">
        <v>6158.3099999999995</v>
      </c>
      <c r="D322" s="35">
        <v>21658.13</v>
      </c>
      <c r="E322" s="35">
        <v>610.37</v>
      </c>
      <c r="F322" s="35">
        <v>15231.460000000001</v>
      </c>
      <c r="G322" s="35">
        <v>20385.730000000007</v>
      </c>
      <c r="H322" s="35">
        <v>41390.029999999992</v>
      </c>
      <c r="I322" s="35">
        <v>118095.76000000001</v>
      </c>
      <c r="J322" s="35">
        <v>1325.81</v>
      </c>
      <c r="K322" s="35">
        <v>0</v>
      </c>
      <c r="L322" s="35">
        <v>1089.1399999999999</v>
      </c>
      <c r="M322" s="35">
        <v>2812.46</v>
      </c>
      <c r="N322" s="35">
        <v>1312.75</v>
      </c>
    </row>
    <row r="323" spans="1:14" x14ac:dyDescent="0.2">
      <c r="A323" s="5" t="s">
        <v>62</v>
      </c>
      <c r="B323" s="35">
        <v>0</v>
      </c>
      <c r="C323" s="35">
        <v>246.01000000000005</v>
      </c>
      <c r="D323" s="35">
        <v>51.65</v>
      </c>
      <c r="E323" s="35">
        <v>0</v>
      </c>
      <c r="F323" s="35">
        <v>0</v>
      </c>
      <c r="G323" s="35">
        <v>0</v>
      </c>
      <c r="H323" s="35">
        <v>0</v>
      </c>
      <c r="I323" s="35">
        <v>2853.06</v>
      </c>
      <c r="J323" s="35">
        <v>0</v>
      </c>
      <c r="K323" s="35">
        <v>352.71</v>
      </c>
      <c r="L323" s="35">
        <v>2361.1499999999996</v>
      </c>
      <c r="M323" s="35">
        <v>0</v>
      </c>
      <c r="N323" s="35">
        <v>0</v>
      </c>
    </row>
    <row r="324" spans="1:14" x14ac:dyDescent="0.2">
      <c r="A324" s="5" t="s">
        <v>63</v>
      </c>
      <c r="B324" s="35">
        <v>0</v>
      </c>
      <c r="C324" s="35">
        <v>0</v>
      </c>
      <c r="D324" s="35">
        <v>0</v>
      </c>
      <c r="E324" s="35">
        <v>0</v>
      </c>
      <c r="F324" s="35">
        <v>0</v>
      </c>
      <c r="G324" s="35">
        <v>0</v>
      </c>
      <c r="H324" s="35">
        <v>0</v>
      </c>
      <c r="I324" s="35">
        <v>382.07</v>
      </c>
      <c r="J324" s="35">
        <v>0</v>
      </c>
      <c r="K324" s="35">
        <v>0</v>
      </c>
      <c r="L324" s="35">
        <v>6492.2</v>
      </c>
      <c r="M324" s="35">
        <v>0</v>
      </c>
      <c r="N324" s="35">
        <v>0</v>
      </c>
    </row>
    <row r="325" spans="1:14" x14ac:dyDescent="0.2">
      <c r="A325" s="5" t="s">
        <v>64</v>
      </c>
      <c r="B325" s="35">
        <v>989.92</v>
      </c>
      <c r="C325" s="35">
        <v>157.54999999999998</v>
      </c>
      <c r="D325" s="35">
        <v>103.58000000000001</v>
      </c>
      <c r="E325" s="35">
        <v>1108.9700000000003</v>
      </c>
      <c r="F325" s="35">
        <v>11204.63</v>
      </c>
      <c r="G325" s="35">
        <v>514.79999999999995</v>
      </c>
      <c r="H325" s="35">
        <v>4.1900000000000004</v>
      </c>
      <c r="I325" s="35">
        <v>194.61000000000004</v>
      </c>
      <c r="J325" s="35">
        <v>544.66999999999996</v>
      </c>
      <c r="K325" s="35">
        <v>955.17000000000007</v>
      </c>
      <c r="L325" s="35">
        <v>947.81000000000006</v>
      </c>
      <c r="M325" s="35">
        <v>519.25</v>
      </c>
      <c r="N325" s="35">
        <v>610.08999999999992</v>
      </c>
    </row>
    <row r="326" spans="1:14" x14ac:dyDescent="0.2">
      <c r="A326" s="5" t="s">
        <v>65</v>
      </c>
      <c r="B326" s="35">
        <v>342.99</v>
      </c>
      <c r="C326" s="35">
        <v>0</v>
      </c>
      <c r="D326" s="35">
        <v>0</v>
      </c>
      <c r="E326" s="35">
        <v>0</v>
      </c>
      <c r="F326" s="35">
        <v>14.19</v>
      </c>
      <c r="G326" s="35">
        <v>0</v>
      </c>
      <c r="H326" s="35">
        <v>897.55</v>
      </c>
      <c r="I326" s="35">
        <v>233.15</v>
      </c>
      <c r="J326" s="35">
        <v>83.09</v>
      </c>
      <c r="K326" s="35">
        <v>0</v>
      </c>
      <c r="L326" s="35">
        <v>10.72</v>
      </c>
      <c r="M326" s="35">
        <v>0</v>
      </c>
      <c r="N326" s="35">
        <v>723.25</v>
      </c>
    </row>
    <row r="327" spans="1:14" x14ac:dyDescent="0.2">
      <c r="A327" s="9" t="s">
        <v>68</v>
      </c>
      <c r="B327" s="63">
        <v>353139.82999999996</v>
      </c>
      <c r="C327" s="63">
        <v>176678.37</v>
      </c>
      <c r="D327" s="63">
        <v>338854.41000000003</v>
      </c>
      <c r="E327" s="63">
        <v>990269.5899999995</v>
      </c>
      <c r="F327" s="63">
        <v>1058334.1599999997</v>
      </c>
      <c r="G327" s="63">
        <v>470851.87</v>
      </c>
      <c r="H327" s="63">
        <v>501440.4499999999</v>
      </c>
      <c r="I327" s="63">
        <v>415972.23</v>
      </c>
      <c r="J327" s="63">
        <v>257499.80999999994</v>
      </c>
      <c r="K327" s="63">
        <v>154448.08000000005</v>
      </c>
      <c r="L327" s="63">
        <v>267956.28000000003</v>
      </c>
      <c r="M327" s="63">
        <v>309168.81</v>
      </c>
      <c r="N327" s="63">
        <v>453497.09999999986</v>
      </c>
    </row>
    <row r="328" spans="1:14" x14ac:dyDescent="0.2">
      <c r="A328" s="12" t="s">
        <v>230</v>
      </c>
      <c r="B328" s="144" t="s">
        <v>232</v>
      </c>
      <c r="C328" s="145"/>
      <c r="D328" s="145"/>
      <c r="E328" s="145"/>
      <c r="F328" s="145"/>
      <c r="G328" s="145"/>
      <c r="H328" s="145"/>
      <c r="I328" s="145"/>
      <c r="J328" s="145"/>
      <c r="K328" s="145"/>
      <c r="L328" s="145"/>
      <c r="M328" s="145"/>
      <c r="N328" s="146"/>
    </row>
    <row r="329" spans="1:14" x14ac:dyDescent="0.2">
      <c r="A329" s="5" t="s">
        <v>47</v>
      </c>
      <c r="B329" s="35">
        <v>0</v>
      </c>
      <c r="C329" s="35">
        <v>0</v>
      </c>
      <c r="D329" s="35">
        <v>0</v>
      </c>
      <c r="E329" s="35">
        <v>0</v>
      </c>
      <c r="F329" s="35">
        <v>0</v>
      </c>
      <c r="G329" s="35">
        <v>0</v>
      </c>
      <c r="H329" s="35">
        <v>0</v>
      </c>
      <c r="I329" s="35">
        <v>89.64</v>
      </c>
      <c r="J329" s="35">
        <v>0</v>
      </c>
      <c r="K329" s="35">
        <v>0</v>
      </c>
      <c r="L329" s="35">
        <v>0</v>
      </c>
      <c r="M329" s="35">
        <v>0</v>
      </c>
      <c r="N329" s="35">
        <v>0</v>
      </c>
    </row>
    <row r="330" spans="1:14" x14ac:dyDescent="0.2">
      <c r="A330" s="5" t="s">
        <v>48</v>
      </c>
      <c r="B330" s="35">
        <v>2369.92</v>
      </c>
      <c r="C330" s="35">
        <v>11143.089999999998</v>
      </c>
      <c r="D330" s="35">
        <v>1605.74</v>
      </c>
      <c r="E330" s="35">
        <v>2401.5</v>
      </c>
      <c r="F330" s="35">
        <v>8785.2099999999991</v>
      </c>
      <c r="G330" s="35">
        <v>329.62</v>
      </c>
      <c r="H330" s="35">
        <v>6257.1299999999992</v>
      </c>
      <c r="I330" s="35">
        <v>12871.12</v>
      </c>
      <c r="J330" s="35">
        <v>8193.9599999999991</v>
      </c>
      <c r="K330" s="35">
        <v>631.20000000000005</v>
      </c>
      <c r="L330" s="35">
        <v>1491.65</v>
      </c>
      <c r="M330" s="35">
        <v>5657.5190000000002</v>
      </c>
      <c r="N330" s="35">
        <v>5798.0599999999995</v>
      </c>
    </row>
    <row r="331" spans="1:14" x14ac:dyDescent="0.2">
      <c r="A331" s="5" t="s">
        <v>49</v>
      </c>
      <c r="B331" s="35">
        <v>0</v>
      </c>
      <c r="C331" s="35">
        <v>0</v>
      </c>
      <c r="D331" s="35">
        <v>0</v>
      </c>
      <c r="E331" s="35">
        <v>4.41</v>
      </c>
      <c r="F331" s="35">
        <v>0</v>
      </c>
      <c r="G331" s="35">
        <v>0</v>
      </c>
      <c r="H331" s="35">
        <v>153.18</v>
      </c>
      <c r="I331" s="35">
        <v>0</v>
      </c>
      <c r="J331" s="35">
        <v>0</v>
      </c>
      <c r="K331" s="35">
        <v>0</v>
      </c>
      <c r="L331" s="35">
        <v>0</v>
      </c>
      <c r="M331" s="35">
        <v>0</v>
      </c>
      <c r="N331" s="35">
        <v>0</v>
      </c>
    </row>
    <row r="332" spans="1:14" x14ac:dyDescent="0.2">
      <c r="A332" s="5" t="s">
        <v>231</v>
      </c>
      <c r="B332" s="35">
        <v>8908.09</v>
      </c>
      <c r="C332" s="35">
        <v>2932.7400000000002</v>
      </c>
      <c r="D332" s="35">
        <v>8218.91</v>
      </c>
      <c r="E332" s="35">
        <v>622.86999999999989</v>
      </c>
      <c r="F332" s="35">
        <v>8708.99</v>
      </c>
      <c r="G332" s="35">
        <v>286.62</v>
      </c>
      <c r="H332" s="35">
        <v>242.26999999999998</v>
      </c>
      <c r="I332" s="35">
        <v>1510.8600000000001</v>
      </c>
      <c r="J332" s="35">
        <v>10912.900000000001</v>
      </c>
      <c r="K332" s="35">
        <v>62.51</v>
      </c>
      <c r="L332" s="35">
        <v>1728.84</v>
      </c>
      <c r="M332" s="35">
        <v>24146.720000000001</v>
      </c>
      <c r="N332" s="35">
        <v>1123.21</v>
      </c>
    </row>
    <row r="333" spans="1:14" x14ac:dyDescent="0.2">
      <c r="A333" s="5" t="s">
        <v>50</v>
      </c>
      <c r="B333" s="35">
        <v>32679.87</v>
      </c>
      <c r="C333" s="35">
        <v>46454.330000000016</v>
      </c>
      <c r="D333" s="35">
        <v>52179.12999999999</v>
      </c>
      <c r="E333" s="35">
        <v>105284.66000000002</v>
      </c>
      <c r="F333" s="35">
        <v>57838.48000000001</v>
      </c>
      <c r="G333" s="35">
        <v>136189.91999999998</v>
      </c>
      <c r="H333" s="35">
        <v>75148.529999999984</v>
      </c>
      <c r="I333" s="35">
        <v>46461.899999999994</v>
      </c>
      <c r="J333" s="35">
        <v>114190.3</v>
      </c>
      <c r="K333" s="35">
        <v>26371.37</v>
      </c>
      <c r="L333" s="35">
        <v>66277.08</v>
      </c>
      <c r="M333" s="35">
        <v>53835.539999999986</v>
      </c>
      <c r="N333" s="35">
        <v>38866.499999999993</v>
      </c>
    </row>
    <row r="334" spans="1:14" x14ac:dyDescent="0.2">
      <c r="A334" s="5" t="s">
        <v>51</v>
      </c>
      <c r="B334" s="35">
        <v>0</v>
      </c>
      <c r="C334" s="35">
        <v>14.16</v>
      </c>
      <c r="D334" s="35">
        <v>0</v>
      </c>
      <c r="E334" s="35">
        <v>0</v>
      </c>
      <c r="F334" s="35">
        <v>3193.79</v>
      </c>
      <c r="G334" s="35">
        <v>54.2</v>
      </c>
      <c r="H334" s="35">
        <v>0</v>
      </c>
      <c r="I334" s="35">
        <v>0</v>
      </c>
      <c r="J334" s="35">
        <v>0</v>
      </c>
      <c r="K334" s="35">
        <v>3.34</v>
      </c>
      <c r="L334" s="35">
        <v>0</v>
      </c>
      <c r="M334" s="35">
        <v>0</v>
      </c>
      <c r="N334" s="35">
        <v>0</v>
      </c>
    </row>
    <row r="335" spans="1:14" x14ac:dyDescent="0.2">
      <c r="A335" s="5" t="s">
        <v>52</v>
      </c>
      <c r="B335" s="35">
        <v>132995.15000000008</v>
      </c>
      <c r="C335" s="35">
        <v>96461.120000000054</v>
      </c>
      <c r="D335" s="35">
        <v>82000.680000000008</v>
      </c>
      <c r="E335" s="35">
        <v>142427.74000000002</v>
      </c>
      <c r="F335" s="35">
        <v>105814.84000000001</v>
      </c>
      <c r="G335" s="35">
        <v>156638.97000000006</v>
      </c>
      <c r="H335" s="35">
        <v>160787.60999999999</v>
      </c>
      <c r="I335" s="35">
        <v>129725.14000000003</v>
      </c>
      <c r="J335" s="35">
        <v>253181.35999999987</v>
      </c>
      <c r="K335" s="35">
        <v>178151.49000000011</v>
      </c>
      <c r="L335" s="35">
        <v>179229.83000000007</v>
      </c>
      <c r="M335" s="35">
        <v>82726.560999999958</v>
      </c>
      <c r="N335" s="35">
        <v>114456.89000000001</v>
      </c>
    </row>
    <row r="336" spans="1:14" x14ac:dyDescent="0.2">
      <c r="A336" s="5" t="s">
        <v>53</v>
      </c>
      <c r="B336" s="35">
        <v>0</v>
      </c>
      <c r="C336" s="35">
        <v>0</v>
      </c>
      <c r="D336" s="35">
        <v>0</v>
      </c>
      <c r="E336" s="35">
        <v>0</v>
      </c>
      <c r="F336" s="35">
        <v>0</v>
      </c>
      <c r="G336" s="35">
        <v>2756.96</v>
      </c>
      <c r="H336" s="35">
        <v>0</v>
      </c>
      <c r="I336" s="35">
        <v>0</v>
      </c>
      <c r="J336" s="35">
        <v>0</v>
      </c>
      <c r="K336" s="35">
        <v>0</v>
      </c>
      <c r="L336" s="35">
        <v>0</v>
      </c>
      <c r="M336" s="35">
        <v>0</v>
      </c>
      <c r="N336" s="35">
        <v>0</v>
      </c>
    </row>
    <row r="337" spans="1:14" x14ac:dyDescent="0.2">
      <c r="A337" s="5" t="s">
        <v>54</v>
      </c>
      <c r="B337" s="35">
        <v>0</v>
      </c>
      <c r="C337" s="35">
        <v>0</v>
      </c>
      <c r="D337" s="35">
        <v>136.5</v>
      </c>
      <c r="E337" s="35">
        <v>0</v>
      </c>
      <c r="F337" s="35">
        <v>0</v>
      </c>
      <c r="G337" s="35">
        <v>0</v>
      </c>
      <c r="H337" s="35">
        <v>0</v>
      </c>
      <c r="I337" s="35">
        <v>0</v>
      </c>
      <c r="J337" s="35">
        <v>0</v>
      </c>
      <c r="K337" s="35">
        <v>0</v>
      </c>
      <c r="L337" s="35">
        <v>0</v>
      </c>
      <c r="M337" s="35">
        <v>0</v>
      </c>
      <c r="N337" s="35">
        <v>0</v>
      </c>
    </row>
    <row r="338" spans="1:14" x14ac:dyDescent="0.2">
      <c r="A338" s="5" t="s">
        <v>55</v>
      </c>
      <c r="B338" s="35">
        <v>0</v>
      </c>
      <c r="C338" s="35">
        <v>0</v>
      </c>
      <c r="D338" s="35">
        <v>0</v>
      </c>
      <c r="E338" s="35">
        <v>0</v>
      </c>
      <c r="F338" s="35">
        <v>0</v>
      </c>
      <c r="G338" s="35">
        <v>0</v>
      </c>
      <c r="H338" s="35">
        <v>0</v>
      </c>
      <c r="I338" s="35">
        <v>227.06</v>
      </c>
      <c r="J338" s="35">
        <v>0</v>
      </c>
      <c r="K338" s="35">
        <v>0</v>
      </c>
      <c r="L338" s="35">
        <v>390.74</v>
      </c>
      <c r="M338" s="35">
        <v>0</v>
      </c>
      <c r="N338" s="35">
        <v>0</v>
      </c>
    </row>
    <row r="339" spans="1:14" x14ac:dyDescent="0.2">
      <c r="A339" s="5" t="s">
        <v>56</v>
      </c>
      <c r="B339" s="35">
        <v>14.000000000000002</v>
      </c>
      <c r="C339" s="35">
        <v>0</v>
      </c>
      <c r="D339" s="35">
        <v>138.35</v>
      </c>
      <c r="E339" s="35">
        <v>75874.689999999886</v>
      </c>
      <c r="F339" s="35">
        <v>8481.58</v>
      </c>
      <c r="G339" s="35">
        <v>0</v>
      </c>
      <c r="H339" s="35">
        <v>0</v>
      </c>
      <c r="I339" s="35">
        <v>1579.61</v>
      </c>
      <c r="J339" s="35">
        <v>8786.41</v>
      </c>
      <c r="K339" s="35">
        <v>0</v>
      </c>
      <c r="L339" s="35">
        <v>2801.48</v>
      </c>
      <c r="M339" s="35">
        <v>184.02</v>
      </c>
      <c r="N339" s="35">
        <v>256.14</v>
      </c>
    </row>
    <row r="340" spans="1:14" x14ac:dyDescent="0.2">
      <c r="A340" s="5" t="s">
        <v>46</v>
      </c>
      <c r="B340" s="35">
        <v>3525.3300000000008</v>
      </c>
      <c r="C340" s="35">
        <v>3820.68</v>
      </c>
      <c r="D340" s="35">
        <v>328.12</v>
      </c>
      <c r="E340" s="35">
        <v>95.68</v>
      </c>
      <c r="F340" s="35">
        <v>1481.2899999999997</v>
      </c>
      <c r="G340" s="35">
        <v>8213.4</v>
      </c>
      <c r="H340" s="35">
        <v>0</v>
      </c>
      <c r="I340" s="35">
        <v>0</v>
      </c>
      <c r="J340" s="35">
        <v>1262.79</v>
      </c>
      <c r="K340" s="35">
        <v>44570.62</v>
      </c>
      <c r="L340" s="35">
        <v>5670.69</v>
      </c>
      <c r="M340" s="35">
        <v>0</v>
      </c>
      <c r="N340" s="35">
        <v>2293.23</v>
      </c>
    </row>
    <row r="341" spans="1:14" x14ac:dyDescent="0.2">
      <c r="A341" s="5" t="s">
        <v>57</v>
      </c>
      <c r="B341" s="35">
        <v>14682.9</v>
      </c>
      <c r="C341" s="35">
        <v>23985.569999999996</v>
      </c>
      <c r="D341" s="35">
        <v>50417.780000000006</v>
      </c>
      <c r="E341" s="35">
        <v>57396.99</v>
      </c>
      <c r="F341" s="35">
        <v>4115.87</v>
      </c>
      <c r="G341" s="35">
        <v>25089.850000000006</v>
      </c>
      <c r="H341" s="35">
        <v>14715.74</v>
      </c>
      <c r="I341" s="35">
        <v>44264.51</v>
      </c>
      <c r="J341" s="35">
        <v>22497.5</v>
      </c>
      <c r="K341" s="35">
        <v>7981.4800000000005</v>
      </c>
      <c r="L341" s="35">
        <v>7256.9800000000005</v>
      </c>
      <c r="M341" s="35">
        <v>17759.129999999997</v>
      </c>
      <c r="N341" s="35">
        <v>15292.26</v>
      </c>
    </row>
    <row r="342" spans="1:14" x14ac:dyDescent="0.2">
      <c r="A342" s="5" t="s">
        <v>58</v>
      </c>
      <c r="B342" s="35">
        <v>31461.260000000009</v>
      </c>
      <c r="C342" s="35">
        <v>37968.120000000003</v>
      </c>
      <c r="D342" s="35">
        <v>35932.020000000019</v>
      </c>
      <c r="E342" s="35">
        <v>34102.339999999997</v>
      </c>
      <c r="F342" s="35">
        <v>21109.379999999997</v>
      </c>
      <c r="G342" s="35">
        <v>55925.180000000008</v>
      </c>
      <c r="H342" s="35">
        <v>33754.520000000011</v>
      </c>
      <c r="I342" s="35">
        <v>13512.920000000002</v>
      </c>
      <c r="J342" s="35">
        <v>55720.530000000006</v>
      </c>
      <c r="K342" s="35">
        <v>48623.450000000004</v>
      </c>
      <c r="L342" s="35">
        <v>30945.759999999998</v>
      </c>
      <c r="M342" s="35">
        <v>14661.76</v>
      </c>
      <c r="N342" s="35">
        <v>161895.60000000003</v>
      </c>
    </row>
    <row r="343" spans="1:14" x14ac:dyDescent="0.2">
      <c r="A343" s="5" t="s">
        <v>59</v>
      </c>
      <c r="B343" s="35">
        <v>6470.4800000000014</v>
      </c>
      <c r="C343" s="35">
        <v>9749.619999999999</v>
      </c>
      <c r="D343" s="35">
        <v>7976.8799999999992</v>
      </c>
      <c r="E343" s="35">
        <v>9645.5099999999984</v>
      </c>
      <c r="F343" s="35">
        <v>15964.87</v>
      </c>
      <c r="G343" s="35">
        <v>9106.25</v>
      </c>
      <c r="H343" s="35">
        <v>3933.0400000000004</v>
      </c>
      <c r="I343" s="35">
        <v>4901.9000000000005</v>
      </c>
      <c r="J343" s="35">
        <v>7334.2199999999993</v>
      </c>
      <c r="K343" s="35">
        <v>5075.0700000000015</v>
      </c>
      <c r="L343" s="35">
        <v>3605.5799999999995</v>
      </c>
      <c r="M343" s="35">
        <v>13196.04</v>
      </c>
      <c r="N343" s="35">
        <v>16999.34</v>
      </c>
    </row>
    <row r="344" spans="1:14" x14ac:dyDescent="0.2">
      <c r="A344" s="5" t="s">
        <v>60</v>
      </c>
      <c r="B344" s="35">
        <v>0</v>
      </c>
      <c r="C344" s="35">
        <v>0</v>
      </c>
      <c r="D344" s="35">
        <v>0</v>
      </c>
      <c r="E344" s="35">
        <v>0</v>
      </c>
      <c r="F344" s="35">
        <v>0</v>
      </c>
      <c r="G344" s="35">
        <v>0</v>
      </c>
      <c r="H344" s="35">
        <v>0</v>
      </c>
      <c r="I344" s="35">
        <v>0</v>
      </c>
      <c r="J344" s="35">
        <v>0</v>
      </c>
      <c r="K344" s="35">
        <v>0</v>
      </c>
      <c r="L344" s="35">
        <v>801918.69</v>
      </c>
      <c r="M344" s="35">
        <v>415433.11999999825</v>
      </c>
      <c r="N344" s="35">
        <v>0</v>
      </c>
    </row>
    <row r="345" spans="1:14" x14ac:dyDescent="0.2">
      <c r="A345" s="5" t="s">
        <v>42</v>
      </c>
      <c r="B345" s="35">
        <v>2914.6499999999996</v>
      </c>
      <c r="C345" s="35">
        <v>3235.53</v>
      </c>
      <c r="D345" s="35">
        <v>7131.1499999999987</v>
      </c>
      <c r="E345" s="35">
        <v>930.97</v>
      </c>
      <c r="F345" s="35">
        <v>3769.8799999999983</v>
      </c>
      <c r="G345" s="35">
        <v>3495.9700000000003</v>
      </c>
      <c r="H345" s="35">
        <v>17523.849999999995</v>
      </c>
      <c r="I345" s="35">
        <v>1497.3700000000003</v>
      </c>
      <c r="J345" s="35">
        <v>4311.0299999999988</v>
      </c>
      <c r="K345" s="35">
        <v>2072.2299999999996</v>
      </c>
      <c r="L345" s="35">
        <v>3304.47</v>
      </c>
      <c r="M345" s="35">
        <v>3366.61</v>
      </c>
      <c r="N345" s="35">
        <v>3905.7899999999995</v>
      </c>
    </row>
    <row r="346" spans="1:14" x14ac:dyDescent="0.2">
      <c r="A346" s="5" t="s">
        <v>61</v>
      </c>
      <c r="B346" s="35">
        <v>2293.58</v>
      </c>
      <c r="C346" s="35">
        <v>433.09</v>
      </c>
      <c r="D346" s="35">
        <v>2733.98</v>
      </c>
      <c r="E346" s="35">
        <v>104654.80999999998</v>
      </c>
      <c r="F346" s="35">
        <v>3921.04</v>
      </c>
      <c r="G346" s="35">
        <v>6932.7699999999995</v>
      </c>
      <c r="H346" s="35">
        <v>4795.4799999999987</v>
      </c>
      <c r="I346" s="35">
        <v>2440.9700000000003</v>
      </c>
      <c r="J346" s="35">
        <v>1907.29</v>
      </c>
      <c r="K346" s="35">
        <v>9767.4900000000016</v>
      </c>
      <c r="L346" s="35">
        <v>754.52</v>
      </c>
      <c r="M346" s="35">
        <v>2005.53</v>
      </c>
      <c r="N346" s="35">
        <v>15048.560000000001</v>
      </c>
    </row>
    <row r="347" spans="1:14" x14ac:dyDescent="0.2">
      <c r="A347" s="5" t="s">
        <v>62</v>
      </c>
      <c r="B347" s="35">
        <v>0</v>
      </c>
      <c r="C347" s="35">
        <v>425.01</v>
      </c>
      <c r="D347" s="35">
        <v>0</v>
      </c>
      <c r="E347" s="35">
        <v>92.97</v>
      </c>
      <c r="F347" s="35">
        <v>94.97</v>
      </c>
      <c r="G347" s="35">
        <v>60.34</v>
      </c>
      <c r="H347" s="35">
        <v>0</v>
      </c>
      <c r="I347" s="35">
        <v>0</v>
      </c>
      <c r="J347" s="35">
        <v>1641.81</v>
      </c>
      <c r="K347" s="35">
        <v>0</v>
      </c>
      <c r="L347" s="35">
        <v>0</v>
      </c>
      <c r="M347" s="35">
        <v>46.68</v>
      </c>
      <c r="N347" s="35">
        <v>197.3</v>
      </c>
    </row>
    <row r="348" spans="1:14" x14ac:dyDescent="0.2">
      <c r="A348" s="5" t="s">
        <v>63</v>
      </c>
      <c r="B348" s="35">
        <v>0</v>
      </c>
      <c r="C348" s="35">
        <v>2810.92</v>
      </c>
      <c r="D348" s="35">
        <v>0</v>
      </c>
      <c r="E348" s="35">
        <v>0</v>
      </c>
      <c r="F348" s="35">
        <v>0</v>
      </c>
      <c r="G348" s="35">
        <v>0</v>
      </c>
      <c r="H348" s="35">
        <v>0</v>
      </c>
      <c r="I348" s="35">
        <v>0</v>
      </c>
      <c r="J348" s="35">
        <v>0</v>
      </c>
      <c r="K348" s="35">
        <v>0</v>
      </c>
      <c r="L348" s="35">
        <v>0</v>
      </c>
      <c r="M348" s="35">
        <v>0</v>
      </c>
      <c r="N348" s="35">
        <v>0</v>
      </c>
    </row>
    <row r="349" spans="1:14" x14ac:dyDescent="0.2">
      <c r="A349" s="5" t="s">
        <v>64</v>
      </c>
      <c r="B349" s="35">
        <v>2844.42</v>
      </c>
      <c r="C349" s="35">
        <v>2641.35</v>
      </c>
      <c r="D349" s="35">
        <v>2578.54</v>
      </c>
      <c r="E349" s="35">
        <v>197.26</v>
      </c>
      <c r="F349" s="35">
        <v>159.14999999999998</v>
      </c>
      <c r="G349" s="35">
        <v>1763.63</v>
      </c>
      <c r="H349" s="35">
        <v>2123.5099999999998</v>
      </c>
      <c r="I349" s="35">
        <v>19.73</v>
      </c>
      <c r="J349" s="35">
        <v>54889.919999999998</v>
      </c>
      <c r="K349" s="35">
        <v>1207.97</v>
      </c>
      <c r="L349" s="35">
        <v>3283.0699999999997</v>
      </c>
      <c r="M349" s="35">
        <v>7674.2799999999988</v>
      </c>
      <c r="N349" s="35">
        <v>1250.07</v>
      </c>
    </row>
    <row r="350" spans="1:14" x14ac:dyDescent="0.2">
      <c r="A350" s="5" t="s">
        <v>65</v>
      </c>
      <c r="B350" s="35">
        <v>0</v>
      </c>
      <c r="C350" s="35">
        <v>68.040000000000006</v>
      </c>
      <c r="D350" s="35">
        <v>42933.17</v>
      </c>
      <c r="E350" s="35">
        <v>0</v>
      </c>
      <c r="F350" s="35">
        <v>0</v>
      </c>
      <c r="G350" s="35">
        <v>0</v>
      </c>
      <c r="H350" s="35">
        <v>0</v>
      </c>
      <c r="I350" s="35">
        <v>0</v>
      </c>
      <c r="J350" s="35">
        <v>0</v>
      </c>
      <c r="K350" s="35">
        <v>0</v>
      </c>
      <c r="L350" s="35">
        <v>0</v>
      </c>
      <c r="M350" s="35">
        <v>6942.4899999999989</v>
      </c>
      <c r="N350" s="35">
        <v>0</v>
      </c>
    </row>
    <row r="351" spans="1:14" x14ac:dyDescent="0.2">
      <c r="A351" s="9" t="s">
        <v>68</v>
      </c>
      <c r="B351" s="63">
        <v>241159.65000000008</v>
      </c>
      <c r="C351" s="63">
        <v>242143.37000000008</v>
      </c>
      <c r="D351" s="63">
        <v>294310.95</v>
      </c>
      <c r="E351" s="63">
        <v>533732.39999999979</v>
      </c>
      <c r="F351" s="63">
        <v>243439.34</v>
      </c>
      <c r="G351" s="63">
        <v>406843.68000000017</v>
      </c>
      <c r="H351" s="63">
        <v>319434.85999999993</v>
      </c>
      <c r="I351" s="63">
        <v>259102.73000000004</v>
      </c>
      <c r="J351" s="63">
        <v>544830.0199999999</v>
      </c>
      <c r="K351" s="63">
        <v>324518.22000000003</v>
      </c>
      <c r="L351" s="63">
        <v>1108659.3800000001</v>
      </c>
      <c r="M351" s="63">
        <v>647635.99999999825</v>
      </c>
      <c r="N351" s="63">
        <v>377382.95000000007</v>
      </c>
    </row>
    <row r="352" spans="1:14" x14ac:dyDescent="0.2">
      <c r="A352" s="12" t="s">
        <v>230</v>
      </c>
      <c r="B352" s="144" t="s">
        <v>244</v>
      </c>
      <c r="C352" s="145"/>
      <c r="D352" s="145"/>
      <c r="E352" s="145"/>
      <c r="F352" s="145"/>
      <c r="G352" s="145"/>
      <c r="H352" s="145"/>
      <c r="I352" s="145"/>
      <c r="J352" s="145"/>
      <c r="K352" s="145"/>
      <c r="L352" s="145"/>
      <c r="M352" s="145"/>
      <c r="N352" s="146"/>
    </row>
    <row r="353" spans="1:14" x14ac:dyDescent="0.2">
      <c r="A353" s="5" t="s">
        <v>47</v>
      </c>
      <c r="B353" s="35">
        <v>38.770000000000003</v>
      </c>
      <c r="C353" s="35">
        <v>0</v>
      </c>
      <c r="D353" s="35">
        <v>0</v>
      </c>
      <c r="E353" s="35">
        <v>0</v>
      </c>
      <c r="F353" s="35">
        <v>0</v>
      </c>
      <c r="G353" s="35">
        <v>0</v>
      </c>
      <c r="H353" s="35">
        <v>0</v>
      </c>
      <c r="I353" s="35">
        <v>0</v>
      </c>
      <c r="J353" s="35">
        <v>597.95000000000005</v>
      </c>
      <c r="K353" s="35">
        <v>0</v>
      </c>
      <c r="L353" s="35">
        <v>0</v>
      </c>
      <c r="M353" s="35"/>
      <c r="N353" s="35"/>
    </row>
    <row r="354" spans="1:14" x14ac:dyDescent="0.2">
      <c r="A354" s="5" t="s">
        <v>48</v>
      </c>
      <c r="B354" s="35">
        <v>0</v>
      </c>
      <c r="C354" s="35">
        <v>66.12</v>
      </c>
      <c r="D354" s="35">
        <v>8591.91</v>
      </c>
      <c r="E354" s="35">
        <v>14503.65</v>
      </c>
      <c r="F354" s="35">
        <v>6494.04</v>
      </c>
      <c r="G354" s="35">
        <v>14442.550000000001</v>
      </c>
      <c r="H354" s="35">
        <v>808.35</v>
      </c>
      <c r="I354" s="35">
        <v>1488.71</v>
      </c>
      <c r="J354" s="35">
        <v>4485.09</v>
      </c>
      <c r="K354" s="35">
        <v>117.61</v>
      </c>
      <c r="L354" s="35">
        <v>9659.23</v>
      </c>
      <c r="M354" s="35"/>
      <c r="N354" s="35"/>
    </row>
    <row r="355" spans="1:14" x14ac:dyDescent="0.2">
      <c r="A355" s="5" t="s">
        <v>49</v>
      </c>
      <c r="B355" s="35">
        <v>294.49000000000007</v>
      </c>
      <c r="C355" s="35">
        <v>0</v>
      </c>
      <c r="D355" s="35">
        <v>0</v>
      </c>
      <c r="E355" s="35">
        <v>0</v>
      </c>
      <c r="F355" s="35">
        <v>0</v>
      </c>
      <c r="G355" s="35">
        <v>0</v>
      </c>
      <c r="H355" s="35">
        <v>0</v>
      </c>
      <c r="I355" s="35">
        <v>0</v>
      </c>
      <c r="J355" s="35">
        <v>0</v>
      </c>
      <c r="K355" s="35">
        <v>0</v>
      </c>
      <c r="L355" s="35">
        <v>1.26</v>
      </c>
      <c r="M355" s="35"/>
      <c r="N355" s="35"/>
    </row>
    <row r="356" spans="1:14" x14ac:dyDescent="0.2">
      <c r="A356" s="5" t="s">
        <v>231</v>
      </c>
      <c r="B356" s="35">
        <v>2611.06</v>
      </c>
      <c r="C356" s="35">
        <v>697.37</v>
      </c>
      <c r="D356" s="35">
        <v>3178.71</v>
      </c>
      <c r="E356" s="35">
        <v>26592.539999999997</v>
      </c>
      <c r="F356" s="35">
        <v>3239.34</v>
      </c>
      <c r="G356" s="35">
        <v>98.58</v>
      </c>
      <c r="H356" s="35">
        <v>20430.22</v>
      </c>
      <c r="I356" s="35">
        <v>4985.3100000000004</v>
      </c>
      <c r="J356" s="35">
        <v>9445.9599999999991</v>
      </c>
      <c r="K356" s="35">
        <v>1803.79</v>
      </c>
      <c r="L356" s="35">
        <v>1442.45</v>
      </c>
      <c r="M356" s="35"/>
      <c r="N356" s="35"/>
    </row>
    <row r="357" spans="1:14" x14ac:dyDescent="0.2">
      <c r="A357" s="5" t="s">
        <v>50</v>
      </c>
      <c r="B357" s="35">
        <v>48394.109999999993</v>
      </c>
      <c r="C357" s="35">
        <v>38831.49000000002</v>
      </c>
      <c r="D357" s="35">
        <v>24391.469999999994</v>
      </c>
      <c r="E357" s="35">
        <v>38263.999999999993</v>
      </c>
      <c r="F357" s="35">
        <v>86814.029999999984</v>
      </c>
      <c r="G357" s="35">
        <v>19877.79</v>
      </c>
      <c r="H357" s="35">
        <v>57898.340000000004</v>
      </c>
      <c r="I357" s="35">
        <v>49315.989999999983</v>
      </c>
      <c r="J357" s="35">
        <v>143255.20000000001</v>
      </c>
      <c r="K357" s="35">
        <v>29085.010000000002</v>
      </c>
      <c r="L357" s="35">
        <v>94415.84</v>
      </c>
      <c r="M357" s="35"/>
      <c r="N357" s="35"/>
    </row>
    <row r="358" spans="1:14" x14ac:dyDescent="0.2">
      <c r="A358" s="5" t="s">
        <v>51</v>
      </c>
      <c r="B358" s="35">
        <v>0</v>
      </c>
      <c r="C358" s="35">
        <v>0</v>
      </c>
      <c r="D358" s="35">
        <v>0</v>
      </c>
      <c r="E358" s="35">
        <v>1044.06</v>
      </c>
      <c r="F358" s="35">
        <v>540.89</v>
      </c>
      <c r="G358" s="35">
        <v>0</v>
      </c>
      <c r="H358" s="35">
        <v>0</v>
      </c>
      <c r="I358" s="35">
        <v>0</v>
      </c>
      <c r="J358" s="35">
        <v>0</v>
      </c>
      <c r="K358" s="35">
        <v>0</v>
      </c>
      <c r="L358" s="35">
        <v>0</v>
      </c>
      <c r="M358" s="35"/>
      <c r="N358" s="35"/>
    </row>
    <row r="359" spans="1:14" x14ac:dyDescent="0.2">
      <c r="A359" s="5" t="s">
        <v>52</v>
      </c>
      <c r="B359" s="35">
        <v>141379.22000000003</v>
      </c>
      <c r="C359" s="35">
        <v>221513.71999999988</v>
      </c>
      <c r="D359" s="35">
        <v>251249.12</v>
      </c>
      <c r="E359" s="35">
        <v>239744.43999999994</v>
      </c>
      <c r="F359" s="35">
        <v>152899.02000000014</v>
      </c>
      <c r="G359" s="35">
        <v>145541.75000000006</v>
      </c>
      <c r="H359" s="35">
        <v>174859.72999999995</v>
      </c>
      <c r="I359" s="35">
        <v>109265.33999999997</v>
      </c>
      <c r="J359" s="35">
        <v>138625.17000000001</v>
      </c>
      <c r="K359" s="35">
        <v>197630.35000000009</v>
      </c>
      <c r="L359" s="35">
        <v>167487.13000000003</v>
      </c>
      <c r="M359" s="35"/>
      <c r="N359" s="35"/>
    </row>
    <row r="360" spans="1:14" x14ac:dyDescent="0.2">
      <c r="A360" s="5" t="s">
        <v>53</v>
      </c>
      <c r="B360" s="35">
        <v>0</v>
      </c>
      <c r="C360" s="35">
        <v>0</v>
      </c>
      <c r="D360" s="35">
        <v>0</v>
      </c>
      <c r="E360" s="35">
        <v>0</v>
      </c>
      <c r="F360" s="35">
        <v>0</v>
      </c>
      <c r="G360" s="35">
        <v>0</v>
      </c>
      <c r="H360" s="35">
        <v>0</v>
      </c>
      <c r="I360" s="35">
        <v>0</v>
      </c>
      <c r="J360" s="35">
        <v>0</v>
      </c>
      <c r="K360" s="35">
        <v>167.65</v>
      </c>
      <c r="L360" s="35">
        <v>0</v>
      </c>
      <c r="M360" s="35"/>
      <c r="N360" s="35"/>
    </row>
    <row r="361" spans="1:14" x14ac:dyDescent="0.2">
      <c r="A361" s="5" t="s">
        <v>54</v>
      </c>
      <c r="B361" s="35">
        <v>0</v>
      </c>
      <c r="C361" s="35">
        <v>0</v>
      </c>
      <c r="D361" s="35">
        <v>0</v>
      </c>
      <c r="E361" s="35">
        <v>0</v>
      </c>
      <c r="F361" s="35">
        <v>0</v>
      </c>
      <c r="G361" s="35">
        <v>0</v>
      </c>
      <c r="H361" s="35">
        <v>0</v>
      </c>
      <c r="I361" s="35">
        <v>0</v>
      </c>
      <c r="J361" s="35">
        <v>0</v>
      </c>
      <c r="K361" s="35">
        <v>0</v>
      </c>
      <c r="L361" s="35">
        <v>0</v>
      </c>
      <c r="M361" s="35"/>
      <c r="N361" s="35"/>
    </row>
    <row r="362" spans="1:14" x14ac:dyDescent="0.2">
      <c r="A362" s="5" t="s">
        <v>55</v>
      </c>
      <c r="B362" s="35">
        <v>0</v>
      </c>
      <c r="C362" s="35">
        <v>0</v>
      </c>
      <c r="D362" s="35">
        <v>0</v>
      </c>
      <c r="E362" s="35">
        <v>0</v>
      </c>
      <c r="F362" s="35">
        <v>0</v>
      </c>
      <c r="G362" s="35">
        <v>0</v>
      </c>
      <c r="H362" s="35">
        <v>0</v>
      </c>
      <c r="I362" s="35">
        <v>0</v>
      </c>
      <c r="J362" s="35">
        <v>0</v>
      </c>
      <c r="K362" s="35">
        <v>0</v>
      </c>
      <c r="L362" s="35">
        <v>0</v>
      </c>
      <c r="M362" s="35"/>
      <c r="N362" s="35"/>
    </row>
    <row r="363" spans="1:14" x14ac:dyDescent="0.2">
      <c r="A363" s="5" t="s">
        <v>56</v>
      </c>
      <c r="B363" s="35">
        <v>0</v>
      </c>
      <c r="C363" s="35">
        <v>68.16</v>
      </c>
      <c r="D363" s="35">
        <v>133.12</v>
      </c>
      <c r="E363" s="35">
        <v>215.21</v>
      </c>
      <c r="F363" s="35">
        <v>41536.009999999995</v>
      </c>
      <c r="G363" s="35">
        <v>0</v>
      </c>
      <c r="H363" s="35">
        <v>40.229999999999997</v>
      </c>
      <c r="I363" s="35">
        <v>0</v>
      </c>
      <c r="J363" s="35">
        <v>6468.2800000000007</v>
      </c>
      <c r="K363" s="35">
        <v>0</v>
      </c>
      <c r="L363" s="35">
        <v>9790.7500000000018</v>
      </c>
      <c r="M363" s="35"/>
      <c r="N363" s="35"/>
    </row>
    <row r="364" spans="1:14" x14ac:dyDescent="0.2">
      <c r="A364" s="5" t="s">
        <v>46</v>
      </c>
      <c r="B364" s="35">
        <v>159.28</v>
      </c>
      <c r="C364" s="35">
        <v>3707.44</v>
      </c>
      <c r="D364" s="35">
        <v>2738.44</v>
      </c>
      <c r="E364" s="35">
        <v>1020.5</v>
      </c>
      <c r="F364" s="35">
        <v>4035.59</v>
      </c>
      <c r="G364" s="35">
        <v>503.16</v>
      </c>
      <c r="H364" s="35">
        <v>1573.0200000000002</v>
      </c>
      <c r="I364" s="35">
        <v>3714.9</v>
      </c>
      <c r="J364" s="35">
        <v>325.28000000000003</v>
      </c>
      <c r="K364" s="35">
        <v>1696.26</v>
      </c>
      <c r="L364" s="35">
        <v>3607.85</v>
      </c>
      <c r="M364" s="35"/>
      <c r="N364" s="35"/>
    </row>
    <row r="365" spans="1:14" x14ac:dyDescent="0.2">
      <c r="A365" s="5" t="s">
        <v>57</v>
      </c>
      <c r="B365" s="35">
        <v>16787.16</v>
      </c>
      <c r="C365" s="35">
        <v>18457.219999999998</v>
      </c>
      <c r="D365" s="35">
        <v>15088.58</v>
      </c>
      <c r="E365" s="35">
        <v>34120.04</v>
      </c>
      <c r="F365" s="35">
        <v>14776.2</v>
      </c>
      <c r="G365" s="35">
        <v>28943.16</v>
      </c>
      <c r="H365" s="35">
        <v>4205.2999999999993</v>
      </c>
      <c r="I365" s="35">
        <v>30636.440000000002</v>
      </c>
      <c r="J365" s="35">
        <v>31831.719999999998</v>
      </c>
      <c r="K365" s="35">
        <v>1832.9199999999998</v>
      </c>
      <c r="L365" s="35">
        <v>11337.86</v>
      </c>
      <c r="M365" s="35"/>
      <c r="N365" s="35"/>
    </row>
    <row r="366" spans="1:14" x14ac:dyDescent="0.2">
      <c r="A366" s="5" t="s">
        <v>58</v>
      </c>
      <c r="B366" s="35">
        <v>26024.039999999994</v>
      </c>
      <c r="C366" s="35">
        <v>40964.049999999996</v>
      </c>
      <c r="D366" s="35">
        <v>28094.54</v>
      </c>
      <c r="E366" s="35">
        <v>45851.369999999981</v>
      </c>
      <c r="F366" s="35">
        <v>40422.209999999992</v>
      </c>
      <c r="G366" s="35">
        <v>20880.259999999995</v>
      </c>
      <c r="H366" s="35">
        <v>28788.32</v>
      </c>
      <c r="I366" s="35">
        <v>20446.989999999987</v>
      </c>
      <c r="J366" s="35">
        <v>34133.390000000021</v>
      </c>
      <c r="K366" s="35">
        <v>35462.280000000006</v>
      </c>
      <c r="L366" s="35">
        <v>16018.350000000002</v>
      </c>
      <c r="M366" s="35"/>
      <c r="N366" s="35"/>
    </row>
    <row r="367" spans="1:14" x14ac:dyDescent="0.2">
      <c r="A367" s="5" t="s">
        <v>59</v>
      </c>
      <c r="B367" s="35">
        <v>16356.45</v>
      </c>
      <c r="C367" s="35">
        <v>5825.4699999999993</v>
      </c>
      <c r="D367" s="35">
        <v>8646.7900000000009</v>
      </c>
      <c r="E367" s="35">
        <v>11256.94</v>
      </c>
      <c r="F367" s="35">
        <v>24609.250000000004</v>
      </c>
      <c r="G367" s="35">
        <v>55933.02</v>
      </c>
      <c r="H367" s="35">
        <v>28875.159999999996</v>
      </c>
      <c r="I367" s="35">
        <v>46887.709999999985</v>
      </c>
      <c r="J367" s="35">
        <v>80597.10000000002</v>
      </c>
      <c r="K367" s="35">
        <v>31150.649999999991</v>
      </c>
      <c r="L367" s="35">
        <v>37820.790000000015</v>
      </c>
      <c r="M367" s="35"/>
      <c r="N367" s="35"/>
    </row>
    <row r="368" spans="1:14" x14ac:dyDescent="0.2">
      <c r="A368" s="5" t="s">
        <v>60</v>
      </c>
      <c r="B368" s="35">
        <v>0</v>
      </c>
      <c r="C368" s="35">
        <v>0</v>
      </c>
      <c r="D368" s="35">
        <v>0</v>
      </c>
      <c r="E368" s="35">
        <v>0</v>
      </c>
      <c r="F368" s="35">
        <v>0</v>
      </c>
      <c r="G368" s="35">
        <v>0</v>
      </c>
      <c r="H368" s="35">
        <v>0</v>
      </c>
      <c r="I368" s="35">
        <v>0</v>
      </c>
      <c r="J368" s="35">
        <v>0</v>
      </c>
      <c r="K368" s="35">
        <v>0</v>
      </c>
      <c r="L368" s="35">
        <v>0</v>
      </c>
      <c r="M368" s="35"/>
      <c r="N368" s="35"/>
    </row>
    <row r="369" spans="1:14" x14ac:dyDescent="0.2">
      <c r="A369" s="5" t="s">
        <v>42</v>
      </c>
      <c r="B369" s="35">
        <v>1555.2699999999998</v>
      </c>
      <c r="C369" s="35">
        <v>11936.070000000002</v>
      </c>
      <c r="D369" s="35">
        <v>5947.1700000000028</v>
      </c>
      <c r="E369" s="35">
        <v>8770.8699999999972</v>
      </c>
      <c r="F369" s="35">
        <v>5193.2699999999986</v>
      </c>
      <c r="G369" s="35">
        <v>2617.5399999999991</v>
      </c>
      <c r="H369" s="35">
        <v>2363.6600000000003</v>
      </c>
      <c r="I369" s="35">
        <v>8658.2700000000041</v>
      </c>
      <c r="J369" s="35">
        <v>12182.04</v>
      </c>
      <c r="K369" s="35">
        <v>4012.9500000000003</v>
      </c>
      <c r="L369" s="35">
        <v>2081.5400000000004</v>
      </c>
      <c r="M369" s="35"/>
      <c r="N369" s="35"/>
    </row>
    <row r="370" spans="1:14" x14ac:dyDescent="0.2">
      <c r="A370" s="5" t="s">
        <v>61</v>
      </c>
      <c r="B370" s="35">
        <v>2018.48</v>
      </c>
      <c r="C370" s="35">
        <v>21017.640000000003</v>
      </c>
      <c r="D370" s="35">
        <v>503.45000000000005</v>
      </c>
      <c r="E370" s="35">
        <v>1347.1699999999998</v>
      </c>
      <c r="F370" s="35">
        <v>488.24</v>
      </c>
      <c r="G370" s="35">
        <v>3380.6800000000003</v>
      </c>
      <c r="H370" s="35">
        <v>1342.85</v>
      </c>
      <c r="I370" s="35">
        <v>388.94000000000005</v>
      </c>
      <c r="J370" s="35">
        <v>846.84</v>
      </c>
      <c r="K370" s="35">
        <v>885.9</v>
      </c>
      <c r="L370" s="35">
        <v>118172.65999999999</v>
      </c>
      <c r="M370" s="35"/>
      <c r="N370" s="35"/>
    </row>
    <row r="371" spans="1:14" x14ac:dyDescent="0.2">
      <c r="A371" s="5" t="s">
        <v>62</v>
      </c>
      <c r="B371" s="35">
        <v>0</v>
      </c>
      <c r="C371" s="35">
        <v>0</v>
      </c>
      <c r="D371" s="35">
        <v>0</v>
      </c>
      <c r="E371" s="35">
        <v>0</v>
      </c>
      <c r="F371" s="35">
        <v>0</v>
      </c>
      <c r="G371" s="35">
        <v>176.29</v>
      </c>
      <c r="H371" s="35">
        <v>0</v>
      </c>
      <c r="I371" s="35">
        <v>1922.6200000000001</v>
      </c>
      <c r="J371" s="35">
        <v>1149.47</v>
      </c>
      <c r="K371" s="35">
        <v>0</v>
      </c>
      <c r="L371" s="35">
        <v>0</v>
      </c>
      <c r="M371" s="35"/>
      <c r="N371" s="35"/>
    </row>
    <row r="372" spans="1:14" x14ac:dyDescent="0.2">
      <c r="A372" s="5" t="s">
        <v>63</v>
      </c>
      <c r="B372" s="35">
        <v>0</v>
      </c>
      <c r="C372" s="35">
        <v>0</v>
      </c>
      <c r="D372" s="35">
        <v>0</v>
      </c>
      <c r="E372" s="35">
        <v>0</v>
      </c>
      <c r="F372" s="35">
        <v>0</v>
      </c>
      <c r="G372" s="35">
        <v>0</v>
      </c>
      <c r="H372" s="35">
        <v>0</v>
      </c>
      <c r="I372" s="35">
        <v>0</v>
      </c>
      <c r="J372" s="35">
        <v>0</v>
      </c>
      <c r="K372" s="35">
        <v>0</v>
      </c>
      <c r="L372" s="35">
        <v>0</v>
      </c>
      <c r="M372" s="35"/>
      <c r="N372" s="35"/>
    </row>
    <row r="373" spans="1:14" x14ac:dyDescent="0.2">
      <c r="A373" s="5" t="s">
        <v>64</v>
      </c>
      <c r="B373" s="35">
        <v>1998.51</v>
      </c>
      <c r="C373" s="35">
        <v>562.55999999999995</v>
      </c>
      <c r="D373" s="35">
        <v>3207.8</v>
      </c>
      <c r="E373" s="35">
        <v>1039.9199999999998</v>
      </c>
      <c r="F373" s="35">
        <v>1938.28</v>
      </c>
      <c r="G373" s="35">
        <v>962.09</v>
      </c>
      <c r="H373" s="35">
        <v>5834.5199999999995</v>
      </c>
      <c r="I373" s="35">
        <v>1688.71</v>
      </c>
      <c r="J373" s="35">
        <v>5754.9900000000007</v>
      </c>
      <c r="K373" s="35">
        <v>3158.1400000000003</v>
      </c>
      <c r="L373" s="35">
        <v>1220.6600000000001</v>
      </c>
      <c r="M373" s="35"/>
      <c r="N373" s="35"/>
    </row>
    <row r="374" spans="1:14" x14ac:dyDescent="0.2">
      <c r="A374" s="5" t="s">
        <v>65</v>
      </c>
      <c r="B374" s="35">
        <v>0</v>
      </c>
      <c r="C374" s="35">
        <v>0</v>
      </c>
      <c r="D374" s="35">
        <v>3315.55</v>
      </c>
      <c r="E374" s="35">
        <v>213.92000000000002</v>
      </c>
      <c r="F374" s="35">
        <v>0</v>
      </c>
      <c r="G374" s="35">
        <v>266.93</v>
      </c>
      <c r="H374" s="35">
        <v>0</v>
      </c>
      <c r="I374" s="35">
        <v>0</v>
      </c>
      <c r="J374" s="35">
        <v>122.96</v>
      </c>
      <c r="K374" s="35">
        <v>45447.63</v>
      </c>
      <c r="L374" s="35">
        <v>118.7</v>
      </c>
      <c r="M374" s="35"/>
      <c r="N374" s="35"/>
    </row>
    <row r="375" spans="1:14" x14ac:dyDescent="0.2">
      <c r="A375" s="9" t="s">
        <v>68</v>
      </c>
      <c r="B375" s="63">
        <v>257616.84000000003</v>
      </c>
      <c r="C375" s="63">
        <v>363647.30999999982</v>
      </c>
      <c r="D375" s="63">
        <v>355086.64999999991</v>
      </c>
      <c r="E375" s="63">
        <v>423984.62999999989</v>
      </c>
      <c r="F375" s="63">
        <v>382986.37000000023</v>
      </c>
      <c r="G375" s="63">
        <v>293623.80000000005</v>
      </c>
      <c r="H375" s="63">
        <v>327019.6999999999</v>
      </c>
      <c r="I375" s="63">
        <v>279399.92999999993</v>
      </c>
      <c r="J375" s="63">
        <v>469821.44000000006</v>
      </c>
      <c r="K375" s="63">
        <v>352451.14000000013</v>
      </c>
      <c r="L375" s="63">
        <v>473175.06999999995</v>
      </c>
      <c r="M375" s="63"/>
      <c r="N375" s="63"/>
    </row>
  </sheetData>
  <printOptions horizontalCentered="1"/>
  <pageMargins left="0.70866141732283472" right="0.70866141732283472" top="0.35433070866141736" bottom="0.74803149606299213" header="0.31496062992125984" footer="0.31496062992125984"/>
  <pageSetup paperSize="9" scale="22" firstPageNumber="51" fitToHeight="2" orientation="portrait" r:id="rId1"/>
  <headerFooter scaleWithDoc="0">
    <oddFooter>&amp;C&amp;10Page &amp;P</oddFooter>
  </headerFooter>
  <rowBreaks count="1" manualBreakCount="1">
    <brk id="141" max="16383" man="1"/>
  </rowBreaks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6">
    <tabColor rgb="FF00B0F0"/>
  </sheetPr>
  <dimension ref="A1:N375"/>
  <sheetViews>
    <sheetView showGridLines="0" view="pageBreakPreview" zoomScale="75" zoomScaleNormal="100" zoomScaleSheetLayoutView="75" workbookViewId="0">
      <pane xSplit="1" ySplit="26" topLeftCell="B350" activePane="bottomRight" state="frozen"/>
      <selection activeCell="O22" sqref="O22:O23"/>
      <selection pane="topRight" activeCell="O22" sqref="O22:O23"/>
      <selection pane="bottomLeft" activeCell="O22" sqref="O22:O23"/>
      <selection pane="bottomRight" activeCell="B353" sqref="B353:L375"/>
    </sheetView>
  </sheetViews>
  <sheetFormatPr defaultRowHeight="15" x14ac:dyDescent="0.2"/>
  <cols>
    <col min="1" max="1" width="23.77734375" style="34" bestFit="1" customWidth="1"/>
    <col min="2" max="2" width="10.109375" style="34" bestFit="1" customWidth="1"/>
    <col min="3" max="3" width="9.88671875" style="34" bestFit="1" customWidth="1"/>
    <col min="4" max="4" width="9.33203125" style="34" bestFit="1" customWidth="1"/>
    <col min="5" max="5" width="10.44140625" style="36" bestFit="1" customWidth="1"/>
    <col min="6" max="6" width="10.109375" style="34" bestFit="1" customWidth="1"/>
    <col min="7" max="7" width="9.88671875" style="34" bestFit="1" customWidth="1"/>
    <col min="8" max="9" width="10.109375" style="34" bestFit="1" customWidth="1"/>
    <col min="10" max="14" width="9" style="34" bestFit="1" customWidth="1"/>
    <col min="15" max="112" width="8.88671875" style="34"/>
    <col min="113" max="113" width="15.21875" style="34" bestFit="1" customWidth="1"/>
    <col min="114" max="255" width="8.88671875" style="34"/>
    <col min="256" max="256" width="15.21875" style="34" bestFit="1" customWidth="1"/>
    <col min="257" max="368" width="8.88671875" style="34"/>
    <col min="369" max="369" width="15.21875" style="34" bestFit="1" customWidth="1"/>
    <col min="370" max="511" width="8.88671875" style="34"/>
    <col min="512" max="512" width="15.21875" style="34" bestFit="1" customWidth="1"/>
    <col min="513" max="624" width="8.88671875" style="34"/>
    <col min="625" max="625" width="15.21875" style="34" bestFit="1" customWidth="1"/>
    <col min="626" max="767" width="8.88671875" style="34"/>
    <col min="768" max="768" width="15.21875" style="34" bestFit="1" customWidth="1"/>
    <col min="769" max="880" width="8.88671875" style="34"/>
    <col min="881" max="881" width="15.21875" style="34" bestFit="1" customWidth="1"/>
    <col min="882" max="1023" width="8.88671875" style="34"/>
    <col min="1024" max="1024" width="15.21875" style="34" bestFit="1" customWidth="1"/>
    <col min="1025" max="1136" width="8.88671875" style="34"/>
    <col min="1137" max="1137" width="15.21875" style="34" bestFit="1" customWidth="1"/>
    <col min="1138" max="1279" width="8.88671875" style="34"/>
    <col min="1280" max="1280" width="15.21875" style="34" bestFit="1" customWidth="1"/>
    <col min="1281" max="1392" width="8.88671875" style="34"/>
    <col min="1393" max="1393" width="15.21875" style="34" bestFit="1" customWidth="1"/>
    <col min="1394" max="1535" width="8.88671875" style="34"/>
    <col min="1536" max="1536" width="15.21875" style="34" bestFit="1" customWidth="1"/>
    <col min="1537" max="1648" width="8.88671875" style="34"/>
    <col min="1649" max="1649" width="15.21875" style="34" bestFit="1" customWidth="1"/>
    <col min="1650" max="1791" width="8.88671875" style="34"/>
    <col min="1792" max="1792" width="15.21875" style="34" bestFit="1" customWidth="1"/>
    <col min="1793" max="1904" width="8.88671875" style="34"/>
    <col min="1905" max="1905" width="15.21875" style="34" bestFit="1" customWidth="1"/>
    <col min="1906" max="2047" width="8.88671875" style="34"/>
    <col min="2048" max="2048" width="15.21875" style="34" bestFit="1" customWidth="1"/>
    <col min="2049" max="2160" width="8.88671875" style="34"/>
    <col min="2161" max="2161" width="15.21875" style="34" bestFit="1" customWidth="1"/>
    <col min="2162" max="2303" width="8.88671875" style="34"/>
    <col min="2304" max="2304" width="15.21875" style="34" bestFit="1" customWidth="1"/>
    <col min="2305" max="2416" width="8.88671875" style="34"/>
    <col min="2417" max="2417" width="15.21875" style="34" bestFit="1" customWidth="1"/>
    <col min="2418" max="2559" width="8.88671875" style="34"/>
    <col min="2560" max="2560" width="15.21875" style="34" bestFit="1" customWidth="1"/>
    <col min="2561" max="2672" width="8.88671875" style="34"/>
    <col min="2673" max="2673" width="15.21875" style="34" bestFit="1" customWidth="1"/>
    <col min="2674" max="2815" width="8.88671875" style="34"/>
    <col min="2816" max="2816" width="15.21875" style="34" bestFit="1" customWidth="1"/>
    <col min="2817" max="2928" width="8.88671875" style="34"/>
    <col min="2929" max="2929" width="15.21875" style="34" bestFit="1" customWidth="1"/>
    <col min="2930" max="3071" width="8.88671875" style="34"/>
    <col min="3072" max="3072" width="15.21875" style="34" bestFit="1" customWidth="1"/>
    <col min="3073" max="3184" width="8.88671875" style="34"/>
    <col min="3185" max="3185" width="15.21875" style="34" bestFit="1" customWidth="1"/>
    <col min="3186" max="3327" width="8.88671875" style="34"/>
    <col min="3328" max="3328" width="15.21875" style="34" bestFit="1" customWidth="1"/>
    <col min="3329" max="3440" width="8.88671875" style="34"/>
    <col min="3441" max="3441" width="15.21875" style="34" bestFit="1" customWidth="1"/>
    <col min="3442" max="3583" width="8.88671875" style="34"/>
    <col min="3584" max="3584" width="15.21875" style="34" bestFit="1" customWidth="1"/>
    <col min="3585" max="3696" width="8.88671875" style="34"/>
    <col min="3697" max="3697" width="15.21875" style="34" bestFit="1" customWidth="1"/>
    <col min="3698" max="3839" width="8.88671875" style="34"/>
    <col min="3840" max="3840" width="15.21875" style="34" bestFit="1" customWidth="1"/>
    <col min="3841" max="3952" width="8.88671875" style="34"/>
    <col min="3953" max="3953" width="15.21875" style="34" bestFit="1" customWidth="1"/>
    <col min="3954" max="4095" width="8.88671875" style="34"/>
    <col min="4096" max="4096" width="15.21875" style="34" bestFit="1" customWidth="1"/>
    <col min="4097" max="4208" width="8.88671875" style="34"/>
    <col min="4209" max="4209" width="15.21875" style="34" bestFit="1" customWidth="1"/>
    <col min="4210" max="4351" width="8.88671875" style="34"/>
    <col min="4352" max="4352" width="15.21875" style="34" bestFit="1" customWidth="1"/>
    <col min="4353" max="4464" width="8.88671875" style="34"/>
    <col min="4465" max="4465" width="15.21875" style="34" bestFit="1" customWidth="1"/>
    <col min="4466" max="4607" width="8.88671875" style="34"/>
    <col min="4608" max="4608" width="15.21875" style="34" bestFit="1" customWidth="1"/>
    <col min="4609" max="4720" width="8.88671875" style="34"/>
    <col min="4721" max="4721" width="15.21875" style="34" bestFit="1" customWidth="1"/>
    <col min="4722" max="4863" width="8.88671875" style="34"/>
    <col min="4864" max="4864" width="15.21875" style="34" bestFit="1" customWidth="1"/>
    <col min="4865" max="4976" width="8.88671875" style="34"/>
    <col min="4977" max="4977" width="15.21875" style="34" bestFit="1" customWidth="1"/>
    <col min="4978" max="5119" width="8.88671875" style="34"/>
    <col min="5120" max="5120" width="15.21875" style="34" bestFit="1" customWidth="1"/>
    <col min="5121" max="5232" width="8.88671875" style="34"/>
    <col min="5233" max="5233" width="15.21875" style="34" bestFit="1" customWidth="1"/>
    <col min="5234" max="5375" width="8.88671875" style="34"/>
    <col min="5376" max="5376" width="15.21875" style="34" bestFit="1" customWidth="1"/>
    <col min="5377" max="5488" width="8.88671875" style="34"/>
    <col min="5489" max="5489" width="15.21875" style="34" bestFit="1" customWidth="1"/>
    <col min="5490" max="5631" width="8.88671875" style="34"/>
    <col min="5632" max="5632" width="15.21875" style="34" bestFit="1" customWidth="1"/>
    <col min="5633" max="5744" width="8.88671875" style="34"/>
    <col min="5745" max="5745" width="15.21875" style="34" bestFit="1" customWidth="1"/>
    <col min="5746" max="5887" width="8.88671875" style="34"/>
    <col min="5888" max="5888" width="15.21875" style="34" bestFit="1" customWidth="1"/>
    <col min="5889" max="6000" width="8.88671875" style="34"/>
    <col min="6001" max="6001" width="15.21875" style="34" bestFit="1" customWidth="1"/>
    <col min="6002" max="6143" width="8.88671875" style="34"/>
    <col min="6144" max="6144" width="15.21875" style="34" bestFit="1" customWidth="1"/>
    <col min="6145" max="6256" width="8.88671875" style="34"/>
    <col min="6257" max="6257" width="15.21875" style="34" bestFit="1" customWidth="1"/>
    <col min="6258" max="6399" width="8.88671875" style="34"/>
    <col min="6400" max="6400" width="15.21875" style="34" bestFit="1" customWidth="1"/>
    <col min="6401" max="6512" width="8.88671875" style="34"/>
    <col min="6513" max="6513" width="15.21875" style="34" bestFit="1" customWidth="1"/>
    <col min="6514" max="6655" width="8.88671875" style="34"/>
    <col min="6656" max="6656" width="15.21875" style="34" bestFit="1" customWidth="1"/>
    <col min="6657" max="6768" width="8.88671875" style="34"/>
    <col min="6769" max="6769" width="15.21875" style="34" bestFit="1" customWidth="1"/>
    <col min="6770" max="6911" width="8.88671875" style="34"/>
    <col min="6912" max="6912" width="15.21875" style="34" bestFit="1" customWidth="1"/>
    <col min="6913" max="7024" width="8.88671875" style="34"/>
    <col min="7025" max="7025" width="15.21875" style="34" bestFit="1" customWidth="1"/>
    <col min="7026" max="7167" width="8.88671875" style="34"/>
    <col min="7168" max="7168" width="15.21875" style="34" bestFit="1" customWidth="1"/>
    <col min="7169" max="7280" width="8.88671875" style="34"/>
    <col min="7281" max="7281" width="15.21875" style="34" bestFit="1" customWidth="1"/>
    <col min="7282" max="7423" width="8.88671875" style="34"/>
    <col min="7424" max="7424" width="15.21875" style="34" bestFit="1" customWidth="1"/>
    <col min="7425" max="7536" width="8.88671875" style="34"/>
    <col min="7537" max="7537" width="15.21875" style="34" bestFit="1" customWidth="1"/>
    <col min="7538" max="7679" width="8.88671875" style="34"/>
    <col min="7680" max="7680" width="15.21875" style="34" bestFit="1" customWidth="1"/>
    <col min="7681" max="7792" width="8.88671875" style="34"/>
    <col min="7793" max="7793" width="15.21875" style="34" bestFit="1" customWidth="1"/>
    <col min="7794" max="7935" width="8.88671875" style="34"/>
    <col min="7936" max="7936" width="15.21875" style="34" bestFit="1" customWidth="1"/>
    <col min="7937" max="8048" width="8.88671875" style="34"/>
    <col min="8049" max="8049" width="15.21875" style="34" bestFit="1" customWidth="1"/>
    <col min="8050" max="8191" width="8.88671875" style="34"/>
    <col min="8192" max="8192" width="15.21875" style="34" bestFit="1" customWidth="1"/>
    <col min="8193" max="8304" width="8.88671875" style="34"/>
    <col min="8305" max="8305" width="15.21875" style="34" bestFit="1" customWidth="1"/>
    <col min="8306" max="8447" width="8.88671875" style="34"/>
    <col min="8448" max="8448" width="15.21875" style="34" bestFit="1" customWidth="1"/>
    <col min="8449" max="8560" width="8.88671875" style="34"/>
    <col min="8561" max="8561" width="15.21875" style="34" bestFit="1" customWidth="1"/>
    <col min="8562" max="8703" width="8.88671875" style="34"/>
    <col min="8704" max="8704" width="15.21875" style="34" bestFit="1" customWidth="1"/>
    <col min="8705" max="8816" width="8.88671875" style="34"/>
    <col min="8817" max="8817" width="15.21875" style="34" bestFit="1" customWidth="1"/>
    <col min="8818" max="8959" width="8.88671875" style="34"/>
    <col min="8960" max="8960" width="15.21875" style="34" bestFit="1" customWidth="1"/>
    <col min="8961" max="9072" width="8.88671875" style="34"/>
    <col min="9073" max="9073" width="15.21875" style="34" bestFit="1" customWidth="1"/>
    <col min="9074" max="9215" width="8.88671875" style="34"/>
    <col min="9216" max="9216" width="15.21875" style="34" bestFit="1" customWidth="1"/>
    <col min="9217" max="9328" width="8.88671875" style="34"/>
    <col min="9329" max="9329" width="15.21875" style="34" bestFit="1" customWidth="1"/>
    <col min="9330" max="9471" width="8.88671875" style="34"/>
    <col min="9472" max="9472" width="15.21875" style="34" bestFit="1" customWidth="1"/>
    <col min="9473" max="9584" width="8.88671875" style="34"/>
    <col min="9585" max="9585" width="15.21875" style="34" bestFit="1" customWidth="1"/>
    <col min="9586" max="9727" width="8.88671875" style="34"/>
    <col min="9728" max="9728" width="15.21875" style="34" bestFit="1" customWidth="1"/>
    <col min="9729" max="9840" width="8.88671875" style="34"/>
    <col min="9841" max="9841" width="15.21875" style="34" bestFit="1" customWidth="1"/>
    <col min="9842" max="9983" width="8.88671875" style="34"/>
    <col min="9984" max="9984" width="15.21875" style="34" bestFit="1" customWidth="1"/>
    <col min="9985" max="10096" width="8.88671875" style="34"/>
    <col min="10097" max="10097" width="15.21875" style="34" bestFit="1" customWidth="1"/>
    <col min="10098" max="10239" width="8.88671875" style="34"/>
    <col min="10240" max="10240" width="15.21875" style="34" bestFit="1" customWidth="1"/>
    <col min="10241" max="10352" width="8.88671875" style="34"/>
    <col min="10353" max="10353" width="15.21875" style="34" bestFit="1" customWidth="1"/>
    <col min="10354" max="10495" width="8.88671875" style="34"/>
    <col min="10496" max="10496" width="15.21875" style="34" bestFit="1" customWidth="1"/>
    <col min="10497" max="10608" width="8.88671875" style="34"/>
    <col min="10609" max="10609" width="15.21875" style="34" bestFit="1" customWidth="1"/>
    <col min="10610" max="10751" width="8.88671875" style="34"/>
    <col min="10752" max="10752" width="15.21875" style="34" bestFit="1" customWidth="1"/>
    <col min="10753" max="10864" width="8.88671875" style="34"/>
    <col min="10865" max="10865" width="15.21875" style="34" bestFit="1" customWidth="1"/>
    <col min="10866" max="11007" width="8.88671875" style="34"/>
    <col min="11008" max="11008" width="15.21875" style="34" bestFit="1" customWidth="1"/>
    <col min="11009" max="11120" width="8.88671875" style="34"/>
    <col min="11121" max="11121" width="15.21875" style="34" bestFit="1" customWidth="1"/>
    <col min="11122" max="11263" width="8.88671875" style="34"/>
    <col min="11264" max="11264" width="15.21875" style="34" bestFit="1" customWidth="1"/>
    <col min="11265" max="11376" width="8.88671875" style="34"/>
    <col min="11377" max="11377" width="15.21875" style="34" bestFit="1" customWidth="1"/>
    <col min="11378" max="11519" width="8.88671875" style="34"/>
    <col min="11520" max="11520" width="15.21875" style="34" bestFit="1" customWidth="1"/>
    <col min="11521" max="11632" width="8.88671875" style="34"/>
    <col min="11633" max="11633" width="15.21875" style="34" bestFit="1" customWidth="1"/>
    <col min="11634" max="11775" width="8.88671875" style="34"/>
    <col min="11776" max="11776" width="15.21875" style="34" bestFit="1" customWidth="1"/>
    <col min="11777" max="11888" width="8.88671875" style="34"/>
    <col min="11889" max="11889" width="15.21875" style="34" bestFit="1" customWidth="1"/>
    <col min="11890" max="12031" width="8.88671875" style="34"/>
    <col min="12032" max="12032" width="15.21875" style="34" bestFit="1" customWidth="1"/>
    <col min="12033" max="12144" width="8.88671875" style="34"/>
    <col min="12145" max="12145" width="15.21875" style="34" bestFit="1" customWidth="1"/>
    <col min="12146" max="12287" width="8.88671875" style="34"/>
    <col min="12288" max="12288" width="15.21875" style="34" bestFit="1" customWidth="1"/>
    <col min="12289" max="12400" width="8.88671875" style="34"/>
    <col min="12401" max="12401" width="15.21875" style="34" bestFit="1" customWidth="1"/>
    <col min="12402" max="12543" width="8.88671875" style="34"/>
    <col min="12544" max="12544" width="15.21875" style="34" bestFit="1" customWidth="1"/>
    <col min="12545" max="12656" width="8.88671875" style="34"/>
    <col min="12657" max="12657" width="15.21875" style="34" bestFit="1" customWidth="1"/>
    <col min="12658" max="12799" width="8.88671875" style="34"/>
    <col min="12800" max="12800" width="15.21875" style="34" bestFit="1" customWidth="1"/>
    <col min="12801" max="12912" width="8.88671875" style="34"/>
    <col min="12913" max="12913" width="15.21875" style="34" bestFit="1" customWidth="1"/>
    <col min="12914" max="13055" width="8.88671875" style="34"/>
    <col min="13056" max="13056" width="15.21875" style="34" bestFit="1" customWidth="1"/>
    <col min="13057" max="13168" width="8.88671875" style="34"/>
    <col min="13169" max="13169" width="15.21875" style="34" bestFit="1" customWidth="1"/>
    <col min="13170" max="13311" width="8.88671875" style="34"/>
    <col min="13312" max="13312" width="15.21875" style="34" bestFit="1" customWidth="1"/>
    <col min="13313" max="13424" width="8.88671875" style="34"/>
    <col min="13425" max="13425" width="15.21875" style="34" bestFit="1" customWidth="1"/>
    <col min="13426" max="13567" width="8.88671875" style="34"/>
    <col min="13568" max="13568" width="15.21875" style="34" bestFit="1" customWidth="1"/>
    <col min="13569" max="13680" width="8.88671875" style="34"/>
    <col min="13681" max="13681" width="15.21875" style="34" bestFit="1" customWidth="1"/>
    <col min="13682" max="13823" width="8.88671875" style="34"/>
    <col min="13824" max="13824" width="15.21875" style="34" bestFit="1" customWidth="1"/>
    <col min="13825" max="13936" width="8.88671875" style="34"/>
    <col min="13937" max="13937" width="15.21875" style="34" bestFit="1" customWidth="1"/>
    <col min="13938" max="14079" width="8.88671875" style="34"/>
    <col min="14080" max="14080" width="15.21875" style="34" bestFit="1" customWidth="1"/>
    <col min="14081" max="14192" width="8.88671875" style="34"/>
    <col min="14193" max="14193" width="15.21875" style="34" bestFit="1" customWidth="1"/>
    <col min="14194" max="14335" width="8.88671875" style="34"/>
    <col min="14336" max="14336" width="15.21875" style="34" bestFit="1" customWidth="1"/>
    <col min="14337" max="14448" width="8.88671875" style="34"/>
    <col min="14449" max="14449" width="15.21875" style="34" bestFit="1" customWidth="1"/>
    <col min="14450" max="14591" width="8.88671875" style="34"/>
    <col min="14592" max="14592" width="15.21875" style="34" bestFit="1" customWidth="1"/>
    <col min="14593" max="14704" width="8.88671875" style="34"/>
    <col min="14705" max="14705" width="15.21875" style="34" bestFit="1" customWidth="1"/>
    <col min="14706" max="14847" width="8.88671875" style="34"/>
    <col min="14848" max="14848" width="15.21875" style="34" bestFit="1" customWidth="1"/>
    <col min="14849" max="14960" width="8.88671875" style="34"/>
    <col min="14961" max="14961" width="15.21875" style="34" bestFit="1" customWidth="1"/>
    <col min="14962" max="15103" width="8.88671875" style="34"/>
    <col min="15104" max="15104" width="15.21875" style="34" bestFit="1" customWidth="1"/>
    <col min="15105" max="15216" width="8.88671875" style="34"/>
    <col min="15217" max="15217" width="15.21875" style="34" bestFit="1" customWidth="1"/>
    <col min="15218" max="15359" width="8.88671875" style="34"/>
    <col min="15360" max="15360" width="15.21875" style="34" bestFit="1" customWidth="1"/>
    <col min="15361" max="15472" width="8.88671875" style="34"/>
    <col min="15473" max="15473" width="15.21875" style="34" bestFit="1" customWidth="1"/>
    <col min="15474" max="15615" width="8.88671875" style="34"/>
    <col min="15616" max="15616" width="15.21875" style="34" bestFit="1" customWidth="1"/>
    <col min="15617" max="15728" width="8.88671875" style="34"/>
    <col min="15729" max="15729" width="15.21875" style="34" bestFit="1" customWidth="1"/>
    <col min="15730" max="15871" width="8.88671875" style="34"/>
    <col min="15872" max="15872" width="15.21875" style="34" bestFit="1" customWidth="1"/>
    <col min="15873" max="15984" width="8.88671875" style="34"/>
    <col min="15985" max="15985" width="15.21875" style="34" bestFit="1" customWidth="1"/>
    <col min="15986" max="16127" width="8.88671875" style="34"/>
    <col min="16128" max="16128" width="15.21875" style="34" bestFit="1" customWidth="1"/>
    <col min="16129" max="16240" width="8.88671875" style="34"/>
    <col min="16241" max="16241" width="15.21875" style="34" bestFit="1" customWidth="1"/>
    <col min="16242" max="16384" width="8.88671875" style="34"/>
  </cols>
  <sheetData>
    <row r="1" spans="1:14" ht="29.25" customHeight="1" x14ac:dyDescent="0.2">
      <c r="A1" s="137" t="s">
        <v>170</v>
      </c>
      <c r="B1" s="137"/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</row>
    <row r="2" spans="1:14" x14ac:dyDescent="0.2">
      <c r="A2" s="12" t="s">
        <v>230</v>
      </c>
      <c r="B2" s="10" t="s">
        <v>14</v>
      </c>
      <c r="C2" s="10" t="s">
        <v>15</v>
      </c>
      <c r="D2" s="10" t="s">
        <v>16</v>
      </c>
      <c r="E2" s="10" t="s">
        <v>17</v>
      </c>
      <c r="F2" s="10" t="s">
        <v>18</v>
      </c>
      <c r="G2" s="10" t="s">
        <v>19</v>
      </c>
      <c r="H2" s="10" t="s">
        <v>20</v>
      </c>
      <c r="I2" s="10" t="s">
        <v>21</v>
      </c>
      <c r="J2" s="10" t="s">
        <v>143</v>
      </c>
      <c r="K2" s="10" t="s">
        <v>173</v>
      </c>
      <c r="L2" s="10" t="s">
        <v>174</v>
      </c>
      <c r="M2" s="10" t="s">
        <v>187</v>
      </c>
      <c r="N2" s="10" t="s">
        <v>232</v>
      </c>
    </row>
    <row r="3" spans="1:14" x14ac:dyDescent="0.2">
      <c r="A3" s="5" t="s">
        <v>47</v>
      </c>
      <c r="B3" s="13">
        <v>25.594615384615388</v>
      </c>
      <c r="C3" s="13">
        <v>14.533076923076923</v>
      </c>
      <c r="D3" s="35">
        <v>206.99692307692308</v>
      </c>
      <c r="E3" s="13">
        <v>120.42692307692307</v>
      </c>
      <c r="F3" s="13">
        <v>541.76461538461547</v>
      </c>
      <c r="G3" s="13">
        <v>61.861538461538458</v>
      </c>
      <c r="H3" s="13">
        <v>52.57769230769231</v>
      </c>
      <c r="I3" s="13">
        <v>0</v>
      </c>
      <c r="J3" s="13">
        <v>77.196923076923071</v>
      </c>
      <c r="K3" s="35">
        <v>3.7976923076923081</v>
      </c>
      <c r="L3" s="35">
        <f>AVERAGE(A281:M281)</f>
        <v>0</v>
      </c>
      <c r="M3" s="35">
        <f>AVERAGE(B305:N305)</f>
        <v>0</v>
      </c>
      <c r="N3" s="35">
        <f>AVERAGE(B329:N329)</f>
        <v>0</v>
      </c>
    </row>
    <row r="4" spans="1:14" x14ac:dyDescent="0.2">
      <c r="A4" s="5" t="s">
        <v>48</v>
      </c>
      <c r="B4" s="13">
        <v>0</v>
      </c>
      <c r="C4" s="13">
        <v>0</v>
      </c>
      <c r="D4" s="35">
        <v>0</v>
      </c>
      <c r="E4" s="13">
        <v>0</v>
      </c>
      <c r="F4" s="13">
        <v>0</v>
      </c>
      <c r="G4" s="13">
        <v>0</v>
      </c>
      <c r="H4" s="13">
        <v>0</v>
      </c>
      <c r="I4" s="13">
        <v>0</v>
      </c>
      <c r="J4" s="13">
        <v>0</v>
      </c>
      <c r="K4" s="35">
        <v>0</v>
      </c>
      <c r="L4" s="35">
        <f t="shared" ref="L4:L24" si="0">AVERAGE(A282:M282)</f>
        <v>0</v>
      </c>
      <c r="M4" s="35">
        <f t="shared" ref="M4:M25" si="1">AVERAGE(B306:N306)</f>
        <v>0</v>
      </c>
      <c r="N4" s="35">
        <f t="shared" ref="N4:N25" si="2">AVERAGE(B330:N330)</f>
        <v>0</v>
      </c>
    </row>
    <row r="5" spans="1:14" x14ac:dyDescent="0.2">
      <c r="A5" s="5" t="s">
        <v>49</v>
      </c>
      <c r="B5" s="13">
        <v>251.5</v>
      </c>
      <c r="C5" s="13">
        <v>0</v>
      </c>
      <c r="D5" s="35">
        <v>27.785746153846155</v>
      </c>
      <c r="E5" s="13">
        <v>23.329230769230769</v>
      </c>
      <c r="F5" s="13">
        <v>0</v>
      </c>
      <c r="G5" s="13">
        <v>0</v>
      </c>
      <c r="H5" s="13">
        <v>9.2759311018876947</v>
      </c>
      <c r="I5" s="13">
        <v>37.99</v>
      </c>
      <c r="J5" s="13">
        <v>6.1546153846153846</v>
      </c>
      <c r="K5" s="35">
        <v>59.983076923076929</v>
      </c>
      <c r="L5" s="35">
        <f t="shared" si="0"/>
        <v>1.625</v>
      </c>
      <c r="M5" s="35">
        <f t="shared" si="1"/>
        <v>2.0953846153846154</v>
      </c>
      <c r="N5" s="35">
        <f t="shared" si="2"/>
        <v>0</v>
      </c>
    </row>
    <row r="6" spans="1:14" x14ac:dyDescent="0.2">
      <c r="A6" s="5" t="s">
        <v>231</v>
      </c>
      <c r="B6" s="13"/>
      <c r="C6" s="13"/>
      <c r="D6" s="35"/>
      <c r="E6" s="13"/>
      <c r="F6" s="13"/>
      <c r="G6" s="13"/>
      <c r="H6" s="13"/>
      <c r="I6" s="13"/>
      <c r="J6" s="13"/>
      <c r="K6" s="35"/>
      <c r="L6" s="35">
        <f t="shared" si="0"/>
        <v>533.32916666666665</v>
      </c>
      <c r="M6" s="35">
        <f t="shared" si="1"/>
        <v>783.37461538461525</v>
      </c>
      <c r="N6" s="35">
        <f t="shared" si="2"/>
        <v>595.21384615384625</v>
      </c>
    </row>
    <row r="7" spans="1:14" x14ac:dyDescent="0.2">
      <c r="A7" s="5" t="s">
        <v>50</v>
      </c>
      <c r="B7" s="13">
        <v>24856.167769230764</v>
      </c>
      <c r="C7" s="13">
        <v>22267.046949230771</v>
      </c>
      <c r="D7" s="35">
        <v>24737.310033846148</v>
      </c>
      <c r="E7" s="13">
        <v>22254.308013076919</v>
      </c>
      <c r="F7" s="13">
        <v>25297.227398053845</v>
      </c>
      <c r="G7" s="13">
        <v>17137.370569137838</v>
      </c>
      <c r="H7" s="13">
        <v>20258.876184516292</v>
      </c>
      <c r="I7" s="13">
        <v>15216.98769230769</v>
      </c>
      <c r="J7" s="13">
        <v>20162.725769230768</v>
      </c>
      <c r="K7" s="35">
        <v>26480.373076923075</v>
      </c>
      <c r="L7" s="35">
        <f t="shared" si="0"/>
        <v>22173.383333333335</v>
      </c>
      <c r="M7" s="35">
        <f t="shared" si="1"/>
        <v>20161.020769230767</v>
      </c>
      <c r="N7" s="35">
        <f t="shared" si="2"/>
        <v>21266.473846153847</v>
      </c>
    </row>
    <row r="8" spans="1:14" x14ac:dyDescent="0.2">
      <c r="A8" s="5" t="s">
        <v>51</v>
      </c>
      <c r="B8" s="13">
        <v>54.239046153846161</v>
      </c>
      <c r="C8" s="13">
        <v>133.90914615384617</v>
      </c>
      <c r="D8" s="35">
        <v>1863.2501769230767</v>
      </c>
      <c r="E8" s="13">
        <v>65.011053846153843</v>
      </c>
      <c r="F8" s="13">
        <v>121.69718461538461</v>
      </c>
      <c r="G8" s="13">
        <v>1.3073846153846154</v>
      </c>
      <c r="H8" s="13">
        <v>249.94230769230768</v>
      </c>
      <c r="I8" s="13">
        <v>47.377692307692307</v>
      </c>
      <c r="J8" s="13">
        <v>109.70538461538462</v>
      </c>
      <c r="K8" s="35">
        <v>598.02538461538461</v>
      </c>
      <c r="L8" s="35">
        <f t="shared" si="0"/>
        <v>4381.2400000000025</v>
      </c>
      <c r="M8" s="35">
        <f t="shared" si="1"/>
        <v>421.86692307692306</v>
      </c>
      <c r="N8" s="35">
        <f t="shared" si="2"/>
        <v>891.68846153846141</v>
      </c>
    </row>
    <row r="9" spans="1:14" x14ac:dyDescent="0.2">
      <c r="A9" s="5" t="s">
        <v>52</v>
      </c>
      <c r="B9" s="13">
        <v>53593.056801538463</v>
      </c>
      <c r="C9" s="13">
        <v>69927.401566923072</v>
      </c>
      <c r="D9" s="35">
        <v>111009.45220153846</v>
      </c>
      <c r="E9" s="13">
        <v>156280.25887923079</v>
      </c>
      <c r="F9" s="13">
        <v>106254.06778313749</v>
      </c>
      <c r="G9" s="13">
        <v>75501.800181488841</v>
      </c>
      <c r="H9" s="13">
        <v>39279.725256955644</v>
      </c>
      <c r="I9" s="13">
        <v>28855.327692307692</v>
      </c>
      <c r="J9" s="13">
        <v>34640.43153846154</v>
      </c>
      <c r="K9" s="35">
        <v>41482.303846153845</v>
      </c>
      <c r="L9" s="35">
        <f t="shared" si="0"/>
        <v>22670.099166666663</v>
      </c>
      <c r="M9" s="35">
        <f t="shared" si="1"/>
        <v>16178.924615384614</v>
      </c>
      <c r="N9" s="35">
        <f t="shared" si="2"/>
        <v>14726.927692307692</v>
      </c>
    </row>
    <row r="10" spans="1:14" x14ac:dyDescent="0.2">
      <c r="A10" s="5" t="s">
        <v>53</v>
      </c>
      <c r="B10" s="13">
        <v>31.964369230769233</v>
      </c>
      <c r="C10" s="13">
        <v>0</v>
      </c>
      <c r="D10" s="35">
        <v>238.80523076923075</v>
      </c>
      <c r="E10" s="13">
        <v>415.52181538461537</v>
      </c>
      <c r="F10" s="13">
        <v>508.94702307692302</v>
      </c>
      <c r="G10" s="13">
        <v>33.609061538461539</v>
      </c>
      <c r="H10" s="13">
        <v>390.51615384615383</v>
      </c>
      <c r="I10" s="13">
        <v>0</v>
      </c>
      <c r="J10" s="13">
        <v>0</v>
      </c>
      <c r="K10" s="35">
        <v>49.27538461538461</v>
      </c>
      <c r="L10" s="35">
        <f t="shared" si="0"/>
        <v>28.603333333333335</v>
      </c>
      <c r="M10" s="35">
        <f t="shared" si="1"/>
        <v>14.986153846153845</v>
      </c>
      <c r="N10" s="35">
        <f t="shared" si="2"/>
        <v>20.12</v>
      </c>
    </row>
    <row r="11" spans="1:14" x14ac:dyDescent="0.2">
      <c r="A11" s="5" t="s">
        <v>54</v>
      </c>
      <c r="B11" s="13">
        <v>0</v>
      </c>
      <c r="C11" s="13">
        <v>413.76666153846151</v>
      </c>
      <c r="D11" s="35">
        <v>60.813299999999991</v>
      </c>
      <c r="E11" s="13">
        <v>19.790769230769229</v>
      </c>
      <c r="F11" s="13">
        <v>85.131423076923085</v>
      </c>
      <c r="G11" s="13">
        <v>0</v>
      </c>
      <c r="H11" s="13">
        <v>503.57230769230767</v>
      </c>
      <c r="I11" s="13">
        <v>420.70846153846145</v>
      </c>
      <c r="J11" s="13">
        <v>218.98615384615383</v>
      </c>
      <c r="K11" s="35">
        <v>164.62</v>
      </c>
      <c r="L11" s="35">
        <f t="shared" si="0"/>
        <v>514.86833333333334</v>
      </c>
      <c r="M11" s="35">
        <f t="shared" si="1"/>
        <v>163.15846153846152</v>
      </c>
      <c r="N11" s="35">
        <f t="shared" si="2"/>
        <v>238.40153846153848</v>
      </c>
    </row>
    <row r="12" spans="1:14" x14ac:dyDescent="0.2">
      <c r="A12" s="5" t="s">
        <v>55</v>
      </c>
      <c r="B12" s="13">
        <v>3376.6844615384616</v>
      </c>
      <c r="C12" s="13">
        <v>5073.6353692307694</v>
      </c>
      <c r="D12" s="35">
        <v>3490.1464538461541</v>
      </c>
      <c r="E12" s="13">
        <v>2319.1688307692307</v>
      </c>
      <c r="F12" s="13">
        <v>786.20461538461552</v>
      </c>
      <c r="G12" s="13">
        <v>5451.9955615384615</v>
      </c>
      <c r="H12" s="13">
        <v>153.29923076923075</v>
      </c>
      <c r="I12" s="13">
        <v>1000.339846153846</v>
      </c>
      <c r="J12" s="13">
        <v>761.10923076923075</v>
      </c>
      <c r="K12" s="35">
        <v>1296.7238461538461</v>
      </c>
      <c r="L12" s="35">
        <f t="shared" si="0"/>
        <v>906.0033333333331</v>
      </c>
      <c r="M12" s="35">
        <f t="shared" si="1"/>
        <v>1973.2630769230771</v>
      </c>
      <c r="N12" s="35">
        <f t="shared" si="2"/>
        <v>428.08153846153851</v>
      </c>
    </row>
    <row r="13" spans="1:14" x14ac:dyDescent="0.2">
      <c r="A13" s="5" t="s">
        <v>56</v>
      </c>
      <c r="B13" s="13">
        <v>22.640376923076925</v>
      </c>
      <c r="C13" s="13">
        <v>42.25000769230769</v>
      </c>
      <c r="D13" s="35">
        <v>873.10337692307689</v>
      </c>
      <c r="E13" s="13">
        <v>389.56620769230773</v>
      </c>
      <c r="F13" s="13">
        <v>381.46647692307693</v>
      </c>
      <c r="G13" s="13">
        <v>712.72784615384614</v>
      </c>
      <c r="H13" s="13">
        <v>1216.3647153846157</v>
      </c>
      <c r="I13" s="13">
        <v>433.60230769230776</v>
      </c>
      <c r="J13" s="13">
        <v>431.01461538461541</v>
      </c>
      <c r="K13" s="35">
        <v>468.70923076923077</v>
      </c>
      <c r="L13" s="35">
        <f t="shared" si="0"/>
        <v>70.382499999999993</v>
      </c>
      <c r="M13" s="35">
        <f t="shared" si="1"/>
        <v>221.46307692307695</v>
      </c>
      <c r="N13" s="35">
        <f t="shared" si="2"/>
        <v>323.41615384615375</v>
      </c>
    </row>
    <row r="14" spans="1:14" x14ac:dyDescent="0.2">
      <c r="A14" s="5" t="s">
        <v>46</v>
      </c>
      <c r="B14" s="13">
        <v>10248.633807692308</v>
      </c>
      <c r="C14" s="13">
        <v>375498.32161538454</v>
      </c>
      <c r="D14" s="35">
        <v>13151.591230769231</v>
      </c>
      <c r="E14" s="13">
        <v>4229.0484384615393</v>
      </c>
      <c r="F14" s="13">
        <v>3434.3016923076921</v>
      </c>
      <c r="G14" s="13">
        <v>1357.0275384615384</v>
      </c>
      <c r="H14" s="13">
        <v>1980.507726891231</v>
      </c>
      <c r="I14" s="13">
        <v>647.21000000000015</v>
      </c>
      <c r="J14" s="13">
        <v>2110.3876923076923</v>
      </c>
      <c r="K14" s="35">
        <v>834.85692307692318</v>
      </c>
      <c r="L14" s="35">
        <f t="shared" si="0"/>
        <v>2647.6224999999999</v>
      </c>
      <c r="M14" s="35">
        <f t="shared" si="1"/>
        <v>1476.4530769230767</v>
      </c>
      <c r="N14" s="35">
        <f t="shared" si="2"/>
        <v>1730.3192307692311</v>
      </c>
    </row>
    <row r="15" spans="1:14" x14ac:dyDescent="0.2">
      <c r="A15" s="5" t="s">
        <v>57</v>
      </c>
      <c r="B15" s="13">
        <v>63541.018596923088</v>
      </c>
      <c r="C15" s="13">
        <v>39372.295935219576</v>
      </c>
      <c r="D15" s="35">
        <v>56682.842380811657</v>
      </c>
      <c r="E15" s="13">
        <v>31935.033584615387</v>
      </c>
      <c r="F15" s="13">
        <v>46247.409827059797</v>
      </c>
      <c r="G15" s="13">
        <v>38493.977837634382</v>
      </c>
      <c r="H15" s="13">
        <v>43524.345471486289</v>
      </c>
      <c r="I15" s="13">
        <v>18160.656692307697</v>
      </c>
      <c r="J15" s="13">
        <v>20089.142153846151</v>
      </c>
      <c r="K15" s="35">
        <v>16924.283615384618</v>
      </c>
      <c r="L15" s="35">
        <f t="shared" si="0"/>
        <v>25523.671666666665</v>
      </c>
      <c r="M15" s="35">
        <f t="shared" si="1"/>
        <v>19762.263846153844</v>
      </c>
      <c r="N15" s="35">
        <f t="shared" si="2"/>
        <v>23179.288461538461</v>
      </c>
    </row>
    <row r="16" spans="1:14" x14ac:dyDescent="0.2">
      <c r="A16" s="5" t="s">
        <v>58</v>
      </c>
      <c r="B16" s="13">
        <v>21781.725798947486</v>
      </c>
      <c r="C16" s="13">
        <v>24757.016607555019</v>
      </c>
      <c r="D16" s="35">
        <v>35505.06019846155</v>
      </c>
      <c r="E16" s="13">
        <v>39871.765692307679</v>
      </c>
      <c r="F16" s="13">
        <v>39238.001818700941</v>
      </c>
      <c r="G16" s="13">
        <v>34513.684264115742</v>
      </c>
      <c r="H16" s="13">
        <v>38281.354133884844</v>
      </c>
      <c r="I16" s="13">
        <v>25628.402769230772</v>
      </c>
      <c r="J16" s="13">
        <v>23585.516307692309</v>
      </c>
      <c r="K16" s="35">
        <v>34297.636769230776</v>
      </c>
      <c r="L16" s="35">
        <f t="shared" si="0"/>
        <v>29432.182499999995</v>
      </c>
      <c r="M16" s="35">
        <f t="shared" si="1"/>
        <v>23802.664615384616</v>
      </c>
      <c r="N16" s="35">
        <f t="shared" si="2"/>
        <v>19560</v>
      </c>
    </row>
    <row r="17" spans="1:14" x14ac:dyDescent="0.2">
      <c r="A17" s="5" t="s">
        <v>59</v>
      </c>
      <c r="B17" s="13">
        <v>55670.239415384625</v>
      </c>
      <c r="C17" s="13">
        <v>60093.431223076914</v>
      </c>
      <c r="D17" s="35">
        <v>57696.13922307692</v>
      </c>
      <c r="E17" s="13">
        <v>143047.5569153846</v>
      </c>
      <c r="F17" s="13">
        <v>111573.5490076923</v>
      </c>
      <c r="G17" s="13">
        <v>88615.728084615403</v>
      </c>
      <c r="H17" s="13">
        <v>58055.520093864594</v>
      </c>
      <c r="I17" s="13">
        <v>45863.533076923093</v>
      </c>
      <c r="J17" s="13">
        <v>31327.806153846155</v>
      </c>
      <c r="K17" s="35">
        <v>43004.313076923085</v>
      </c>
      <c r="L17" s="35">
        <f t="shared" si="0"/>
        <v>35678.212500000001</v>
      </c>
      <c r="M17" s="35">
        <f t="shared" si="1"/>
        <v>64864.86846153847</v>
      </c>
      <c r="N17" s="35">
        <f t="shared" si="2"/>
        <v>127517.66384615382</v>
      </c>
    </row>
    <row r="18" spans="1:14" x14ac:dyDescent="0.2">
      <c r="A18" s="5" t="s">
        <v>60</v>
      </c>
      <c r="B18" s="13">
        <v>21775.729938461536</v>
      </c>
      <c r="C18" s="13">
        <v>799.02289230769247</v>
      </c>
      <c r="D18" s="35">
        <v>0</v>
      </c>
      <c r="E18" s="13">
        <v>0</v>
      </c>
      <c r="F18" s="13">
        <v>0</v>
      </c>
      <c r="G18" s="13">
        <v>16057.556184615398</v>
      </c>
      <c r="H18" s="13">
        <v>34698.506153846174</v>
      </c>
      <c r="I18" s="13">
        <v>3383.6276923076939</v>
      </c>
      <c r="J18" s="13">
        <v>2555.0084615384621</v>
      </c>
      <c r="K18" s="35">
        <v>15903.763846153801</v>
      </c>
      <c r="L18" s="35">
        <f t="shared" si="0"/>
        <v>14681.71916666672</v>
      </c>
      <c r="M18" s="35">
        <f t="shared" si="1"/>
        <v>42878.875384615378</v>
      </c>
      <c r="N18" s="35">
        <f t="shared" si="2"/>
        <v>12983.724615384628</v>
      </c>
    </row>
    <row r="19" spans="1:14" x14ac:dyDescent="0.2">
      <c r="A19" s="5" t="s">
        <v>42</v>
      </c>
      <c r="B19" s="13">
        <v>5247.2328230769235</v>
      </c>
      <c r="C19" s="13">
        <v>1195.3037184615384</v>
      </c>
      <c r="D19" s="35">
        <v>1513.7827153846156</v>
      </c>
      <c r="E19" s="13">
        <v>1807.6232153846152</v>
      </c>
      <c r="F19" s="13">
        <v>2611.2143153846159</v>
      </c>
      <c r="G19" s="13">
        <v>6322.0319150391497</v>
      </c>
      <c r="H19" s="13">
        <v>3317.4830412618726</v>
      </c>
      <c r="I19" s="13">
        <v>4233.5323076923078</v>
      </c>
      <c r="J19" s="13">
        <v>2043.6484615384616</v>
      </c>
      <c r="K19" s="35">
        <v>2112.4953846153849</v>
      </c>
      <c r="L19" s="35">
        <f t="shared" si="0"/>
        <v>2401.498333333333</v>
      </c>
      <c r="M19" s="35">
        <f t="shared" si="1"/>
        <v>2778.3030769230759</v>
      </c>
      <c r="N19" s="35">
        <f t="shared" si="2"/>
        <v>898.28846153846143</v>
      </c>
    </row>
    <row r="20" spans="1:14" x14ac:dyDescent="0.2">
      <c r="A20" s="5" t="s">
        <v>61</v>
      </c>
      <c r="B20" s="13">
        <v>10407.215953846155</v>
      </c>
      <c r="C20" s="13">
        <v>23750.680569230772</v>
      </c>
      <c r="D20" s="35">
        <v>44005.443276923077</v>
      </c>
      <c r="E20" s="13">
        <v>21575.392328461534</v>
      </c>
      <c r="F20" s="13">
        <v>36916.189012497875</v>
      </c>
      <c r="G20" s="13">
        <v>25948.155583901316</v>
      </c>
      <c r="H20" s="13">
        <v>17594.573829185501</v>
      </c>
      <c r="I20" s="13">
        <v>3728.5084615384617</v>
      </c>
      <c r="J20" s="13">
        <v>6449.0538461538436</v>
      </c>
      <c r="K20" s="35">
        <v>8558.5676923076899</v>
      </c>
      <c r="L20" s="35">
        <f t="shared" si="0"/>
        <v>4991.0758333333333</v>
      </c>
      <c r="M20" s="35">
        <f t="shared" si="1"/>
        <v>7404.5553846153844</v>
      </c>
      <c r="N20" s="35">
        <f t="shared" si="2"/>
        <v>5249.9661538461532</v>
      </c>
    </row>
    <row r="21" spans="1:14" x14ac:dyDescent="0.2">
      <c r="A21" s="5" t="s">
        <v>62</v>
      </c>
      <c r="B21" s="13">
        <v>20.743846153846157</v>
      </c>
      <c r="C21" s="13">
        <v>0</v>
      </c>
      <c r="D21" s="35">
        <v>0</v>
      </c>
      <c r="E21" s="13">
        <v>0</v>
      </c>
      <c r="F21" s="13">
        <v>0</v>
      </c>
      <c r="G21" s="13">
        <v>12.5</v>
      </c>
      <c r="H21" s="13">
        <v>0</v>
      </c>
      <c r="I21" s="13">
        <v>0</v>
      </c>
      <c r="J21" s="13">
        <v>129.81076923076924</v>
      </c>
      <c r="K21" s="35">
        <v>6.506153846153846</v>
      </c>
      <c r="L21" s="35">
        <f t="shared" si="0"/>
        <v>9.3716666666666679</v>
      </c>
      <c r="M21" s="35">
        <f t="shared" si="1"/>
        <v>324.89923076923083</v>
      </c>
      <c r="N21" s="35">
        <f t="shared" si="2"/>
        <v>48.541538461538458</v>
      </c>
    </row>
    <row r="22" spans="1:14" x14ac:dyDescent="0.2">
      <c r="A22" s="5" t="s">
        <v>63</v>
      </c>
      <c r="B22" s="13">
        <v>0</v>
      </c>
      <c r="C22" s="13">
        <v>8.342307692307692</v>
      </c>
      <c r="D22" s="35">
        <v>0</v>
      </c>
      <c r="E22" s="13">
        <v>0</v>
      </c>
      <c r="F22" s="13">
        <v>26.319961538461538</v>
      </c>
      <c r="G22" s="13">
        <v>32.649184615384613</v>
      </c>
      <c r="H22" s="13">
        <v>0</v>
      </c>
      <c r="I22" s="13">
        <v>0</v>
      </c>
      <c r="J22" s="13">
        <v>0</v>
      </c>
      <c r="K22" s="35">
        <v>0</v>
      </c>
      <c r="L22" s="35">
        <f t="shared" si="0"/>
        <v>4.1825000000000001</v>
      </c>
      <c r="M22" s="35">
        <f t="shared" si="1"/>
        <v>0</v>
      </c>
      <c r="N22" s="35">
        <f t="shared" si="2"/>
        <v>0</v>
      </c>
    </row>
    <row r="23" spans="1:14" x14ac:dyDescent="0.2">
      <c r="A23" s="5" t="s">
        <v>64</v>
      </c>
      <c r="B23" s="13">
        <v>2407.0083107692308</v>
      </c>
      <c r="C23" s="13">
        <v>2610.2610692307694</v>
      </c>
      <c r="D23" s="35">
        <v>2514.4423953846158</v>
      </c>
      <c r="E23" s="13">
        <v>11081.986066153844</v>
      </c>
      <c r="F23" s="13">
        <v>3290.1890307692306</v>
      </c>
      <c r="G23" s="13">
        <v>3724.933572307692</v>
      </c>
      <c r="H23" s="13">
        <v>3034.8869060726338</v>
      </c>
      <c r="I23" s="13">
        <v>1662.4706923076924</v>
      </c>
      <c r="J23" s="13">
        <v>1583.3380769230773</v>
      </c>
      <c r="K23" s="35">
        <v>984.61269230769221</v>
      </c>
      <c r="L23" s="35">
        <f t="shared" si="0"/>
        <v>393.80250000000001</v>
      </c>
      <c r="M23" s="35">
        <f t="shared" si="1"/>
        <v>540.01923076923072</v>
      </c>
      <c r="N23" s="35">
        <f t="shared" si="2"/>
        <v>640.05230769230775</v>
      </c>
    </row>
    <row r="24" spans="1:14" x14ac:dyDescent="0.2">
      <c r="A24" s="5" t="s">
        <v>65</v>
      </c>
      <c r="B24" s="13">
        <v>0</v>
      </c>
      <c r="C24" s="13">
        <v>235.64413076923077</v>
      </c>
      <c r="D24" s="35">
        <v>423.7851769230769</v>
      </c>
      <c r="E24" s="13">
        <v>2430.4230153846152</v>
      </c>
      <c r="F24" s="13">
        <v>11392.133246153855</v>
      </c>
      <c r="G24" s="13">
        <v>137.65389480356458</v>
      </c>
      <c r="H24" s="13">
        <v>4726.5784615384609</v>
      </c>
      <c r="I24" s="13">
        <v>442.1630769230768</v>
      </c>
      <c r="J24" s="13">
        <v>3.7884615384615383</v>
      </c>
      <c r="K24" s="35">
        <v>1692.9238461538446</v>
      </c>
      <c r="L24" s="35">
        <f t="shared" si="0"/>
        <v>13.205000000000004</v>
      </c>
      <c r="M24" s="35">
        <f t="shared" si="1"/>
        <v>6.3507692307692309</v>
      </c>
      <c r="N24" s="35">
        <f t="shared" si="2"/>
        <v>3687.3384615384621</v>
      </c>
    </row>
    <row r="25" spans="1:14" s="1" customFormat="1" ht="15.75" x14ac:dyDescent="0.25">
      <c r="A25" s="9" t="s">
        <v>68</v>
      </c>
      <c r="B25" s="62">
        <v>273311.39593125519</v>
      </c>
      <c r="C25" s="62">
        <v>626192.86284662061</v>
      </c>
      <c r="D25" s="63">
        <v>354000.75004081166</v>
      </c>
      <c r="E25" s="62">
        <v>437866.21097923076</v>
      </c>
      <c r="F25" s="62">
        <v>388705.81443175778</v>
      </c>
      <c r="G25" s="62">
        <v>314116.57020304399</v>
      </c>
      <c r="H25" s="62">
        <v>267327.90559829777</v>
      </c>
      <c r="I25" s="62">
        <v>149762.43846153849</v>
      </c>
      <c r="J25" s="62">
        <v>146284.8246153846</v>
      </c>
      <c r="K25" s="63">
        <v>194923.77153846147</v>
      </c>
      <c r="L25" s="63">
        <f>AVERAGE(B303:N303)</f>
        <v>165918.5538461539</v>
      </c>
      <c r="M25" s="63">
        <f t="shared" si="1"/>
        <v>203759.40615384612</v>
      </c>
      <c r="N25" s="63">
        <f t="shared" si="2"/>
        <v>233985.50615384616</v>
      </c>
    </row>
    <row r="26" spans="1:14" s="2" customFormat="1" ht="12.75" x14ac:dyDescent="0.2">
      <c r="A26" s="12"/>
      <c r="B26" s="3">
        <v>1</v>
      </c>
      <c r="C26" s="3">
        <v>2</v>
      </c>
      <c r="D26" s="3">
        <v>3</v>
      </c>
      <c r="E26" s="70">
        <v>4</v>
      </c>
      <c r="F26" s="3">
        <v>5</v>
      </c>
      <c r="G26" s="3">
        <v>6</v>
      </c>
      <c r="H26" s="3">
        <v>7</v>
      </c>
      <c r="I26" s="3">
        <v>8</v>
      </c>
      <c r="J26" s="3">
        <v>9</v>
      </c>
      <c r="K26" s="3">
        <v>10</v>
      </c>
      <c r="L26" s="3">
        <v>11</v>
      </c>
      <c r="M26" s="3">
        <v>12</v>
      </c>
      <c r="N26" s="3">
        <v>13</v>
      </c>
    </row>
    <row r="27" spans="1:14" s="2" customFormat="1" ht="12.75" x14ac:dyDescent="0.2">
      <c r="A27" s="12" t="s">
        <v>230</v>
      </c>
      <c r="B27" s="138" t="s">
        <v>3</v>
      </c>
      <c r="C27" s="139"/>
      <c r="D27" s="139"/>
      <c r="E27" s="139"/>
      <c r="F27" s="139"/>
      <c r="G27" s="139"/>
      <c r="H27" s="139"/>
      <c r="I27" s="139"/>
      <c r="J27" s="139"/>
      <c r="K27" s="139"/>
      <c r="L27" s="139"/>
      <c r="M27" s="139"/>
      <c r="N27" s="140"/>
    </row>
    <row r="28" spans="1:14" s="2" customFormat="1" ht="12.75" x14ac:dyDescent="0.2">
      <c r="A28" s="5" t="s">
        <v>47</v>
      </c>
      <c r="B28" s="13">
        <v>0</v>
      </c>
      <c r="C28" s="13">
        <v>0</v>
      </c>
      <c r="D28" s="13">
        <v>0</v>
      </c>
      <c r="E28" s="35">
        <v>0</v>
      </c>
      <c r="F28" s="13">
        <v>0</v>
      </c>
      <c r="G28" s="13">
        <v>0</v>
      </c>
      <c r="H28" s="13">
        <v>0</v>
      </c>
      <c r="I28" s="13">
        <v>0</v>
      </c>
      <c r="J28" s="13">
        <v>0</v>
      </c>
      <c r="K28" s="13">
        <v>1279.6799999999998</v>
      </c>
      <c r="L28" s="13">
        <v>0</v>
      </c>
      <c r="M28" s="13">
        <v>0</v>
      </c>
      <c r="N28" s="13">
        <v>0</v>
      </c>
    </row>
    <row r="29" spans="1:14" s="2" customFormat="1" ht="12.75" x14ac:dyDescent="0.2">
      <c r="A29" s="5" t="s">
        <v>48</v>
      </c>
      <c r="B29" s="13">
        <v>0</v>
      </c>
      <c r="C29" s="13">
        <v>0</v>
      </c>
      <c r="D29" s="13">
        <v>0</v>
      </c>
      <c r="E29" s="35">
        <v>0</v>
      </c>
      <c r="F29" s="13">
        <v>0</v>
      </c>
      <c r="G29" s="13">
        <v>0</v>
      </c>
      <c r="H29" s="13">
        <v>0</v>
      </c>
      <c r="I29" s="13">
        <v>0</v>
      </c>
      <c r="J29" s="13">
        <v>0</v>
      </c>
      <c r="K29" s="13">
        <v>0</v>
      </c>
      <c r="L29" s="13">
        <v>0</v>
      </c>
      <c r="M29" s="13">
        <v>0</v>
      </c>
      <c r="N29" s="13">
        <v>0</v>
      </c>
    </row>
    <row r="30" spans="1:14" s="2" customFormat="1" ht="12.75" x14ac:dyDescent="0.2">
      <c r="A30" s="5" t="s">
        <v>49</v>
      </c>
      <c r="B30" s="13">
        <v>0</v>
      </c>
      <c r="C30" s="13">
        <v>0</v>
      </c>
      <c r="D30" s="13">
        <v>0</v>
      </c>
      <c r="E30" s="35">
        <v>0</v>
      </c>
      <c r="F30" s="13">
        <v>0</v>
      </c>
      <c r="G30" s="13">
        <v>0</v>
      </c>
      <c r="H30" s="13">
        <v>0</v>
      </c>
      <c r="I30" s="13">
        <v>0</v>
      </c>
      <c r="J30" s="13">
        <v>0</v>
      </c>
      <c r="K30" s="13">
        <v>0</v>
      </c>
      <c r="L30" s="13">
        <v>0</v>
      </c>
      <c r="M30" s="13">
        <v>0</v>
      </c>
      <c r="N30" s="13">
        <v>0</v>
      </c>
    </row>
    <row r="31" spans="1:14" s="2" customFormat="1" ht="12.75" x14ac:dyDescent="0.2">
      <c r="A31" s="5" t="s">
        <v>50</v>
      </c>
      <c r="B31" s="13">
        <v>13909.9061</v>
      </c>
      <c r="C31" s="13">
        <v>33566.785999999993</v>
      </c>
      <c r="D31" s="13">
        <v>14482.372600000001</v>
      </c>
      <c r="E31" s="35">
        <v>15604.4473</v>
      </c>
      <c r="F31" s="13">
        <v>12489.308400000002</v>
      </c>
      <c r="G31" s="13">
        <v>27077.681400000001</v>
      </c>
      <c r="H31" s="13">
        <v>17112.633699999998</v>
      </c>
      <c r="I31" s="13">
        <v>9209.7769999999982</v>
      </c>
      <c r="J31" s="13">
        <v>13940.8613</v>
      </c>
      <c r="K31" s="13">
        <v>9380.8745999999992</v>
      </c>
      <c r="L31" s="13">
        <v>7389.3001999999997</v>
      </c>
      <c r="M31" s="13">
        <v>42523.694099999993</v>
      </c>
      <c r="N31" s="13">
        <v>57792.16290000001</v>
      </c>
    </row>
    <row r="32" spans="1:14" s="2" customFormat="1" ht="12.75" x14ac:dyDescent="0.2">
      <c r="A32" s="5" t="s">
        <v>51</v>
      </c>
      <c r="B32" s="13">
        <v>0</v>
      </c>
      <c r="C32" s="13">
        <v>0</v>
      </c>
      <c r="D32" s="13">
        <v>0</v>
      </c>
      <c r="E32" s="35">
        <v>0</v>
      </c>
      <c r="F32" s="13">
        <v>0</v>
      </c>
      <c r="G32" s="13">
        <v>0</v>
      </c>
      <c r="H32" s="13">
        <v>0</v>
      </c>
      <c r="I32" s="13">
        <v>0</v>
      </c>
      <c r="J32" s="13">
        <v>0</v>
      </c>
      <c r="K32" s="13">
        <v>0</v>
      </c>
      <c r="L32" s="13">
        <v>0</v>
      </c>
      <c r="M32" s="13">
        <v>0</v>
      </c>
      <c r="N32" s="13">
        <v>71.839799999999997</v>
      </c>
    </row>
    <row r="33" spans="1:14" s="2" customFormat="1" ht="12.75" x14ac:dyDescent="0.2">
      <c r="A33" s="5" t="s">
        <v>52</v>
      </c>
      <c r="B33" s="13">
        <v>102645.01476999999</v>
      </c>
      <c r="C33" s="13">
        <v>106274.86640000001</v>
      </c>
      <c r="D33" s="13">
        <v>156323.11074999999</v>
      </c>
      <c r="E33" s="35">
        <v>104637.16939</v>
      </c>
      <c r="F33" s="13">
        <v>136769.65825000007</v>
      </c>
      <c r="G33" s="13">
        <v>182640.92520999996</v>
      </c>
      <c r="H33" s="13">
        <v>182805.65102000005</v>
      </c>
      <c r="I33" s="13">
        <v>215538.07403000005</v>
      </c>
      <c r="J33" s="13">
        <v>186772.17060999994</v>
      </c>
      <c r="K33" s="13">
        <v>127445.1069</v>
      </c>
      <c r="L33" s="13">
        <v>140740.94514</v>
      </c>
      <c r="M33" s="13">
        <v>98249.707009999984</v>
      </c>
      <c r="N33" s="13">
        <v>82997.348249999981</v>
      </c>
    </row>
    <row r="34" spans="1:14" s="2" customFormat="1" ht="12.75" x14ac:dyDescent="0.2">
      <c r="A34" s="5" t="s">
        <v>53</v>
      </c>
      <c r="B34" s="13">
        <v>0</v>
      </c>
      <c r="C34" s="13">
        <v>0</v>
      </c>
      <c r="D34" s="13">
        <v>0</v>
      </c>
      <c r="E34" s="35">
        <v>4468.1041000000005</v>
      </c>
      <c r="F34" s="13">
        <v>0</v>
      </c>
      <c r="G34" s="13">
        <v>0</v>
      </c>
      <c r="H34" s="13">
        <v>6560.93</v>
      </c>
      <c r="I34" s="13">
        <v>0</v>
      </c>
      <c r="J34" s="13">
        <v>0</v>
      </c>
      <c r="K34" s="13">
        <v>0</v>
      </c>
      <c r="L34" s="13">
        <v>0</v>
      </c>
      <c r="M34" s="13">
        <v>0</v>
      </c>
      <c r="N34" s="13">
        <v>0</v>
      </c>
    </row>
    <row r="35" spans="1:14" s="2" customFormat="1" ht="12.75" x14ac:dyDescent="0.2">
      <c r="A35" s="5" t="s">
        <v>54</v>
      </c>
      <c r="B35" s="13">
        <v>0</v>
      </c>
      <c r="C35" s="13">
        <v>0</v>
      </c>
      <c r="D35" s="13">
        <v>0</v>
      </c>
      <c r="E35" s="35">
        <v>0</v>
      </c>
      <c r="F35" s="13">
        <v>6639.4330999999993</v>
      </c>
      <c r="G35" s="13">
        <v>8305.7137000000002</v>
      </c>
      <c r="H35" s="13">
        <v>7169.9500000000007</v>
      </c>
      <c r="I35" s="13">
        <v>25043.823899999999</v>
      </c>
      <c r="J35" s="13">
        <v>3187.9700000000003</v>
      </c>
      <c r="K35" s="13">
        <v>0</v>
      </c>
      <c r="L35" s="13">
        <v>0</v>
      </c>
      <c r="M35" s="13">
        <v>0</v>
      </c>
      <c r="N35" s="13">
        <v>0</v>
      </c>
    </row>
    <row r="36" spans="1:14" s="2" customFormat="1" ht="12.75" x14ac:dyDescent="0.2">
      <c r="A36" s="5" t="s">
        <v>55</v>
      </c>
      <c r="B36" s="13">
        <v>0</v>
      </c>
      <c r="C36" s="13">
        <v>0</v>
      </c>
      <c r="D36" s="13">
        <v>0</v>
      </c>
      <c r="E36" s="35">
        <v>0</v>
      </c>
      <c r="F36" s="13">
        <v>0</v>
      </c>
      <c r="G36" s="13">
        <v>0</v>
      </c>
      <c r="H36" s="13">
        <v>0</v>
      </c>
      <c r="I36" s="13">
        <v>0</v>
      </c>
      <c r="J36" s="13">
        <v>0</v>
      </c>
      <c r="K36" s="13">
        <v>3510.5806000000002</v>
      </c>
      <c r="L36" s="13">
        <v>27421.55</v>
      </c>
      <c r="M36" s="13">
        <v>712.45</v>
      </c>
      <c r="N36" s="13">
        <v>114.29</v>
      </c>
    </row>
    <row r="37" spans="1:14" s="2" customFormat="1" ht="12.75" x14ac:dyDescent="0.2">
      <c r="A37" s="5" t="s">
        <v>56</v>
      </c>
      <c r="B37" s="13">
        <v>0</v>
      </c>
      <c r="C37" s="13">
        <v>0</v>
      </c>
      <c r="D37" s="13">
        <v>0</v>
      </c>
      <c r="E37" s="35">
        <v>0</v>
      </c>
      <c r="F37" s="13">
        <v>0</v>
      </c>
      <c r="G37" s="13">
        <v>18877.994000000002</v>
      </c>
      <c r="H37" s="13">
        <v>0</v>
      </c>
      <c r="I37" s="13">
        <v>0</v>
      </c>
      <c r="J37" s="13">
        <v>442.75399999999996</v>
      </c>
      <c r="K37" s="13">
        <v>0</v>
      </c>
      <c r="L37" s="13">
        <v>1665.68</v>
      </c>
      <c r="M37" s="13">
        <v>0</v>
      </c>
      <c r="N37" s="13">
        <v>1322.0553</v>
      </c>
    </row>
    <row r="38" spans="1:14" s="2" customFormat="1" ht="12.75" x14ac:dyDescent="0.2">
      <c r="A38" s="5" t="s">
        <v>46</v>
      </c>
      <c r="B38" s="13">
        <v>8416.8747000000003</v>
      </c>
      <c r="C38" s="13">
        <v>5634.0219999999999</v>
      </c>
      <c r="D38" s="13">
        <v>14028.272000000001</v>
      </c>
      <c r="E38" s="35">
        <v>6055.38</v>
      </c>
      <c r="F38" s="13">
        <v>894.51800000000003</v>
      </c>
      <c r="G38" s="13">
        <v>2292.58</v>
      </c>
      <c r="H38" s="13">
        <v>8034.4007000000001</v>
      </c>
      <c r="I38" s="13">
        <v>7680.0887000000002</v>
      </c>
      <c r="J38" s="13">
        <v>1327.3667999999998</v>
      </c>
      <c r="K38" s="13">
        <v>2493.2893000000004</v>
      </c>
      <c r="L38" s="13">
        <v>4087.1099999999997</v>
      </c>
      <c r="M38" s="13">
        <v>13082.762700000001</v>
      </c>
      <c r="N38" s="13">
        <v>65211.690499999997</v>
      </c>
    </row>
    <row r="39" spans="1:14" s="2" customFormat="1" ht="12.75" x14ac:dyDescent="0.2">
      <c r="A39" s="5" t="s">
        <v>57</v>
      </c>
      <c r="B39" s="13">
        <v>34615.868000000002</v>
      </c>
      <c r="C39" s="13">
        <v>52372.685399999995</v>
      </c>
      <c r="D39" s="13">
        <v>15679.560500000001</v>
      </c>
      <c r="E39" s="35">
        <v>59134.194300000003</v>
      </c>
      <c r="F39" s="13">
        <v>54179.407299999999</v>
      </c>
      <c r="G39" s="13">
        <v>178847.5563</v>
      </c>
      <c r="H39" s="13">
        <v>59602.532600000006</v>
      </c>
      <c r="I39" s="13">
        <v>11512.078000000001</v>
      </c>
      <c r="J39" s="13">
        <v>99358.248819999979</v>
      </c>
      <c r="K39" s="13">
        <v>245807.03140000001</v>
      </c>
      <c r="L39" s="13">
        <v>104692.80069999999</v>
      </c>
      <c r="M39" s="13">
        <v>117610.7095</v>
      </c>
      <c r="N39" s="13">
        <v>60712.336899999995</v>
      </c>
    </row>
    <row r="40" spans="1:14" s="2" customFormat="1" ht="12.75" x14ac:dyDescent="0.2">
      <c r="A40" s="5" t="s">
        <v>58</v>
      </c>
      <c r="B40" s="13">
        <v>14412.708200000001</v>
      </c>
      <c r="C40" s="13">
        <v>12395.1826</v>
      </c>
      <c r="D40" s="13">
        <v>17645.085399999996</v>
      </c>
      <c r="E40" s="35">
        <v>3655.5119000000004</v>
      </c>
      <c r="F40" s="13">
        <v>21846.451100000002</v>
      </c>
      <c r="G40" s="13">
        <v>60931.121799999994</v>
      </c>
      <c r="H40" s="13">
        <v>18117.5789</v>
      </c>
      <c r="I40" s="13">
        <v>50651.548699999999</v>
      </c>
      <c r="J40" s="13">
        <v>6029.5927999999994</v>
      </c>
      <c r="K40" s="13">
        <v>14448.939600000005</v>
      </c>
      <c r="L40" s="13">
        <v>19542.894799999995</v>
      </c>
      <c r="M40" s="13">
        <v>59336.778099999989</v>
      </c>
      <c r="N40" s="13">
        <v>29059.705400000003</v>
      </c>
    </row>
    <row r="41" spans="1:14" s="2" customFormat="1" ht="12.75" x14ac:dyDescent="0.2">
      <c r="A41" s="5" t="s">
        <v>59</v>
      </c>
      <c r="B41" s="13">
        <v>134472.43780000001</v>
      </c>
      <c r="C41" s="13">
        <v>241898.95740000001</v>
      </c>
      <c r="D41" s="13">
        <v>201838.41829999996</v>
      </c>
      <c r="E41" s="35">
        <v>187174.21669999999</v>
      </c>
      <c r="F41" s="13">
        <v>252988.37270000007</v>
      </c>
      <c r="G41" s="13">
        <v>251812.93630000012</v>
      </c>
      <c r="H41" s="13">
        <v>170909.05369999999</v>
      </c>
      <c r="I41" s="13">
        <v>135149.94039999999</v>
      </c>
      <c r="J41" s="13">
        <v>88302.703499999974</v>
      </c>
      <c r="K41" s="13">
        <v>81119.463900000002</v>
      </c>
      <c r="L41" s="13">
        <v>107847.573</v>
      </c>
      <c r="M41" s="13">
        <v>43710.649400000009</v>
      </c>
      <c r="N41" s="13">
        <v>60219.415300000008</v>
      </c>
    </row>
    <row r="42" spans="1:14" s="2" customFormat="1" ht="12.75" x14ac:dyDescent="0.2">
      <c r="A42" s="5" t="s">
        <v>60</v>
      </c>
      <c r="B42" s="13">
        <v>0</v>
      </c>
      <c r="C42" s="13">
        <v>0</v>
      </c>
      <c r="D42" s="13">
        <v>0</v>
      </c>
      <c r="E42" s="35">
        <v>0</v>
      </c>
      <c r="F42" s="13">
        <v>0</v>
      </c>
      <c r="G42" s="13">
        <v>0</v>
      </c>
      <c r="H42" s="13">
        <v>0</v>
      </c>
      <c r="I42" s="13">
        <v>0</v>
      </c>
      <c r="J42" s="13">
        <v>574.30220000000008</v>
      </c>
      <c r="K42" s="13">
        <v>0</v>
      </c>
      <c r="L42" s="13">
        <v>0</v>
      </c>
      <c r="M42" s="13">
        <v>0</v>
      </c>
      <c r="N42" s="13">
        <v>0</v>
      </c>
    </row>
    <row r="43" spans="1:14" s="2" customFormat="1" ht="12.75" x14ac:dyDescent="0.2">
      <c r="A43" s="5" t="s">
        <v>42</v>
      </c>
      <c r="B43" s="13">
        <v>0</v>
      </c>
      <c r="C43" s="13">
        <v>0</v>
      </c>
      <c r="D43" s="13">
        <v>1370.1253999999999</v>
      </c>
      <c r="E43" s="35">
        <v>569.4</v>
      </c>
      <c r="F43" s="13">
        <v>577.82999999999993</v>
      </c>
      <c r="G43" s="13">
        <v>9870.989999999998</v>
      </c>
      <c r="H43" s="13">
        <v>26.124000000000002</v>
      </c>
      <c r="I43" s="13">
        <v>2.8005</v>
      </c>
      <c r="J43" s="13">
        <v>0</v>
      </c>
      <c r="K43" s="13">
        <v>881.30430000000001</v>
      </c>
      <c r="L43" s="13">
        <v>7.7866000000000009</v>
      </c>
      <c r="M43" s="13">
        <v>773.66</v>
      </c>
      <c r="N43" s="13">
        <v>4325.0366999999997</v>
      </c>
    </row>
    <row r="44" spans="1:14" s="2" customFormat="1" ht="12.75" x14ac:dyDescent="0.2">
      <c r="A44" s="5" t="s">
        <v>61</v>
      </c>
      <c r="B44" s="13">
        <v>5151.6620000000003</v>
      </c>
      <c r="C44" s="13">
        <v>19844.931</v>
      </c>
      <c r="D44" s="13">
        <v>24068.710200000001</v>
      </c>
      <c r="E44" s="35">
        <v>15390.365100000003</v>
      </c>
      <c r="F44" s="13">
        <v>18554.062590159963</v>
      </c>
      <c r="G44" s="13">
        <v>2982.4087111148001</v>
      </c>
      <c r="H44" s="13">
        <v>14165.164568542681</v>
      </c>
      <c r="I44" s="13">
        <v>7701.604168542679</v>
      </c>
      <c r="J44" s="13">
        <v>77729.623099999983</v>
      </c>
      <c r="K44" s="13">
        <v>19781.543600000001</v>
      </c>
      <c r="L44" s="13">
        <v>27008.149000000001</v>
      </c>
      <c r="M44" s="13">
        <v>49663.644</v>
      </c>
      <c r="N44" s="13">
        <v>61856.839200000002</v>
      </c>
    </row>
    <row r="45" spans="1:14" s="2" customFormat="1" ht="12.75" x14ac:dyDescent="0.2">
      <c r="A45" s="5" t="s">
        <v>62</v>
      </c>
      <c r="B45" s="13">
        <v>0</v>
      </c>
      <c r="C45" s="13">
        <v>0</v>
      </c>
      <c r="D45" s="13">
        <v>0</v>
      </c>
      <c r="E45" s="35">
        <v>11.04</v>
      </c>
      <c r="F45" s="13">
        <v>0</v>
      </c>
      <c r="G45" s="13">
        <v>0</v>
      </c>
      <c r="H45" s="13">
        <v>0</v>
      </c>
      <c r="I45" s="13">
        <v>404.46999999999997</v>
      </c>
      <c r="J45" s="13">
        <v>0</v>
      </c>
      <c r="K45" s="13">
        <v>0</v>
      </c>
      <c r="L45" s="13">
        <v>0</v>
      </c>
      <c r="M45" s="13">
        <v>0</v>
      </c>
      <c r="N45" s="13">
        <v>0</v>
      </c>
    </row>
    <row r="46" spans="1:14" s="2" customFormat="1" ht="12.75" x14ac:dyDescent="0.2">
      <c r="A46" s="5" t="s">
        <v>63</v>
      </c>
      <c r="B46" s="13">
        <v>0</v>
      </c>
      <c r="C46" s="13">
        <v>0</v>
      </c>
      <c r="D46" s="13">
        <v>0</v>
      </c>
      <c r="E46" s="35">
        <v>0</v>
      </c>
      <c r="F46" s="13">
        <v>0</v>
      </c>
      <c r="G46" s="13">
        <v>0</v>
      </c>
      <c r="H46" s="13">
        <v>0</v>
      </c>
      <c r="I46" s="13">
        <v>0</v>
      </c>
      <c r="J46" s="13">
        <v>0</v>
      </c>
      <c r="K46" s="13">
        <v>0</v>
      </c>
      <c r="L46" s="13">
        <v>0</v>
      </c>
      <c r="M46" s="13">
        <v>0</v>
      </c>
      <c r="N46" s="13">
        <v>0</v>
      </c>
    </row>
    <row r="47" spans="1:14" s="2" customFormat="1" ht="12.75" x14ac:dyDescent="0.2">
      <c r="A47" s="5" t="s">
        <v>64</v>
      </c>
      <c r="B47" s="13">
        <v>3660.2977000000001</v>
      </c>
      <c r="C47" s="13">
        <v>1491.6379999999999</v>
      </c>
      <c r="D47" s="13">
        <v>3217.7555999999995</v>
      </c>
      <c r="E47" s="35">
        <v>9377.2983999999997</v>
      </c>
      <c r="F47" s="13">
        <v>10057.362870000001</v>
      </c>
      <c r="G47" s="13">
        <v>5776.2614000000012</v>
      </c>
      <c r="H47" s="13">
        <v>7098.9744000000001</v>
      </c>
      <c r="I47" s="13">
        <v>10181.5658</v>
      </c>
      <c r="J47" s="13">
        <v>6524.0596999999989</v>
      </c>
      <c r="K47" s="13">
        <v>10695.88222</v>
      </c>
      <c r="L47" s="13">
        <v>4475.8753999999999</v>
      </c>
      <c r="M47" s="13">
        <v>5665.4662000000008</v>
      </c>
      <c r="N47" s="13">
        <v>8876.3542000000016</v>
      </c>
    </row>
    <row r="48" spans="1:14" s="2" customFormat="1" ht="12.75" x14ac:dyDescent="0.2">
      <c r="A48" s="5" t="s">
        <v>65</v>
      </c>
      <c r="B48" s="13">
        <v>0</v>
      </c>
      <c r="C48" s="13">
        <v>0</v>
      </c>
      <c r="D48" s="13">
        <v>0</v>
      </c>
      <c r="E48" s="35">
        <v>0</v>
      </c>
      <c r="F48" s="13">
        <v>615.28</v>
      </c>
      <c r="G48" s="13">
        <v>0</v>
      </c>
      <c r="H48" s="13">
        <v>0</v>
      </c>
      <c r="I48" s="13">
        <v>0</v>
      </c>
      <c r="J48" s="13">
        <v>0</v>
      </c>
      <c r="K48" s="13">
        <v>0</v>
      </c>
      <c r="L48" s="13">
        <v>0</v>
      </c>
      <c r="M48" s="13">
        <v>0</v>
      </c>
      <c r="N48" s="13">
        <v>0</v>
      </c>
    </row>
    <row r="49" spans="1:14" s="2" customFormat="1" ht="12.75" x14ac:dyDescent="0.2">
      <c r="A49" s="9" t="s">
        <v>68</v>
      </c>
      <c r="B49" s="11">
        <v>317284.76927000005</v>
      </c>
      <c r="C49" s="11">
        <v>473479.06879999995</v>
      </c>
      <c r="D49" s="11">
        <v>448653.41074999998</v>
      </c>
      <c r="E49" s="11">
        <v>406077.12719000003</v>
      </c>
      <c r="F49" s="11">
        <v>515611.68431016011</v>
      </c>
      <c r="G49" s="11">
        <v>749416.1688211147</v>
      </c>
      <c r="H49" s="11">
        <v>491602.99358854274</v>
      </c>
      <c r="I49" s="11">
        <v>473075.77119854267</v>
      </c>
      <c r="J49" s="11">
        <v>484189.65282999974</v>
      </c>
      <c r="K49" s="11">
        <v>516843.69641999993</v>
      </c>
      <c r="L49" s="11">
        <v>444879.66483999998</v>
      </c>
      <c r="M49" s="11">
        <v>431329.52101000003</v>
      </c>
      <c r="N49" s="11">
        <v>432559.07444999996</v>
      </c>
    </row>
    <row r="50" spans="1:14" x14ac:dyDescent="0.2">
      <c r="A50" s="12" t="s">
        <v>230</v>
      </c>
      <c r="B50" s="141" t="s">
        <v>14</v>
      </c>
      <c r="C50" s="142"/>
      <c r="D50" s="142"/>
      <c r="E50" s="142"/>
      <c r="F50" s="142"/>
      <c r="G50" s="142"/>
      <c r="H50" s="142"/>
      <c r="I50" s="142"/>
      <c r="J50" s="142"/>
      <c r="K50" s="142"/>
      <c r="L50" s="142"/>
      <c r="M50" s="142"/>
      <c r="N50" s="143"/>
    </row>
    <row r="51" spans="1:14" x14ac:dyDescent="0.2">
      <c r="A51" s="5" t="s">
        <v>47</v>
      </c>
      <c r="B51" s="13">
        <v>0</v>
      </c>
      <c r="C51" s="13">
        <v>0</v>
      </c>
      <c r="D51" s="13">
        <v>0</v>
      </c>
      <c r="E51" s="35">
        <v>0</v>
      </c>
      <c r="F51" s="13">
        <v>0</v>
      </c>
      <c r="G51" s="13">
        <v>0</v>
      </c>
      <c r="H51" s="13">
        <v>0</v>
      </c>
      <c r="I51" s="13">
        <v>0</v>
      </c>
      <c r="J51" s="13">
        <v>0</v>
      </c>
      <c r="K51" s="13">
        <v>0</v>
      </c>
      <c r="L51" s="13">
        <v>0</v>
      </c>
      <c r="M51" s="13">
        <v>332.73</v>
      </c>
      <c r="N51" s="13">
        <v>0</v>
      </c>
    </row>
    <row r="52" spans="1:14" x14ac:dyDescent="0.2">
      <c r="A52" s="5" t="s">
        <v>48</v>
      </c>
      <c r="B52" s="13">
        <v>0</v>
      </c>
      <c r="C52" s="13">
        <v>0</v>
      </c>
      <c r="D52" s="13">
        <v>0</v>
      </c>
      <c r="E52" s="35">
        <v>0</v>
      </c>
      <c r="F52" s="13">
        <v>0</v>
      </c>
      <c r="G52" s="13">
        <v>0</v>
      </c>
      <c r="H52" s="13">
        <v>0</v>
      </c>
      <c r="I52" s="13">
        <v>0</v>
      </c>
      <c r="J52" s="13">
        <v>0</v>
      </c>
      <c r="K52" s="13">
        <v>0</v>
      </c>
      <c r="L52" s="13">
        <v>0</v>
      </c>
      <c r="M52" s="13">
        <v>0</v>
      </c>
      <c r="N52" s="13">
        <v>0</v>
      </c>
    </row>
    <row r="53" spans="1:14" x14ac:dyDescent="0.2">
      <c r="A53" s="5" t="s">
        <v>49</v>
      </c>
      <c r="B53" s="13">
        <v>0</v>
      </c>
      <c r="C53" s="13">
        <v>0</v>
      </c>
      <c r="D53" s="13">
        <v>0</v>
      </c>
      <c r="E53" s="35">
        <v>0</v>
      </c>
      <c r="F53" s="13">
        <v>0</v>
      </c>
      <c r="G53" s="13">
        <v>0</v>
      </c>
      <c r="H53" s="13">
        <v>0</v>
      </c>
      <c r="I53" s="13">
        <v>0</v>
      </c>
      <c r="J53" s="13">
        <v>0</v>
      </c>
      <c r="K53" s="13">
        <v>0</v>
      </c>
      <c r="L53" s="13">
        <v>0</v>
      </c>
      <c r="M53" s="13">
        <v>0</v>
      </c>
      <c r="N53" s="13">
        <v>3269.5</v>
      </c>
    </row>
    <row r="54" spans="1:14" x14ac:dyDescent="0.2">
      <c r="A54" s="5" t="s">
        <v>50</v>
      </c>
      <c r="B54" s="13">
        <v>34964.181800000006</v>
      </c>
      <c r="C54" s="13">
        <v>13761.7472</v>
      </c>
      <c r="D54" s="13">
        <v>28863.157400000004</v>
      </c>
      <c r="E54" s="35">
        <v>24917.643800000002</v>
      </c>
      <c r="F54" s="13">
        <v>37090.054800000005</v>
      </c>
      <c r="G54" s="13">
        <v>30842.708299999998</v>
      </c>
      <c r="H54" s="13">
        <v>54273.731899999999</v>
      </c>
      <c r="I54" s="13">
        <v>14818.013300000002</v>
      </c>
      <c r="J54" s="13">
        <v>9800.331900000001</v>
      </c>
      <c r="K54" s="13">
        <v>11847.392399999999</v>
      </c>
      <c r="L54" s="13">
        <v>11002.672600000002</v>
      </c>
      <c r="M54" s="13">
        <v>35863.225100000003</v>
      </c>
      <c r="N54" s="13">
        <v>15085.3205</v>
      </c>
    </row>
    <row r="55" spans="1:14" x14ac:dyDescent="0.2">
      <c r="A55" s="5" t="s">
        <v>51</v>
      </c>
      <c r="B55" s="13">
        <v>0</v>
      </c>
      <c r="C55" s="13">
        <v>0</v>
      </c>
      <c r="D55" s="13">
        <v>0</v>
      </c>
      <c r="E55" s="35">
        <v>0</v>
      </c>
      <c r="F55" s="13">
        <v>0</v>
      </c>
      <c r="G55" s="13">
        <v>0</v>
      </c>
      <c r="H55" s="13">
        <v>0</v>
      </c>
      <c r="I55" s="13">
        <v>0</v>
      </c>
      <c r="J55" s="13">
        <v>0</v>
      </c>
      <c r="K55" s="13">
        <v>66.239999999999995</v>
      </c>
      <c r="L55" s="13">
        <v>0</v>
      </c>
      <c r="M55" s="13">
        <v>638.86760000000004</v>
      </c>
      <c r="N55" s="13">
        <v>0</v>
      </c>
    </row>
    <row r="56" spans="1:14" x14ac:dyDescent="0.2">
      <c r="A56" s="5" t="s">
        <v>52</v>
      </c>
      <c r="B56" s="13">
        <v>81643.532739999995</v>
      </c>
      <c r="C56" s="13">
        <v>73699.752100000012</v>
      </c>
      <c r="D56" s="13">
        <v>58054.128590000008</v>
      </c>
      <c r="E56" s="35">
        <v>65049.021999999983</v>
      </c>
      <c r="F56" s="13">
        <v>47314.024160000008</v>
      </c>
      <c r="G56" s="13">
        <v>24114.67598</v>
      </c>
      <c r="H56" s="13">
        <v>56848.221729999997</v>
      </c>
      <c r="I56" s="13">
        <v>46277.878679999994</v>
      </c>
      <c r="J56" s="13">
        <v>45947.196020000003</v>
      </c>
      <c r="K56" s="13">
        <v>41678.552520000012</v>
      </c>
      <c r="L56" s="13">
        <v>51091.738700000002</v>
      </c>
      <c r="M56" s="13">
        <v>60598.7788</v>
      </c>
      <c r="N56" s="13">
        <v>44392.236400000009</v>
      </c>
    </row>
    <row r="57" spans="1:14" x14ac:dyDescent="0.2">
      <c r="A57" s="5" t="s">
        <v>53</v>
      </c>
      <c r="B57" s="13">
        <v>0</v>
      </c>
      <c r="C57" s="13">
        <v>0</v>
      </c>
      <c r="D57" s="13">
        <v>0</v>
      </c>
      <c r="E57" s="35">
        <v>0</v>
      </c>
      <c r="F57" s="13">
        <v>0</v>
      </c>
      <c r="G57" s="13">
        <v>0</v>
      </c>
      <c r="H57" s="13">
        <v>295.39680000000004</v>
      </c>
      <c r="I57" s="13">
        <v>120.14</v>
      </c>
      <c r="J57" s="13">
        <v>0</v>
      </c>
      <c r="K57" s="13">
        <v>0</v>
      </c>
      <c r="L57" s="13">
        <v>0</v>
      </c>
      <c r="M57" s="13">
        <v>0</v>
      </c>
      <c r="N57" s="13">
        <v>0</v>
      </c>
    </row>
    <row r="58" spans="1:14" x14ac:dyDescent="0.2">
      <c r="A58" s="5" t="s">
        <v>54</v>
      </c>
      <c r="B58" s="13">
        <v>0</v>
      </c>
      <c r="C58" s="13">
        <v>0</v>
      </c>
      <c r="D58" s="13">
        <v>0</v>
      </c>
      <c r="E58" s="35">
        <v>0</v>
      </c>
      <c r="F58" s="13">
        <v>0</v>
      </c>
      <c r="G58" s="13">
        <v>0</v>
      </c>
      <c r="H58" s="13">
        <v>0</v>
      </c>
      <c r="I58" s="13">
        <v>0</v>
      </c>
      <c r="J58" s="13">
        <v>0</v>
      </c>
      <c r="K58" s="13">
        <v>0</v>
      </c>
      <c r="L58" s="13">
        <v>0</v>
      </c>
      <c r="M58" s="13">
        <v>0</v>
      </c>
      <c r="N58" s="13">
        <v>0</v>
      </c>
    </row>
    <row r="59" spans="1:14" x14ac:dyDescent="0.2">
      <c r="A59" s="5" t="s">
        <v>55</v>
      </c>
      <c r="B59" s="13">
        <v>7032.54</v>
      </c>
      <c r="C59" s="13">
        <v>4194.03</v>
      </c>
      <c r="D59" s="13">
        <v>0</v>
      </c>
      <c r="E59" s="35">
        <v>2728.2400000000002</v>
      </c>
      <c r="F59" s="13">
        <v>0</v>
      </c>
      <c r="G59" s="13">
        <v>3322.61</v>
      </c>
      <c r="H59" s="13">
        <v>3718.7</v>
      </c>
      <c r="I59" s="13">
        <v>329.56</v>
      </c>
      <c r="J59" s="13">
        <v>5703.9</v>
      </c>
      <c r="K59" s="13">
        <v>4964.33</v>
      </c>
      <c r="L59" s="13">
        <v>8655.989999999998</v>
      </c>
      <c r="M59" s="13">
        <v>2849.8600000000006</v>
      </c>
      <c r="N59" s="13">
        <v>397.13800000000003</v>
      </c>
    </row>
    <row r="60" spans="1:14" x14ac:dyDescent="0.2">
      <c r="A60" s="5" t="s">
        <v>56</v>
      </c>
      <c r="B60" s="13">
        <v>0</v>
      </c>
      <c r="C60" s="13">
        <v>0</v>
      </c>
      <c r="D60" s="13">
        <v>0</v>
      </c>
      <c r="E60" s="35">
        <v>0</v>
      </c>
      <c r="F60" s="13">
        <v>0</v>
      </c>
      <c r="G60" s="13">
        <v>0</v>
      </c>
      <c r="H60" s="13">
        <v>80.154800000000009</v>
      </c>
      <c r="I60" s="13">
        <v>0</v>
      </c>
      <c r="J60" s="13">
        <v>0</v>
      </c>
      <c r="K60" s="13">
        <v>0</v>
      </c>
      <c r="L60" s="13">
        <v>0</v>
      </c>
      <c r="M60" s="13">
        <v>214.17009999999999</v>
      </c>
      <c r="N60" s="13">
        <v>0</v>
      </c>
    </row>
    <row r="61" spans="1:14" x14ac:dyDescent="0.2">
      <c r="A61" s="5" t="s">
        <v>46</v>
      </c>
      <c r="B61" s="13">
        <v>12665.059899999998</v>
      </c>
      <c r="C61" s="13">
        <v>12470.376</v>
      </c>
      <c r="D61" s="13">
        <v>20357.14</v>
      </c>
      <c r="E61" s="35">
        <v>42878.733399999997</v>
      </c>
      <c r="F61" s="13">
        <v>6157.18</v>
      </c>
      <c r="G61" s="13">
        <v>544.12940000000003</v>
      </c>
      <c r="H61" s="13">
        <v>2603.4313000000002</v>
      </c>
      <c r="I61" s="13">
        <v>4513.5847999999996</v>
      </c>
      <c r="J61" s="13">
        <v>2893.8580000000002</v>
      </c>
      <c r="K61" s="13">
        <v>5983.130000000001</v>
      </c>
      <c r="L61" s="13">
        <v>8595.2667000000001</v>
      </c>
      <c r="M61" s="13">
        <v>306.49</v>
      </c>
      <c r="N61" s="13">
        <v>13263.859999999999</v>
      </c>
    </row>
    <row r="62" spans="1:14" x14ac:dyDescent="0.2">
      <c r="A62" s="5" t="s">
        <v>57</v>
      </c>
      <c r="B62" s="13">
        <v>72436.578100000013</v>
      </c>
      <c r="C62" s="13">
        <v>77670.904500000004</v>
      </c>
      <c r="D62" s="13">
        <v>31037.759899999997</v>
      </c>
      <c r="E62" s="35">
        <v>19983.7804</v>
      </c>
      <c r="F62" s="13">
        <v>140991.75520000001</v>
      </c>
      <c r="G62" s="13">
        <v>46190.502900000007</v>
      </c>
      <c r="H62" s="13">
        <v>49543.455159999998</v>
      </c>
      <c r="I62" s="13">
        <v>17755.766799999998</v>
      </c>
      <c r="J62" s="13">
        <v>104512.29120000001</v>
      </c>
      <c r="K62" s="13">
        <v>39811.900300000001</v>
      </c>
      <c r="L62" s="13">
        <v>31316.940000000002</v>
      </c>
      <c r="M62" s="13">
        <v>85975.580999999991</v>
      </c>
      <c r="N62" s="13">
        <v>108806.0263</v>
      </c>
    </row>
    <row r="63" spans="1:14" x14ac:dyDescent="0.2">
      <c r="A63" s="5" t="s">
        <v>58</v>
      </c>
      <c r="B63" s="13">
        <v>40179.595186317296</v>
      </c>
      <c r="C63" s="13">
        <v>26438.734499999999</v>
      </c>
      <c r="D63" s="13">
        <v>15038.4409</v>
      </c>
      <c r="E63" s="35">
        <v>28515.334400000003</v>
      </c>
      <c r="F63" s="13">
        <v>25769.648400000005</v>
      </c>
      <c r="G63" s="13">
        <v>10202.013399999998</v>
      </c>
      <c r="H63" s="13">
        <v>26731.277599999998</v>
      </c>
      <c r="I63" s="13">
        <v>11650.0191</v>
      </c>
      <c r="J63" s="13">
        <v>24158.442300000002</v>
      </c>
      <c r="K63" s="13">
        <v>38656.9251</v>
      </c>
      <c r="L63" s="13">
        <v>11292.854000000001</v>
      </c>
      <c r="M63" s="13">
        <v>18398.841199999999</v>
      </c>
      <c r="N63" s="13">
        <v>6130.3093000000008</v>
      </c>
    </row>
    <row r="64" spans="1:14" x14ac:dyDescent="0.2">
      <c r="A64" s="5" t="s">
        <v>59</v>
      </c>
      <c r="B64" s="13">
        <v>96413.988500000007</v>
      </c>
      <c r="C64" s="13">
        <v>41176.59810000001</v>
      </c>
      <c r="D64" s="13">
        <v>85647.568899999998</v>
      </c>
      <c r="E64" s="35">
        <v>40123.112100000006</v>
      </c>
      <c r="F64" s="13">
        <v>47584.606700000004</v>
      </c>
      <c r="G64" s="13">
        <v>47241.96590000001</v>
      </c>
      <c r="H64" s="13">
        <v>81865.249199999991</v>
      </c>
      <c r="I64" s="13">
        <v>76593.984300000026</v>
      </c>
      <c r="J64" s="13">
        <v>46129.892500000002</v>
      </c>
      <c r="K64" s="13">
        <v>39350.612500000003</v>
      </c>
      <c r="L64" s="13">
        <v>22847.354800000001</v>
      </c>
      <c r="M64" s="13">
        <v>59498.847500000003</v>
      </c>
      <c r="N64" s="13">
        <v>39239.331400000003</v>
      </c>
    </row>
    <row r="65" spans="1:14" x14ac:dyDescent="0.2">
      <c r="A65" s="5" t="s">
        <v>60</v>
      </c>
      <c r="B65" s="13">
        <v>0</v>
      </c>
      <c r="C65" s="13">
        <v>0</v>
      </c>
      <c r="D65" s="13">
        <v>0</v>
      </c>
      <c r="E65" s="35">
        <v>283084.48919999995</v>
      </c>
      <c r="F65" s="13">
        <v>0</v>
      </c>
      <c r="G65" s="13">
        <v>0</v>
      </c>
      <c r="H65" s="13">
        <v>0</v>
      </c>
      <c r="I65" s="13">
        <v>0</v>
      </c>
      <c r="J65" s="13">
        <v>0</v>
      </c>
      <c r="K65" s="13">
        <v>0</v>
      </c>
      <c r="L65" s="13">
        <v>0</v>
      </c>
      <c r="M65" s="13">
        <v>0</v>
      </c>
      <c r="N65" s="13">
        <v>0</v>
      </c>
    </row>
    <row r="66" spans="1:14" x14ac:dyDescent="0.2">
      <c r="A66" s="5" t="s">
        <v>42</v>
      </c>
      <c r="B66" s="13">
        <v>286.202</v>
      </c>
      <c r="C66" s="13">
        <v>1796.8</v>
      </c>
      <c r="D66" s="13">
        <v>650.04</v>
      </c>
      <c r="E66" s="35">
        <v>32.496000000000002</v>
      </c>
      <c r="F66" s="13">
        <v>5800.9675999999999</v>
      </c>
      <c r="G66" s="13">
        <v>692.86649999999997</v>
      </c>
      <c r="H66" s="13">
        <v>1414.2411999999999</v>
      </c>
      <c r="I66" s="13">
        <v>0</v>
      </c>
      <c r="J66" s="13">
        <v>0</v>
      </c>
      <c r="K66" s="13">
        <v>0</v>
      </c>
      <c r="L66" s="13">
        <v>1534.3048000000001</v>
      </c>
      <c r="M66" s="13">
        <v>55884.073900000003</v>
      </c>
      <c r="N66" s="13">
        <v>122.0347</v>
      </c>
    </row>
    <row r="67" spans="1:14" x14ac:dyDescent="0.2">
      <c r="A67" s="5" t="s">
        <v>61</v>
      </c>
      <c r="B67" s="13">
        <v>25727.991900000001</v>
      </c>
      <c r="C67" s="13">
        <v>8125.7556999999997</v>
      </c>
      <c r="D67" s="13">
        <v>30246.771200000003</v>
      </c>
      <c r="E67" s="35">
        <v>3316.6335999999997</v>
      </c>
      <c r="F67" s="13">
        <v>9735.9900000000016</v>
      </c>
      <c r="G67" s="13">
        <v>2906.52</v>
      </c>
      <c r="H67" s="13">
        <v>12071.2325</v>
      </c>
      <c r="I67" s="13">
        <v>8549.1736999999994</v>
      </c>
      <c r="J67" s="13">
        <v>2793.7026999999998</v>
      </c>
      <c r="K67" s="13">
        <v>15043.097400000002</v>
      </c>
      <c r="L67" s="13">
        <v>3226.9700000000003</v>
      </c>
      <c r="M67" s="13">
        <v>8244.5077000000001</v>
      </c>
      <c r="N67" s="13">
        <v>5305.4610000000011</v>
      </c>
    </row>
    <row r="68" spans="1:14" x14ac:dyDescent="0.2">
      <c r="A68" s="5" t="s">
        <v>62</v>
      </c>
      <c r="B68" s="13">
        <v>0</v>
      </c>
      <c r="C68" s="13">
        <v>0</v>
      </c>
      <c r="D68" s="13">
        <v>0</v>
      </c>
      <c r="E68" s="35">
        <v>0</v>
      </c>
      <c r="F68" s="13">
        <v>0</v>
      </c>
      <c r="G68" s="13">
        <v>0</v>
      </c>
      <c r="H68" s="13">
        <v>0</v>
      </c>
      <c r="I68" s="13">
        <v>0</v>
      </c>
      <c r="J68" s="13">
        <v>20.57</v>
      </c>
      <c r="K68" s="13">
        <v>0</v>
      </c>
      <c r="L68" s="13">
        <v>0</v>
      </c>
      <c r="M68" s="13">
        <v>249.10000000000002</v>
      </c>
      <c r="N68" s="13">
        <v>0</v>
      </c>
    </row>
    <row r="69" spans="1:14" x14ac:dyDescent="0.2">
      <c r="A69" s="5" t="s">
        <v>63</v>
      </c>
      <c r="B69" s="13">
        <v>0</v>
      </c>
      <c r="C69" s="13">
        <v>0</v>
      </c>
      <c r="D69" s="13">
        <v>0</v>
      </c>
      <c r="E69" s="35">
        <v>0</v>
      </c>
      <c r="F69" s="13">
        <v>0</v>
      </c>
      <c r="G69" s="13">
        <v>0</v>
      </c>
      <c r="H69" s="13">
        <v>0</v>
      </c>
      <c r="I69" s="13">
        <v>0</v>
      </c>
      <c r="J69" s="13">
        <v>0</v>
      </c>
      <c r="K69" s="13">
        <v>0</v>
      </c>
      <c r="L69" s="13">
        <v>0</v>
      </c>
      <c r="M69" s="13">
        <v>0</v>
      </c>
      <c r="N69" s="13">
        <v>0</v>
      </c>
    </row>
    <row r="70" spans="1:14" x14ac:dyDescent="0.2">
      <c r="A70" s="5" t="s">
        <v>64</v>
      </c>
      <c r="B70" s="13">
        <v>8755.3905400000003</v>
      </c>
      <c r="C70" s="13">
        <v>2083.7547</v>
      </c>
      <c r="D70" s="13">
        <v>2584.2520999999997</v>
      </c>
      <c r="E70" s="35">
        <v>3387.1307999999999</v>
      </c>
      <c r="F70" s="13">
        <v>2962.0005000000001</v>
      </c>
      <c r="G70" s="13">
        <v>1278.9461000000001</v>
      </c>
      <c r="H70" s="13">
        <v>1454.8742</v>
      </c>
      <c r="I70" s="13">
        <v>1180.2111</v>
      </c>
      <c r="J70" s="13">
        <v>470.97</v>
      </c>
      <c r="K70" s="13">
        <v>1596.2328</v>
      </c>
      <c r="L70" s="13">
        <v>1338.9248</v>
      </c>
      <c r="M70" s="13">
        <v>2939.2023000000004</v>
      </c>
      <c r="N70" s="13">
        <v>1259.2181</v>
      </c>
    </row>
    <row r="71" spans="1:14" x14ac:dyDescent="0.2">
      <c r="A71" s="5" t="s">
        <v>65</v>
      </c>
      <c r="B71" s="13">
        <v>0</v>
      </c>
      <c r="C71" s="13">
        <v>0</v>
      </c>
      <c r="D71" s="13">
        <v>0</v>
      </c>
      <c r="E71" s="35">
        <v>0</v>
      </c>
      <c r="F71" s="13">
        <v>0</v>
      </c>
      <c r="G71" s="13">
        <v>0</v>
      </c>
      <c r="H71" s="13">
        <v>0</v>
      </c>
      <c r="I71" s="13">
        <v>0</v>
      </c>
      <c r="J71" s="13">
        <v>0</v>
      </c>
      <c r="K71" s="13">
        <v>0</v>
      </c>
      <c r="L71" s="13">
        <v>0</v>
      </c>
      <c r="M71" s="13">
        <v>0</v>
      </c>
      <c r="N71" s="13">
        <v>0</v>
      </c>
    </row>
    <row r="72" spans="1:14" x14ac:dyDescent="0.2">
      <c r="A72" s="9" t="s">
        <v>68</v>
      </c>
      <c r="B72" s="11">
        <v>380105.06066631735</v>
      </c>
      <c r="C72" s="11">
        <v>261418.4528</v>
      </c>
      <c r="D72" s="11">
        <v>272479.25898999994</v>
      </c>
      <c r="E72" s="11">
        <v>514016.61569999991</v>
      </c>
      <c r="F72" s="11">
        <v>323406.22736000002</v>
      </c>
      <c r="G72" s="11">
        <v>167336.93848000001</v>
      </c>
      <c r="H72" s="11">
        <v>290899.96639000002</v>
      </c>
      <c r="I72" s="11">
        <v>181788.33177999998</v>
      </c>
      <c r="J72" s="11">
        <v>242431.15462000004</v>
      </c>
      <c r="K72" s="11">
        <v>198998.41302000001</v>
      </c>
      <c r="L72" s="11">
        <v>150903.01640000005</v>
      </c>
      <c r="M72" s="11">
        <v>331994.27520000003</v>
      </c>
      <c r="N72" s="11">
        <v>237270.4357</v>
      </c>
    </row>
    <row r="73" spans="1:14" x14ac:dyDescent="0.2">
      <c r="A73" s="12" t="s">
        <v>230</v>
      </c>
      <c r="B73" s="144" t="s">
        <v>15</v>
      </c>
      <c r="C73" s="145"/>
      <c r="D73" s="145"/>
      <c r="E73" s="145"/>
      <c r="F73" s="145"/>
      <c r="G73" s="145"/>
      <c r="H73" s="145"/>
      <c r="I73" s="145"/>
      <c r="J73" s="145"/>
      <c r="K73" s="145"/>
      <c r="L73" s="145"/>
      <c r="M73" s="145"/>
      <c r="N73" s="146"/>
    </row>
    <row r="74" spans="1:14" x14ac:dyDescent="0.2">
      <c r="A74" s="5" t="s">
        <v>47</v>
      </c>
      <c r="B74" s="13">
        <v>0</v>
      </c>
      <c r="C74" s="13">
        <v>0</v>
      </c>
      <c r="D74" s="13">
        <v>0</v>
      </c>
      <c r="E74" s="35">
        <v>188.93</v>
      </c>
      <c r="F74" s="13">
        <v>0</v>
      </c>
      <c r="G74" s="13">
        <v>0</v>
      </c>
      <c r="H74" s="13">
        <v>0</v>
      </c>
      <c r="I74" s="13">
        <v>0</v>
      </c>
      <c r="J74" s="13">
        <v>0</v>
      </c>
      <c r="K74" s="13">
        <v>0</v>
      </c>
      <c r="L74" s="13">
        <v>0</v>
      </c>
      <c r="M74" s="13">
        <v>0</v>
      </c>
      <c r="N74" s="13">
        <v>0</v>
      </c>
    </row>
    <row r="75" spans="1:14" x14ac:dyDescent="0.2">
      <c r="A75" s="5" t="s">
        <v>48</v>
      </c>
      <c r="B75" s="13">
        <v>0</v>
      </c>
      <c r="C75" s="13">
        <v>0</v>
      </c>
      <c r="D75" s="13">
        <v>0</v>
      </c>
      <c r="E75" s="35">
        <v>0</v>
      </c>
      <c r="F75" s="13">
        <v>0</v>
      </c>
      <c r="G75" s="13">
        <v>0</v>
      </c>
      <c r="H75" s="13">
        <v>0</v>
      </c>
      <c r="I75" s="13">
        <v>0</v>
      </c>
      <c r="J75" s="13">
        <v>0</v>
      </c>
      <c r="K75" s="13">
        <v>0</v>
      </c>
      <c r="L75" s="13">
        <v>0</v>
      </c>
      <c r="M75" s="13">
        <v>0</v>
      </c>
      <c r="N75" s="13">
        <v>0</v>
      </c>
    </row>
    <row r="76" spans="1:14" x14ac:dyDescent="0.2">
      <c r="A76" s="5" t="s">
        <v>49</v>
      </c>
      <c r="B76" s="13">
        <v>0</v>
      </c>
      <c r="C76" s="13">
        <v>0</v>
      </c>
      <c r="D76" s="13">
        <v>0</v>
      </c>
      <c r="E76" s="35">
        <v>0</v>
      </c>
      <c r="F76" s="13">
        <v>0</v>
      </c>
      <c r="G76" s="13">
        <v>0</v>
      </c>
      <c r="H76" s="13">
        <v>0</v>
      </c>
      <c r="I76" s="13">
        <v>0</v>
      </c>
      <c r="J76" s="13">
        <v>0</v>
      </c>
      <c r="K76" s="13">
        <v>0</v>
      </c>
      <c r="L76" s="13">
        <v>0</v>
      </c>
      <c r="M76" s="13">
        <v>0</v>
      </c>
      <c r="N76" s="13">
        <v>0</v>
      </c>
    </row>
    <row r="77" spans="1:14" x14ac:dyDescent="0.2">
      <c r="A77" s="5" t="s">
        <v>50</v>
      </c>
      <c r="B77" s="13">
        <v>21048.979899999998</v>
      </c>
      <c r="C77" s="13">
        <v>51681.646699999998</v>
      </c>
      <c r="D77" s="13">
        <v>18947.3822</v>
      </c>
      <c r="E77" s="35">
        <v>11293.577240000001</v>
      </c>
      <c r="F77" s="13">
        <v>5606.0192999999999</v>
      </c>
      <c r="G77" s="13">
        <v>12162.652100000001</v>
      </c>
      <c r="H77" s="13">
        <v>40761.346600000004</v>
      </c>
      <c r="I77" s="13">
        <v>9503.7314999999999</v>
      </c>
      <c r="J77" s="13">
        <v>15914.800500000001</v>
      </c>
      <c r="K77" s="13">
        <v>12871.257299999997</v>
      </c>
      <c r="L77" s="13">
        <v>17282.7988</v>
      </c>
      <c r="M77" s="13">
        <v>52259.536900000006</v>
      </c>
      <c r="N77" s="13">
        <v>20137.881300000001</v>
      </c>
    </row>
    <row r="78" spans="1:14" x14ac:dyDescent="0.2">
      <c r="A78" s="5" t="s">
        <v>51</v>
      </c>
      <c r="B78" s="13">
        <v>0</v>
      </c>
      <c r="C78" s="13">
        <v>0</v>
      </c>
      <c r="D78" s="13">
        <v>0</v>
      </c>
      <c r="E78" s="35">
        <v>0</v>
      </c>
      <c r="F78" s="13">
        <v>202.07489999999999</v>
      </c>
      <c r="G78" s="13">
        <v>1260.4638</v>
      </c>
      <c r="H78" s="13">
        <v>0</v>
      </c>
      <c r="I78" s="13">
        <v>0</v>
      </c>
      <c r="J78" s="13">
        <v>0</v>
      </c>
      <c r="K78" s="13">
        <v>271.84690000000001</v>
      </c>
      <c r="L78" s="13">
        <v>0</v>
      </c>
      <c r="M78" s="13">
        <v>0</v>
      </c>
      <c r="N78" s="13">
        <v>6.4333</v>
      </c>
    </row>
    <row r="79" spans="1:14" x14ac:dyDescent="0.2">
      <c r="A79" s="5" t="s">
        <v>52</v>
      </c>
      <c r="B79" s="13">
        <v>70328.045660000003</v>
      </c>
      <c r="C79" s="13">
        <v>44000.734599999996</v>
      </c>
      <c r="D79" s="13">
        <v>70560.069419999985</v>
      </c>
      <c r="E79" s="35">
        <v>22427.877200000003</v>
      </c>
      <c r="F79" s="13">
        <v>31450.250039999992</v>
      </c>
      <c r="G79" s="13">
        <v>101034.44962999999</v>
      </c>
      <c r="H79" s="13">
        <v>76284.941170000006</v>
      </c>
      <c r="I79" s="13">
        <v>135143.11296999999</v>
      </c>
      <c r="J79" s="13">
        <v>75073.875849999982</v>
      </c>
      <c r="K79" s="13">
        <v>85929.806400000001</v>
      </c>
      <c r="L79" s="13">
        <v>52085.235460000011</v>
      </c>
      <c r="M79" s="13">
        <v>60483.509669999985</v>
      </c>
      <c r="N79" s="13">
        <v>84254.312299999991</v>
      </c>
    </row>
    <row r="80" spans="1:14" x14ac:dyDescent="0.2">
      <c r="A80" s="5" t="s">
        <v>53</v>
      </c>
      <c r="B80" s="13">
        <v>0</v>
      </c>
      <c r="C80" s="13">
        <v>0</v>
      </c>
      <c r="D80" s="13">
        <v>0</v>
      </c>
      <c r="E80" s="35">
        <v>0</v>
      </c>
      <c r="F80" s="13">
        <v>0</v>
      </c>
      <c r="G80" s="13">
        <v>0</v>
      </c>
      <c r="H80" s="13">
        <v>0</v>
      </c>
      <c r="I80" s="13">
        <v>0</v>
      </c>
      <c r="J80" s="13">
        <v>0</v>
      </c>
      <c r="K80" s="13">
        <v>0</v>
      </c>
      <c r="L80" s="13">
        <v>0</v>
      </c>
      <c r="M80" s="13">
        <v>0</v>
      </c>
      <c r="N80" s="13">
        <v>0</v>
      </c>
    </row>
    <row r="81" spans="1:14" x14ac:dyDescent="0.2">
      <c r="A81" s="5" t="s">
        <v>54</v>
      </c>
      <c r="B81" s="13">
        <v>0</v>
      </c>
      <c r="C81" s="13">
        <v>3315.5029</v>
      </c>
      <c r="D81" s="13">
        <v>0</v>
      </c>
      <c r="E81" s="35">
        <v>0</v>
      </c>
      <c r="F81" s="13">
        <v>0</v>
      </c>
      <c r="G81" s="13">
        <v>0</v>
      </c>
      <c r="H81" s="13">
        <v>0</v>
      </c>
      <c r="I81" s="13">
        <v>0</v>
      </c>
      <c r="J81" s="13">
        <v>1460.6448</v>
      </c>
      <c r="K81" s="13">
        <v>602.81889999999999</v>
      </c>
      <c r="L81" s="13">
        <v>0</v>
      </c>
      <c r="M81" s="13">
        <v>0</v>
      </c>
      <c r="N81" s="13">
        <v>0</v>
      </c>
    </row>
    <row r="82" spans="1:14" x14ac:dyDescent="0.2">
      <c r="A82" s="5" t="s">
        <v>55</v>
      </c>
      <c r="B82" s="13">
        <v>201.23000000000002</v>
      </c>
      <c r="C82" s="13">
        <v>1101.3</v>
      </c>
      <c r="D82" s="13">
        <v>338.93</v>
      </c>
      <c r="E82" s="35">
        <v>872.1853000000001</v>
      </c>
      <c r="F82" s="13">
        <v>0</v>
      </c>
      <c r="G82" s="13">
        <v>4140.8600000000006</v>
      </c>
      <c r="H82" s="13">
        <v>4595.1445999999996</v>
      </c>
      <c r="I82" s="13">
        <v>316.51459999999997</v>
      </c>
      <c r="J82" s="13">
        <v>7896.71</v>
      </c>
      <c r="K82" s="13">
        <v>0</v>
      </c>
      <c r="L82" s="13">
        <v>956.17529999999999</v>
      </c>
      <c r="M82" s="13">
        <v>29140.7</v>
      </c>
      <c r="N82" s="13">
        <v>16397.509999999998</v>
      </c>
    </row>
    <row r="83" spans="1:14" x14ac:dyDescent="0.2">
      <c r="A83" s="5" t="s">
        <v>56</v>
      </c>
      <c r="B83" s="13">
        <v>0</v>
      </c>
      <c r="C83" s="13">
        <v>0</v>
      </c>
      <c r="D83" s="13">
        <v>16.482700000000001</v>
      </c>
      <c r="E83" s="35">
        <v>0</v>
      </c>
      <c r="F83" s="13">
        <v>0</v>
      </c>
      <c r="G83" s="13">
        <v>0</v>
      </c>
      <c r="H83" s="13">
        <v>532.76739999999995</v>
      </c>
      <c r="I83" s="13">
        <v>0</v>
      </c>
      <c r="J83" s="13">
        <v>0</v>
      </c>
      <c r="K83" s="13">
        <v>0</v>
      </c>
      <c r="L83" s="13">
        <v>0</v>
      </c>
      <c r="M83" s="13">
        <v>0</v>
      </c>
      <c r="N83" s="13">
        <v>0</v>
      </c>
    </row>
    <row r="84" spans="1:14" x14ac:dyDescent="0.2">
      <c r="A84" s="5" t="s">
        <v>46</v>
      </c>
      <c r="B84" s="13">
        <v>1509.2926</v>
      </c>
      <c r="C84" s="13">
        <v>3417.2200000000003</v>
      </c>
      <c r="D84" s="13">
        <v>11050.5589</v>
      </c>
      <c r="E84" s="35">
        <v>3385643.7405999987</v>
      </c>
      <c r="F84" s="13">
        <v>1360361.2792</v>
      </c>
      <c r="G84" s="13">
        <v>57890.412700000008</v>
      </c>
      <c r="H84" s="13">
        <v>3919.7939000000001</v>
      </c>
      <c r="I84" s="13">
        <v>19099.810799999999</v>
      </c>
      <c r="J84" s="13">
        <v>12740.118699999999</v>
      </c>
      <c r="K84" s="13">
        <v>3663.6734999999999</v>
      </c>
      <c r="L84" s="13">
        <v>2671.6594</v>
      </c>
      <c r="M84" s="13">
        <v>4878.5906999999997</v>
      </c>
      <c r="N84" s="13">
        <v>14632.029999999999</v>
      </c>
    </row>
    <row r="85" spans="1:14" x14ac:dyDescent="0.2">
      <c r="A85" s="5" t="s">
        <v>57</v>
      </c>
      <c r="B85" s="13">
        <v>26867.810200000004</v>
      </c>
      <c r="C85" s="13">
        <v>18732.529399999999</v>
      </c>
      <c r="D85" s="13">
        <v>40804.260699999999</v>
      </c>
      <c r="E85" s="35">
        <v>5665.5959999999995</v>
      </c>
      <c r="F85" s="13">
        <v>29754.632999999998</v>
      </c>
      <c r="G85" s="13">
        <v>79084.237199999974</v>
      </c>
      <c r="H85" s="13">
        <v>74315.768700000001</v>
      </c>
      <c r="I85" s="13">
        <v>33394.462700000004</v>
      </c>
      <c r="J85" s="13">
        <v>32200.884460043679</v>
      </c>
      <c r="K85" s="13">
        <v>33381.791466792718</v>
      </c>
      <c r="L85" s="13">
        <v>17549.10556550906</v>
      </c>
      <c r="M85" s="13">
        <v>32189.077765509057</v>
      </c>
      <c r="N85" s="13">
        <v>87899.69</v>
      </c>
    </row>
    <row r="86" spans="1:14" x14ac:dyDescent="0.2">
      <c r="A86" s="5" t="s">
        <v>58</v>
      </c>
      <c r="B86" s="13">
        <v>29286.491199999997</v>
      </c>
      <c r="C86" s="13">
        <v>26259.950099999998</v>
      </c>
      <c r="D86" s="13">
        <v>19336.5161982153</v>
      </c>
      <c r="E86" s="35">
        <v>8758.0750999999982</v>
      </c>
      <c r="F86" s="13">
        <v>24876.358699999997</v>
      </c>
      <c r="G86" s="13">
        <v>19989.837200000002</v>
      </c>
      <c r="H86" s="13">
        <v>17233.013799999997</v>
      </c>
      <c r="I86" s="13">
        <v>16283.706699999999</v>
      </c>
      <c r="J86" s="13">
        <v>27629.776299999998</v>
      </c>
      <c r="K86" s="13">
        <v>20265.148300000001</v>
      </c>
      <c r="L86" s="13">
        <v>25732.356599999999</v>
      </c>
      <c r="M86" s="13">
        <v>53046.048599999995</v>
      </c>
      <c r="N86" s="13">
        <v>33143.937099999996</v>
      </c>
    </row>
    <row r="87" spans="1:14" x14ac:dyDescent="0.2">
      <c r="A87" s="5" t="s">
        <v>59</v>
      </c>
      <c r="B87" s="13">
        <v>47836.923899999994</v>
      </c>
      <c r="C87" s="13">
        <v>53207.280900000005</v>
      </c>
      <c r="D87" s="13">
        <v>29022.664499999999</v>
      </c>
      <c r="E87" s="35">
        <v>34946.531500000012</v>
      </c>
      <c r="F87" s="13">
        <v>24536.415499999999</v>
      </c>
      <c r="G87" s="13">
        <v>123363.01510000002</v>
      </c>
      <c r="H87" s="13">
        <v>210215.90600000002</v>
      </c>
      <c r="I87" s="13">
        <v>109924.44160000002</v>
      </c>
      <c r="J87" s="13">
        <v>43855.855699999993</v>
      </c>
      <c r="K87" s="13">
        <v>52008.361799999999</v>
      </c>
      <c r="L87" s="13">
        <v>21629.216999999997</v>
      </c>
      <c r="M87" s="13">
        <v>19901.067600000002</v>
      </c>
      <c r="N87" s="13">
        <v>10766.924800000001</v>
      </c>
    </row>
    <row r="88" spans="1:14" x14ac:dyDescent="0.2">
      <c r="A88" s="5" t="s">
        <v>60</v>
      </c>
      <c r="B88" s="13">
        <v>0</v>
      </c>
      <c r="C88" s="13">
        <v>0</v>
      </c>
      <c r="D88" s="13">
        <v>0</v>
      </c>
      <c r="E88" s="35">
        <v>0</v>
      </c>
      <c r="F88" s="13">
        <v>0</v>
      </c>
      <c r="G88" s="13">
        <v>0</v>
      </c>
      <c r="H88" s="13">
        <v>0</v>
      </c>
      <c r="I88" s="13">
        <v>0</v>
      </c>
      <c r="J88" s="13">
        <v>0</v>
      </c>
      <c r="K88" s="13">
        <v>1049.5188000000001</v>
      </c>
      <c r="L88" s="13">
        <v>8293.4003000000012</v>
      </c>
      <c r="M88" s="13">
        <v>1044.3785</v>
      </c>
      <c r="N88" s="13">
        <v>0</v>
      </c>
    </row>
    <row r="89" spans="1:14" x14ac:dyDescent="0.2">
      <c r="A89" s="5" t="s">
        <v>42</v>
      </c>
      <c r="B89" s="13">
        <v>0</v>
      </c>
      <c r="C89" s="13">
        <v>2314.2892000000002</v>
      </c>
      <c r="D89" s="13">
        <v>0</v>
      </c>
      <c r="E89" s="35">
        <v>0</v>
      </c>
      <c r="F89" s="13">
        <v>2731.1149399999999</v>
      </c>
      <c r="G89" s="13">
        <v>959.35140000000001</v>
      </c>
      <c r="H89" s="13">
        <v>1577.4582</v>
      </c>
      <c r="I89" s="13">
        <v>879.16470000000004</v>
      </c>
      <c r="J89" s="13">
        <v>181.95999999999998</v>
      </c>
      <c r="K89" s="13">
        <v>4178.991</v>
      </c>
      <c r="L89" s="13">
        <v>941.07799999999997</v>
      </c>
      <c r="M89" s="13">
        <v>0</v>
      </c>
      <c r="N89" s="13">
        <v>1775.5409</v>
      </c>
    </row>
    <row r="90" spans="1:14" x14ac:dyDescent="0.2">
      <c r="A90" s="5" t="s">
        <v>61</v>
      </c>
      <c r="B90" s="13">
        <v>29813.082900000001</v>
      </c>
      <c r="C90" s="13">
        <v>32960.899700000002</v>
      </c>
      <c r="D90" s="13">
        <v>89165.388899999991</v>
      </c>
      <c r="E90" s="35">
        <v>10763.481299999999</v>
      </c>
      <c r="F90" s="13">
        <v>6602.9166999999998</v>
      </c>
      <c r="G90" s="13">
        <v>17744.144099999998</v>
      </c>
      <c r="H90" s="13">
        <v>3612.2734</v>
      </c>
      <c r="I90" s="13">
        <v>16264.713300000001</v>
      </c>
      <c r="J90" s="13">
        <v>4481.4002</v>
      </c>
      <c r="K90" s="13">
        <v>23298.992599999998</v>
      </c>
      <c r="L90" s="13">
        <v>41931.1486</v>
      </c>
      <c r="M90" s="13">
        <v>11630.1824</v>
      </c>
      <c r="N90" s="13">
        <v>20490.223299999998</v>
      </c>
    </row>
    <row r="91" spans="1:14" x14ac:dyDescent="0.2">
      <c r="A91" s="5" t="s">
        <v>62</v>
      </c>
      <c r="B91" s="13">
        <v>0</v>
      </c>
      <c r="C91" s="13">
        <v>0</v>
      </c>
      <c r="D91" s="13">
        <v>0</v>
      </c>
      <c r="E91" s="35">
        <v>0</v>
      </c>
      <c r="F91" s="13">
        <v>0</v>
      </c>
      <c r="G91" s="13">
        <v>0</v>
      </c>
      <c r="H91" s="13">
        <v>0</v>
      </c>
      <c r="I91" s="13">
        <v>0</v>
      </c>
      <c r="J91" s="13">
        <v>0</v>
      </c>
      <c r="K91" s="13">
        <v>0</v>
      </c>
      <c r="L91" s="13">
        <v>0</v>
      </c>
      <c r="M91" s="13">
        <v>0</v>
      </c>
      <c r="N91" s="13">
        <v>0</v>
      </c>
    </row>
    <row r="92" spans="1:14" x14ac:dyDescent="0.2">
      <c r="A92" s="5" t="s">
        <v>63</v>
      </c>
      <c r="B92" s="13">
        <v>0</v>
      </c>
      <c r="C92" s="13">
        <v>0</v>
      </c>
      <c r="D92" s="13">
        <v>0</v>
      </c>
      <c r="E92" s="35">
        <v>0</v>
      </c>
      <c r="F92" s="13">
        <v>19.52</v>
      </c>
      <c r="G92" s="13">
        <v>0</v>
      </c>
      <c r="H92" s="13">
        <v>88.929999999999993</v>
      </c>
      <c r="I92" s="13">
        <v>0</v>
      </c>
      <c r="J92" s="13">
        <v>0</v>
      </c>
      <c r="K92" s="13">
        <v>0</v>
      </c>
      <c r="L92" s="13">
        <v>0</v>
      </c>
      <c r="M92" s="13">
        <v>0</v>
      </c>
      <c r="N92" s="13">
        <v>0</v>
      </c>
    </row>
    <row r="93" spans="1:14" x14ac:dyDescent="0.2">
      <c r="A93" s="5" t="s">
        <v>64</v>
      </c>
      <c r="B93" s="13">
        <v>12277.612300000001</v>
      </c>
      <c r="C93" s="13">
        <v>2965.7013000000002</v>
      </c>
      <c r="D93" s="13">
        <v>866.97770000000003</v>
      </c>
      <c r="E93" s="35">
        <v>0</v>
      </c>
      <c r="F93" s="13">
        <v>173.82330000000002</v>
      </c>
      <c r="G93" s="13">
        <v>1150.1473999999998</v>
      </c>
      <c r="H93" s="13">
        <v>1784.1323</v>
      </c>
      <c r="I93" s="13">
        <v>1298.0969</v>
      </c>
      <c r="J93" s="13">
        <v>866.63289999999995</v>
      </c>
      <c r="K93" s="13">
        <v>1488.7867000000001</v>
      </c>
      <c r="L93" s="13">
        <v>2554.5644000000002</v>
      </c>
      <c r="M93" s="13">
        <v>2804.0702000000001</v>
      </c>
      <c r="N93" s="13">
        <v>5702.8485000000001</v>
      </c>
    </row>
    <row r="94" spans="1:14" x14ac:dyDescent="0.2">
      <c r="A94" s="5" t="s">
        <v>65</v>
      </c>
      <c r="B94" s="13">
        <v>0</v>
      </c>
      <c r="C94" s="13">
        <v>0</v>
      </c>
      <c r="D94" s="13">
        <v>0</v>
      </c>
      <c r="E94" s="35">
        <v>0</v>
      </c>
      <c r="F94" s="13">
        <v>0</v>
      </c>
      <c r="G94" s="13">
        <v>3063.3737000000001</v>
      </c>
      <c r="H94" s="13">
        <v>0</v>
      </c>
      <c r="I94" s="13">
        <v>0</v>
      </c>
      <c r="J94" s="13">
        <v>0</v>
      </c>
      <c r="K94" s="13">
        <v>0</v>
      </c>
      <c r="L94" s="13">
        <v>0</v>
      </c>
      <c r="M94" s="13">
        <v>0</v>
      </c>
      <c r="N94" s="13">
        <v>0</v>
      </c>
    </row>
    <row r="95" spans="1:14" x14ac:dyDescent="0.2">
      <c r="A95" s="9" t="s">
        <v>68</v>
      </c>
      <c r="B95" s="11">
        <v>239169.46866000001</v>
      </c>
      <c r="C95" s="11">
        <v>239957.05480000001</v>
      </c>
      <c r="D95" s="11">
        <v>280109.23121821525</v>
      </c>
      <c r="E95" s="11">
        <v>3480559.994239999</v>
      </c>
      <c r="F95" s="11">
        <v>1486314.4055799998</v>
      </c>
      <c r="G95" s="11">
        <v>421842.94432999997</v>
      </c>
      <c r="H95" s="11">
        <v>434921.47607000003</v>
      </c>
      <c r="I95" s="11">
        <v>342107.75577000005</v>
      </c>
      <c r="J95" s="11">
        <v>222302.65941004365</v>
      </c>
      <c r="K95" s="11">
        <v>239010.9936667927</v>
      </c>
      <c r="L95" s="11">
        <v>191626.73942550909</v>
      </c>
      <c r="M95" s="11">
        <v>267377.16233550903</v>
      </c>
      <c r="N95" s="11">
        <v>295207.33150000003</v>
      </c>
    </row>
    <row r="96" spans="1:14" x14ac:dyDescent="0.2">
      <c r="A96" s="12" t="s">
        <v>230</v>
      </c>
      <c r="B96" s="147" t="s">
        <v>16</v>
      </c>
      <c r="C96" s="148"/>
      <c r="D96" s="148"/>
      <c r="E96" s="148"/>
      <c r="F96" s="148"/>
      <c r="G96" s="148"/>
      <c r="H96" s="148"/>
      <c r="I96" s="148"/>
      <c r="J96" s="148"/>
      <c r="K96" s="148"/>
      <c r="L96" s="148"/>
      <c r="M96" s="148"/>
      <c r="N96" s="149"/>
    </row>
    <row r="97" spans="1:14" x14ac:dyDescent="0.2">
      <c r="A97" s="5" t="s">
        <v>47</v>
      </c>
      <c r="B97" s="13">
        <v>0</v>
      </c>
      <c r="C97" s="13">
        <v>0</v>
      </c>
      <c r="D97" s="13">
        <v>0</v>
      </c>
      <c r="E97" s="35">
        <v>0</v>
      </c>
      <c r="F97" s="13">
        <v>0</v>
      </c>
      <c r="G97" s="13">
        <v>0</v>
      </c>
      <c r="H97" s="13">
        <v>2690.96</v>
      </c>
      <c r="I97" s="13">
        <v>0</v>
      </c>
      <c r="J97" s="13">
        <v>0</v>
      </c>
      <c r="K97" s="13">
        <v>0</v>
      </c>
      <c r="L97" s="13">
        <v>0</v>
      </c>
      <c r="M97" s="13">
        <v>0</v>
      </c>
      <c r="N97" s="13">
        <v>0</v>
      </c>
    </row>
    <row r="98" spans="1:14" x14ac:dyDescent="0.2">
      <c r="A98" s="5" t="s">
        <v>48</v>
      </c>
      <c r="B98" s="13">
        <v>0</v>
      </c>
      <c r="C98" s="13">
        <v>0</v>
      </c>
      <c r="D98" s="13">
        <v>0</v>
      </c>
      <c r="E98" s="35">
        <v>0</v>
      </c>
      <c r="F98" s="13">
        <v>0</v>
      </c>
      <c r="G98" s="13">
        <v>0</v>
      </c>
      <c r="H98" s="13">
        <v>0</v>
      </c>
      <c r="I98" s="13">
        <v>0</v>
      </c>
      <c r="J98" s="13">
        <v>0</v>
      </c>
      <c r="K98" s="13">
        <v>0</v>
      </c>
      <c r="L98" s="13">
        <v>0</v>
      </c>
      <c r="M98" s="13">
        <v>0</v>
      </c>
      <c r="N98" s="13">
        <v>0</v>
      </c>
    </row>
    <row r="99" spans="1:14" x14ac:dyDescent="0.2">
      <c r="A99" s="5" t="s">
        <v>49</v>
      </c>
      <c r="B99" s="13">
        <v>0</v>
      </c>
      <c r="C99" s="13">
        <v>0</v>
      </c>
      <c r="D99" s="13">
        <v>0</v>
      </c>
      <c r="E99" s="35">
        <v>0</v>
      </c>
      <c r="F99" s="13">
        <v>0</v>
      </c>
      <c r="G99" s="13">
        <v>0</v>
      </c>
      <c r="H99" s="13">
        <v>0</v>
      </c>
      <c r="I99" s="13">
        <v>0</v>
      </c>
      <c r="J99" s="13">
        <v>361.21469999999999</v>
      </c>
      <c r="K99" s="13">
        <v>0</v>
      </c>
      <c r="L99" s="13">
        <v>0</v>
      </c>
      <c r="M99" s="13">
        <v>0</v>
      </c>
      <c r="N99" s="13">
        <v>0</v>
      </c>
    </row>
    <row r="100" spans="1:14" x14ac:dyDescent="0.2">
      <c r="A100" s="5" t="s">
        <v>50</v>
      </c>
      <c r="B100" s="13">
        <v>26574.691799999997</v>
      </c>
      <c r="C100" s="13">
        <v>25361.411799999998</v>
      </c>
      <c r="D100" s="13">
        <v>22521.978899999998</v>
      </c>
      <c r="E100" s="35">
        <v>35974.982400000001</v>
      </c>
      <c r="F100" s="13">
        <v>15635.512300000002</v>
      </c>
      <c r="G100" s="13">
        <v>19752.851900000001</v>
      </c>
      <c r="H100" s="13">
        <v>31716.6774</v>
      </c>
      <c r="I100" s="13">
        <v>18257.313600000001</v>
      </c>
      <c r="J100" s="13">
        <v>40273.311499999996</v>
      </c>
      <c r="K100" s="13">
        <v>36492.451699999991</v>
      </c>
      <c r="L100" s="13">
        <v>20208.851199999997</v>
      </c>
      <c r="M100" s="13">
        <v>17576.683399999998</v>
      </c>
      <c r="N100" s="13">
        <v>11238.312539999999</v>
      </c>
    </row>
    <row r="101" spans="1:14" x14ac:dyDescent="0.2">
      <c r="A101" s="5" t="s">
        <v>51</v>
      </c>
      <c r="B101" s="13">
        <v>0</v>
      </c>
      <c r="C101" s="13">
        <v>383.90559999999999</v>
      </c>
      <c r="D101" s="13">
        <v>0</v>
      </c>
      <c r="E101" s="35">
        <v>0</v>
      </c>
      <c r="F101" s="13">
        <v>0</v>
      </c>
      <c r="G101" s="13">
        <v>0</v>
      </c>
      <c r="H101" s="13">
        <v>0</v>
      </c>
      <c r="I101" s="13">
        <v>0</v>
      </c>
      <c r="J101" s="13">
        <v>0</v>
      </c>
      <c r="K101" s="13">
        <v>0</v>
      </c>
      <c r="L101" s="13">
        <v>23838.346699999998</v>
      </c>
      <c r="M101" s="13">
        <v>0</v>
      </c>
      <c r="N101" s="13">
        <v>0</v>
      </c>
    </row>
    <row r="102" spans="1:14" x14ac:dyDescent="0.2">
      <c r="A102" s="5" t="s">
        <v>52</v>
      </c>
      <c r="B102" s="13">
        <v>117299.88580000003</v>
      </c>
      <c r="C102" s="13">
        <v>83106.077300000004</v>
      </c>
      <c r="D102" s="13">
        <v>43308.839699999997</v>
      </c>
      <c r="E102" s="35">
        <v>66557.58305999999</v>
      </c>
      <c r="F102" s="13">
        <v>111719.23792999997</v>
      </c>
      <c r="G102" s="13">
        <v>52417.824499999995</v>
      </c>
      <c r="H102" s="13">
        <v>98800.143479999999</v>
      </c>
      <c r="I102" s="13">
        <v>65168.956009999994</v>
      </c>
      <c r="J102" s="13">
        <v>137679.12046000001</v>
      </c>
      <c r="K102" s="13">
        <v>115518.12076000002</v>
      </c>
      <c r="L102" s="13">
        <v>230467.72576999996</v>
      </c>
      <c r="M102" s="13">
        <v>127159.59159</v>
      </c>
      <c r="N102" s="13">
        <v>193919.77226</v>
      </c>
    </row>
    <row r="103" spans="1:14" x14ac:dyDescent="0.2">
      <c r="A103" s="5" t="s">
        <v>53</v>
      </c>
      <c r="B103" s="13">
        <v>0</v>
      </c>
      <c r="C103" s="13">
        <v>0</v>
      </c>
      <c r="D103" s="13">
        <v>2442.65</v>
      </c>
      <c r="E103" s="35">
        <v>661.81799999999998</v>
      </c>
      <c r="F103" s="13">
        <v>0</v>
      </c>
      <c r="G103" s="13">
        <v>0</v>
      </c>
      <c r="H103" s="13">
        <v>0</v>
      </c>
      <c r="I103" s="13">
        <v>0</v>
      </c>
      <c r="J103" s="13">
        <v>0</v>
      </c>
      <c r="K103" s="13">
        <v>0</v>
      </c>
      <c r="L103" s="13">
        <v>0</v>
      </c>
      <c r="M103" s="13">
        <v>0</v>
      </c>
      <c r="N103" s="13">
        <v>0</v>
      </c>
    </row>
    <row r="104" spans="1:14" x14ac:dyDescent="0.2">
      <c r="A104" s="5" t="s">
        <v>54</v>
      </c>
      <c r="B104" s="13">
        <v>0</v>
      </c>
      <c r="C104" s="13">
        <v>0</v>
      </c>
      <c r="D104" s="13">
        <v>0</v>
      </c>
      <c r="E104" s="35">
        <v>790.57289999999989</v>
      </c>
      <c r="F104" s="13">
        <v>0</v>
      </c>
      <c r="G104" s="13">
        <v>0</v>
      </c>
      <c r="H104" s="13">
        <v>0</v>
      </c>
      <c r="I104" s="13">
        <v>0</v>
      </c>
      <c r="J104" s="13">
        <v>0</v>
      </c>
      <c r="K104" s="13">
        <v>0</v>
      </c>
      <c r="L104" s="13">
        <v>0</v>
      </c>
      <c r="M104" s="13">
        <v>0</v>
      </c>
      <c r="N104" s="13">
        <v>0</v>
      </c>
    </row>
    <row r="105" spans="1:14" x14ac:dyDescent="0.2">
      <c r="A105" s="5" t="s">
        <v>55</v>
      </c>
      <c r="B105" s="13">
        <v>0</v>
      </c>
      <c r="C105" s="13">
        <v>0</v>
      </c>
      <c r="D105" s="13">
        <v>962.77</v>
      </c>
      <c r="E105" s="35">
        <v>4878.4893000000011</v>
      </c>
      <c r="F105" s="13">
        <v>0</v>
      </c>
      <c r="G105" s="13">
        <v>2577.6396</v>
      </c>
      <c r="H105" s="13">
        <v>28185.195</v>
      </c>
      <c r="I105" s="13">
        <v>797.29</v>
      </c>
      <c r="J105" s="13">
        <v>101.61</v>
      </c>
      <c r="K105" s="13">
        <v>4265.8</v>
      </c>
      <c r="L105" s="13">
        <v>0</v>
      </c>
      <c r="M105" s="13">
        <v>118.24</v>
      </c>
      <c r="N105" s="13">
        <v>3484.87</v>
      </c>
    </row>
    <row r="106" spans="1:14" x14ac:dyDescent="0.2">
      <c r="A106" s="5" t="s">
        <v>56</v>
      </c>
      <c r="B106" s="13">
        <v>0</v>
      </c>
      <c r="C106" s="13">
        <v>0</v>
      </c>
      <c r="D106" s="13">
        <v>179.59270000000001</v>
      </c>
      <c r="E106" s="35">
        <v>0</v>
      </c>
      <c r="F106" s="13">
        <v>0</v>
      </c>
      <c r="G106" s="13">
        <v>0</v>
      </c>
      <c r="H106" s="13">
        <v>0</v>
      </c>
      <c r="I106" s="13">
        <v>0</v>
      </c>
      <c r="J106" s="13">
        <v>0</v>
      </c>
      <c r="K106" s="13">
        <v>3224.8906000000002</v>
      </c>
      <c r="L106" s="13">
        <v>5272.292300000001</v>
      </c>
      <c r="M106" s="13">
        <v>2673.5682999999999</v>
      </c>
      <c r="N106" s="13">
        <v>0</v>
      </c>
    </row>
    <row r="107" spans="1:14" x14ac:dyDescent="0.2">
      <c r="A107" s="5" t="s">
        <v>46</v>
      </c>
      <c r="B107" s="13">
        <v>9791.7080999999998</v>
      </c>
      <c r="C107" s="13">
        <v>353.25540000000001</v>
      </c>
      <c r="D107" s="13">
        <v>11116.69</v>
      </c>
      <c r="E107" s="35">
        <v>18962.832300000002</v>
      </c>
      <c r="F107" s="13">
        <v>4580.6886000000004</v>
      </c>
      <c r="G107" s="13">
        <v>7939.9975999999988</v>
      </c>
      <c r="H107" s="13">
        <v>1350.98</v>
      </c>
      <c r="I107" s="13">
        <v>22088.057499999995</v>
      </c>
      <c r="J107" s="13">
        <v>5702.9827999999998</v>
      </c>
      <c r="K107" s="13">
        <v>11903.529999999999</v>
      </c>
      <c r="L107" s="13">
        <v>3283.3109000000004</v>
      </c>
      <c r="M107" s="13">
        <v>52181.146099999998</v>
      </c>
      <c r="N107" s="13">
        <v>21715.506699999998</v>
      </c>
    </row>
    <row r="108" spans="1:14" x14ac:dyDescent="0.2">
      <c r="A108" s="5" t="s">
        <v>57</v>
      </c>
      <c r="B108" s="13">
        <v>127150.62330000001</v>
      </c>
      <c r="C108" s="13">
        <v>21298.617299999998</v>
      </c>
      <c r="D108" s="13">
        <v>48302.407300000006</v>
      </c>
      <c r="E108" s="35">
        <v>18081.515899999999</v>
      </c>
      <c r="F108" s="13">
        <v>42993.250899999999</v>
      </c>
      <c r="G108" s="13">
        <v>179568.9975</v>
      </c>
      <c r="H108" s="13">
        <v>129892.13477055155</v>
      </c>
      <c r="I108" s="13">
        <v>30391.424280000003</v>
      </c>
      <c r="J108" s="13">
        <v>41426.053800000009</v>
      </c>
      <c r="K108" s="13">
        <v>33912.126900000003</v>
      </c>
      <c r="L108" s="13">
        <v>22504.796499999997</v>
      </c>
      <c r="M108" s="13">
        <v>14358.463900000001</v>
      </c>
      <c r="N108" s="13">
        <v>26996.538600000003</v>
      </c>
    </row>
    <row r="109" spans="1:14" x14ac:dyDescent="0.2">
      <c r="A109" s="5" t="s">
        <v>58</v>
      </c>
      <c r="B109" s="13">
        <v>43739.61510000001</v>
      </c>
      <c r="C109" s="13">
        <v>34337.563600000009</v>
      </c>
      <c r="D109" s="13">
        <v>20647.177800000005</v>
      </c>
      <c r="E109" s="35">
        <v>60988.668699999995</v>
      </c>
      <c r="F109" s="13">
        <v>38623.837399999997</v>
      </c>
      <c r="G109" s="13">
        <v>22382.509299999998</v>
      </c>
      <c r="H109" s="13">
        <v>31507.209100000004</v>
      </c>
      <c r="I109" s="13">
        <v>33002.298699999999</v>
      </c>
      <c r="J109" s="13">
        <v>27908.076099999998</v>
      </c>
      <c r="K109" s="13">
        <v>36099.7906</v>
      </c>
      <c r="L109" s="13">
        <v>34941.734399999994</v>
      </c>
      <c r="M109" s="13">
        <v>48209.523700000005</v>
      </c>
      <c r="N109" s="13">
        <v>29177.778080000004</v>
      </c>
    </row>
    <row r="110" spans="1:14" x14ac:dyDescent="0.2">
      <c r="A110" s="5" t="s">
        <v>59</v>
      </c>
      <c r="B110" s="13">
        <v>14437.332699999999</v>
      </c>
      <c r="C110" s="13">
        <v>23972.151500000004</v>
      </c>
      <c r="D110" s="13">
        <v>35081.157400000004</v>
      </c>
      <c r="E110" s="35">
        <v>49772.253499999992</v>
      </c>
      <c r="F110" s="13">
        <v>66377.522500000006</v>
      </c>
      <c r="G110" s="13">
        <v>23301.037299999996</v>
      </c>
      <c r="H110" s="13">
        <v>39879.704600000005</v>
      </c>
      <c r="I110" s="13">
        <v>96611.121499999994</v>
      </c>
      <c r="J110" s="13">
        <v>33864.301000000007</v>
      </c>
      <c r="K110" s="13">
        <v>151524.7249</v>
      </c>
      <c r="L110" s="13">
        <v>76069.656700000007</v>
      </c>
      <c r="M110" s="13">
        <v>96131.328899999993</v>
      </c>
      <c r="N110" s="13">
        <v>43027.517399999997</v>
      </c>
    </row>
    <row r="111" spans="1:14" x14ac:dyDescent="0.2">
      <c r="A111" s="5" t="s">
        <v>60</v>
      </c>
      <c r="B111" s="13">
        <v>0</v>
      </c>
      <c r="C111" s="13">
        <v>0</v>
      </c>
      <c r="D111" s="13">
        <v>0</v>
      </c>
      <c r="E111" s="35">
        <v>0</v>
      </c>
      <c r="F111" s="13">
        <v>0</v>
      </c>
      <c r="G111" s="13">
        <v>0</v>
      </c>
      <c r="H111" s="13">
        <v>0</v>
      </c>
      <c r="I111" s="13">
        <v>0</v>
      </c>
      <c r="J111" s="13">
        <v>0</v>
      </c>
      <c r="K111" s="13">
        <v>0</v>
      </c>
      <c r="L111" s="13">
        <v>0</v>
      </c>
      <c r="M111" s="13">
        <v>0</v>
      </c>
      <c r="N111" s="13">
        <v>0</v>
      </c>
    </row>
    <row r="112" spans="1:14" x14ac:dyDescent="0.2">
      <c r="A112" s="5" t="s">
        <v>42</v>
      </c>
      <c r="B112" s="13">
        <v>0</v>
      </c>
      <c r="C112" s="13">
        <v>0</v>
      </c>
      <c r="D112" s="13">
        <v>1694.9</v>
      </c>
      <c r="E112" s="35">
        <v>3697.8926000000001</v>
      </c>
      <c r="F112" s="13">
        <v>0</v>
      </c>
      <c r="G112" s="13">
        <v>4290.4714999999997</v>
      </c>
      <c r="H112" s="13">
        <v>945.05229999999995</v>
      </c>
      <c r="I112" s="13">
        <v>912.77229999999997</v>
      </c>
      <c r="J112" s="13">
        <v>1351.9062999999999</v>
      </c>
      <c r="K112" s="13">
        <v>4085.1179999999995</v>
      </c>
      <c r="L112" s="13">
        <v>22.004799999999999</v>
      </c>
      <c r="M112" s="13">
        <v>2061.4481000000001</v>
      </c>
      <c r="N112" s="13">
        <v>617.60939999999994</v>
      </c>
    </row>
    <row r="113" spans="1:14" x14ac:dyDescent="0.2">
      <c r="A113" s="5" t="s">
        <v>61</v>
      </c>
      <c r="B113" s="13">
        <v>27953.507600000001</v>
      </c>
      <c r="C113" s="13">
        <v>61008.266399999993</v>
      </c>
      <c r="D113" s="13">
        <v>86975.143400000001</v>
      </c>
      <c r="E113" s="35">
        <v>14371.764899999998</v>
      </c>
      <c r="F113" s="13">
        <v>164867.777</v>
      </c>
      <c r="G113" s="13">
        <v>17258.433999999997</v>
      </c>
      <c r="H113" s="13">
        <v>8737.373599999999</v>
      </c>
      <c r="I113" s="13">
        <v>19524.867999999999</v>
      </c>
      <c r="J113" s="13">
        <v>23893.367600000001</v>
      </c>
      <c r="K113" s="13">
        <v>12381.6373</v>
      </c>
      <c r="L113" s="13">
        <v>40103.036399999997</v>
      </c>
      <c r="M113" s="13">
        <v>66755.122300000003</v>
      </c>
      <c r="N113" s="13">
        <v>28240.464099999997</v>
      </c>
    </row>
    <row r="114" spans="1:14" x14ac:dyDescent="0.2">
      <c r="A114" s="5" t="s">
        <v>62</v>
      </c>
      <c r="B114" s="13">
        <v>0</v>
      </c>
      <c r="C114" s="13">
        <v>0</v>
      </c>
      <c r="D114" s="13">
        <v>0</v>
      </c>
      <c r="E114" s="35">
        <v>0</v>
      </c>
      <c r="F114" s="13">
        <v>0</v>
      </c>
      <c r="G114" s="13">
        <v>0</v>
      </c>
      <c r="H114" s="13">
        <v>0</v>
      </c>
      <c r="I114" s="13">
        <v>0</v>
      </c>
      <c r="J114" s="13">
        <v>0</v>
      </c>
      <c r="K114" s="13">
        <v>0</v>
      </c>
      <c r="L114" s="13">
        <v>0</v>
      </c>
      <c r="M114" s="13">
        <v>0</v>
      </c>
      <c r="N114" s="13">
        <v>0</v>
      </c>
    </row>
    <row r="115" spans="1:14" x14ac:dyDescent="0.2">
      <c r="A115" s="5" t="s">
        <v>63</v>
      </c>
      <c r="B115" s="13">
        <v>0</v>
      </c>
      <c r="C115" s="13">
        <v>0</v>
      </c>
      <c r="D115" s="13">
        <v>0</v>
      </c>
      <c r="E115" s="35">
        <v>0</v>
      </c>
      <c r="F115" s="13">
        <v>0</v>
      </c>
      <c r="G115" s="13">
        <v>0</v>
      </c>
      <c r="H115" s="13">
        <v>0</v>
      </c>
      <c r="I115" s="13">
        <v>0</v>
      </c>
      <c r="J115" s="13">
        <v>0</v>
      </c>
      <c r="K115" s="13">
        <v>0</v>
      </c>
      <c r="L115" s="13">
        <v>0</v>
      </c>
      <c r="M115" s="13">
        <v>0</v>
      </c>
      <c r="N115" s="13">
        <v>0</v>
      </c>
    </row>
    <row r="116" spans="1:14" x14ac:dyDescent="0.2">
      <c r="A116" s="5" t="s">
        <v>64</v>
      </c>
      <c r="B116" s="13">
        <v>4054.7287999999999</v>
      </c>
      <c r="C116" s="13">
        <v>1918.4893000000002</v>
      </c>
      <c r="D116" s="13">
        <v>968.5902000000001</v>
      </c>
      <c r="E116" s="35">
        <v>2407.9774400000006</v>
      </c>
      <c r="F116" s="13">
        <v>2531.1192000000001</v>
      </c>
      <c r="G116" s="13">
        <v>694.34930000000008</v>
      </c>
      <c r="H116" s="13">
        <v>2249.8145999999997</v>
      </c>
      <c r="I116" s="13">
        <v>4549.0630000000001</v>
      </c>
      <c r="J116" s="13">
        <v>1364.2284</v>
      </c>
      <c r="K116" s="13">
        <v>2050.5190000000002</v>
      </c>
      <c r="L116" s="13">
        <v>1750.6099000000004</v>
      </c>
      <c r="M116" s="13">
        <v>4363.4341000000004</v>
      </c>
      <c r="N116" s="13">
        <v>3784.8279000000002</v>
      </c>
    </row>
    <row r="117" spans="1:14" x14ac:dyDescent="0.2">
      <c r="A117" s="5" t="s">
        <v>65</v>
      </c>
      <c r="B117" s="13">
        <v>0</v>
      </c>
      <c r="C117" s="13">
        <v>0</v>
      </c>
      <c r="D117" s="13">
        <v>0</v>
      </c>
      <c r="E117" s="35">
        <v>0</v>
      </c>
      <c r="F117" s="13">
        <v>0</v>
      </c>
      <c r="G117" s="13">
        <v>0</v>
      </c>
      <c r="H117" s="13">
        <v>1871.77</v>
      </c>
      <c r="I117" s="13">
        <v>0</v>
      </c>
      <c r="J117" s="13">
        <v>0</v>
      </c>
      <c r="K117" s="13">
        <v>0</v>
      </c>
      <c r="L117" s="13">
        <v>120.14</v>
      </c>
      <c r="M117" s="13">
        <v>3517.2972999999997</v>
      </c>
      <c r="N117" s="13">
        <v>0</v>
      </c>
    </row>
    <row r="118" spans="1:14" x14ac:dyDescent="0.2">
      <c r="A118" s="9" t="s">
        <v>68</v>
      </c>
      <c r="B118" s="11">
        <v>371002.09319999994</v>
      </c>
      <c r="C118" s="11">
        <v>251739.73819999999</v>
      </c>
      <c r="D118" s="11">
        <v>274201.89739999996</v>
      </c>
      <c r="E118" s="11">
        <v>277146.35099999991</v>
      </c>
      <c r="F118" s="11">
        <v>447328.94582999998</v>
      </c>
      <c r="G118" s="11">
        <v>330184.11249999993</v>
      </c>
      <c r="H118" s="11">
        <v>377827.01485055155</v>
      </c>
      <c r="I118" s="11">
        <v>291303.16489000001</v>
      </c>
      <c r="J118" s="11">
        <v>313926.17265999998</v>
      </c>
      <c r="K118" s="11">
        <v>411458.70976</v>
      </c>
      <c r="L118" s="11">
        <v>458582.50556999986</v>
      </c>
      <c r="M118" s="11">
        <v>435105.84768999991</v>
      </c>
      <c r="N118" s="11">
        <v>362203.19698000001</v>
      </c>
    </row>
    <row r="119" spans="1:14" x14ac:dyDescent="0.2">
      <c r="A119" s="12" t="s">
        <v>230</v>
      </c>
      <c r="B119" s="144" t="s">
        <v>17</v>
      </c>
      <c r="C119" s="145"/>
      <c r="D119" s="145"/>
      <c r="E119" s="145"/>
      <c r="F119" s="145"/>
      <c r="G119" s="145"/>
      <c r="H119" s="145"/>
      <c r="I119" s="145"/>
      <c r="J119" s="145"/>
      <c r="K119" s="145"/>
      <c r="L119" s="145"/>
      <c r="M119" s="145"/>
      <c r="N119" s="146"/>
    </row>
    <row r="120" spans="1:14" x14ac:dyDescent="0.2">
      <c r="A120" s="5" t="s">
        <v>47</v>
      </c>
      <c r="B120" s="13">
        <v>0</v>
      </c>
      <c r="C120" s="13">
        <v>1274.6199999999999</v>
      </c>
      <c r="D120" s="13">
        <v>290.93</v>
      </c>
      <c r="E120" s="35">
        <v>0</v>
      </c>
      <c r="F120" s="13">
        <v>0</v>
      </c>
      <c r="G120" s="13">
        <v>0</v>
      </c>
      <c r="H120" s="13">
        <v>0</v>
      </c>
      <c r="I120" s="13">
        <v>0</v>
      </c>
      <c r="J120" s="13">
        <v>0</v>
      </c>
      <c r="K120" s="13">
        <v>0</v>
      </c>
      <c r="L120" s="13">
        <v>0</v>
      </c>
      <c r="M120" s="13">
        <v>0</v>
      </c>
      <c r="N120" s="13">
        <v>0</v>
      </c>
    </row>
    <row r="121" spans="1:14" x14ac:dyDescent="0.2">
      <c r="A121" s="5" t="s">
        <v>48</v>
      </c>
      <c r="B121" s="13">
        <v>0</v>
      </c>
      <c r="C121" s="13">
        <v>0</v>
      </c>
      <c r="D121" s="13">
        <v>0</v>
      </c>
      <c r="E121" s="35">
        <v>0</v>
      </c>
      <c r="F121" s="13">
        <v>0</v>
      </c>
      <c r="G121" s="13">
        <v>0</v>
      </c>
      <c r="H121" s="13">
        <v>0</v>
      </c>
      <c r="I121" s="13">
        <v>0</v>
      </c>
      <c r="J121" s="13">
        <v>0</v>
      </c>
      <c r="K121" s="13">
        <v>0</v>
      </c>
      <c r="L121" s="13">
        <v>0</v>
      </c>
      <c r="M121" s="13">
        <v>0</v>
      </c>
      <c r="N121" s="13">
        <v>0</v>
      </c>
    </row>
    <row r="122" spans="1:14" x14ac:dyDescent="0.2">
      <c r="A122" s="5" t="s">
        <v>49</v>
      </c>
      <c r="B122" s="13">
        <v>0</v>
      </c>
      <c r="C122" s="13">
        <v>0</v>
      </c>
      <c r="D122" s="13">
        <v>0</v>
      </c>
      <c r="E122" s="35">
        <v>0</v>
      </c>
      <c r="F122" s="13">
        <v>0</v>
      </c>
      <c r="G122" s="13">
        <v>0</v>
      </c>
      <c r="H122" s="13">
        <v>0</v>
      </c>
      <c r="I122" s="13">
        <v>0</v>
      </c>
      <c r="J122" s="13">
        <v>0</v>
      </c>
      <c r="K122" s="13">
        <v>0</v>
      </c>
      <c r="L122" s="13">
        <v>303.27999999999997</v>
      </c>
      <c r="M122" s="13">
        <v>0</v>
      </c>
      <c r="N122" s="13">
        <v>0</v>
      </c>
    </row>
    <row r="123" spans="1:14" x14ac:dyDescent="0.2">
      <c r="A123" s="5" t="s">
        <v>50</v>
      </c>
      <c r="B123" s="13">
        <v>13312.759300000002</v>
      </c>
      <c r="C123" s="13">
        <v>20549.568200000002</v>
      </c>
      <c r="D123" s="13">
        <v>16203.655699999999</v>
      </c>
      <c r="E123" s="35">
        <v>21896.107199999999</v>
      </c>
      <c r="F123" s="13">
        <v>22157.200699999994</v>
      </c>
      <c r="G123" s="13">
        <v>15635.147200000003</v>
      </c>
      <c r="H123" s="13">
        <v>5568.7276999999995</v>
      </c>
      <c r="I123" s="13">
        <v>23374.255000000001</v>
      </c>
      <c r="J123" s="13">
        <v>46091.698579999997</v>
      </c>
      <c r="K123" s="13">
        <v>21182.530899999998</v>
      </c>
      <c r="L123" s="13">
        <v>18671.8711</v>
      </c>
      <c r="M123" s="13">
        <v>30175.895599999996</v>
      </c>
      <c r="N123" s="13">
        <v>34486.586990000003</v>
      </c>
    </row>
    <row r="124" spans="1:14" x14ac:dyDescent="0.2">
      <c r="A124" s="5" t="s">
        <v>51</v>
      </c>
      <c r="B124" s="13">
        <v>0</v>
      </c>
      <c r="C124" s="13">
        <v>0</v>
      </c>
      <c r="D124" s="13">
        <v>0</v>
      </c>
      <c r="E124" s="35">
        <v>845.14369999999997</v>
      </c>
      <c r="F124" s="13">
        <v>0</v>
      </c>
      <c r="G124" s="13">
        <v>0</v>
      </c>
      <c r="H124" s="13">
        <v>0</v>
      </c>
      <c r="I124" s="13">
        <v>0</v>
      </c>
      <c r="J124" s="13">
        <v>0</v>
      </c>
      <c r="K124" s="13">
        <v>0</v>
      </c>
      <c r="L124" s="13">
        <v>0</v>
      </c>
      <c r="M124" s="13">
        <v>0</v>
      </c>
      <c r="N124" s="13">
        <v>0</v>
      </c>
    </row>
    <row r="125" spans="1:14" x14ac:dyDescent="0.2">
      <c r="A125" s="5" t="s">
        <v>52</v>
      </c>
      <c r="B125" s="13">
        <v>191705.04702000003</v>
      </c>
      <c r="C125" s="13">
        <v>82317.782680000004</v>
      </c>
      <c r="D125" s="13">
        <v>94390.192510000008</v>
      </c>
      <c r="E125" s="35">
        <v>72209.037979999994</v>
      </c>
      <c r="F125" s="13">
        <v>132080.41329</v>
      </c>
      <c r="G125" s="13">
        <v>572036.24795999995</v>
      </c>
      <c r="H125" s="13">
        <v>148249.03252000004</v>
      </c>
      <c r="I125" s="13">
        <v>116728.42742000001</v>
      </c>
      <c r="J125" s="13">
        <v>144090.66847</v>
      </c>
      <c r="K125" s="13">
        <v>110979.77682999999</v>
      </c>
      <c r="L125" s="13">
        <v>89157.920160000009</v>
      </c>
      <c r="M125" s="13">
        <v>126409.38781000001</v>
      </c>
      <c r="N125" s="13">
        <v>151289.43078</v>
      </c>
    </row>
    <row r="126" spans="1:14" x14ac:dyDescent="0.2">
      <c r="A126" s="5" t="s">
        <v>53</v>
      </c>
      <c r="B126" s="13">
        <v>0</v>
      </c>
      <c r="C126" s="13">
        <v>0</v>
      </c>
      <c r="D126" s="13">
        <v>0</v>
      </c>
      <c r="E126" s="35">
        <v>1745.6036999999999</v>
      </c>
      <c r="F126" s="13">
        <v>0</v>
      </c>
      <c r="G126" s="13">
        <v>0</v>
      </c>
      <c r="H126" s="13">
        <v>0</v>
      </c>
      <c r="I126" s="13">
        <v>0</v>
      </c>
      <c r="J126" s="13">
        <v>0</v>
      </c>
      <c r="K126" s="13">
        <v>3656.1799000000001</v>
      </c>
      <c r="L126" s="13">
        <v>0</v>
      </c>
      <c r="M126" s="13">
        <v>0</v>
      </c>
      <c r="N126" s="13">
        <v>0</v>
      </c>
    </row>
    <row r="127" spans="1:14" x14ac:dyDescent="0.2">
      <c r="A127" s="5" t="s">
        <v>54</v>
      </c>
      <c r="B127" s="13">
        <v>0</v>
      </c>
      <c r="C127" s="13">
        <v>0</v>
      </c>
      <c r="D127" s="13">
        <v>0</v>
      </c>
      <c r="E127" s="35">
        <v>0</v>
      </c>
      <c r="F127" s="13">
        <v>0</v>
      </c>
      <c r="G127" s="13">
        <v>0</v>
      </c>
      <c r="H127" s="13">
        <v>0</v>
      </c>
      <c r="I127" s="13">
        <v>0</v>
      </c>
      <c r="J127" s="13">
        <v>0</v>
      </c>
      <c r="K127" s="13">
        <v>0</v>
      </c>
      <c r="L127" s="13">
        <v>0</v>
      </c>
      <c r="M127" s="13">
        <v>0</v>
      </c>
      <c r="N127" s="13">
        <v>257.27999999999997</v>
      </c>
    </row>
    <row r="128" spans="1:14" x14ac:dyDescent="0.2">
      <c r="A128" s="5" t="s">
        <v>55</v>
      </c>
      <c r="B128" s="13">
        <v>0</v>
      </c>
      <c r="C128" s="13">
        <v>0</v>
      </c>
      <c r="D128" s="13">
        <v>0</v>
      </c>
      <c r="E128" s="35">
        <v>0</v>
      </c>
      <c r="F128" s="13">
        <v>5474.6016000000009</v>
      </c>
      <c r="G128" s="13">
        <v>0</v>
      </c>
      <c r="H128" s="13">
        <v>190.41</v>
      </c>
      <c r="I128" s="13">
        <v>0</v>
      </c>
      <c r="J128" s="13">
        <v>0</v>
      </c>
      <c r="K128" s="13">
        <v>3674.78</v>
      </c>
      <c r="L128" s="13">
        <v>18102.5769</v>
      </c>
      <c r="M128" s="13">
        <v>2068.1197000000002</v>
      </c>
      <c r="N128" s="13">
        <v>638.70659999999998</v>
      </c>
    </row>
    <row r="129" spans="1:14" x14ac:dyDescent="0.2">
      <c r="A129" s="5" t="s">
        <v>56</v>
      </c>
      <c r="B129" s="13">
        <v>0</v>
      </c>
      <c r="C129" s="13">
        <v>0</v>
      </c>
      <c r="D129" s="13">
        <v>2655.6</v>
      </c>
      <c r="E129" s="35">
        <v>0</v>
      </c>
      <c r="F129" s="13">
        <v>1253.1499999999999</v>
      </c>
      <c r="G129" s="13">
        <v>0</v>
      </c>
      <c r="H129" s="13">
        <v>0</v>
      </c>
      <c r="I129" s="13">
        <v>0</v>
      </c>
      <c r="J129" s="13">
        <v>0</v>
      </c>
      <c r="K129" s="13">
        <v>766.45</v>
      </c>
      <c r="L129" s="13">
        <v>389.16070000000002</v>
      </c>
      <c r="M129" s="13">
        <v>0</v>
      </c>
      <c r="N129" s="13">
        <v>0</v>
      </c>
    </row>
    <row r="130" spans="1:14" x14ac:dyDescent="0.2">
      <c r="A130" s="5" t="s">
        <v>46</v>
      </c>
      <c r="B130" s="13">
        <v>4196.0133999999998</v>
      </c>
      <c r="C130" s="13">
        <v>867.35</v>
      </c>
      <c r="D130" s="13">
        <v>2847.29</v>
      </c>
      <c r="E130" s="35">
        <v>10075.2052</v>
      </c>
      <c r="F130" s="13">
        <v>8564.6103000000003</v>
      </c>
      <c r="G130" s="13">
        <v>2790.9686999999999</v>
      </c>
      <c r="H130" s="13">
        <v>7408.2959999999994</v>
      </c>
      <c r="I130" s="13">
        <v>2807.3999999999996</v>
      </c>
      <c r="J130" s="13">
        <v>1652.3700000000001</v>
      </c>
      <c r="K130" s="13">
        <v>8763.7160000000003</v>
      </c>
      <c r="L130" s="13">
        <v>769.15999999999985</v>
      </c>
      <c r="M130" s="13">
        <v>614.04999999999995</v>
      </c>
      <c r="N130" s="13">
        <v>3621.2001</v>
      </c>
    </row>
    <row r="131" spans="1:14" x14ac:dyDescent="0.2">
      <c r="A131" s="5" t="s">
        <v>57</v>
      </c>
      <c r="B131" s="13">
        <v>8094.6420000000007</v>
      </c>
      <c r="C131" s="13">
        <v>28575.046600000001</v>
      </c>
      <c r="D131" s="13">
        <v>50444.275000000009</v>
      </c>
      <c r="E131" s="35">
        <v>11587.688</v>
      </c>
      <c r="F131" s="13">
        <v>41351.493900000001</v>
      </c>
      <c r="G131" s="13">
        <v>17462.094700000001</v>
      </c>
      <c r="H131" s="13">
        <v>38354.331400000003</v>
      </c>
      <c r="I131" s="13">
        <v>28521.720199999996</v>
      </c>
      <c r="J131" s="13">
        <v>38307.743499999997</v>
      </c>
      <c r="K131" s="13">
        <v>15307.528299999998</v>
      </c>
      <c r="L131" s="13">
        <v>58702.233599999992</v>
      </c>
      <c r="M131" s="13">
        <v>18518.480900000002</v>
      </c>
      <c r="N131" s="13">
        <v>59928.158500000005</v>
      </c>
    </row>
    <row r="132" spans="1:14" x14ac:dyDescent="0.2">
      <c r="A132" s="5" t="s">
        <v>58</v>
      </c>
      <c r="B132" s="13">
        <v>8704.4641999999985</v>
      </c>
      <c r="C132" s="13">
        <v>22424.2068</v>
      </c>
      <c r="D132" s="13">
        <v>40239.826300000001</v>
      </c>
      <c r="E132" s="35">
        <v>45990.609699999986</v>
      </c>
      <c r="F132" s="13">
        <v>42597.186799999996</v>
      </c>
      <c r="G132" s="13">
        <v>31448.961900000002</v>
      </c>
      <c r="H132" s="13">
        <v>130550.90889999978</v>
      </c>
      <c r="I132" s="13">
        <v>39775.739400000006</v>
      </c>
      <c r="J132" s="13">
        <v>32953.090700000001</v>
      </c>
      <c r="K132" s="13">
        <v>28358.579299999994</v>
      </c>
      <c r="L132" s="13">
        <v>33818.255000000005</v>
      </c>
      <c r="M132" s="13">
        <v>31238.255799999999</v>
      </c>
      <c r="N132" s="13">
        <v>30232.869199999994</v>
      </c>
    </row>
    <row r="133" spans="1:14" x14ac:dyDescent="0.2">
      <c r="A133" s="5" t="s">
        <v>59</v>
      </c>
      <c r="B133" s="13">
        <v>54870.625700000004</v>
      </c>
      <c r="C133" s="13">
        <v>68120.653599999991</v>
      </c>
      <c r="D133" s="13">
        <v>87743.841599999985</v>
      </c>
      <c r="E133" s="35">
        <v>117984.76429999995</v>
      </c>
      <c r="F133" s="13">
        <v>401092.41579999996</v>
      </c>
      <c r="G133" s="13">
        <v>150393.3334</v>
      </c>
      <c r="H133" s="13">
        <v>125898.1535</v>
      </c>
      <c r="I133" s="13">
        <v>139711.35239999997</v>
      </c>
      <c r="J133" s="13">
        <v>178758.98669999995</v>
      </c>
      <c r="K133" s="13">
        <v>207806.79940000002</v>
      </c>
      <c r="L133" s="13">
        <v>90852.010199999961</v>
      </c>
      <c r="M133" s="13">
        <v>156417.20760000008</v>
      </c>
      <c r="N133" s="13">
        <v>79968.095700000005</v>
      </c>
    </row>
    <row r="134" spans="1:14" x14ac:dyDescent="0.2">
      <c r="A134" s="5" t="s">
        <v>60</v>
      </c>
      <c r="B134" s="13">
        <v>0</v>
      </c>
      <c r="C134" s="13">
        <v>0</v>
      </c>
      <c r="D134" s="13">
        <v>0</v>
      </c>
      <c r="E134" s="35">
        <v>0</v>
      </c>
      <c r="F134" s="13">
        <v>0</v>
      </c>
      <c r="G134" s="13">
        <v>0</v>
      </c>
      <c r="H134" s="13">
        <v>0</v>
      </c>
      <c r="I134" s="13">
        <v>0</v>
      </c>
      <c r="J134" s="13">
        <v>0</v>
      </c>
      <c r="K134" s="13">
        <v>0</v>
      </c>
      <c r="L134" s="13">
        <v>0</v>
      </c>
      <c r="M134" s="13">
        <v>0</v>
      </c>
      <c r="N134" s="13">
        <v>0</v>
      </c>
    </row>
    <row r="135" spans="1:14" x14ac:dyDescent="0.2">
      <c r="A135" s="5" t="s">
        <v>42</v>
      </c>
      <c r="B135" s="13">
        <v>11943.710799999997</v>
      </c>
      <c r="C135" s="13">
        <v>0</v>
      </c>
      <c r="D135" s="13">
        <v>612.35760000000005</v>
      </c>
      <c r="E135" s="35">
        <v>1225.4693000000002</v>
      </c>
      <c r="F135" s="13">
        <v>129.14000000000001</v>
      </c>
      <c r="G135" s="13">
        <v>1789.2081000000003</v>
      </c>
      <c r="H135" s="13">
        <v>144.30130000000003</v>
      </c>
      <c r="I135" s="13">
        <v>18.8673</v>
      </c>
      <c r="J135" s="13">
        <v>4481.0042000000003</v>
      </c>
      <c r="K135" s="13">
        <v>85.67</v>
      </c>
      <c r="L135" s="13">
        <v>0</v>
      </c>
      <c r="M135" s="13">
        <v>2455.7651000000001</v>
      </c>
      <c r="N135" s="13">
        <v>613.60810000000004</v>
      </c>
    </row>
    <row r="136" spans="1:14" x14ac:dyDescent="0.2">
      <c r="A136" s="5" t="s">
        <v>61</v>
      </c>
      <c r="B136" s="13">
        <v>17540.742200000001</v>
      </c>
      <c r="C136" s="13">
        <v>16752.9535</v>
      </c>
      <c r="D136" s="13">
        <v>22992.812199999997</v>
      </c>
      <c r="E136" s="35">
        <v>4822.1162999999997</v>
      </c>
      <c r="F136" s="13">
        <v>12845.5038</v>
      </c>
      <c r="G136" s="13">
        <v>87724.822569999975</v>
      </c>
      <c r="H136" s="13">
        <v>2669.5414000000001</v>
      </c>
      <c r="I136" s="13">
        <v>3588.47</v>
      </c>
      <c r="J136" s="13">
        <v>12806.666099999999</v>
      </c>
      <c r="K136" s="13">
        <v>11048.424000000001</v>
      </c>
      <c r="L136" s="13">
        <v>42531.386899999998</v>
      </c>
      <c r="M136" s="13">
        <v>2780.59</v>
      </c>
      <c r="N136" s="13">
        <v>42376.071299999996</v>
      </c>
    </row>
    <row r="137" spans="1:14" x14ac:dyDescent="0.2">
      <c r="A137" s="5" t="s">
        <v>62</v>
      </c>
      <c r="B137" s="13">
        <v>0</v>
      </c>
      <c r="C137" s="13">
        <v>0</v>
      </c>
      <c r="D137" s="13">
        <v>0</v>
      </c>
      <c r="E137" s="35">
        <v>0</v>
      </c>
      <c r="F137" s="13">
        <v>0</v>
      </c>
      <c r="G137" s="13">
        <v>0</v>
      </c>
      <c r="H137" s="13">
        <v>0</v>
      </c>
      <c r="I137" s="13">
        <v>0</v>
      </c>
      <c r="J137" s="13">
        <v>0</v>
      </c>
      <c r="K137" s="13">
        <v>0</v>
      </c>
      <c r="L137" s="13">
        <v>0</v>
      </c>
      <c r="M137" s="13">
        <v>0</v>
      </c>
      <c r="N137" s="13">
        <v>0</v>
      </c>
    </row>
    <row r="138" spans="1:14" x14ac:dyDescent="0.2">
      <c r="A138" s="5" t="s">
        <v>63</v>
      </c>
      <c r="B138" s="13">
        <v>0</v>
      </c>
      <c r="C138" s="13">
        <v>0</v>
      </c>
      <c r="D138" s="13">
        <v>0</v>
      </c>
      <c r="E138" s="35">
        <v>0</v>
      </c>
      <c r="F138" s="13">
        <v>0</v>
      </c>
      <c r="G138" s="13">
        <v>0</v>
      </c>
      <c r="H138" s="13">
        <v>0</v>
      </c>
      <c r="I138" s="13">
        <v>0</v>
      </c>
      <c r="J138" s="13">
        <v>0</v>
      </c>
      <c r="K138" s="13">
        <v>0</v>
      </c>
      <c r="L138" s="13">
        <v>0</v>
      </c>
      <c r="M138" s="13">
        <v>0</v>
      </c>
      <c r="N138" s="13">
        <v>0</v>
      </c>
    </row>
    <row r="139" spans="1:14" x14ac:dyDescent="0.2">
      <c r="A139" s="5" t="s">
        <v>64</v>
      </c>
      <c r="B139" s="13">
        <v>750.81839999999988</v>
      </c>
      <c r="C139" s="13">
        <v>5313.4296400000003</v>
      </c>
      <c r="D139" s="13">
        <v>14936.722200000002</v>
      </c>
      <c r="E139" s="35">
        <v>60947.759699999995</v>
      </c>
      <c r="F139" s="13">
        <v>5784.0441000000001</v>
      </c>
      <c r="G139" s="13">
        <v>9589.503200000001</v>
      </c>
      <c r="H139" s="13">
        <v>14782.388939999999</v>
      </c>
      <c r="I139" s="13">
        <v>5793.3644999999997</v>
      </c>
      <c r="J139" s="13">
        <v>2582.1363000000001</v>
      </c>
      <c r="K139" s="13">
        <v>10722.67498</v>
      </c>
      <c r="L139" s="13">
        <v>1718.3497</v>
      </c>
      <c r="M139" s="13">
        <v>4473.2325999999994</v>
      </c>
      <c r="N139" s="13">
        <v>6671.3945999999996</v>
      </c>
    </row>
    <row r="140" spans="1:14" x14ac:dyDescent="0.2">
      <c r="A140" s="5" t="s">
        <v>65</v>
      </c>
      <c r="B140" s="13">
        <v>0</v>
      </c>
      <c r="C140" s="13">
        <v>0</v>
      </c>
      <c r="D140" s="13">
        <v>0</v>
      </c>
      <c r="E140" s="35">
        <v>25816.44</v>
      </c>
      <c r="F140" s="13">
        <v>0</v>
      </c>
      <c r="G140" s="13">
        <v>441.12130000000002</v>
      </c>
      <c r="H140" s="13">
        <v>1834.2438999999999</v>
      </c>
      <c r="I140" s="13">
        <v>0</v>
      </c>
      <c r="J140" s="13">
        <v>3503.694</v>
      </c>
      <c r="K140" s="13">
        <v>0</v>
      </c>
      <c r="L140" s="13">
        <v>0</v>
      </c>
      <c r="M140" s="13">
        <v>0</v>
      </c>
      <c r="N140" s="13">
        <v>0</v>
      </c>
    </row>
    <row r="141" spans="1:14" x14ac:dyDescent="0.2">
      <c r="A141" s="9" t="s">
        <v>68</v>
      </c>
      <c r="B141" s="11">
        <v>311118.82302000001</v>
      </c>
      <c r="C141" s="11">
        <v>246195.61101999998</v>
      </c>
      <c r="D141" s="11">
        <v>333357.50310999999</v>
      </c>
      <c r="E141" s="11">
        <v>375145.94507999992</v>
      </c>
      <c r="F141" s="11">
        <v>673329.76028999989</v>
      </c>
      <c r="G141" s="11">
        <v>889311.40902999998</v>
      </c>
      <c r="H141" s="11">
        <v>475650.33555999974</v>
      </c>
      <c r="I141" s="11">
        <v>360319.59621999995</v>
      </c>
      <c r="J141" s="11">
        <v>465228.05854999996</v>
      </c>
      <c r="K141" s="11">
        <v>422353.10960999998</v>
      </c>
      <c r="L141" s="11">
        <v>355016.20425999997</v>
      </c>
      <c r="M141" s="11">
        <v>375150.98511000013</v>
      </c>
      <c r="N141" s="11">
        <v>410083.40187000006</v>
      </c>
    </row>
    <row r="142" spans="1:14" x14ac:dyDescent="0.2">
      <c r="A142" s="12" t="s">
        <v>230</v>
      </c>
      <c r="B142" s="147" t="s">
        <v>18</v>
      </c>
      <c r="C142" s="148"/>
      <c r="D142" s="148"/>
      <c r="E142" s="148"/>
      <c r="F142" s="148"/>
      <c r="G142" s="148"/>
      <c r="H142" s="148"/>
      <c r="I142" s="148"/>
      <c r="J142" s="148"/>
      <c r="K142" s="148"/>
      <c r="L142" s="148"/>
      <c r="M142" s="148"/>
      <c r="N142" s="149"/>
    </row>
    <row r="143" spans="1:14" x14ac:dyDescent="0.2">
      <c r="A143" s="5" t="s">
        <v>47</v>
      </c>
      <c r="B143" s="13">
        <v>0</v>
      </c>
      <c r="C143" s="13">
        <v>7042.9400000000005</v>
      </c>
      <c r="D143" s="13">
        <v>0</v>
      </c>
      <c r="E143" s="35">
        <v>0</v>
      </c>
      <c r="F143" s="13">
        <v>0</v>
      </c>
      <c r="G143" s="13">
        <v>0</v>
      </c>
      <c r="H143" s="13">
        <v>0</v>
      </c>
      <c r="I143" s="13">
        <v>0</v>
      </c>
      <c r="J143" s="13">
        <v>0</v>
      </c>
      <c r="K143" s="13">
        <v>0</v>
      </c>
      <c r="L143" s="13">
        <v>0</v>
      </c>
      <c r="M143" s="13">
        <v>0</v>
      </c>
      <c r="N143" s="13">
        <v>0</v>
      </c>
    </row>
    <row r="144" spans="1:14" x14ac:dyDescent="0.2">
      <c r="A144" s="5" t="s">
        <v>48</v>
      </c>
      <c r="B144" s="13">
        <v>0</v>
      </c>
      <c r="C144" s="13">
        <v>0</v>
      </c>
      <c r="D144" s="13">
        <v>0</v>
      </c>
      <c r="E144" s="35">
        <v>0</v>
      </c>
      <c r="F144" s="13">
        <v>0</v>
      </c>
      <c r="G144" s="13">
        <v>0</v>
      </c>
      <c r="H144" s="13">
        <v>0</v>
      </c>
      <c r="I144" s="13">
        <v>0</v>
      </c>
      <c r="J144" s="13">
        <v>0</v>
      </c>
      <c r="K144" s="13">
        <v>0</v>
      </c>
      <c r="L144" s="13">
        <v>0</v>
      </c>
      <c r="M144" s="13">
        <v>0</v>
      </c>
      <c r="N144" s="13">
        <v>0</v>
      </c>
    </row>
    <row r="145" spans="1:14" x14ac:dyDescent="0.2">
      <c r="A145" s="5" t="s">
        <v>49</v>
      </c>
      <c r="B145" s="13">
        <v>0</v>
      </c>
      <c r="C145" s="13">
        <v>0</v>
      </c>
      <c r="D145" s="13">
        <v>0</v>
      </c>
      <c r="E145" s="35">
        <v>0</v>
      </c>
      <c r="F145" s="13">
        <v>0</v>
      </c>
      <c r="G145" s="13">
        <v>0</v>
      </c>
      <c r="H145" s="13">
        <v>0</v>
      </c>
      <c r="I145" s="13">
        <v>0</v>
      </c>
      <c r="J145" s="13">
        <v>0</v>
      </c>
      <c r="K145" s="13">
        <v>0</v>
      </c>
      <c r="L145" s="13">
        <v>0</v>
      </c>
      <c r="M145" s="13">
        <v>0</v>
      </c>
      <c r="N145" s="13">
        <v>0</v>
      </c>
    </row>
    <row r="146" spans="1:14" x14ac:dyDescent="0.2">
      <c r="A146" s="5" t="s">
        <v>50</v>
      </c>
      <c r="B146" s="13">
        <v>21868.375099999997</v>
      </c>
      <c r="C146" s="13">
        <v>10254.3006</v>
      </c>
      <c r="D146" s="13">
        <v>52523.615890000001</v>
      </c>
      <c r="E146" s="35">
        <v>23428.3698</v>
      </c>
      <c r="F146" s="13">
        <v>16233.4051</v>
      </c>
      <c r="G146" s="13">
        <v>14844.707920000004</v>
      </c>
      <c r="H146" s="13">
        <v>27676.537199999999</v>
      </c>
      <c r="I146" s="13">
        <v>19054.492399999999</v>
      </c>
      <c r="J146" s="13">
        <v>62912.106464700031</v>
      </c>
      <c r="K146" s="13">
        <v>25726.890499999998</v>
      </c>
      <c r="L146" s="13">
        <v>21400.7186</v>
      </c>
      <c r="M146" s="13">
        <v>20212.1368</v>
      </c>
      <c r="N146" s="13">
        <v>12728.299800000001</v>
      </c>
    </row>
    <row r="147" spans="1:14" x14ac:dyDescent="0.2">
      <c r="A147" s="5" t="s">
        <v>51</v>
      </c>
      <c r="B147" s="13">
        <v>0</v>
      </c>
      <c r="C147" s="13">
        <v>0</v>
      </c>
      <c r="D147" s="13">
        <v>0</v>
      </c>
      <c r="E147" s="35">
        <v>0</v>
      </c>
      <c r="F147" s="13">
        <v>0</v>
      </c>
      <c r="G147" s="13">
        <v>0</v>
      </c>
      <c r="H147" s="13">
        <v>0</v>
      </c>
      <c r="I147" s="13">
        <v>0</v>
      </c>
      <c r="J147" s="13">
        <v>0</v>
      </c>
      <c r="K147" s="13">
        <v>0</v>
      </c>
      <c r="L147" s="13">
        <v>66.170700000000011</v>
      </c>
      <c r="M147" s="13">
        <v>137.62270000000001</v>
      </c>
      <c r="N147" s="13">
        <v>1378.27</v>
      </c>
    </row>
    <row r="148" spans="1:14" x14ac:dyDescent="0.2">
      <c r="A148" s="5" t="s">
        <v>52</v>
      </c>
      <c r="B148" s="13">
        <v>134197.70139999996</v>
      </c>
      <c r="C148" s="13">
        <v>136050.03461</v>
      </c>
      <c r="D148" s="13">
        <v>128786.34475999999</v>
      </c>
      <c r="E148" s="35">
        <v>74149.798169999995</v>
      </c>
      <c r="F148" s="13">
        <v>170205.08221000002</v>
      </c>
      <c r="G148" s="13">
        <v>103220.25994999998</v>
      </c>
      <c r="H148" s="13">
        <v>125730.29102</v>
      </c>
      <c r="I148" s="13">
        <v>115270.01930000003</v>
      </c>
      <c r="J148" s="13">
        <v>119199.03901000001</v>
      </c>
      <c r="K148" s="13">
        <v>50792.540628783645</v>
      </c>
      <c r="L148" s="13">
        <v>70512.326440000004</v>
      </c>
      <c r="M148" s="13">
        <v>67488.824382003571</v>
      </c>
      <c r="N148" s="13">
        <v>85700.61930000002</v>
      </c>
    </row>
    <row r="149" spans="1:14" x14ac:dyDescent="0.2">
      <c r="A149" s="5" t="s">
        <v>53</v>
      </c>
      <c r="B149" s="13">
        <v>0</v>
      </c>
      <c r="C149" s="13">
        <v>0</v>
      </c>
      <c r="D149" s="13">
        <v>0</v>
      </c>
      <c r="E149" s="35">
        <v>0</v>
      </c>
      <c r="F149" s="13">
        <v>0</v>
      </c>
      <c r="G149" s="13">
        <v>0</v>
      </c>
      <c r="H149" s="13">
        <v>0</v>
      </c>
      <c r="I149" s="13">
        <v>0</v>
      </c>
      <c r="J149" s="13">
        <v>0</v>
      </c>
      <c r="K149" s="13">
        <v>0</v>
      </c>
      <c r="L149" s="13">
        <v>6616.3112999999994</v>
      </c>
      <c r="M149" s="13">
        <v>0</v>
      </c>
      <c r="N149" s="13">
        <v>0</v>
      </c>
    </row>
    <row r="150" spans="1:14" x14ac:dyDescent="0.2">
      <c r="A150" s="5" t="s">
        <v>54</v>
      </c>
      <c r="B150" s="13">
        <v>0</v>
      </c>
      <c r="C150" s="13">
        <v>0</v>
      </c>
      <c r="D150" s="13">
        <v>0</v>
      </c>
      <c r="E150" s="35">
        <v>0</v>
      </c>
      <c r="F150" s="13">
        <v>0</v>
      </c>
      <c r="G150" s="13">
        <v>0</v>
      </c>
      <c r="H150" s="13">
        <v>0</v>
      </c>
      <c r="I150" s="13">
        <v>0</v>
      </c>
      <c r="J150" s="13">
        <v>625.90250000000003</v>
      </c>
      <c r="K150" s="13">
        <v>0</v>
      </c>
      <c r="L150" s="13">
        <v>480.80600000000004</v>
      </c>
      <c r="M150" s="13">
        <v>0</v>
      </c>
      <c r="N150" s="13">
        <v>0</v>
      </c>
    </row>
    <row r="151" spans="1:14" x14ac:dyDescent="0.2">
      <c r="A151" s="5" t="s">
        <v>55</v>
      </c>
      <c r="B151" s="13">
        <v>0</v>
      </c>
      <c r="C151" s="13">
        <v>0</v>
      </c>
      <c r="D151" s="13">
        <v>3190.11</v>
      </c>
      <c r="E151" s="35">
        <v>3167.34</v>
      </c>
      <c r="F151" s="13">
        <v>1911.8400000000001</v>
      </c>
      <c r="G151" s="13">
        <v>0</v>
      </c>
      <c r="H151" s="13">
        <v>0</v>
      </c>
      <c r="I151" s="13">
        <v>0</v>
      </c>
      <c r="J151" s="13">
        <v>0</v>
      </c>
      <c r="K151" s="13">
        <v>265.28999999999996</v>
      </c>
      <c r="L151" s="13">
        <v>797.01</v>
      </c>
      <c r="M151" s="13">
        <v>889.07</v>
      </c>
      <c r="N151" s="13">
        <v>0</v>
      </c>
    </row>
    <row r="152" spans="1:14" x14ac:dyDescent="0.2">
      <c r="A152" s="5" t="s">
        <v>56</v>
      </c>
      <c r="B152" s="13">
        <v>0</v>
      </c>
      <c r="C152" s="13">
        <v>2072.9252000000001</v>
      </c>
      <c r="D152" s="13">
        <v>0</v>
      </c>
      <c r="E152" s="35">
        <v>0</v>
      </c>
      <c r="F152" s="13">
        <v>0</v>
      </c>
      <c r="G152" s="13">
        <v>1033.2615000000001</v>
      </c>
      <c r="H152" s="13">
        <v>0</v>
      </c>
      <c r="I152" s="13">
        <v>1852.8774999999998</v>
      </c>
      <c r="J152" s="13">
        <v>0</v>
      </c>
      <c r="K152" s="13">
        <v>0</v>
      </c>
      <c r="L152" s="13">
        <v>0</v>
      </c>
      <c r="M152" s="13">
        <v>0</v>
      </c>
      <c r="N152" s="13">
        <v>0</v>
      </c>
    </row>
    <row r="153" spans="1:14" x14ac:dyDescent="0.2">
      <c r="A153" s="5" t="s">
        <v>46</v>
      </c>
      <c r="B153" s="13">
        <v>9453.9825000000001</v>
      </c>
      <c r="C153" s="13">
        <v>7076.54</v>
      </c>
      <c r="D153" s="13">
        <v>0</v>
      </c>
      <c r="E153" s="35">
        <v>3735.6140999999993</v>
      </c>
      <c r="F153" s="13">
        <v>178.83</v>
      </c>
      <c r="G153" s="13">
        <v>1371.6219999999998</v>
      </c>
      <c r="H153" s="13">
        <v>5004.3235999999997</v>
      </c>
      <c r="I153" s="13">
        <v>5254.89</v>
      </c>
      <c r="J153" s="13">
        <v>1050.8399999999999</v>
      </c>
      <c r="K153" s="13">
        <v>782.32999999999993</v>
      </c>
      <c r="L153" s="13">
        <v>4071.2498000000001</v>
      </c>
      <c r="M153" s="13">
        <v>775.26</v>
      </c>
      <c r="N153" s="13">
        <v>5890.44</v>
      </c>
    </row>
    <row r="154" spans="1:14" x14ac:dyDescent="0.2">
      <c r="A154" s="5" t="s">
        <v>57</v>
      </c>
      <c r="B154" s="13">
        <v>7243.1200000000008</v>
      </c>
      <c r="C154" s="13">
        <v>100860.08230000001</v>
      </c>
      <c r="D154" s="13">
        <v>22208.945100000001</v>
      </c>
      <c r="E154" s="35">
        <v>76351.474500000011</v>
      </c>
      <c r="F154" s="13">
        <v>20027.977199999998</v>
      </c>
      <c r="G154" s="13">
        <v>67420.090700000001</v>
      </c>
      <c r="H154" s="13">
        <v>43438.823899999996</v>
      </c>
      <c r="I154" s="13">
        <v>56678.505000000005</v>
      </c>
      <c r="J154" s="13">
        <v>47302.601470748879</v>
      </c>
      <c r="K154" s="13">
        <v>30929.562399999995</v>
      </c>
      <c r="L154" s="13">
        <v>47488.52374472993</v>
      </c>
      <c r="M154" s="13">
        <v>73280.021536298475</v>
      </c>
      <c r="N154" s="13">
        <v>7986.5999000000002</v>
      </c>
    </row>
    <row r="155" spans="1:14" x14ac:dyDescent="0.2">
      <c r="A155" s="5" t="s">
        <v>58</v>
      </c>
      <c r="B155" s="13">
        <v>39163.236000000004</v>
      </c>
      <c r="C155" s="13">
        <v>38112.877700000005</v>
      </c>
      <c r="D155" s="13">
        <v>25353.698899999999</v>
      </c>
      <c r="E155" s="35">
        <v>58006.284900000006</v>
      </c>
      <c r="F155" s="13">
        <v>64433.633799999996</v>
      </c>
      <c r="G155" s="13">
        <v>27830.769699999997</v>
      </c>
      <c r="H155" s="13">
        <v>49869.209900000002</v>
      </c>
      <c r="I155" s="13">
        <v>42243.257520157997</v>
      </c>
      <c r="J155" s="13">
        <v>26948.999100000001</v>
      </c>
      <c r="K155" s="13">
        <v>55390.108686805783</v>
      </c>
      <c r="L155" s="13">
        <v>20727.013332522198</v>
      </c>
      <c r="M155" s="13">
        <v>37021.732900000003</v>
      </c>
      <c r="N155" s="13">
        <v>24993.201203626195</v>
      </c>
    </row>
    <row r="156" spans="1:14" x14ac:dyDescent="0.2">
      <c r="A156" s="5" t="s">
        <v>59</v>
      </c>
      <c r="B156" s="13">
        <v>100487.11099999998</v>
      </c>
      <c r="C156" s="13">
        <v>75687.184900000022</v>
      </c>
      <c r="D156" s="13">
        <v>76368.295899999997</v>
      </c>
      <c r="E156" s="35">
        <v>200657.92019999999</v>
      </c>
      <c r="F156" s="13">
        <v>164594.58929999993</v>
      </c>
      <c r="G156" s="13">
        <v>103581.36679999999</v>
      </c>
      <c r="H156" s="13">
        <v>98779.398200000025</v>
      </c>
      <c r="I156" s="13">
        <v>158560.68160000004</v>
      </c>
      <c r="J156" s="13">
        <v>75871.235599999985</v>
      </c>
      <c r="K156" s="13">
        <v>173792.12879999995</v>
      </c>
      <c r="L156" s="13">
        <v>43419.549100000004</v>
      </c>
      <c r="M156" s="13">
        <v>85922.087999999989</v>
      </c>
      <c r="N156" s="13">
        <v>92734.587700000004</v>
      </c>
    </row>
    <row r="157" spans="1:14" x14ac:dyDescent="0.2">
      <c r="A157" s="5" t="s">
        <v>60</v>
      </c>
      <c r="B157" s="13">
        <v>0</v>
      </c>
      <c r="C157" s="13">
        <v>0</v>
      </c>
      <c r="D157" s="13">
        <v>0</v>
      </c>
      <c r="E157" s="35">
        <v>0</v>
      </c>
      <c r="F157" s="13">
        <v>0</v>
      </c>
      <c r="G157" s="13">
        <v>0</v>
      </c>
      <c r="H157" s="13">
        <v>0</v>
      </c>
      <c r="I157" s="13">
        <v>0</v>
      </c>
      <c r="J157" s="13">
        <v>0</v>
      </c>
      <c r="K157" s="13">
        <v>0</v>
      </c>
      <c r="L157" s="13">
        <v>0</v>
      </c>
      <c r="M157" s="13">
        <v>0</v>
      </c>
      <c r="N157" s="13">
        <v>0</v>
      </c>
    </row>
    <row r="158" spans="1:14" x14ac:dyDescent="0.2">
      <c r="A158" s="5" t="s">
        <v>42</v>
      </c>
      <c r="B158" s="13">
        <v>1209.5614</v>
      </c>
      <c r="C158" s="13">
        <v>2863.5740000000001</v>
      </c>
      <c r="D158" s="13">
        <v>4456.2146000000002</v>
      </c>
      <c r="E158" s="35">
        <v>8975.2297999999992</v>
      </c>
      <c r="F158" s="13">
        <v>776.00670000000002</v>
      </c>
      <c r="G158" s="13">
        <v>870.92470000000003</v>
      </c>
      <c r="H158" s="13">
        <v>6.1159999999999997</v>
      </c>
      <c r="I158" s="13">
        <v>39.15</v>
      </c>
      <c r="J158" s="13">
        <v>2347.3346000000001</v>
      </c>
      <c r="K158" s="13">
        <v>7175.8475000000008</v>
      </c>
      <c r="L158" s="13">
        <v>234.572</v>
      </c>
      <c r="M158" s="13">
        <v>1215.5729999999999</v>
      </c>
      <c r="N158" s="13">
        <v>3775.6818000000003</v>
      </c>
    </row>
    <row r="159" spans="1:14" x14ac:dyDescent="0.2">
      <c r="A159" s="5" t="s">
        <v>61</v>
      </c>
      <c r="B159" s="13">
        <v>12345.519999999999</v>
      </c>
      <c r="C159" s="13">
        <v>11212.8614</v>
      </c>
      <c r="D159" s="13">
        <v>126521.3781</v>
      </c>
      <c r="E159" s="35">
        <v>11706.622700000002</v>
      </c>
      <c r="F159" s="13">
        <v>29208.191300000002</v>
      </c>
      <c r="G159" s="13">
        <v>101566.77600000006</v>
      </c>
      <c r="H159" s="13">
        <v>5997.6612000000005</v>
      </c>
      <c r="I159" s="13">
        <v>10350.29264</v>
      </c>
      <c r="J159" s="13">
        <v>11299.1926</v>
      </c>
      <c r="K159" s="13">
        <v>37376.481999999996</v>
      </c>
      <c r="L159" s="13">
        <v>104922.37400000001</v>
      </c>
      <c r="M159" s="13">
        <v>7937.0834224722821</v>
      </c>
      <c r="N159" s="13">
        <v>9466.0218000000004</v>
      </c>
    </row>
    <row r="160" spans="1:14" x14ac:dyDescent="0.2">
      <c r="A160" s="5" t="s">
        <v>62</v>
      </c>
      <c r="B160" s="13">
        <v>0</v>
      </c>
      <c r="C160" s="13">
        <v>0</v>
      </c>
      <c r="D160" s="13">
        <v>0</v>
      </c>
      <c r="E160" s="35">
        <v>0</v>
      </c>
      <c r="F160" s="13">
        <v>0</v>
      </c>
      <c r="G160" s="13">
        <v>0</v>
      </c>
      <c r="H160" s="13">
        <v>0</v>
      </c>
      <c r="I160" s="13">
        <v>0</v>
      </c>
      <c r="J160" s="13">
        <v>0</v>
      </c>
      <c r="K160" s="13">
        <v>0</v>
      </c>
      <c r="L160" s="13">
        <v>0</v>
      </c>
      <c r="M160" s="13">
        <v>0</v>
      </c>
      <c r="N160" s="13">
        <v>0</v>
      </c>
    </row>
    <row r="161" spans="1:14" x14ac:dyDescent="0.2">
      <c r="A161" s="5" t="s">
        <v>63</v>
      </c>
      <c r="B161" s="13">
        <v>0</v>
      </c>
      <c r="C161" s="13">
        <v>0</v>
      </c>
      <c r="D161" s="13">
        <v>0</v>
      </c>
      <c r="E161" s="35">
        <v>0</v>
      </c>
      <c r="F161" s="13">
        <v>0</v>
      </c>
      <c r="G161" s="13">
        <v>0</v>
      </c>
      <c r="H161" s="13">
        <v>8.5594999999999999</v>
      </c>
      <c r="I161" s="13">
        <v>0</v>
      </c>
      <c r="J161" s="13">
        <v>0</v>
      </c>
      <c r="K161" s="13">
        <v>0</v>
      </c>
      <c r="L161" s="13">
        <v>0</v>
      </c>
      <c r="M161" s="13">
        <v>333.59999999999997</v>
      </c>
      <c r="N161" s="13">
        <v>0</v>
      </c>
    </row>
    <row r="162" spans="1:14" x14ac:dyDescent="0.2">
      <c r="A162" s="5" t="s">
        <v>64</v>
      </c>
      <c r="B162" s="13">
        <v>4496.4929499999998</v>
      </c>
      <c r="C162" s="13">
        <v>234.82120000000003</v>
      </c>
      <c r="D162" s="13">
        <v>4077.4987999999998</v>
      </c>
      <c r="E162" s="35">
        <v>1041.9774</v>
      </c>
      <c r="F162" s="13">
        <v>4859.1767</v>
      </c>
      <c r="G162" s="13">
        <v>2963.7255999999998</v>
      </c>
      <c r="H162" s="13">
        <v>4823.8292000000001</v>
      </c>
      <c r="I162" s="13">
        <v>7071.3824999999997</v>
      </c>
      <c r="J162" s="13">
        <v>4833.5706499999997</v>
      </c>
      <c r="K162" s="13">
        <v>314.69569999999999</v>
      </c>
      <c r="L162" s="13">
        <v>879.7965999999999</v>
      </c>
      <c r="M162" s="13">
        <v>1528.0784000000001</v>
      </c>
      <c r="N162" s="13">
        <v>5647.4117000000006</v>
      </c>
    </row>
    <row r="163" spans="1:14" x14ac:dyDescent="0.2">
      <c r="A163" s="5" t="s">
        <v>65</v>
      </c>
      <c r="B163" s="13">
        <v>0</v>
      </c>
      <c r="C163" s="13">
        <v>0</v>
      </c>
      <c r="D163" s="13">
        <v>0</v>
      </c>
      <c r="E163" s="35">
        <v>0</v>
      </c>
      <c r="F163" s="13">
        <v>0</v>
      </c>
      <c r="G163" s="13">
        <v>0</v>
      </c>
      <c r="H163" s="13">
        <v>0</v>
      </c>
      <c r="I163" s="13">
        <v>331.29200000000003</v>
      </c>
      <c r="J163" s="13">
        <v>0</v>
      </c>
      <c r="K163" s="13">
        <v>0</v>
      </c>
      <c r="L163" s="13">
        <v>0</v>
      </c>
      <c r="M163" s="13">
        <v>147766.44020000013</v>
      </c>
      <c r="N163" s="13">
        <v>0</v>
      </c>
    </row>
    <row r="164" spans="1:14" x14ac:dyDescent="0.2">
      <c r="A164" s="9" t="s">
        <v>68</v>
      </c>
      <c r="B164" s="11">
        <v>330465.10034999996</v>
      </c>
      <c r="C164" s="11">
        <v>391468.14191000006</v>
      </c>
      <c r="D164" s="11">
        <v>443486.10205000004</v>
      </c>
      <c r="E164" s="11">
        <v>461220.63156999991</v>
      </c>
      <c r="F164" s="11">
        <v>472428.73230999999</v>
      </c>
      <c r="G164" s="11">
        <v>424703.50487000006</v>
      </c>
      <c r="H164" s="11">
        <v>361334.74971999996</v>
      </c>
      <c r="I164" s="11">
        <v>416706.84046015813</v>
      </c>
      <c r="J164" s="11">
        <v>352390.8219954489</v>
      </c>
      <c r="K164" s="11">
        <v>382545.87621558935</v>
      </c>
      <c r="L164" s="11">
        <v>321616.42161725211</v>
      </c>
      <c r="M164" s="11">
        <v>444507.53134077438</v>
      </c>
      <c r="N164" s="11">
        <v>250301.1332036262</v>
      </c>
    </row>
    <row r="165" spans="1:14" x14ac:dyDescent="0.2">
      <c r="A165" s="12" t="s">
        <v>230</v>
      </c>
      <c r="B165" s="144" t="s">
        <v>19</v>
      </c>
      <c r="C165" s="145"/>
      <c r="D165" s="145"/>
      <c r="E165" s="145"/>
      <c r="F165" s="145"/>
      <c r="G165" s="145"/>
      <c r="H165" s="145"/>
      <c r="I165" s="145"/>
      <c r="J165" s="145"/>
      <c r="K165" s="145"/>
      <c r="L165" s="145"/>
      <c r="M165" s="145"/>
      <c r="N165" s="146"/>
    </row>
    <row r="166" spans="1:14" x14ac:dyDescent="0.2">
      <c r="A166" s="5" t="s">
        <v>47</v>
      </c>
      <c r="B166" s="13">
        <v>0</v>
      </c>
      <c r="C166" s="13">
        <v>0</v>
      </c>
      <c r="D166" s="13">
        <v>804.19999999999993</v>
      </c>
      <c r="E166" s="35">
        <v>0</v>
      </c>
      <c r="F166" s="13">
        <v>0</v>
      </c>
      <c r="G166" s="13">
        <v>0</v>
      </c>
      <c r="H166" s="13">
        <v>0</v>
      </c>
      <c r="I166" s="13">
        <v>0</v>
      </c>
      <c r="J166" s="13">
        <v>0</v>
      </c>
      <c r="K166" s="13">
        <v>0</v>
      </c>
      <c r="L166" s="13">
        <v>0</v>
      </c>
      <c r="M166" s="13">
        <v>0</v>
      </c>
      <c r="N166" s="13">
        <v>0</v>
      </c>
    </row>
    <row r="167" spans="1:14" x14ac:dyDescent="0.2">
      <c r="A167" s="5" t="s">
        <v>48</v>
      </c>
      <c r="B167" s="13">
        <v>0</v>
      </c>
      <c r="C167" s="13">
        <v>0</v>
      </c>
      <c r="D167" s="13">
        <v>0</v>
      </c>
      <c r="E167" s="35">
        <v>0</v>
      </c>
      <c r="F167" s="13">
        <v>0</v>
      </c>
      <c r="G167" s="13">
        <v>0</v>
      </c>
      <c r="H167" s="13">
        <v>0</v>
      </c>
      <c r="I167" s="13">
        <v>0</v>
      </c>
      <c r="J167" s="13">
        <v>0</v>
      </c>
      <c r="K167" s="13">
        <v>0</v>
      </c>
      <c r="L167" s="13">
        <v>0</v>
      </c>
      <c r="M167" s="13">
        <v>0</v>
      </c>
      <c r="N167" s="13">
        <v>0</v>
      </c>
    </row>
    <row r="168" spans="1:14" x14ac:dyDescent="0.2">
      <c r="A168" s="5" t="s">
        <v>49</v>
      </c>
      <c r="B168" s="13">
        <v>0</v>
      </c>
      <c r="C168" s="13">
        <v>0</v>
      </c>
      <c r="D168" s="13">
        <v>0</v>
      </c>
      <c r="E168" s="35">
        <v>0</v>
      </c>
      <c r="F168" s="13">
        <v>0</v>
      </c>
      <c r="G168" s="13">
        <v>0</v>
      </c>
      <c r="H168" s="13">
        <v>0</v>
      </c>
      <c r="I168" s="13">
        <v>0</v>
      </c>
      <c r="J168" s="13">
        <v>0</v>
      </c>
      <c r="K168" s="13">
        <v>0</v>
      </c>
      <c r="L168" s="13">
        <v>0</v>
      </c>
      <c r="M168" s="13">
        <v>0</v>
      </c>
      <c r="N168" s="13">
        <v>0</v>
      </c>
    </row>
    <row r="169" spans="1:14" x14ac:dyDescent="0.2">
      <c r="A169" s="5" t="s">
        <v>50</v>
      </c>
      <c r="B169" s="13">
        <v>13126.158899999999</v>
      </c>
      <c r="C169" s="13">
        <v>12473.522600000002</v>
      </c>
      <c r="D169" s="13">
        <v>19394.77783632142</v>
      </c>
      <c r="E169" s="35">
        <v>7925.8053999999993</v>
      </c>
      <c r="F169" s="13">
        <v>16687.451399999998</v>
      </c>
      <c r="G169" s="13">
        <v>26692.275099999999</v>
      </c>
      <c r="H169" s="13">
        <v>18384.057962470484</v>
      </c>
      <c r="I169" s="13">
        <v>16917.371299999999</v>
      </c>
      <c r="J169" s="13">
        <v>14162.2539</v>
      </c>
      <c r="K169" s="13">
        <v>11813.802600000001</v>
      </c>
      <c r="L169" s="13">
        <v>15409.710299999999</v>
      </c>
      <c r="M169" s="13">
        <v>23095.986799999999</v>
      </c>
      <c r="N169" s="13">
        <v>26702.643300000003</v>
      </c>
    </row>
    <row r="170" spans="1:14" x14ac:dyDescent="0.2">
      <c r="A170" s="5" t="s">
        <v>51</v>
      </c>
      <c r="B170" s="13">
        <v>0</v>
      </c>
      <c r="C170" s="13">
        <v>0</v>
      </c>
      <c r="D170" s="13">
        <v>0</v>
      </c>
      <c r="E170" s="35">
        <v>0</v>
      </c>
      <c r="F170" s="13">
        <v>0</v>
      </c>
      <c r="G170" s="13">
        <v>0</v>
      </c>
      <c r="H170" s="13">
        <v>0</v>
      </c>
      <c r="I170" s="13">
        <v>0</v>
      </c>
      <c r="J170" s="13">
        <v>0</v>
      </c>
      <c r="K170" s="13">
        <v>16.995999999999999</v>
      </c>
      <c r="L170" s="13">
        <v>0</v>
      </c>
      <c r="M170" s="13">
        <v>0</v>
      </c>
      <c r="N170" s="13">
        <v>0</v>
      </c>
    </row>
    <row r="171" spans="1:14" x14ac:dyDescent="0.2">
      <c r="A171" s="5" t="s">
        <v>52</v>
      </c>
      <c r="B171" s="13">
        <v>98427.138284625951</v>
      </c>
      <c r="C171" s="13">
        <v>80006.722417133729</v>
      </c>
      <c r="D171" s="13">
        <v>67546.374512782873</v>
      </c>
      <c r="E171" s="35">
        <v>78175.318650851754</v>
      </c>
      <c r="F171" s="13">
        <v>75358.397419999994</v>
      </c>
      <c r="G171" s="13">
        <v>90232.164819999991</v>
      </c>
      <c r="H171" s="13">
        <v>68259.735088995832</v>
      </c>
      <c r="I171" s="13">
        <v>65911.944700000022</v>
      </c>
      <c r="J171" s="13">
        <v>85606.829512181997</v>
      </c>
      <c r="K171" s="13">
        <v>99038.796800000026</v>
      </c>
      <c r="L171" s="13">
        <v>51490.009699999995</v>
      </c>
      <c r="M171" s="13">
        <v>75522.273852782891</v>
      </c>
      <c r="N171" s="13">
        <v>45947.696599999996</v>
      </c>
    </row>
    <row r="172" spans="1:14" x14ac:dyDescent="0.2">
      <c r="A172" s="5" t="s">
        <v>53</v>
      </c>
      <c r="B172" s="13">
        <v>0</v>
      </c>
      <c r="C172" s="13">
        <v>0</v>
      </c>
      <c r="D172" s="13">
        <v>0</v>
      </c>
      <c r="E172" s="35">
        <v>0</v>
      </c>
      <c r="F172" s="13">
        <v>0</v>
      </c>
      <c r="G172" s="13">
        <v>0</v>
      </c>
      <c r="H172" s="13">
        <v>436.9178</v>
      </c>
      <c r="I172" s="13">
        <v>0</v>
      </c>
      <c r="J172" s="13">
        <v>0</v>
      </c>
      <c r="K172" s="13">
        <v>0</v>
      </c>
      <c r="L172" s="13">
        <v>0</v>
      </c>
      <c r="M172" s="13">
        <v>0</v>
      </c>
      <c r="N172" s="13">
        <v>0</v>
      </c>
    </row>
    <row r="173" spans="1:14" x14ac:dyDescent="0.2">
      <c r="A173" s="5" t="s">
        <v>54</v>
      </c>
      <c r="B173" s="13">
        <v>0</v>
      </c>
      <c r="C173" s="13">
        <v>0</v>
      </c>
      <c r="D173" s="13">
        <v>0</v>
      </c>
      <c r="E173" s="35">
        <v>0</v>
      </c>
      <c r="F173" s="13">
        <v>0</v>
      </c>
      <c r="G173" s="13">
        <v>0</v>
      </c>
      <c r="H173" s="13">
        <v>0</v>
      </c>
      <c r="I173" s="13">
        <v>0</v>
      </c>
      <c r="J173" s="13">
        <v>0</v>
      </c>
      <c r="K173" s="13">
        <v>0</v>
      </c>
      <c r="L173" s="13">
        <v>0</v>
      </c>
      <c r="M173" s="13">
        <v>0</v>
      </c>
      <c r="N173" s="13">
        <v>0</v>
      </c>
    </row>
    <row r="174" spans="1:14" x14ac:dyDescent="0.2">
      <c r="A174" s="5" t="s">
        <v>55</v>
      </c>
      <c r="B174" s="13">
        <v>0</v>
      </c>
      <c r="C174" s="13">
        <v>646.86</v>
      </c>
      <c r="D174" s="13">
        <v>0</v>
      </c>
      <c r="E174" s="35">
        <v>1231.31</v>
      </c>
      <c r="F174" s="13">
        <v>10358.991899999999</v>
      </c>
      <c r="G174" s="13">
        <v>5628.1391000000003</v>
      </c>
      <c r="H174" s="13">
        <v>1627.8268</v>
      </c>
      <c r="I174" s="13">
        <v>216.92000000000002</v>
      </c>
      <c r="J174" s="13">
        <v>12990.079999999998</v>
      </c>
      <c r="K174" s="13">
        <v>25020.816500000001</v>
      </c>
      <c r="L174" s="13">
        <v>4449.25</v>
      </c>
      <c r="M174" s="13">
        <v>8208.5879999999997</v>
      </c>
      <c r="N174" s="13">
        <v>497.16</v>
      </c>
    </row>
    <row r="175" spans="1:14" x14ac:dyDescent="0.2">
      <c r="A175" s="5" t="s">
        <v>56</v>
      </c>
      <c r="B175" s="13">
        <v>0</v>
      </c>
      <c r="C175" s="13">
        <v>890.95999999999992</v>
      </c>
      <c r="D175" s="13">
        <v>262.21999999999997</v>
      </c>
      <c r="E175" s="35">
        <v>8112.2820000000002</v>
      </c>
      <c r="F175" s="13">
        <v>0</v>
      </c>
      <c r="G175" s="13">
        <v>0</v>
      </c>
      <c r="H175" s="13">
        <v>0</v>
      </c>
      <c r="I175" s="13">
        <v>0</v>
      </c>
      <c r="J175" s="13">
        <v>0</v>
      </c>
      <c r="K175" s="13">
        <v>0</v>
      </c>
      <c r="L175" s="13">
        <v>0</v>
      </c>
      <c r="M175" s="13">
        <v>0</v>
      </c>
      <c r="N175" s="13">
        <v>0</v>
      </c>
    </row>
    <row r="176" spans="1:14" x14ac:dyDescent="0.2">
      <c r="A176" s="5" t="s">
        <v>46</v>
      </c>
      <c r="B176" s="13">
        <v>579.28</v>
      </c>
      <c r="C176" s="13">
        <v>1573.5199999999998</v>
      </c>
      <c r="D176" s="13">
        <v>2956.13</v>
      </c>
      <c r="E176" s="35">
        <v>1047.79</v>
      </c>
      <c r="F176" s="13">
        <v>1219.7446</v>
      </c>
      <c r="G176" s="13">
        <v>2633.7554</v>
      </c>
      <c r="H176" s="13">
        <v>0</v>
      </c>
      <c r="I176" s="13">
        <v>157.07999999999998</v>
      </c>
      <c r="J176" s="13">
        <v>820.86999999999989</v>
      </c>
      <c r="K176" s="13">
        <v>5674.2199999999993</v>
      </c>
      <c r="L176" s="13">
        <v>250.21999999999997</v>
      </c>
      <c r="M176" s="13">
        <v>11.788</v>
      </c>
      <c r="N176" s="13">
        <v>716.96</v>
      </c>
    </row>
    <row r="177" spans="1:14" x14ac:dyDescent="0.2">
      <c r="A177" s="5" t="s">
        <v>57</v>
      </c>
      <c r="B177" s="13">
        <v>11188.369699999999</v>
      </c>
      <c r="C177" s="13">
        <v>30663.88979999999</v>
      </c>
      <c r="D177" s="13">
        <v>18285.566199999997</v>
      </c>
      <c r="E177" s="35">
        <v>19667.825600000004</v>
      </c>
      <c r="F177" s="13">
        <v>18035.43876868318</v>
      </c>
      <c r="G177" s="13">
        <v>15981.331900000001</v>
      </c>
      <c r="H177" s="13">
        <v>23533.716820563823</v>
      </c>
      <c r="I177" s="13">
        <v>6660.384</v>
      </c>
      <c r="J177" s="13">
        <v>39996.414300000004</v>
      </c>
      <c r="K177" s="13">
        <v>22048.472000000002</v>
      </c>
      <c r="L177" s="13">
        <v>24012.9408</v>
      </c>
      <c r="M177" s="13">
        <v>90721.04730000002</v>
      </c>
      <c r="N177" s="13">
        <v>179626.31469999999</v>
      </c>
    </row>
    <row r="178" spans="1:14" x14ac:dyDescent="0.2">
      <c r="A178" s="5" t="s">
        <v>58</v>
      </c>
      <c r="B178" s="13">
        <v>24062.282499999998</v>
      </c>
      <c r="C178" s="13">
        <v>22467.673499999997</v>
      </c>
      <c r="D178" s="13">
        <v>17127.432687360018</v>
      </c>
      <c r="E178" s="35">
        <v>33453.00561791037</v>
      </c>
      <c r="F178" s="13">
        <v>42519.220799999996</v>
      </c>
      <c r="G178" s="13">
        <v>30417.667799999999</v>
      </c>
      <c r="H178" s="13">
        <v>78588.184300000008</v>
      </c>
      <c r="I178" s="13">
        <v>28582.242274850381</v>
      </c>
      <c r="J178" s="13">
        <v>43545.265300000006</v>
      </c>
      <c r="K178" s="13">
        <v>23251.692199999998</v>
      </c>
      <c r="L178" s="13">
        <v>43186.444253383866</v>
      </c>
      <c r="M178" s="13">
        <v>38668.199199999995</v>
      </c>
      <c r="N178" s="13">
        <v>22808.584999999999</v>
      </c>
    </row>
    <row r="179" spans="1:14" x14ac:dyDescent="0.2">
      <c r="A179" s="5" t="s">
        <v>59</v>
      </c>
      <c r="B179" s="13">
        <v>47161.036300000007</v>
      </c>
      <c r="C179" s="13">
        <v>37475.522900000004</v>
      </c>
      <c r="D179" s="13">
        <v>42199.274600000004</v>
      </c>
      <c r="E179" s="35">
        <v>121802.37950000001</v>
      </c>
      <c r="F179" s="13">
        <v>149788.92240000001</v>
      </c>
      <c r="G179" s="13">
        <v>86218.77919999999</v>
      </c>
      <c r="H179" s="13">
        <v>89299.424099999975</v>
      </c>
      <c r="I179" s="13">
        <v>72162.70659999999</v>
      </c>
      <c r="J179" s="13">
        <v>97544.170499999993</v>
      </c>
      <c r="K179" s="13">
        <v>113209.6109</v>
      </c>
      <c r="L179" s="13">
        <v>90323.782599999962</v>
      </c>
      <c r="M179" s="13">
        <v>102247.12240000002</v>
      </c>
      <c r="N179" s="13">
        <v>102571.73309999998</v>
      </c>
    </row>
    <row r="180" spans="1:14" x14ac:dyDescent="0.2">
      <c r="A180" s="5" t="s">
        <v>60</v>
      </c>
      <c r="B180" s="13">
        <v>0</v>
      </c>
      <c r="C180" s="13">
        <v>0</v>
      </c>
      <c r="D180" s="13">
        <v>208748.23040000017</v>
      </c>
      <c r="E180" s="35">
        <v>0</v>
      </c>
      <c r="F180" s="13">
        <v>0</v>
      </c>
      <c r="G180" s="13">
        <v>0</v>
      </c>
      <c r="H180" s="13">
        <v>0</v>
      </c>
      <c r="I180" s="13">
        <v>0</v>
      </c>
      <c r="J180" s="13">
        <v>0</v>
      </c>
      <c r="K180" s="13">
        <v>0</v>
      </c>
      <c r="L180" s="13">
        <v>0</v>
      </c>
      <c r="M180" s="13">
        <v>0</v>
      </c>
      <c r="N180" s="13">
        <v>0</v>
      </c>
    </row>
    <row r="181" spans="1:14" x14ac:dyDescent="0.2">
      <c r="A181" s="5" t="s">
        <v>42</v>
      </c>
      <c r="B181" s="13">
        <v>0</v>
      </c>
      <c r="C181" s="13">
        <v>0</v>
      </c>
      <c r="D181" s="13">
        <v>2288.8199999999997</v>
      </c>
      <c r="E181" s="35">
        <v>14785.390499999998</v>
      </c>
      <c r="F181" s="13">
        <v>0</v>
      </c>
      <c r="G181" s="13">
        <v>414.80832218112005</v>
      </c>
      <c r="H181" s="13">
        <v>5917.8788000000004</v>
      </c>
      <c r="I181" s="13">
        <v>203.92950000000002</v>
      </c>
      <c r="J181" s="13">
        <v>901.04399999999987</v>
      </c>
      <c r="K181" s="13">
        <v>8031.5355705515813</v>
      </c>
      <c r="L181" s="13">
        <v>27398.47250277624</v>
      </c>
      <c r="M181" s="13">
        <v>19826.965499999998</v>
      </c>
      <c r="N181" s="13">
        <v>2417.5702000000001</v>
      </c>
    </row>
    <row r="182" spans="1:14" x14ac:dyDescent="0.2">
      <c r="A182" s="5" t="s">
        <v>61</v>
      </c>
      <c r="B182" s="13">
        <v>88285.184399999998</v>
      </c>
      <c r="C182" s="13">
        <v>9033.4651999999987</v>
      </c>
      <c r="D182" s="13">
        <v>18795.0792</v>
      </c>
      <c r="E182" s="35">
        <v>50357.786409999993</v>
      </c>
      <c r="F182" s="13">
        <v>36205.595300000001</v>
      </c>
      <c r="G182" s="13">
        <v>7229.551300000001</v>
      </c>
      <c r="H182" s="13">
        <v>5046.0654999999997</v>
      </c>
      <c r="I182" s="13">
        <v>32281.799100000004</v>
      </c>
      <c r="J182" s="13">
        <v>11377.96</v>
      </c>
      <c r="K182" s="13">
        <v>4947.4979000000003</v>
      </c>
      <c r="L182" s="13">
        <v>28432.323799999995</v>
      </c>
      <c r="M182" s="13">
        <v>40523.299200000009</v>
      </c>
      <c r="N182" s="13">
        <v>4810.4152807170567</v>
      </c>
    </row>
    <row r="183" spans="1:14" x14ac:dyDescent="0.2">
      <c r="A183" s="5" t="s">
        <v>62</v>
      </c>
      <c r="B183" s="13">
        <v>0</v>
      </c>
      <c r="C183" s="13">
        <v>162.5</v>
      </c>
      <c r="D183" s="13">
        <v>0</v>
      </c>
      <c r="E183" s="35">
        <v>0</v>
      </c>
      <c r="F183" s="13">
        <v>0</v>
      </c>
      <c r="G183" s="13">
        <v>0</v>
      </c>
      <c r="H183" s="13">
        <v>0</v>
      </c>
      <c r="I183" s="13">
        <v>0</v>
      </c>
      <c r="J183" s="13">
        <v>0</v>
      </c>
      <c r="K183" s="13">
        <v>0</v>
      </c>
      <c r="L183" s="13">
        <v>0</v>
      </c>
      <c r="M183" s="13">
        <v>0</v>
      </c>
      <c r="N183" s="13">
        <v>0</v>
      </c>
    </row>
    <row r="184" spans="1:14" x14ac:dyDescent="0.2">
      <c r="A184" s="5" t="s">
        <v>63</v>
      </c>
      <c r="B184" s="13">
        <v>0</v>
      </c>
      <c r="C184" s="13">
        <v>0</v>
      </c>
      <c r="D184" s="13">
        <v>0</v>
      </c>
      <c r="E184" s="35">
        <v>55.4497</v>
      </c>
      <c r="F184" s="13">
        <v>0</v>
      </c>
      <c r="G184" s="13">
        <v>0</v>
      </c>
      <c r="H184" s="13">
        <v>26.26</v>
      </c>
      <c r="I184" s="13">
        <v>342.72969999999998</v>
      </c>
      <c r="J184" s="13">
        <v>0</v>
      </c>
      <c r="K184" s="13">
        <v>0</v>
      </c>
      <c r="L184" s="13">
        <v>0</v>
      </c>
      <c r="M184" s="13">
        <v>0</v>
      </c>
      <c r="N184" s="13">
        <v>0</v>
      </c>
    </row>
    <row r="185" spans="1:14" x14ac:dyDescent="0.2">
      <c r="A185" s="5" t="s">
        <v>64</v>
      </c>
      <c r="B185" s="13">
        <v>5356.9278999999997</v>
      </c>
      <c r="C185" s="13">
        <v>2118.6412</v>
      </c>
      <c r="D185" s="13">
        <v>8731.8694299999988</v>
      </c>
      <c r="E185" s="35">
        <v>4099.6995999999999</v>
      </c>
      <c r="F185" s="13">
        <v>652.0213</v>
      </c>
      <c r="G185" s="13">
        <v>2744.3905</v>
      </c>
      <c r="H185" s="13">
        <v>2501.0584999999996</v>
      </c>
      <c r="I185" s="13">
        <v>5066.4010099999987</v>
      </c>
      <c r="J185" s="13">
        <v>2610.9123999999997</v>
      </c>
      <c r="K185" s="13">
        <v>931.96449999999993</v>
      </c>
      <c r="L185" s="13">
        <v>1658.5583000000001</v>
      </c>
      <c r="M185" s="13">
        <v>4161.5319</v>
      </c>
      <c r="N185" s="13">
        <v>7790.1599000000006</v>
      </c>
    </row>
    <row r="186" spans="1:14" x14ac:dyDescent="0.2">
      <c r="A186" s="5" t="s">
        <v>65</v>
      </c>
      <c r="B186" s="13">
        <v>0</v>
      </c>
      <c r="C186" s="13">
        <v>0</v>
      </c>
      <c r="D186" s="13">
        <v>0</v>
      </c>
      <c r="E186" s="35">
        <v>0</v>
      </c>
      <c r="F186" s="13">
        <v>0</v>
      </c>
      <c r="G186" s="13">
        <v>0</v>
      </c>
      <c r="H186" s="13">
        <v>0</v>
      </c>
      <c r="I186" s="13">
        <v>0</v>
      </c>
      <c r="J186" s="13">
        <v>0</v>
      </c>
      <c r="K186" s="13">
        <v>1619.9206324463398</v>
      </c>
      <c r="L186" s="13">
        <v>169.57999999999998</v>
      </c>
      <c r="M186" s="13">
        <v>0</v>
      </c>
      <c r="N186" s="13">
        <v>0</v>
      </c>
    </row>
    <row r="187" spans="1:14" x14ac:dyDescent="0.2">
      <c r="A187" s="9" t="s">
        <v>68</v>
      </c>
      <c r="B187" s="11">
        <v>288186.37798462599</v>
      </c>
      <c r="C187" s="11">
        <v>197513.27761713375</v>
      </c>
      <c r="D187" s="11">
        <v>407139.9748664645</v>
      </c>
      <c r="E187" s="11">
        <v>340714.04297876207</v>
      </c>
      <c r="F187" s="11">
        <v>350825.78388868313</v>
      </c>
      <c r="G187" s="11">
        <v>268192.86344218109</v>
      </c>
      <c r="H187" s="11">
        <v>293621.12567203015</v>
      </c>
      <c r="I187" s="11">
        <v>228503.50818485042</v>
      </c>
      <c r="J187" s="11">
        <v>309555.79991218197</v>
      </c>
      <c r="K187" s="11">
        <v>315605.32560299797</v>
      </c>
      <c r="L187" s="11">
        <v>286781.29225616006</v>
      </c>
      <c r="M187" s="11">
        <v>402986.80215278291</v>
      </c>
      <c r="N187" s="11">
        <v>393889.23808071716</v>
      </c>
    </row>
    <row r="188" spans="1:14" x14ac:dyDescent="0.2">
      <c r="A188" s="12" t="s">
        <v>230</v>
      </c>
      <c r="B188" s="147" t="s">
        <v>20</v>
      </c>
      <c r="C188" s="148"/>
      <c r="D188" s="148"/>
      <c r="E188" s="148"/>
      <c r="F188" s="148"/>
      <c r="G188" s="148"/>
      <c r="H188" s="148"/>
      <c r="I188" s="148"/>
      <c r="J188" s="148"/>
      <c r="K188" s="148"/>
      <c r="L188" s="148"/>
      <c r="M188" s="148"/>
      <c r="N188" s="149"/>
    </row>
    <row r="189" spans="1:14" x14ac:dyDescent="0.2">
      <c r="A189" s="5" t="s">
        <v>47</v>
      </c>
      <c r="B189" s="13">
        <v>683.51</v>
      </c>
      <c r="C189" s="13">
        <v>0</v>
      </c>
      <c r="D189" s="13">
        <v>0</v>
      </c>
      <c r="E189" s="35">
        <v>0</v>
      </c>
      <c r="F189" s="13">
        <v>0</v>
      </c>
      <c r="G189" s="13">
        <v>0</v>
      </c>
      <c r="H189" s="13">
        <v>0</v>
      </c>
      <c r="I189" s="13">
        <v>0</v>
      </c>
      <c r="J189" s="13">
        <v>0</v>
      </c>
      <c r="K189" s="13">
        <v>0</v>
      </c>
      <c r="L189" s="13">
        <v>0</v>
      </c>
      <c r="M189" s="13">
        <v>0</v>
      </c>
      <c r="N189" s="13">
        <v>0</v>
      </c>
    </row>
    <row r="190" spans="1:14" x14ac:dyDescent="0.2">
      <c r="A190" s="5" t="s">
        <v>48</v>
      </c>
      <c r="B190" s="13">
        <v>0</v>
      </c>
      <c r="C190" s="13">
        <v>0</v>
      </c>
      <c r="D190" s="13">
        <v>0</v>
      </c>
      <c r="E190" s="35">
        <v>0</v>
      </c>
      <c r="F190" s="13">
        <v>0</v>
      </c>
      <c r="G190" s="13">
        <v>0</v>
      </c>
      <c r="H190" s="13">
        <v>0</v>
      </c>
      <c r="I190" s="13">
        <v>0</v>
      </c>
      <c r="J190" s="13">
        <v>0</v>
      </c>
      <c r="K190" s="13">
        <v>0</v>
      </c>
      <c r="L190" s="13">
        <v>0</v>
      </c>
      <c r="M190" s="13">
        <v>0</v>
      </c>
      <c r="N190" s="13">
        <v>0</v>
      </c>
    </row>
    <row r="191" spans="1:14" x14ac:dyDescent="0.2">
      <c r="A191" s="5" t="s">
        <v>49</v>
      </c>
      <c r="B191" s="13">
        <v>0</v>
      </c>
      <c r="C191" s="13">
        <v>0</v>
      </c>
      <c r="D191" s="13">
        <v>120.58710432454002</v>
      </c>
      <c r="E191" s="35">
        <v>0</v>
      </c>
      <c r="F191" s="13">
        <v>0</v>
      </c>
      <c r="G191" s="13">
        <v>0</v>
      </c>
      <c r="H191" s="13">
        <v>0</v>
      </c>
      <c r="I191" s="13">
        <v>0</v>
      </c>
      <c r="J191" s="13">
        <v>0</v>
      </c>
      <c r="K191" s="13">
        <v>0</v>
      </c>
      <c r="L191" s="13">
        <v>0</v>
      </c>
      <c r="M191" s="13">
        <v>0</v>
      </c>
      <c r="N191" s="13">
        <v>0</v>
      </c>
    </row>
    <row r="192" spans="1:14" x14ac:dyDescent="0.2">
      <c r="A192" s="5" t="s">
        <v>50</v>
      </c>
      <c r="B192" s="13">
        <v>13333.927200000002</v>
      </c>
      <c r="C192" s="13">
        <v>14506.11503278288</v>
      </c>
      <c r="D192" s="13">
        <v>6887.4681659289199</v>
      </c>
      <c r="E192" s="35">
        <v>10037.790000000001</v>
      </c>
      <c r="F192" s="13">
        <v>6191.0199999999995</v>
      </c>
      <c r="G192" s="13">
        <v>6533.4300000000012</v>
      </c>
      <c r="H192" s="13">
        <v>10412.49</v>
      </c>
      <c r="I192" s="13">
        <v>89575.609999999986</v>
      </c>
      <c r="J192" s="13">
        <v>42802.8</v>
      </c>
      <c r="K192" s="13">
        <v>10861.26</v>
      </c>
      <c r="L192" s="13">
        <v>8086.6099999999988</v>
      </c>
      <c r="M192" s="13">
        <v>28071.160000000011</v>
      </c>
      <c r="N192" s="13">
        <v>16065.710000000001</v>
      </c>
    </row>
    <row r="193" spans="1:14" x14ac:dyDescent="0.2">
      <c r="A193" s="5" t="s">
        <v>51</v>
      </c>
      <c r="B193" s="13">
        <v>656.09</v>
      </c>
      <c r="C193" s="13">
        <v>0</v>
      </c>
      <c r="D193" s="13">
        <v>0</v>
      </c>
      <c r="E193" s="35">
        <v>1791.14</v>
      </c>
      <c r="F193" s="13">
        <v>0</v>
      </c>
      <c r="G193" s="13">
        <v>0</v>
      </c>
      <c r="H193" s="13">
        <v>0</v>
      </c>
      <c r="I193" s="13">
        <v>0</v>
      </c>
      <c r="J193" s="13">
        <v>0</v>
      </c>
      <c r="K193" s="13">
        <v>0</v>
      </c>
      <c r="L193" s="13">
        <v>0</v>
      </c>
      <c r="M193" s="13">
        <v>802.0200000000001</v>
      </c>
      <c r="N193" s="13">
        <v>0</v>
      </c>
    </row>
    <row r="194" spans="1:14" x14ac:dyDescent="0.2">
      <c r="A194" s="5" t="s">
        <v>52</v>
      </c>
      <c r="B194" s="13">
        <v>42088.301848481606</v>
      </c>
      <c r="C194" s="13">
        <v>30737.194158779763</v>
      </c>
      <c r="D194" s="13">
        <v>34506.441933161936</v>
      </c>
      <c r="E194" s="35">
        <v>31674.580400000003</v>
      </c>
      <c r="F194" s="13">
        <v>31829.670000000009</v>
      </c>
      <c r="G194" s="13">
        <v>21097.719999999998</v>
      </c>
      <c r="H194" s="13">
        <v>46629.69000000001</v>
      </c>
      <c r="I194" s="13">
        <v>47832.78</v>
      </c>
      <c r="J194" s="13">
        <v>89658.73</v>
      </c>
      <c r="K194" s="13">
        <v>30272.36</v>
      </c>
      <c r="L194" s="13">
        <v>24901.71</v>
      </c>
      <c r="M194" s="13">
        <v>58306.340000000004</v>
      </c>
      <c r="N194" s="13">
        <v>21100.909999999996</v>
      </c>
    </row>
    <row r="195" spans="1:14" x14ac:dyDescent="0.2">
      <c r="A195" s="5" t="s">
        <v>53</v>
      </c>
      <c r="B195" s="13">
        <v>0</v>
      </c>
      <c r="C195" s="13">
        <v>0</v>
      </c>
      <c r="D195" s="13">
        <v>0</v>
      </c>
      <c r="E195" s="35">
        <v>0</v>
      </c>
      <c r="F195" s="13">
        <v>0</v>
      </c>
      <c r="G195" s="13">
        <v>0</v>
      </c>
      <c r="H195" s="13">
        <v>0</v>
      </c>
      <c r="I195" s="13">
        <v>0</v>
      </c>
      <c r="J195" s="13">
        <v>0</v>
      </c>
      <c r="K195" s="13">
        <v>5076.71</v>
      </c>
      <c r="L195" s="13">
        <v>0</v>
      </c>
      <c r="M195" s="13">
        <v>0</v>
      </c>
      <c r="N195" s="13">
        <v>0</v>
      </c>
    </row>
    <row r="196" spans="1:14" x14ac:dyDescent="0.2">
      <c r="A196" s="5" t="s">
        <v>54</v>
      </c>
      <c r="B196" s="13">
        <v>0</v>
      </c>
      <c r="C196" s="13">
        <v>0</v>
      </c>
      <c r="D196" s="13">
        <v>0</v>
      </c>
      <c r="E196" s="35">
        <v>3890.8</v>
      </c>
      <c r="F196" s="13">
        <v>0</v>
      </c>
      <c r="G196" s="13">
        <v>1239.8599999999999</v>
      </c>
      <c r="H196" s="13">
        <v>0</v>
      </c>
      <c r="I196" s="13">
        <v>1352.03</v>
      </c>
      <c r="J196" s="13">
        <v>0</v>
      </c>
      <c r="K196" s="13">
        <v>0</v>
      </c>
      <c r="L196" s="13">
        <v>0</v>
      </c>
      <c r="M196" s="13">
        <v>60.41</v>
      </c>
      <c r="N196" s="13">
        <v>3.34</v>
      </c>
    </row>
    <row r="197" spans="1:14" x14ac:dyDescent="0.2">
      <c r="A197" s="5" t="s">
        <v>55</v>
      </c>
      <c r="B197" s="13">
        <v>0</v>
      </c>
      <c r="C197" s="13">
        <v>0</v>
      </c>
      <c r="D197" s="13">
        <v>0</v>
      </c>
      <c r="E197" s="35">
        <v>0</v>
      </c>
      <c r="F197" s="13">
        <v>0</v>
      </c>
      <c r="G197" s="13">
        <v>0</v>
      </c>
      <c r="H197" s="13">
        <v>0</v>
      </c>
      <c r="I197" s="13">
        <v>0</v>
      </c>
      <c r="J197" s="13">
        <v>0</v>
      </c>
      <c r="K197" s="13">
        <v>0</v>
      </c>
      <c r="L197" s="13">
        <v>180.63</v>
      </c>
      <c r="M197" s="13">
        <v>678.35</v>
      </c>
      <c r="N197" s="13">
        <v>1133.9099999999999</v>
      </c>
    </row>
    <row r="198" spans="1:14" x14ac:dyDescent="0.2">
      <c r="A198" s="5" t="s">
        <v>56</v>
      </c>
      <c r="B198" s="13">
        <v>1193.22</v>
      </c>
      <c r="C198" s="13">
        <v>5.3317000000000005</v>
      </c>
      <c r="D198" s="13">
        <v>0</v>
      </c>
      <c r="E198" s="35">
        <v>5898.5096000000003</v>
      </c>
      <c r="F198" s="13">
        <v>0</v>
      </c>
      <c r="G198" s="13">
        <v>0</v>
      </c>
      <c r="H198" s="13">
        <v>8569.8100000000013</v>
      </c>
      <c r="I198" s="13">
        <v>0</v>
      </c>
      <c r="J198" s="13">
        <v>0</v>
      </c>
      <c r="K198" s="13">
        <v>109.39</v>
      </c>
      <c r="L198" s="13">
        <v>4.6899999999999995</v>
      </c>
      <c r="M198" s="13">
        <v>31.790000000000006</v>
      </c>
      <c r="N198" s="13">
        <v>0</v>
      </c>
    </row>
    <row r="199" spans="1:14" x14ac:dyDescent="0.2">
      <c r="A199" s="5" t="s">
        <v>46</v>
      </c>
      <c r="B199" s="13">
        <v>2595.2577647000198</v>
      </c>
      <c r="C199" s="13">
        <v>359.17</v>
      </c>
      <c r="D199" s="13">
        <v>658.39268488597997</v>
      </c>
      <c r="E199" s="35">
        <v>0</v>
      </c>
      <c r="F199" s="13">
        <v>1607.79</v>
      </c>
      <c r="G199" s="13">
        <v>876.69</v>
      </c>
      <c r="H199" s="13">
        <v>11370.61</v>
      </c>
      <c r="I199" s="13">
        <v>313.40999999999997</v>
      </c>
      <c r="J199" s="13">
        <v>1112.48</v>
      </c>
      <c r="K199" s="13">
        <v>2999.79</v>
      </c>
      <c r="L199" s="13">
        <v>865.69999999999993</v>
      </c>
      <c r="M199" s="13">
        <v>31.47</v>
      </c>
      <c r="N199" s="13">
        <v>2955.8400000000006</v>
      </c>
    </row>
    <row r="200" spans="1:14" x14ac:dyDescent="0.2">
      <c r="A200" s="5" t="s">
        <v>57</v>
      </c>
      <c r="B200" s="13">
        <v>218199.92259749514</v>
      </c>
      <c r="C200" s="13">
        <v>9126.3072999999986</v>
      </c>
      <c r="D200" s="13">
        <v>26949.709231826699</v>
      </c>
      <c r="E200" s="35">
        <v>23647.190000000002</v>
      </c>
      <c r="F200" s="13">
        <v>36061.79</v>
      </c>
      <c r="G200" s="13">
        <v>16614.62</v>
      </c>
      <c r="H200" s="13">
        <v>8879.3499999999985</v>
      </c>
      <c r="I200" s="13">
        <v>17159.68</v>
      </c>
      <c r="J200" s="13">
        <v>22946.62</v>
      </c>
      <c r="K200" s="13">
        <v>52019.78</v>
      </c>
      <c r="L200" s="13">
        <v>83128.462</v>
      </c>
      <c r="M200" s="13">
        <v>35697.040000000008</v>
      </c>
      <c r="N200" s="13">
        <v>15386.02</v>
      </c>
    </row>
    <row r="201" spans="1:14" x14ac:dyDescent="0.2">
      <c r="A201" s="5" t="s">
        <v>58</v>
      </c>
      <c r="B201" s="13">
        <v>52738.050055559499</v>
      </c>
      <c r="C201" s="13">
        <v>28186.620899999998</v>
      </c>
      <c r="D201" s="13">
        <v>46660.102784943396</v>
      </c>
      <c r="E201" s="35">
        <v>32516.46</v>
      </c>
      <c r="F201" s="13">
        <v>26742.87</v>
      </c>
      <c r="G201" s="13">
        <v>60125.63</v>
      </c>
      <c r="H201" s="13">
        <v>52125.83</v>
      </c>
      <c r="I201" s="13">
        <v>50219.7</v>
      </c>
      <c r="J201" s="13">
        <v>17268.149999999998</v>
      </c>
      <c r="K201" s="13">
        <v>37703.609999999993</v>
      </c>
      <c r="L201" s="13">
        <v>18135</v>
      </c>
      <c r="M201" s="13">
        <v>20732.790000000008</v>
      </c>
      <c r="N201" s="13">
        <v>54502.790000000015</v>
      </c>
    </row>
    <row r="202" spans="1:14" x14ac:dyDescent="0.2">
      <c r="A202" s="5" t="s">
        <v>59</v>
      </c>
      <c r="B202" s="13">
        <v>182155.55599999998</v>
      </c>
      <c r="C202" s="13">
        <v>108962.35949999999</v>
      </c>
      <c r="D202" s="13">
        <v>156042.06572023951</v>
      </c>
      <c r="E202" s="35">
        <v>39638.14</v>
      </c>
      <c r="F202" s="13">
        <v>19297.819999999996</v>
      </c>
      <c r="G202" s="13">
        <v>59473.870000000017</v>
      </c>
      <c r="H202" s="13">
        <v>41490.600000000013</v>
      </c>
      <c r="I202" s="13">
        <v>24177.170000000006</v>
      </c>
      <c r="J202" s="13">
        <v>26046.890000000007</v>
      </c>
      <c r="K202" s="13">
        <v>18280.459999999995</v>
      </c>
      <c r="L202" s="13">
        <v>19578.899999999994</v>
      </c>
      <c r="M202" s="13">
        <v>26315.269999999993</v>
      </c>
      <c r="N202" s="13">
        <v>33262.660000000003</v>
      </c>
    </row>
    <row r="203" spans="1:14" x14ac:dyDescent="0.2">
      <c r="A203" s="5" t="s">
        <v>60</v>
      </c>
      <c r="B203" s="13">
        <v>0</v>
      </c>
      <c r="C203" s="13">
        <v>0</v>
      </c>
      <c r="D203" s="13">
        <v>0</v>
      </c>
      <c r="E203" s="35">
        <v>0</v>
      </c>
      <c r="F203" s="13">
        <v>0</v>
      </c>
      <c r="G203" s="13">
        <v>123184.23000000014</v>
      </c>
      <c r="H203" s="13">
        <v>103055.31000000011</v>
      </c>
      <c r="I203" s="13">
        <v>106093.37000000001</v>
      </c>
      <c r="J203" s="13">
        <v>92177.660000000018</v>
      </c>
      <c r="K203" s="13">
        <v>26570.010000000002</v>
      </c>
      <c r="L203" s="13">
        <v>0</v>
      </c>
      <c r="M203" s="13">
        <v>0</v>
      </c>
      <c r="N203" s="13">
        <v>0</v>
      </c>
    </row>
    <row r="204" spans="1:14" x14ac:dyDescent="0.2">
      <c r="A204" s="5" t="s">
        <v>42</v>
      </c>
      <c r="B204" s="13">
        <v>55.85</v>
      </c>
      <c r="C204" s="13">
        <v>1537.26950669398</v>
      </c>
      <c r="D204" s="13">
        <v>805.26002971035996</v>
      </c>
      <c r="E204" s="35">
        <v>10529.640000000001</v>
      </c>
      <c r="F204" s="13">
        <v>4480.83</v>
      </c>
      <c r="G204" s="13">
        <v>4147.8599999999997</v>
      </c>
      <c r="H204" s="13">
        <v>2181.98</v>
      </c>
      <c r="I204" s="13">
        <v>1666.8400000000001</v>
      </c>
      <c r="J204" s="13">
        <v>5357.3799999999992</v>
      </c>
      <c r="K204" s="13">
        <v>4991.0700000000006</v>
      </c>
      <c r="L204" s="13">
        <v>2788.6300000000006</v>
      </c>
      <c r="M204" s="13">
        <v>468.65999999999997</v>
      </c>
      <c r="N204" s="13">
        <v>4116.01</v>
      </c>
    </row>
    <row r="205" spans="1:14" x14ac:dyDescent="0.2">
      <c r="A205" s="5" t="s">
        <v>61</v>
      </c>
      <c r="B205" s="13">
        <v>2720.4340000000002</v>
      </c>
      <c r="C205" s="13">
        <v>6272.3271902968809</v>
      </c>
      <c r="D205" s="13">
        <v>11918.46158911459</v>
      </c>
      <c r="E205" s="35">
        <v>7901.6190000000006</v>
      </c>
      <c r="F205" s="13">
        <v>101.39</v>
      </c>
      <c r="G205" s="13">
        <v>58794.010000000009</v>
      </c>
      <c r="H205" s="13">
        <v>45055.579999999994</v>
      </c>
      <c r="I205" s="13">
        <v>40217.47</v>
      </c>
      <c r="J205" s="13">
        <v>30498.2</v>
      </c>
      <c r="K205" s="13">
        <v>2474.92</v>
      </c>
      <c r="L205" s="13">
        <v>18596.837999999996</v>
      </c>
      <c r="M205" s="13">
        <v>745.29</v>
      </c>
      <c r="N205" s="13">
        <v>3432.92</v>
      </c>
    </row>
    <row r="206" spans="1:14" x14ac:dyDescent="0.2">
      <c r="A206" s="5" t="s">
        <v>62</v>
      </c>
      <c r="B206" s="13">
        <v>0</v>
      </c>
      <c r="C206" s="13">
        <v>0</v>
      </c>
      <c r="D206" s="13">
        <v>0</v>
      </c>
      <c r="E206" s="35">
        <v>0</v>
      </c>
      <c r="F206" s="13">
        <v>0</v>
      </c>
      <c r="G206" s="13">
        <v>0</v>
      </c>
      <c r="H206" s="13">
        <v>0</v>
      </c>
      <c r="I206" s="13">
        <v>0</v>
      </c>
      <c r="J206" s="13">
        <v>0</v>
      </c>
      <c r="K206" s="13">
        <v>0</v>
      </c>
      <c r="L206" s="13">
        <v>0</v>
      </c>
      <c r="M206" s="13">
        <v>0</v>
      </c>
      <c r="N206" s="13">
        <v>0</v>
      </c>
    </row>
    <row r="207" spans="1:14" x14ac:dyDescent="0.2">
      <c r="A207" s="5" t="s">
        <v>63</v>
      </c>
      <c r="B207" s="13">
        <v>0</v>
      </c>
      <c r="C207" s="13">
        <v>0</v>
      </c>
      <c r="D207" s="13">
        <v>0</v>
      </c>
      <c r="E207" s="35">
        <v>0</v>
      </c>
      <c r="F207" s="13">
        <v>0</v>
      </c>
      <c r="G207" s="13">
        <v>0</v>
      </c>
      <c r="H207" s="13">
        <v>0</v>
      </c>
      <c r="I207" s="13">
        <v>0</v>
      </c>
      <c r="J207" s="13">
        <v>0</v>
      </c>
      <c r="K207" s="13">
        <v>0</v>
      </c>
      <c r="L207" s="13">
        <v>0</v>
      </c>
      <c r="M207" s="13">
        <v>0</v>
      </c>
      <c r="N207" s="13">
        <v>0</v>
      </c>
    </row>
    <row r="208" spans="1:14" x14ac:dyDescent="0.2">
      <c r="A208" s="5" t="s">
        <v>64</v>
      </c>
      <c r="B208" s="13">
        <v>11331.403700000001</v>
      </c>
      <c r="C208" s="13">
        <v>2205.987979041</v>
      </c>
      <c r="D208" s="13">
        <v>3274.8070999032398</v>
      </c>
      <c r="E208" s="35">
        <v>7398.3209999999999</v>
      </c>
      <c r="F208" s="13">
        <v>25.46</v>
      </c>
      <c r="G208" s="13">
        <v>1458.0299999999997</v>
      </c>
      <c r="H208" s="13">
        <v>1135.5</v>
      </c>
      <c r="I208" s="13">
        <v>6745.25</v>
      </c>
      <c r="J208" s="13">
        <v>460.63</v>
      </c>
      <c r="K208" s="13">
        <v>444.33</v>
      </c>
      <c r="L208" s="13">
        <v>3631.48</v>
      </c>
      <c r="M208" s="13">
        <v>1164.78</v>
      </c>
      <c r="N208" s="13">
        <v>177.54999999999998</v>
      </c>
    </row>
    <row r="209" spans="1:14" x14ac:dyDescent="0.2">
      <c r="A209" s="5" t="s">
        <v>65</v>
      </c>
      <c r="B209" s="13">
        <v>0</v>
      </c>
      <c r="C209" s="13">
        <v>0</v>
      </c>
      <c r="D209" s="13">
        <v>0</v>
      </c>
      <c r="E209" s="35">
        <v>0</v>
      </c>
      <c r="F209" s="13">
        <v>0</v>
      </c>
      <c r="G209" s="13">
        <v>0</v>
      </c>
      <c r="H209" s="13">
        <v>298.24</v>
      </c>
      <c r="I209" s="13">
        <v>0</v>
      </c>
      <c r="J209" s="13">
        <v>12310.159999999998</v>
      </c>
      <c r="K209" s="13">
        <v>47752.169999999991</v>
      </c>
      <c r="L209" s="13">
        <v>1084.95</v>
      </c>
      <c r="M209" s="13">
        <v>0</v>
      </c>
      <c r="N209" s="13">
        <v>0</v>
      </c>
    </row>
    <row r="210" spans="1:14" x14ac:dyDescent="0.2">
      <c r="A210" s="9" t="s">
        <v>68</v>
      </c>
      <c r="B210" s="11">
        <v>527751.52316623623</v>
      </c>
      <c r="C210" s="11">
        <v>201898.68326759452</v>
      </c>
      <c r="D210" s="11">
        <v>287823.29634403915</v>
      </c>
      <c r="E210" s="11">
        <v>174924.19</v>
      </c>
      <c r="F210" s="11">
        <v>126338.64000000001</v>
      </c>
      <c r="G210" s="11">
        <v>353545.95000000019</v>
      </c>
      <c r="H210" s="11">
        <v>331204.99000000017</v>
      </c>
      <c r="I210" s="11">
        <v>385353.31000000006</v>
      </c>
      <c r="J210" s="11">
        <v>340639.7</v>
      </c>
      <c r="K210" s="11">
        <v>239555.86</v>
      </c>
      <c r="L210" s="11">
        <v>180983.6</v>
      </c>
      <c r="M210" s="11">
        <v>173105.37000000005</v>
      </c>
      <c r="N210" s="11">
        <v>152137.66000000003</v>
      </c>
    </row>
    <row r="211" spans="1:14" x14ac:dyDescent="0.2">
      <c r="A211" s="12" t="s">
        <v>230</v>
      </c>
      <c r="B211" s="144" t="s">
        <v>21</v>
      </c>
      <c r="C211" s="145"/>
      <c r="D211" s="145"/>
      <c r="E211" s="145"/>
      <c r="F211" s="145"/>
      <c r="G211" s="145"/>
      <c r="H211" s="145"/>
      <c r="I211" s="145"/>
      <c r="J211" s="145"/>
      <c r="K211" s="145"/>
      <c r="L211" s="145"/>
      <c r="M211" s="145"/>
      <c r="N211" s="146"/>
    </row>
    <row r="212" spans="1:14" ht="15.75" customHeight="1" x14ac:dyDescent="0.2">
      <c r="A212" s="5" t="s">
        <v>47</v>
      </c>
      <c r="B212" s="13">
        <v>0</v>
      </c>
      <c r="C212" s="13">
        <v>0</v>
      </c>
      <c r="D212" s="13">
        <v>0</v>
      </c>
      <c r="E212" s="35">
        <v>0</v>
      </c>
      <c r="F212" s="13">
        <v>0</v>
      </c>
      <c r="G212" s="13">
        <v>0</v>
      </c>
      <c r="H212" s="13">
        <v>0</v>
      </c>
      <c r="I212" s="13">
        <v>0</v>
      </c>
      <c r="J212" s="13">
        <v>0</v>
      </c>
      <c r="K212" s="13">
        <v>0</v>
      </c>
      <c r="L212" s="13">
        <v>0</v>
      </c>
      <c r="M212" s="13">
        <v>0</v>
      </c>
      <c r="N212" s="13">
        <v>0</v>
      </c>
    </row>
    <row r="213" spans="1:14" x14ac:dyDescent="0.2">
      <c r="A213" s="5" t="s">
        <v>48</v>
      </c>
      <c r="B213" s="13">
        <v>0</v>
      </c>
      <c r="C213" s="13">
        <v>0</v>
      </c>
      <c r="D213" s="13">
        <v>0</v>
      </c>
      <c r="E213" s="35">
        <v>0</v>
      </c>
      <c r="F213" s="13">
        <v>0</v>
      </c>
      <c r="G213" s="13">
        <v>0</v>
      </c>
      <c r="H213" s="13">
        <v>0</v>
      </c>
      <c r="I213" s="13">
        <v>0</v>
      </c>
      <c r="J213" s="13">
        <v>0</v>
      </c>
      <c r="K213" s="13">
        <v>0</v>
      </c>
      <c r="L213" s="13">
        <v>0</v>
      </c>
      <c r="M213" s="13">
        <v>0</v>
      </c>
      <c r="N213" s="13">
        <v>0</v>
      </c>
    </row>
    <row r="214" spans="1:14" x14ac:dyDescent="0.2">
      <c r="A214" s="5" t="s">
        <v>49</v>
      </c>
      <c r="B214" s="13">
        <v>0</v>
      </c>
      <c r="C214" s="13">
        <v>0</v>
      </c>
      <c r="D214" s="13">
        <v>0</v>
      </c>
      <c r="E214" s="35">
        <v>0</v>
      </c>
      <c r="F214" s="13">
        <v>0</v>
      </c>
      <c r="G214" s="13">
        <v>0</v>
      </c>
      <c r="H214" s="13">
        <v>154.6</v>
      </c>
      <c r="I214" s="13">
        <v>0</v>
      </c>
      <c r="J214" s="13">
        <v>339.27</v>
      </c>
      <c r="K214" s="13">
        <v>0</v>
      </c>
      <c r="L214" s="13">
        <v>0</v>
      </c>
      <c r="M214" s="13">
        <v>0</v>
      </c>
      <c r="N214" s="13">
        <v>0</v>
      </c>
    </row>
    <row r="215" spans="1:14" x14ac:dyDescent="0.2">
      <c r="A215" s="5" t="s">
        <v>50</v>
      </c>
      <c r="B215" s="13">
        <v>8710.48</v>
      </c>
      <c r="C215" s="13">
        <v>22703.99</v>
      </c>
      <c r="D215" s="13">
        <v>7521.78</v>
      </c>
      <c r="E215" s="35">
        <v>12807.849999999999</v>
      </c>
      <c r="F215" s="13">
        <v>30674.05</v>
      </c>
      <c r="G215" s="13">
        <v>10778.71</v>
      </c>
      <c r="H215" s="13">
        <v>15475.169999999998</v>
      </c>
      <c r="I215" s="13">
        <v>15892.98</v>
      </c>
      <c r="J215" s="13">
        <v>15855.38</v>
      </c>
      <c r="K215" s="13">
        <v>9961.02</v>
      </c>
      <c r="L215" s="13">
        <v>26104.269999999997</v>
      </c>
      <c r="M215" s="13">
        <v>13931.53</v>
      </c>
      <c r="N215" s="13">
        <v>7403.63</v>
      </c>
    </row>
    <row r="216" spans="1:14" x14ac:dyDescent="0.2">
      <c r="A216" s="5" t="s">
        <v>51</v>
      </c>
      <c r="B216" s="13">
        <v>0</v>
      </c>
      <c r="C216" s="13">
        <v>615.91</v>
      </c>
      <c r="D216" s="13">
        <v>0</v>
      </c>
      <c r="E216" s="35">
        <v>0</v>
      </c>
      <c r="F216" s="13">
        <v>0</v>
      </c>
      <c r="G216" s="13">
        <v>0</v>
      </c>
      <c r="H216" s="13">
        <v>0</v>
      </c>
      <c r="I216" s="13">
        <v>0</v>
      </c>
      <c r="J216" s="13">
        <v>0</v>
      </c>
      <c r="K216" s="13">
        <v>0</v>
      </c>
      <c r="L216" s="13">
        <v>0</v>
      </c>
      <c r="M216" s="13">
        <v>0</v>
      </c>
      <c r="N216" s="13">
        <v>0</v>
      </c>
    </row>
    <row r="217" spans="1:14" x14ac:dyDescent="0.2">
      <c r="A217" s="5" t="s">
        <v>52</v>
      </c>
      <c r="B217" s="13">
        <v>24989.15</v>
      </c>
      <c r="C217" s="13">
        <v>10973.830000000002</v>
      </c>
      <c r="D217" s="13">
        <v>27941.78999999999</v>
      </c>
      <c r="E217" s="35">
        <v>35496.549999999996</v>
      </c>
      <c r="F217" s="13">
        <v>45836.26</v>
      </c>
      <c r="G217" s="13">
        <v>17235.149999999998</v>
      </c>
      <c r="H217" s="13">
        <v>29100.950000000015</v>
      </c>
      <c r="I217" s="13">
        <v>25022.089999999993</v>
      </c>
      <c r="J217" s="13">
        <v>26548.960000000006</v>
      </c>
      <c r="K217" s="13">
        <v>31638.759999999991</v>
      </c>
      <c r="L217" s="13">
        <v>35849.470000000016</v>
      </c>
      <c r="M217" s="13">
        <v>25185.100000000002</v>
      </c>
      <c r="N217" s="13">
        <v>39301.200000000004</v>
      </c>
    </row>
    <row r="218" spans="1:14" x14ac:dyDescent="0.2">
      <c r="A218" s="5" t="s">
        <v>53</v>
      </c>
      <c r="B218" s="13">
        <v>0</v>
      </c>
      <c r="C218" s="13">
        <v>0</v>
      </c>
      <c r="D218" s="13">
        <v>0</v>
      </c>
      <c r="E218" s="35">
        <v>0</v>
      </c>
      <c r="F218" s="13">
        <v>0</v>
      </c>
      <c r="G218" s="13">
        <v>0</v>
      </c>
      <c r="H218" s="13">
        <v>0</v>
      </c>
      <c r="I218" s="13">
        <v>0</v>
      </c>
      <c r="J218" s="13">
        <v>0</v>
      </c>
      <c r="K218" s="13">
        <v>0</v>
      </c>
      <c r="L218" s="13">
        <v>0</v>
      </c>
      <c r="M218" s="13">
        <v>0</v>
      </c>
      <c r="N218" s="13">
        <v>0</v>
      </c>
    </row>
    <row r="219" spans="1:14" x14ac:dyDescent="0.2">
      <c r="A219" s="5" t="s">
        <v>54</v>
      </c>
      <c r="B219" s="13">
        <v>18.45</v>
      </c>
      <c r="C219" s="13">
        <v>0</v>
      </c>
      <c r="D219" s="13">
        <v>0</v>
      </c>
      <c r="E219" s="35">
        <v>3074.93</v>
      </c>
      <c r="F219" s="13">
        <v>0</v>
      </c>
      <c r="G219" s="13">
        <v>0</v>
      </c>
      <c r="H219" s="13">
        <v>0</v>
      </c>
      <c r="I219" s="13">
        <v>0</v>
      </c>
      <c r="J219" s="13">
        <v>0</v>
      </c>
      <c r="K219" s="13">
        <v>0</v>
      </c>
      <c r="L219" s="13">
        <v>38.89</v>
      </c>
      <c r="M219" s="13">
        <v>2336.94</v>
      </c>
      <c r="N219" s="13">
        <v>0</v>
      </c>
    </row>
    <row r="220" spans="1:14" x14ac:dyDescent="0.2">
      <c r="A220" s="5" t="s">
        <v>55</v>
      </c>
      <c r="B220" s="13">
        <v>0</v>
      </c>
      <c r="C220" s="13">
        <v>0</v>
      </c>
      <c r="D220" s="13">
        <v>0</v>
      </c>
      <c r="E220" s="35">
        <v>2013.42</v>
      </c>
      <c r="F220" s="13">
        <v>0</v>
      </c>
      <c r="G220" s="13">
        <v>639.71</v>
      </c>
      <c r="H220" s="13">
        <v>2120.7079999999996</v>
      </c>
      <c r="I220" s="13">
        <v>1924.8999999999999</v>
      </c>
      <c r="J220" s="13">
        <v>1631.1699999999998</v>
      </c>
      <c r="K220" s="13">
        <v>1364.65</v>
      </c>
      <c r="L220" s="13">
        <v>1605.8100000000002</v>
      </c>
      <c r="M220" s="13">
        <v>0</v>
      </c>
      <c r="N220" s="13">
        <v>1704.0500000000002</v>
      </c>
    </row>
    <row r="221" spans="1:14" x14ac:dyDescent="0.2">
      <c r="A221" s="5" t="s">
        <v>56</v>
      </c>
      <c r="B221" s="13">
        <v>0</v>
      </c>
      <c r="C221" s="13">
        <v>0</v>
      </c>
      <c r="D221" s="13">
        <v>0</v>
      </c>
      <c r="E221" s="35">
        <v>166.48</v>
      </c>
      <c r="F221" s="13">
        <v>0</v>
      </c>
      <c r="G221" s="13">
        <v>0</v>
      </c>
      <c r="H221" s="13">
        <v>256.34000000000003</v>
      </c>
      <c r="I221" s="13">
        <v>896.57</v>
      </c>
      <c r="J221" s="13">
        <v>4098.59</v>
      </c>
      <c r="K221" s="13">
        <v>0</v>
      </c>
      <c r="L221" s="13">
        <v>0</v>
      </c>
      <c r="M221" s="13">
        <v>218.85000000000002</v>
      </c>
      <c r="N221" s="13">
        <v>0</v>
      </c>
    </row>
    <row r="222" spans="1:14" x14ac:dyDescent="0.2">
      <c r="A222" s="5" t="s">
        <v>46</v>
      </c>
      <c r="B222" s="13">
        <v>906.36999999999989</v>
      </c>
      <c r="C222" s="13">
        <v>0</v>
      </c>
      <c r="D222" s="13">
        <v>799.44999999999993</v>
      </c>
      <c r="E222" s="35">
        <v>0</v>
      </c>
      <c r="F222" s="13">
        <v>275.36</v>
      </c>
      <c r="G222" s="13">
        <v>3504.44</v>
      </c>
      <c r="H222" s="13">
        <v>85.86</v>
      </c>
      <c r="I222" s="13">
        <v>0</v>
      </c>
      <c r="J222" s="13">
        <v>1046.5999999999999</v>
      </c>
      <c r="K222" s="13">
        <v>554.02</v>
      </c>
      <c r="L222" s="13">
        <v>1196.44</v>
      </c>
      <c r="M222" s="13">
        <v>0</v>
      </c>
      <c r="N222" s="13">
        <v>45.190000000000012</v>
      </c>
    </row>
    <row r="223" spans="1:14" ht="15" customHeight="1" x14ac:dyDescent="0.2">
      <c r="A223" s="5" t="s">
        <v>57</v>
      </c>
      <c r="B223" s="13">
        <v>20211.699999999997</v>
      </c>
      <c r="C223" s="13">
        <v>32251.7</v>
      </c>
      <c r="D223" s="13">
        <v>14084.54</v>
      </c>
      <c r="E223" s="35">
        <v>28408.639999999992</v>
      </c>
      <c r="F223" s="13">
        <v>7087.32</v>
      </c>
      <c r="G223" s="13">
        <v>23945.74</v>
      </c>
      <c r="H223" s="13">
        <v>15624.042000000001</v>
      </c>
      <c r="I223" s="13">
        <v>2478.67</v>
      </c>
      <c r="J223" s="13">
        <v>6511.3899999999994</v>
      </c>
      <c r="K223" s="13">
        <v>7775.2900000000009</v>
      </c>
      <c r="L223" s="13">
        <v>7473.92</v>
      </c>
      <c r="M223" s="13">
        <v>40997.449999999997</v>
      </c>
      <c r="N223" s="13">
        <v>29238.134999999998</v>
      </c>
    </row>
    <row r="224" spans="1:14" x14ac:dyDescent="0.2">
      <c r="A224" s="5" t="s">
        <v>58</v>
      </c>
      <c r="B224" s="13">
        <v>24338.650000000009</v>
      </c>
      <c r="C224" s="13">
        <v>41538.490000000005</v>
      </c>
      <c r="D224" s="13">
        <v>31962.091000000008</v>
      </c>
      <c r="E224" s="35">
        <v>26322.899999999998</v>
      </c>
      <c r="F224" s="13">
        <v>15784.720000000003</v>
      </c>
      <c r="G224" s="13">
        <v>14052.82</v>
      </c>
      <c r="H224" s="13">
        <v>33226.579999999994</v>
      </c>
      <c r="I224" s="13">
        <v>21557.489999999998</v>
      </c>
      <c r="J224" s="13">
        <v>18446.23</v>
      </c>
      <c r="K224" s="13">
        <v>16000.74</v>
      </c>
      <c r="L224" s="13">
        <v>24355.260000000013</v>
      </c>
      <c r="M224" s="13">
        <v>35663.5</v>
      </c>
      <c r="N224" s="13">
        <v>29919.765000000007</v>
      </c>
    </row>
    <row r="225" spans="1:14" x14ac:dyDescent="0.2">
      <c r="A225" s="5" t="s">
        <v>59</v>
      </c>
      <c r="B225" s="13">
        <v>41192.739999999991</v>
      </c>
      <c r="C225" s="13">
        <v>59715.050000000017</v>
      </c>
      <c r="D225" s="13">
        <v>62700.37999999999</v>
      </c>
      <c r="E225" s="35">
        <v>81040.810000000027</v>
      </c>
      <c r="F225" s="13">
        <v>31740.289999999997</v>
      </c>
      <c r="G225" s="13">
        <v>105045.99999999997</v>
      </c>
      <c r="H225" s="13">
        <v>52266.95</v>
      </c>
      <c r="I225" s="13">
        <v>27170.680000000004</v>
      </c>
      <c r="J225" s="13">
        <v>20888.879999999997</v>
      </c>
      <c r="K225" s="13">
        <v>20316.890000000007</v>
      </c>
      <c r="L225" s="13">
        <v>25430.66</v>
      </c>
      <c r="M225" s="13">
        <v>37975.29</v>
      </c>
      <c r="N225" s="13">
        <v>30741.31</v>
      </c>
    </row>
    <row r="226" spans="1:14" x14ac:dyDescent="0.2">
      <c r="A226" s="5" t="s">
        <v>60</v>
      </c>
      <c r="B226" s="13">
        <v>0</v>
      </c>
      <c r="C226" s="13">
        <v>0</v>
      </c>
      <c r="D226" s="13">
        <v>0</v>
      </c>
      <c r="E226" s="35">
        <v>0</v>
      </c>
      <c r="F226" s="13">
        <v>0</v>
      </c>
      <c r="G226" s="13">
        <v>0</v>
      </c>
      <c r="H226" s="13">
        <v>0</v>
      </c>
      <c r="I226" s="13">
        <v>0</v>
      </c>
      <c r="J226" s="13">
        <v>0</v>
      </c>
      <c r="K226" s="13">
        <v>43987.160000000018</v>
      </c>
      <c r="L226" s="13">
        <v>0</v>
      </c>
      <c r="M226" s="13">
        <v>0</v>
      </c>
      <c r="N226" s="13">
        <v>0</v>
      </c>
    </row>
    <row r="227" spans="1:14" x14ac:dyDescent="0.2">
      <c r="A227" s="5" t="s">
        <v>42</v>
      </c>
      <c r="B227" s="13">
        <v>8126.45</v>
      </c>
      <c r="C227" s="13">
        <v>2571.2800000000007</v>
      </c>
      <c r="D227" s="13">
        <v>6628.39</v>
      </c>
      <c r="E227" s="35">
        <v>6270.0399999999981</v>
      </c>
      <c r="F227" s="13">
        <v>3450.1800000000003</v>
      </c>
      <c r="G227" s="13">
        <v>2010.2600000000004</v>
      </c>
      <c r="H227" s="13">
        <v>4127.1999999999989</v>
      </c>
      <c r="I227" s="13">
        <v>3051.9599999999996</v>
      </c>
      <c r="J227" s="13">
        <v>6169.25</v>
      </c>
      <c r="K227" s="13">
        <v>5769.15</v>
      </c>
      <c r="L227" s="13">
        <v>4081.5000000000005</v>
      </c>
      <c r="M227" s="13">
        <v>987.00000000000011</v>
      </c>
      <c r="N227" s="13">
        <v>1793.2600000000004</v>
      </c>
    </row>
    <row r="228" spans="1:14" x14ac:dyDescent="0.2">
      <c r="A228" s="5" t="s">
        <v>61</v>
      </c>
      <c r="B228" s="13">
        <v>7480.9500000000007</v>
      </c>
      <c r="C228" s="13">
        <v>3463.1100000000006</v>
      </c>
      <c r="D228" s="13">
        <v>1003.99</v>
      </c>
      <c r="E228" s="35">
        <v>7337.09</v>
      </c>
      <c r="F228" s="13">
        <v>1978.8700000000001</v>
      </c>
      <c r="G228" s="13">
        <v>565.67999999999995</v>
      </c>
      <c r="H228" s="13">
        <v>3261.3</v>
      </c>
      <c r="I228" s="13">
        <v>24.5</v>
      </c>
      <c r="J228" s="13">
        <v>1054.3700000000001</v>
      </c>
      <c r="K228" s="13">
        <v>848.79000000000008</v>
      </c>
      <c r="L228" s="13">
        <v>17313.239999999998</v>
      </c>
      <c r="M228" s="13">
        <v>4031.85</v>
      </c>
      <c r="N228" s="13">
        <v>106.86999999999999</v>
      </c>
    </row>
    <row r="229" spans="1:14" x14ac:dyDescent="0.2">
      <c r="A229" s="5" t="s">
        <v>62</v>
      </c>
      <c r="B229" s="13">
        <v>0</v>
      </c>
      <c r="C229" s="13">
        <v>0</v>
      </c>
      <c r="D229" s="13">
        <v>0</v>
      </c>
      <c r="E229" s="35">
        <v>0</v>
      </c>
      <c r="F229" s="13">
        <v>0</v>
      </c>
      <c r="G229" s="13">
        <v>0</v>
      </c>
      <c r="H229" s="13">
        <v>0</v>
      </c>
      <c r="I229" s="13">
        <v>0</v>
      </c>
      <c r="J229" s="13">
        <v>0</v>
      </c>
      <c r="K229" s="13">
        <v>0</v>
      </c>
      <c r="L229" s="13">
        <v>0</v>
      </c>
      <c r="M229" s="13">
        <v>0</v>
      </c>
      <c r="N229" s="13">
        <v>0</v>
      </c>
    </row>
    <row r="230" spans="1:14" x14ac:dyDescent="0.2">
      <c r="A230" s="5" t="s">
        <v>63</v>
      </c>
      <c r="B230" s="13">
        <v>0</v>
      </c>
      <c r="C230" s="13">
        <v>0</v>
      </c>
      <c r="D230" s="13">
        <v>0</v>
      </c>
      <c r="E230" s="35">
        <v>0</v>
      </c>
      <c r="F230" s="13">
        <v>0</v>
      </c>
      <c r="G230" s="13">
        <v>0</v>
      </c>
      <c r="H230" s="13">
        <v>0</v>
      </c>
      <c r="I230" s="13">
        <v>0</v>
      </c>
      <c r="J230" s="13">
        <v>0</v>
      </c>
      <c r="K230" s="13">
        <v>0</v>
      </c>
      <c r="L230" s="13">
        <v>0</v>
      </c>
      <c r="M230" s="13">
        <v>0</v>
      </c>
      <c r="N230" s="13">
        <v>0</v>
      </c>
    </row>
    <row r="231" spans="1:14" x14ac:dyDescent="0.2">
      <c r="A231" s="5" t="s">
        <v>64</v>
      </c>
      <c r="B231" s="13">
        <v>228.65000000000003</v>
      </c>
      <c r="C231" s="13">
        <v>1482.7</v>
      </c>
      <c r="D231" s="13">
        <v>3193.279</v>
      </c>
      <c r="E231" s="35">
        <v>805.47000000000014</v>
      </c>
      <c r="F231" s="13">
        <v>734.83999999999992</v>
      </c>
      <c r="G231" s="13">
        <v>66.510000000000005</v>
      </c>
      <c r="H231" s="13">
        <v>3067.02</v>
      </c>
      <c r="I231" s="13">
        <v>1363.62</v>
      </c>
      <c r="J231" s="13">
        <v>1162.3699999999999</v>
      </c>
      <c r="K231" s="13">
        <v>1676.0299999999997</v>
      </c>
      <c r="L231" s="13">
        <v>4270.99</v>
      </c>
      <c r="M231" s="13">
        <v>1825.9</v>
      </c>
      <c r="N231" s="13">
        <v>1734.74</v>
      </c>
    </row>
    <row r="232" spans="1:14" x14ac:dyDescent="0.2">
      <c r="A232" s="5" t="s">
        <v>65</v>
      </c>
      <c r="B232" s="13">
        <v>0</v>
      </c>
      <c r="C232" s="13">
        <v>0</v>
      </c>
      <c r="D232" s="13">
        <v>0</v>
      </c>
      <c r="E232" s="35">
        <v>0</v>
      </c>
      <c r="F232" s="13">
        <v>0</v>
      </c>
      <c r="G232" s="13">
        <v>0</v>
      </c>
      <c r="H232" s="13">
        <v>0</v>
      </c>
      <c r="I232" s="13">
        <v>0</v>
      </c>
      <c r="J232" s="13">
        <v>0</v>
      </c>
      <c r="K232" s="13">
        <v>0</v>
      </c>
      <c r="L232" s="13">
        <v>0</v>
      </c>
      <c r="M232" s="13">
        <v>5748.1199999999981</v>
      </c>
      <c r="N232" s="13">
        <v>0</v>
      </c>
    </row>
    <row r="233" spans="1:14" x14ac:dyDescent="0.2">
      <c r="A233" s="9" t="s">
        <v>68</v>
      </c>
      <c r="B233" s="11">
        <v>136203.59</v>
      </c>
      <c r="C233" s="11">
        <v>175316.06000000006</v>
      </c>
      <c r="D233" s="11">
        <v>155835.69</v>
      </c>
      <c r="E233" s="11">
        <v>203744.18000000002</v>
      </c>
      <c r="F233" s="11">
        <v>137561.88999999998</v>
      </c>
      <c r="G233" s="11">
        <v>177845.02</v>
      </c>
      <c r="H233" s="11">
        <v>158766.72</v>
      </c>
      <c r="I233" s="11">
        <v>99383.459999999992</v>
      </c>
      <c r="J233" s="11">
        <v>103752.45999999999</v>
      </c>
      <c r="K233" s="11">
        <v>139892.50000000003</v>
      </c>
      <c r="L233" s="11">
        <v>147720.45000000001</v>
      </c>
      <c r="M233" s="11">
        <v>168901.53</v>
      </c>
      <c r="N233" s="11">
        <v>141988.15</v>
      </c>
    </row>
    <row r="234" spans="1:14" x14ac:dyDescent="0.2">
      <c r="A234" s="12" t="s">
        <v>230</v>
      </c>
      <c r="B234" s="147" t="s">
        <v>143</v>
      </c>
      <c r="C234" s="148"/>
      <c r="D234" s="148"/>
      <c r="E234" s="148"/>
      <c r="F234" s="148"/>
      <c r="G234" s="148"/>
      <c r="H234" s="148"/>
      <c r="I234" s="148"/>
      <c r="J234" s="148"/>
      <c r="K234" s="148"/>
      <c r="L234" s="148"/>
      <c r="M234" s="148"/>
      <c r="N234" s="149"/>
    </row>
    <row r="235" spans="1:14" x14ac:dyDescent="0.2">
      <c r="A235" s="5" t="s">
        <v>47</v>
      </c>
      <c r="B235" s="35">
        <v>0</v>
      </c>
      <c r="C235" s="35">
        <v>0</v>
      </c>
      <c r="D235" s="35">
        <v>0</v>
      </c>
      <c r="E235" s="35">
        <v>0</v>
      </c>
      <c r="F235" s="35">
        <v>0</v>
      </c>
      <c r="G235" s="35">
        <v>0</v>
      </c>
      <c r="H235" s="35">
        <v>1003.56</v>
      </c>
      <c r="I235" s="35">
        <v>0</v>
      </c>
      <c r="J235" s="35">
        <v>0</v>
      </c>
      <c r="K235" s="35">
        <v>0</v>
      </c>
      <c r="L235" s="35">
        <v>0</v>
      </c>
      <c r="M235" s="35">
        <v>0</v>
      </c>
      <c r="N235" s="35">
        <v>0</v>
      </c>
    </row>
    <row r="236" spans="1:14" x14ac:dyDescent="0.2">
      <c r="A236" s="5" t="s">
        <v>48</v>
      </c>
      <c r="B236" s="35">
        <v>0</v>
      </c>
      <c r="C236" s="35">
        <v>0</v>
      </c>
      <c r="D236" s="35">
        <v>0</v>
      </c>
      <c r="E236" s="35">
        <v>0</v>
      </c>
      <c r="F236" s="35">
        <v>0</v>
      </c>
      <c r="G236" s="35">
        <v>0</v>
      </c>
      <c r="H236" s="35">
        <v>0</v>
      </c>
      <c r="I236" s="35">
        <v>0</v>
      </c>
      <c r="J236" s="35">
        <v>0</v>
      </c>
      <c r="K236" s="35">
        <v>0</v>
      </c>
      <c r="L236" s="35">
        <v>0</v>
      </c>
      <c r="M236" s="35">
        <v>0</v>
      </c>
      <c r="N236" s="35">
        <v>0</v>
      </c>
    </row>
    <row r="237" spans="1:14" x14ac:dyDescent="0.2">
      <c r="A237" s="5" t="s">
        <v>49</v>
      </c>
      <c r="B237" s="35">
        <v>0</v>
      </c>
      <c r="C237" s="35">
        <v>0</v>
      </c>
      <c r="D237" s="35">
        <v>69</v>
      </c>
      <c r="E237" s="35">
        <v>0</v>
      </c>
      <c r="F237" s="35">
        <v>0</v>
      </c>
      <c r="G237" s="35">
        <v>11.010000000000002</v>
      </c>
      <c r="H237" s="35">
        <v>0</v>
      </c>
      <c r="I237" s="35">
        <v>0</v>
      </c>
      <c r="J237" s="35">
        <v>0</v>
      </c>
      <c r="K237" s="35">
        <v>0</v>
      </c>
      <c r="L237" s="35">
        <v>0</v>
      </c>
      <c r="M237" s="35">
        <v>0</v>
      </c>
      <c r="N237" s="35">
        <v>0</v>
      </c>
    </row>
    <row r="238" spans="1:14" x14ac:dyDescent="0.2">
      <c r="A238" s="5" t="s">
        <v>50</v>
      </c>
      <c r="B238" s="35">
        <v>10886.760000000002</v>
      </c>
      <c r="C238" s="35">
        <v>15486.980000000001</v>
      </c>
      <c r="D238" s="35">
        <v>8202.64</v>
      </c>
      <c r="E238" s="35">
        <v>30681.330000000005</v>
      </c>
      <c r="F238" s="35">
        <v>12850.985000000001</v>
      </c>
      <c r="G238" s="35">
        <v>15288.300000000001</v>
      </c>
      <c r="H238" s="35">
        <v>4166.25</v>
      </c>
      <c r="I238" s="35">
        <v>56342.01</v>
      </c>
      <c r="J238" s="35">
        <v>18188.95</v>
      </c>
      <c r="K238" s="35">
        <v>8369.2700000000023</v>
      </c>
      <c r="L238" s="35">
        <v>15416.449999999995</v>
      </c>
      <c r="M238" s="35">
        <v>11201.1</v>
      </c>
      <c r="N238" s="35">
        <v>55034.409999999996</v>
      </c>
    </row>
    <row r="239" spans="1:14" x14ac:dyDescent="0.2">
      <c r="A239" s="5" t="s">
        <v>51</v>
      </c>
      <c r="B239" s="35">
        <v>0</v>
      </c>
      <c r="C239" s="35">
        <v>0</v>
      </c>
      <c r="D239" s="35">
        <v>0</v>
      </c>
      <c r="E239" s="35">
        <v>0</v>
      </c>
      <c r="F239" s="35">
        <v>0</v>
      </c>
      <c r="G239" s="35">
        <v>0</v>
      </c>
      <c r="H239" s="35">
        <v>0</v>
      </c>
      <c r="I239" s="35">
        <v>0</v>
      </c>
      <c r="J239" s="35">
        <v>0</v>
      </c>
      <c r="K239" s="35">
        <v>1151.8000000000002</v>
      </c>
      <c r="L239" s="35">
        <v>274.37</v>
      </c>
      <c r="M239" s="35">
        <v>0</v>
      </c>
      <c r="N239" s="35">
        <v>0</v>
      </c>
    </row>
    <row r="240" spans="1:14" x14ac:dyDescent="0.2">
      <c r="A240" s="5" t="s">
        <v>52</v>
      </c>
      <c r="B240" s="35">
        <v>35882.759999999987</v>
      </c>
      <c r="C240" s="35">
        <v>31298.949999999997</v>
      </c>
      <c r="D240" s="35">
        <v>17806.540000000005</v>
      </c>
      <c r="E240" s="35">
        <v>37050.040000000008</v>
      </c>
      <c r="F240" s="35">
        <v>25298.239999999991</v>
      </c>
      <c r="G240" s="35">
        <v>27618.100000000002</v>
      </c>
      <c r="H240" s="35">
        <v>31733.439999999995</v>
      </c>
      <c r="I240" s="35">
        <v>20953.109999999993</v>
      </c>
      <c r="J240" s="35">
        <v>57820.07</v>
      </c>
      <c r="K240" s="35">
        <v>34197.749999999993</v>
      </c>
      <c r="L240" s="35">
        <v>43433.440000000002</v>
      </c>
      <c r="M240" s="35">
        <v>43969.660000000011</v>
      </c>
      <c r="N240" s="35">
        <v>43263.51</v>
      </c>
    </row>
    <row r="241" spans="1:14" x14ac:dyDescent="0.2">
      <c r="A241" s="5" t="s">
        <v>53</v>
      </c>
      <c r="B241" s="35">
        <v>0</v>
      </c>
      <c r="C241" s="35">
        <v>0</v>
      </c>
      <c r="D241" s="35">
        <v>0</v>
      </c>
      <c r="E241" s="35">
        <v>0</v>
      </c>
      <c r="F241" s="35">
        <v>0</v>
      </c>
      <c r="G241" s="35">
        <v>0</v>
      </c>
      <c r="H241" s="35">
        <v>0</v>
      </c>
      <c r="I241" s="35">
        <v>0</v>
      </c>
      <c r="J241" s="35">
        <v>0</v>
      </c>
      <c r="K241" s="35">
        <v>0</v>
      </c>
      <c r="L241" s="35">
        <v>0</v>
      </c>
      <c r="M241" s="35">
        <v>0</v>
      </c>
      <c r="N241" s="35">
        <v>0</v>
      </c>
    </row>
    <row r="242" spans="1:14" x14ac:dyDescent="0.2">
      <c r="A242" s="5" t="s">
        <v>54</v>
      </c>
      <c r="B242" s="35">
        <v>464.4199999999999</v>
      </c>
      <c r="C242" s="35">
        <v>0</v>
      </c>
      <c r="D242" s="35">
        <v>374.18</v>
      </c>
      <c r="E242" s="35">
        <v>323.62</v>
      </c>
      <c r="F242" s="35">
        <v>0</v>
      </c>
      <c r="G242" s="35">
        <v>0</v>
      </c>
      <c r="H242" s="35">
        <v>638.56000000000006</v>
      </c>
      <c r="I242" s="35">
        <v>0</v>
      </c>
      <c r="J242" s="35">
        <v>0</v>
      </c>
      <c r="K242" s="35">
        <v>0</v>
      </c>
      <c r="L242" s="35">
        <v>0</v>
      </c>
      <c r="M242" s="35">
        <v>1046.04</v>
      </c>
      <c r="N242" s="35">
        <v>0</v>
      </c>
    </row>
    <row r="243" spans="1:14" x14ac:dyDescent="0.2">
      <c r="A243" s="5" t="s">
        <v>55</v>
      </c>
      <c r="B243" s="35">
        <v>1163.08</v>
      </c>
      <c r="C243" s="35">
        <v>1517.84</v>
      </c>
      <c r="D243" s="35">
        <v>822.82999999999993</v>
      </c>
      <c r="E243" s="35">
        <v>0</v>
      </c>
      <c r="F243" s="35">
        <v>2187.52</v>
      </c>
      <c r="G243" s="35">
        <v>0</v>
      </c>
      <c r="H243" s="35">
        <v>0</v>
      </c>
      <c r="I243" s="35">
        <v>210.79</v>
      </c>
      <c r="J243" s="35">
        <v>1817.65</v>
      </c>
      <c r="K243" s="35">
        <v>1309.73</v>
      </c>
      <c r="L243" s="35">
        <v>745.68000000000006</v>
      </c>
      <c r="M243" s="35">
        <v>0</v>
      </c>
      <c r="N243" s="35">
        <v>119.30000000000001</v>
      </c>
    </row>
    <row r="244" spans="1:14" x14ac:dyDescent="0.2">
      <c r="A244" s="5" t="s">
        <v>56</v>
      </c>
      <c r="B244" s="35">
        <v>0</v>
      </c>
      <c r="C244" s="35">
        <v>126.86</v>
      </c>
      <c r="D244" s="35">
        <v>0</v>
      </c>
      <c r="E244" s="35">
        <v>0</v>
      </c>
      <c r="F244" s="35">
        <v>31.16</v>
      </c>
      <c r="G244" s="35">
        <v>2104.0500000000002</v>
      </c>
      <c r="H244" s="35">
        <v>0</v>
      </c>
      <c r="I244" s="35">
        <v>0</v>
      </c>
      <c r="J244" s="35">
        <v>0</v>
      </c>
      <c r="K244" s="35">
        <v>733.4</v>
      </c>
      <c r="L244" s="35">
        <v>1848.1399999999999</v>
      </c>
      <c r="M244" s="35">
        <v>759.58</v>
      </c>
      <c r="N244" s="35">
        <v>0</v>
      </c>
    </row>
    <row r="245" spans="1:14" x14ac:dyDescent="0.2">
      <c r="A245" s="5" t="s">
        <v>46</v>
      </c>
      <c r="B245" s="35">
        <v>16.079999999999998</v>
      </c>
      <c r="C245" s="35">
        <v>0</v>
      </c>
      <c r="D245" s="35">
        <v>2568.1099999999997</v>
      </c>
      <c r="E245" s="35">
        <v>2354.8000000000002</v>
      </c>
      <c r="F245" s="35">
        <v>1192.9599999999998</v>
      </c>
      <c r="G245" s="35">
        <v>124.59</v>
      </c>
      <c r="H245" s="35">
        <v>320.35000000000002</v>
      </c>
      <c r="I245" s="35">
        <v>1065.8599999999999</v>
      </c>
      <c r="J245" s="35">
        <v>2388.0300000000002</v>
      </c>
      <c r="K245" s="35">
        <v>1346.56</v>
      </c>
      <c r="L245" s="35">
        <v>337.43</v>
      </c>
      <c r="M245" s="35">
        <v>121.54</v>
      </c>
      <c r="N245" s="35">
        <v>15598.73</v>
      </c>
    </row>
    <row r="246" spans="1:14" x14ac:dyDescent="0.2">
      <c r="A246" s="5" t="s">
        <v>57</v>
      </c>
      <c r="B246" s="35">
        <v>30429.700000000004</v>
      </c>
      <c r="C246" s="35">
        <v>25143.7</v>
      </c>
      <c r="D246" s="35">
        <v>19958.190000000002</v>
      </c>
      <c r="E246" s="35">
        <v>38751.31</v>
      </c>
      <c r="F246" s="35">
        <v>3586.0600000000004</v>
      </c>
      <c r="G246" s="35">
        <v>37216.57</v>
      </c>
      <c r="H246" s="35">
        <v>1720.2999999999997</v>
      </c>
      <c r="I246" s="35">
        <v>9220.49</v>
      </c>
      <c r="J246" s="35">
        <v>5623.3</v>
      </c>
      <c r="K246" s="35">
        <v>10842.819999999998</v>
      </c>
      <c r="L246" s="35">
        <v>29665.330000000005</v>
      </c>
      <c r="M246" s="35">
        <v>12046.027999999998</v>
      </c>
      <c r="N246" s="35">
        <v>36955.049999999996</v>
      </c>
    </row>
    <row r="247" spans="1:14" x14ac:dyDescent="0.2">
      <c r="A247" s="5" t="s">
        <v>58</v>
      </c>
      <c r="B247" s="35">
        <v>7933.7600000000011</v>
      </c>
      <c r="C247" s="35">
        <v>14461.57</v>
      </c>
      <c r="D247" s="35">
        <v>30691.21</v>
      </c>
      <c r="E247" s="35">
        <v>25832.86</v>
      </c>
      <c r="F247" s="35">
        <v>25986.76</v>
      </c>
      <c r="G247" s="35">
        <v>16564.089999999997</v>
      </c>
      <c r="H247" s="35">
        <v>19761.830000000009</v>
      </c>
      <c r="I247" s="35">
        <v>25851.399999999991</v>
      </c>
      <c r="J247" s="35">
        <v>25972.310000000005</v>
      </c>
      <c r="K247" s="35">
        <v>13254.179999999998</v>
      </c>
      <c r="L247" s="35">
        <v>54003.500000000015</v>
      </c>
      <c r="M247" s="35">
        <v>23882.802</v>
      </c>
      <c r="N247" s="35">
        <v>22415.440000000002</v>
      </c>
    </row>
    <row r="248" spans="1:14" x14ac:dyDescent="0.2">
      <c r="A248" s="5" t="s">
        <v>59</v>
      </c>
      <c r="B248" s="35">
        <v>14706.810000000001</v>
      </c>
      <c r="C248" s="35">
        <v>30149.329999999998</v>
      </c>
      <c r="D248" s="35">
        <v>67504.19</v>
      </c>
      <c r="E248" s="35">
        <v>35440.520000000004</v>
      </c>
      <c r="F248" s="35">
        <v>8004.26</v>
      </c>
      <c r="G248" s="35">
        <v>19810.010000000002</v>
      </c>
      <c r="H248" s="35">
        <v>61322.74</v>
      </c>
      <c r="I248" s="35">
        <v>10055.429999999998</v>
      </c>
      <c r="J248" s="35">
        <v>37287.339999999997</v>
      </c>
      <c r="K248" s="35">
        <v>34859.880000000005</v>
      </c>
      <c r="L248" s="35">
        <v>34028.03</v>
      </c>
      <c r="M248" s="35">
        <v>23203.219999999998</v>
      </c>
      <c r="N248" s="35">
        <v>30889.720000000005</v>
      </c>
    </row>
    <row r="249" spans="1:14" x14ac:dyDescent="0.2">
      <c r="A249" s="5" t="s">
        <v>60</v>
      </c>
      <c r="B249" s="35">
        <v>0</v>
      </c>
      <c r="C249" s="35">
        <v>0</v>
      </c>
      <c r="D249" s="35">
        <v>0</v>
      </c>
      <c r="E249" s="35">
        <v>0</v>
      </c>
      <c r="F249" s="35">
        <v>0</v>
      </c>
      <c r="G249" s="35">
        <v>0</v>
      </c>
      <c r="H249" s="35">
        <v>0</v>
      </c>
      <c r="I249" s="35">
        <v>0</v>
      </c>
      <c r="J249" s="35">
        <v>0</v>
      </c>
      <c r="K249" s="35">
        <v>33215.110000000008</v>
      </c>
      <c r="L249" s="35">
        <v>0</v>
      </c>
      <c r="M249" s="35">
        <v>0</v>
      </c>
      <c r="N249" s="35">
        <v>0</v>
      </c>
    </row>
    <row r="250" spans="1:14" x14ac:dyDescent="0.2">
      <c r="A250" s="5" t="s">
        <v>42</v>
      </c>
      <c r="B250" s="35">
        <v>3308.5999999999995</v>
      </c>
      <c r="C250" s="35">
        <v>571.75000000000011</v>
      </c>
      <c r="D250" s="35">
        <v>912.04000000000019</v>
      </c>
      <c r="E250" s="35">
        <v>375.05</v>
      </c>
      <c r="F250" s="35">
        <v>922.90000000000009</v>
      </c>
      <c r="G250" s="35">
        <v>1995.41</v>
      </c>
      <c r="H250" s="35">
        <v>2971.6100000000006</v>
      </c>
      <c r="I250" s="35">
        <v>3679.3599999999997</v>
      </c>
      <c r="J250" s="35">
        <v>5943.7099999999991</v>
      </c>
      <c r="K250" s="35">
        <v>3201.67</v>
      </c>
      <c r="L250" s="35">
        <v>877.18000000000018</v>
      </c>
      <c r="M250" s="35">
        <v>584.13</v>
      </c>
      <c r="N250" s="35">
        <v>1224.02</v>
      </c>
    </row>
    <row r="251" spans="1:14" x14ac:dyDescent="0.2">
      <c r="A251" s="5" t="s">
        <v>61</v>
      </c>
      <c r="B251" s="35">
        <v>2346.4499999999998</v>
      </c>
      <c r="C251" s="35">
        <v>606.70000000000005</v>
      </c>
      <c r="D251" s="35">
        <v>6875.7999999999993</v>
      </c>
      <c r="E251" s="35">
        <v>623</v>
      </c>
      <c r="F251" s="35">
        <v>34923.329999999994</v>
      </c>
      <c r="G251" s="35">
        <v>5355.38</v>
      </c>
      <c r="H251" s="35">
        <v>7835.43</v>
      </c>
      <c r="I251" s="35">
        <v>5814.2</v>
      </c>
      <c r="J251" s="35">
        <v>4567.1900000000005</v>
      </c>
      <c r="K251" s="35">
        <v>2593.5099999999998</v>
      </c>
      <c r="L251" s="35">
        <v>7376.619999999999</v>
      </c>
      <c r="M251" s="35">
        <v>1464.89</v>
      </c>
      <c r="N251" s="35">
        <v>3455.2</v>
      </c>
    </row>
    <row r="252" spans="1:14" x14ac:dyDescent="0.2">
      <c r="A252" s="5" t="s">
        <v>62</v>
      </c>
      <c r="B252" s="35">
        <v>0</v>
      </c>
      <c r="C252" s="35">
        <v>0</v>
      </c>
      <c r="D252" s="35">
        <v>0</v>
      </c>
      <c r="E252" s="35">
        <v>0</v>
      </c>
      <c r="F252" s="35">
        <v>0</v>
      </c>
      <c r="G252" s="35">
        <v>0</v>
      </c>
      <c r="H252" s="35">
        <v>0</v>
      </c>
      <c r="I252" s="35">
        <v>0</v>
      </c>
      <c r="J252" s="35">
        <v>0</v>
      </c>
      <c r="K252" s="35">
        <v>0</v>
      </c>
      <c r="L252" s="35">
        <v>0</v>
      </c>
      <c r="M252" s="35">
        <v>1687.54</v>
      </c>
      <c r="N252" s="35">
        <v>0</v>
      </c>
    </row>
    <row r="253" spans="1:14" x14ac:dyDescent="0.2">
      <c r="A253" s="5" t="s">
        <v>63</v>
      </c>
      <c r="B253" s="35">
        <v>0</v>
      </c>
      <c r="C253" s="35">
        <v>0</v>
      </c>
      <c r="D253" s="35">
        <v>0</v>
      </c>
      <c r="E253" s="35">
        <v>0</v>
      </c>
      <c r="F253" s="35">
        <v>0</v>
      </c>
      <c r="G253" s="35">
        <v>0</v>
      </c>
      <c r="H253" s="35">
        <v>0</v>
      </c>
      <c r="I253" s="35">
        <v>0</v>
      </c>
      <c r="J253" s="35">
        <v>0</v>
      </c>
      <c r="K253" s="35">
        <v>0</v>
      </c>
      <c r="L253" s="35">
        <v>0</v>
      </c>
      <c r="M253" s="35">
        <v>0</v>
      </c>
      <c r="N253" s="35">
        <v>0</v>
      </c>
    </row>
    <row r="254" spans="1:14" x14ac:dyDescent="0.2">
      <c r="A254" s="5" t="s">
        <v>64</v>
      </c>
      <c r="B254" s="35">
        <v>856.05000000000007</v>
      </c>
      <c r="C254" s="35">
        <v>363.73</v>
      </c>
      <c r="D254" s="35">
        <v>2123.29</v>
      </c>
      <c r="E254" s="35">
        <v>3536.15</v>
      </c>
      <c r="F254" s="35">
        <v>3329.5250000000001</v>
      </c>
      <c r="G254" s="35">
        <v>1248.5900000000001</v>
      </c>
      <c r="H254" s="35">
        <v>1074.94</v>
      </c>
      <c r="I254" s="35">
        <v>1470.69</v>
      </c>
      <c r="J254" s="35">
        <v>1109.8399999999999</v>
      </c>
      <c r="K254" s="35">
        <v>1209.7200000000003</v>
      </c>
      <c r="L254" s="35">
        <v>3408.56</v>
      </c>
      <c r="M254" s="35">
        <v>852.31000000000006</v>
      </c>
      <c r="N254" s="35">
        <v>0</v>
      </c>
    </row>
    <row r="255" spans="1:14" x14ac:dyDescent="0.2">
      <c r="A255" s="5" t="s">
        <v>65</v>
      </c>
      <c r="B255" s="35">
        <v>0</v>
      </c>
      <c r="C255" s="35">
        <v>0</v>
      </c>
      <c r="D255" s="35">
        <v>0</v>
      </c>
      <c r="E255" s="35">
        <v>0</v>
      </c>
      <c r="F255" s="35">
        <v>0</v>
      </c>
      <c r="G255" s="35">
        <v>0</v>
      </c>
      <c r="H255" s="35">
        <v>0</v>
      </c>
      <c r="I255" s="35">
        <v>0</v>
      </c>
      <c r="J255" s="35">
        <v>0</v>
      </c>
      <c r="K255" s="35">
        <v>0</v>
      </c>
      <c r="L255" s="35">
        <v>49.25</v>
      </c>
      <c r="M255" s="35">
        <v>0</v>
      </c>
      <c r="N255" s="35">
        <v>0</v>
      </c>
    </row>
    <row r="256" spans="1:14" x14ac:dyDescent="0.2">
      <c r="A256" s="9" t="s">
        <v>68</v>
      </c>
      <c r="B256" s="63">
        <v>107994.46999999999</v>
      </c>
      <c r="C256" s="63">
        <v>119727.40999999999</v>
      </c>
      <c r="D256" s="63">
        <v>157908.02000000002</v>
      </c>
      <c r="E256" s="63">
        <v>174968.68000000002</v>
      </c>
      <c r="F256" s="63">
        <v>118313.69999999995</v>
      </c>
      <c r="G256" s="63">
        <v>127336.1</v>
      </c>
      <c r="H256" s="63">
        <v>132549.01</v>
      </c>
      <c r="I256" s="63">
        <v>134663.34</v>
      </c>
      <c r="J256" s="63">
        <v>160718.38999999998</v>
      </c>
      <c r="K256" s="63">
        <v>146285.40000000002</v>
      </c>
      <c r="L256" s="63">
        <v>191463.98</v>
      </c>
      <c r="M256" s="63">
        <v>120818.84</v>
      </c>
      <c r="N256" s="63">
        <v>208955.38</v>
      </c>
    </row>
    <row r="257" spans="1:14" x14ac:dyDescent="0.2">
      <c r="A257" s="12" t="s">
        <v>230</v>
      </c>
      <c r="B257" s="144" t="s">
        <v>173</v>
      </c>
      <c r="C257" s="145"/>
      <c r="D257" s="145"/>
      <c r="E257" s="145"/>
      <c r="F257" s="145"/>
      <c r="G257" s="145"/>
      <c r="H257" s="145"/>
      <c r="I257" s="145"/>
      <c r="J257" s="145"/>
      <c r="K257" s="145"/>
      <c r="L257" s="145"/>
      <c r="M257" s="145"/>
      <c r="N257" s="146"/>
    </row>
    <row r="258" spans="1:14" x14ac:dyDescent="0.2">
      <c r="A258" s="5" t="s">
        <v>47</v>
      </c>
      <c r="B258" s="35">
        <v>15.6</v>
      </c>
      <c r="C258" s="35">
        <v>0</v>
      </c>
      <c r="D258" s="35">
        <v>0</v>
      </c>
      <c r="E258" s="35">
        <v>0</v>
      </c>
      <c r="F258" s="35">
        <v>0</v>
      </c>
      <c r="G258" s="35">
        <v>0</v>
      </c>
      <c r="H258" s="35">
        <v>0</v>
      </c>
      <c r="I258" s="35">
        <v>33.770000000000003</v>
      </c>
      <c r="J258" s="35">
        <v>0</v>
      </c>
      <c r="K258" s="35">
        <v>0</v>
      </c>
      <c r="L258" s="35">
        <v>0</v>
      </c>
      <c r="M258" s="35">
        <v>0</v>
      </c>
      <c r="N258" s="35">
        <v>0</v>
      </c>
    </row>
    <row r="259" spans="1:14" x14ac:dyDescent="0.2">
      <c r="A259" s="5" t="s">
        <v>48</v>
      </c>
      <c r="B259" s="35">
        <v>0</v>
      </c>
      <c r="C259" s="35">
        <v>0</v>
      </c>
      <c r="D259" s="35">
        <v>0</v>
      </c>
      <c r="E259" s="35">
        <v>0</v>
      </c>
      <c r="F259" s="35">
        <v>0</v>
      </c>
      <c r="G259" s="35">
        <v>0</v>
      </c>
      <c r="H259" s="35">
        <v>0</v>
      </c>
      <c r="I259" s="35">
        <v>0</v>
      </c>
      <c r="J259" s="35">
        <v>0</v>
      </c>
      <c r="K259" s="35">
        <v>0</v>
      </c>
      <c r="L259" s="35">
        <v>0</v>
      </c>
      <c r="M259" s="35">
        <v>0</v>
      </c>
      <c r="N259" s="35">
        <v>0</v>
      </c>
    </row>
    <row r="260" spans="1:14" x14ac:dyDescent="0.2">
      <c r="A260" s="5" t="s">
        <v>49</v>
      </c>
      <c r="B260" s="35">
        <v>133.31</v>
      </c>
      <c r="C260" s="35">
        <v>557.59</v>
      </c>
      <c r="D260" s="35">
        <v>35.29</v>
      </c>
      <c r="E260" s="35">
        <v>18.850000000000001</v>
      </c>
      <c r="F260" s="35">
        <v>0</v>
      </c>
      <c r="G260" s="35">
        <v>0</v>
      </c>
      <c r="H260" s="35">
        <v>0</v>
      </c>
      <c r="I260" s="35">
        <v>0</v>
      </c>
      <c r="J260" s="35">
        <v>34.74</v>
      </c>
      <c r="K260" s="35">
        <v>0</v>
      </c>
      <c r="L260" s="35">
        <v>0</v>
      </c>
      <c r="M260" s="35">
        <v>0</v>
      </c>
      <c r="N260" s="35">
        <v>0</v>
      </c>
    </row>
    <row r="261" spans="1:14" x14ac:dyDescent="0.2">
      <c r="A261" s="5" t="s">
        <v>50</v>
      </c>
      <c r="B261" s="35">
        <v>18161.86</v>
      </c>
      <c r="C261" s="35">
        <v>28341.94999999999</v>
      </c>
      <c r="D261" s="35">
        <v>20744.549999999996</v>
      </c>
      <c r="E261" s="35">
        <v>12668.760000000004</v>
      </c>
      <c r="F261" s="35">
        <v>18695.109999999997</v>
      </c>
      <c r="G261" s="35">
        <v>26725.43</v>
      </c>
      <c r="H261" s="35">
        <v>37054.810000000005</v>
      </c>
      <c r="I261" s="35">
        <v>22747.160000000003</v>
      </c>
      <c r="J261" s="35">
        <v>26297.879999999997</v>
      </c>
      <c r="K261" s="35">
        <v>30878.55</v>
      </c>
      <c r="L261" s="35">
        <v>40928.42</v>
      </c>
      <c r="M261" s="35">
        <v>38487.65</v>
      </c>
      <c r="N261" s="35">
        <v>22512.719999999994</v>
      </c>
    </row>
    <row r="262" spans="1:14" x14ac:dyDescent="0.2">
      <c r="A262" s="5" t="s">
        <v>51</v>
      </c>
      <c r="B262" s="35">
        <v>36.46</v>
      </c>
      <c r="C262" s="35">
        <v>578.02</v>
      </c>
      <c r="D262" s="35">
        <v>231.58</v>
      </c>
      <c r="E262" s="35">
        <v>0</v>
      </c>
      <c r="F262" s="35">
        <v>4315.7</v>
      </c>
      <c r="G262" s="35">
        <v>0</v>
      </c>
      <c r="H262" s="35">
        <v>0</v>
      </c>
      <c r="I262" s="35">
        <v>0</v>
      </c>
      <c r="J262" s="35">
        <v>0</v>
      </c>
      <c r="K262" s="35">
        <v>0</v>
      </c>
      <c r="L262" s="35">
        <v>149.80000000000001</v>
      </c>
      <c r="M262" s="35">
        <v>6.660000000000001</v>
      </c>
      <c r="N262" s="35">
        <v>2456.11</v>
      </c>
    </row>
    <row r="263" spans="1:14" x14ac:dyDescent="0.2">
      <c r="A263" s="5" t="s">
        <v>52</v>
      </c>
      <c r="B263" s="35">
        <v>38234.329999999994</v>
      </c>
      <c r="C263" s="35">
        <v>24680.309999999994</v>
      </c>
      <c r="D263" s="35">
        <v>28070.400000000009</v>
      </c>
      <c r="E263" s="35">
        <v>25259.879999999994</v>
      </c>
      <c r="F263" s="35">
        <v>56233.760000000009</v>
      </c>
      <c r="G263" s="35">
        <v>44763.390000000014</v>
      </c>
      <c r="H263" s="35">
        <v>17988.160000000003</v>
      </c>
      <c r="I263" s="35">
        <v>68483.739999999991</v>
      </c>
      <c r="J263" s="35">
        <v>66411.054999999978</v>
      </c>
      <c r="K263" s="35">
        <v>57025.490000000005</v>
      </c>
      <c r="L263" s="35">
        <v>32195.464999999997</v>
      </c>
      <c r="M263" s="35">
        <v>42510.339999999989</v>
      </c>
      <c r="N263" s="35">
        <v>37413.629999999997</v>
      </c>
    </row>
    <row r="264" spans="1:14" x14ac:dyDescent="0.2">
      <c r="A264" s="5" t="s">
        <v>53</v>
      </c>
      <c r="B264" s="35">
        <v>0</v>
      </c>
      <c r="C264" s="35">
        <v>0</v>
      </c>
      <c r="D264" s="35">
        <v>0</v>
      </c>
      <c r="E264" s="35">
        <v>0</v>
      </c>
      <c r="F264" s="35">
        <v>0</v>
      </c>
      <c r="G264" s="35">
        <v>181.35</v>
      </c>
      <c r="H264" s="35">
        <v>0</v>
      </c>
      <c r="I264" s="35">
        <v>0</v>
      </c>
      <c r="J264" s="35">
        <v>459.2299999999999</v>
      </c>
      <c r="K264" s="35">
        <v>0</v>
      </c>
      <c r="L264" s="35">
        <v>0</v>
      </c>
      <c r="M264" s="35">
        <v>0</v>
      </c>
      <c r="N264" s="35">
        <v>0</v>
      </c>
    </row>
    <row r="265" spans="1:14" x14ac:dyDescent="0.2">
      <c r="A265" s="5" t="s">
        <v>54</v>
      </c>
      <c r="B265" s="35">
        <v>1652</v>
      </c>
      <c r="C265" s="35">
        <v>0</v>
      </c>
      <c r="D265" s="35">
        <v>0</v>
      </c>
      <c r="E265" s="35">
        <v>0</v>
      </c>
      <c r="F265" s="35">
        <v>0</v>
      </c>
      <c r="G265" s="35">
        <v>0</v>
      </c>
      <c r="H265" s="35">
        <v>488.06</v>
      </c>
      <c r="I265" s="35">
        <v>0</v>
      </c>
      <c r="J265" s="35">
        <v>0</v>
      </c>
      <c r="K265" s="35">
        <v>0</v>
      </c>
      <c r="L265" s="35">
        <v>0</v>
      </c>
      <c r="M265" s="35">
        <v>0</v>
      </c>
      <c r="N265" s="35">
        <v>0</v>
      </c>
    </row>
    <row r="266" spans="1:14" x14ac:dyDescent="0.2">
      <c r="A266" s="5" t="s">
        <v>55</v>
      </c>
      <c r="B266" s="35">
        <v>6114.33</v>
      </c>
      <c r="C266" s="35">
        <v>2227.15</v>
      </c>
      <c r="D266" s="35">
        <v>0</v>
      </c>
      <c r="E266" s="35">
        <v>655.85</v>
      </c>
      <c r="F266" s="35">
        <v>969.77</v>
      </c>
      <c r="G266" s="35">
        <v>0</v>
      </c>
      <c r="H266" s="35">
        <v>453.32</v>
      </c>
      <c r="I266" s="35">
        <v>786.4</v>
      </c>
      <c r="J266" s="35">
        <v>0</v>
      </c>
      <c r="K266" s="35">
        <v>0</v>
      </c>
      <c r="L266" s="35">
        <v>0</v>
      </c>
      <c r="M266" s="35">
        <v>0</v>
      </c>
      <c r="N266" s="35">
        <v>5650.59</v>
      </c>
    </row>
    <row r="267" spans="1:14" x14ac:dyDescent="0.2">
      <c r="A267" s="5" t="s">
        <v>56</v>
      </c>
      <c r="B267" s="35">
        <v>3161.7300000000005</v>
      </c>
      <c r="C267" s="35">
        <v>0</v>
      </c>
      <c r="D267" s="35">
        <v>0</v>
      </c>
      <c r="E267" s="35">
        <v>0</v>
      </c>
      <c r="F267" s="35">
        <v>0</v>
      </c>
      <c r="G267" s="35">
        <v>0</v>
      </c>
      <c r="H267" s="35">
        <v>1645.8400000000001</v>
      </c>
      <c r="I267" s="35">
        <v>0</v>
      </c>
      <c r="J267" s="35">
        <v>899.77</v>
      </c>
      <c r="K267" s="35">
        <v>0</v>
      </c>
      <c r="L267" s="35">
        <v>375.78</v>
      </c>
      <c r="M267" s="35">
        <v>0</v>
      </c>
      <c r="N267" s="35">
        <v>10.1</v>
      </c>
    </row>
    <row r="268" spans="1:14" x14ac:dyDescent="0.2">
      <c r="A268" s="5" t="s">
        <v>46</v>
      </c>
      <c r="B268" s="35">
        <v>134.38000000000002</v>
      </c>
      <c r="C268" s="35">
        <v>1166.96</v>
      </c>
      <c r="D268" s="35">
        <v>187.95</v>
      </c>
      <c r="E268" s="35">
        <v>320.24</v>
      </c>
      <c r="F268" s="35">
        <v>576.54999999999995</v>
      </c>
      <c r="G268" s="35">
        <v>0</v>
      </c>
      <c r="H268" s="35">
        <v>177.28000000000003</v>
      </c>
      <c r="I268" s="35">
        <v>1037.73</v>
      </c>
      <c r="J268" s="35">
        <v>6679.0199999999995</v>
      </c>
      <c r="K268" s="35">
        <v>0</v>
      </c>
      <c r="L268" s="35">
        <v>176.62</v>
      </c>
      <c r="M268" s="35">
        <v>396.40999999999997</v>
      </c>
      <c r="N268" s="35">
        <v>0</v>
      </c>
    </row>
    <row r="269" spans="1:14" x14ac:dyDescent="0.2">
      <c r="A269" s="5" t="s">
        <v>57</v>
      </c>
      <c r="B269" s="35">
        <v>34555.83</v>
      </c>
      <c r="C269" s="35">
        <v>3767.9800000000005</v>
      </c>
      <c r="D269" s="35">
        <v>22423.43</v>
      </c>
      <c r="E269" s="35">
        <v>30180.2</v>
      </c>
      <c r="F269" s="35">
        <v>6850.5</v>
      </c>
      <c r="G269" s="35">
        <v>13049.6</v>
      </c>
      <c r="H269" s="35">
        <v>31687.140000000003</v>
      </c>
      <c r="I269" s="35">
        <v>9675.4699999999993</v>
      </c>
      <c r="J269" s="35">
        <v>21870.070000000003</v>
      </c>
      <c r="K269" s="35">
        <v>11369.98</v>
      </c>
      <c r="L269" s="35">
        <v>16484.131999999998</v>
      </c>
      <c r="M269" s="35">
        <v>4116.8649999999998</v>
      </c>
      <c r="N269" s="35">
        <v>13984.489999999998</v>
      </c>
    </row>
    <row r="270" spans="1:14" x14ac:dyDescent="0.2">
      <c r="A270" s="5" t="s">
        <v>58</v>
      </c>
      <c r="B270" s="35">
        <v>28451.269999999993</v>
      </c>
      <c r="C270" s="35">
        <v>17566.040000000005</v>
      </c>
      <c r="D270" s="35">
        <v>33737.410000000003</v>
      </c>
      <c r="E270" s="35">
        <v>23486.19999999999</v>
      </c>
      <c r="F270" s="35">
        <v>25717.540000000005</v>
      </c>
      <c r="G270" s="35">
        <v>23888.750000000004</v>
      </c>
      <c r="H270" s="35">
        <v>70445.610000000015</v>
      </c>
      <c r="I270" s="35">
        <v>44603.61</v>
      </c>
      <c r="J270" s="35">
        <v>40614.44999999999</v>
      </c>
      <c r="K270" s="35">
        <v>26456.79</v>
      </c>
      <c r="L270" s="35">
        <v>30364.922999999995</v>
      </c>
      <c r="M270" s="35">
        <v>24498.465</v>
      </c>
      <c r="N270" s="35">
        <v>56038.220000000016</v>
      </c>
    </row>
    <row r="271" spans="1:14" x14ac:dyDescent="0.2">
      <c r="A271" s="5" t="s">
        <v>59</v>
      </c>
      <c r="B271" s="35">
        <v>34057.23000000001</v>
      </c>
      <c r="C271" s="35">
        <v>16994.829999999998</v>
      </c>
      <c r="D271" s="35">
        <v>30832.609999999997</v>
      </c>
      <c r="E271" s="35">
        <v>52957.860000000008</v>
      </c>
      <c r="F271" s="35">
        <v>34505.05999999999</v>
      </c>
      <c r="G271" s="35">
        <v>36654.049999999996</v>
      </c>
      <c r="H271" s="35">
        <v>42439.37999999999</v>
      </c>
      <c r="I271" s="35">
        <v>74344.990000000034</v>
      </c>
      <c r="J271" s="35">
        <v>70764.289999999979</v>
      </c>
      <c r="K271" s="35">
        <v>61177.63999999997</v>
      </c>
      <c r="L271" s="35">
        <v>15830.08</v>
      </c>
      <c r="M271" s="35">
        <v>30282.78</v>
      </c>
      <c r="N271" s="35">
        <v>58215.27</v>
      </c>
    </row>
    <row r="272" spans="1:14" x14ac:dyDescent="0.2">
      <c r="A272" s="5" t="s">
        <v>60</v>
      </c>
      <c r="B272" s="35">
        <v>0</v>
      </c>
      <c r="C272" s="35">
        <v>0</v>
      </c>
      <c r="D272" s="35">
        <v>0</v>
      </c>
      <c r="E272" s="35">
        <v>2174.9499999999998</v>
      </c>
      <c r="F272" s="35">
        <v>466.31</v>
      </c>
      <c r="G272" s="35">
        <v>0</v>
      </c>
      <c r="H272" s="35">
        <v>0</v>
      </c>
      <c r="I272" s="35">
        <v>0</v>
      </c>
      <c r="J272" s="35">
        <v>0</v>
      </c>
      <c r="K272" s="35">
        <v>0</v>
      </c>
      <c r="L272" s="35">
        <v>0</v>
      </c>
      <c r="M272" s="35">
        <v>204107.6699999994</v>
      </c>
      <c r="N272" s="35">
        <v>0</v>
      </c>
    </row>
    <row r="273" spans="1:14" x14ac:dyDescent="0.2">
      <c r="A273" s="5" t="s">
        <v>42</v>
      </c>
      <c r="B273" s="35">
        <v>2627.4699999999993</v>
      </c>
      <c r="C273" s="35">
        <v>1580.0200000000002</v>
      </c>
      <c r="D273" s="35">
        <v>585.38000000000011</v>
      </c>
      <c r="E273" s="35">
        <v>4314.5500000000011</v>
      </c>
      <c r="F273" s="35">
        <v>1536.9200000000003</v>
      </c>
      <c r="G273" s="35">
        <v>773.26999999999987</v>
      </c>
      <c r="H273" s="35">
        <v>1315.5699999999997</v>
      </c>
      <c r="I273" s="35">
        <v>1082.3499999999999</v>
      </c>
      <c r="J273" s="35">
        <v>2156.06</v>
      </c>
      <c r="K273" s="35">
        <v>3720.97</v>
      </c>
      <c r="L273" s="35">
        <v>4488.550000000002</v>
      </c>
      <c r="M273" s="35">
        <v>2397.2799999999993</v>
      </c>
      <c r="N273" s="35">
        <v>884.05</v>
      </c>
    </row>
    <row r="274" spans="1:14" x14ac:dyDescent="0.2">
      <c r="A274" s="5" t="s">
        <v>61</v>
      </c>
      <c r="B274" s="35">
        <v>7885.54</v>
      </c>
      <c r="C274" s="35">
        <v>32806.649999999987</v>
      </c>
      <c r="D274" s="35">
        <v>14514.06</v>
      </c>
      <c r="E274" s="35">
        <v>2657.7400000000002</v>
      </c>
      <c r="F274" s="35">
        <v>22851.86</v>
      </c>
      <c r="G274" s="35">
        <v>4528.93</v>
      </c>
      <c r="H274" s="35">
        <v>1107.06</v>
      </c>
      <c r="I274" s="35">
        <v>355.84000000000003</v>
      </c>
      <c r="J274" s="35">
        <v>223.49</v>
      </c>
      <c r="K274" s="35">
        <v>14834.56</v>
      </c>
      <c r="L274" s="35">
        <v>730.42</v>
      </c>
      <c r="M274" s="35">
        <v>2053.54</v>
      </c>
      <c r="N274" s="35">
        <v>6711.6899999999987</v>
      </c>
    </row>
    <row r="275" spans="1:14" x14ac:dyDescent="0.2">
      <c r="A275" s="5" t="s">
        <v>62</v>
      </c>
      <c r="B275" s="35">
        <v>0</v>
      </c>
      <c r="C275" s="35">
        <v>0</v>
      </c>
      <c r="D275" s="35">
        <v>0</v>
      </c>
      <c r="E275" s="35">
        <v>0</v>
      </c>
      <c r="F275" s="35">
        <v>0</v>
      </c>
      <c r="G275" s="35">
        <v>0</v>
      </c>
      <c r="H275" s="35">
        <v>0</v>
      </c>
      <c r="I275" s="35">
        <v>0</v>
      </c>
      <c r="J275" s="35">
        <v>0</v>
      </c>
      <c r="K275" s="35">
        <v>84.58</v>
      </c>
      <c r="L275" s="35">
        <v>0</v>
      </c>
      <c r="M275" s="35">
        <v>0</v>
      </c>
      <c r="N275" s="35">
        <v>0</v>
      </c>
    </row>
    <row r="276" spans="1:14" x14ac:dyDescent="0.2">
      <c r="A276" s="5" t="s">
        <v>63</v>
      </c>
      <c r="B276" s="35">
        <v>0</v>
      </c>
      <c r="C276" s="35">
        <v>0</v>
      </c>
      <c r="D276" s="35">
        <v>0</v>
      </c>
      <c r="E276" s="35">
        <v>0</v>
      </c>
      <c r="F276" s="35">
        <v>0</v>
      </c>
      <c r="G276" s="35">
        <v>0</v>
      </c>
      <c r="H276" s="35">
        <v>0</v>
      </c>
      <c r="I276" s="35">
        <v>0</v>
      </c>
      <c r="J276" s="35">
        <v>0</v>
      </c>
      <c r="K276" s="35">
        <v>0</v>
      </c>
      <c r="L276" s="35">
        <v>0</v>
      </c>
      <c r="M276" s="35">
        <v>0</v>
      </c>
      <c r="N276" s="35">
        <v>0</v>
      </c>
    </row>
    <row r="277" spans="1:14" x14ac:dyDescent="0.2">
      <c r="A277" s="5" t="s">
        <v>64</v>
      </c>
      <c r="B277" s="35">
        <v>491.97999999999996</v>
      </c>
      <c r="C277" s="35">
        <v>710.78</v>
      </c>
      <c r="D277" s="35">
        <v>585.43999999999994</v>
      </c>
      <c r="E277" s="35">
        <v>646.5</v>
      </c>
      <c r="F277" s="35">
        <v>158.42000000000002</v>
      </c>
      <c r="G277" s="35">
        <v>823.2700000000001</v>
      </c>
      <c r="H277" s="35">
        <v>94.64</v>
      </c>
      <c r="I277" s="35">
        <v>1150.3899999999999</v>
      </c>
      <c r="J277" s="35">
        <v>6685.4649999999992</v>
      </c>
      <c r="K277" s="35">
        <v>944.81999999999994</v>
      </c>
      <c r="L277" s="35">
        <v>124.92999999999999</v>
      </c>
      <c r="M277" s="35">
        <v>91.57</v>
      </c>
      <c r="N277" s="35">
        <v>291.76</v>
      </c>
    </row>
    <row r="278" spans="1:14" x14ac:dyDescent="0.2">
      <c r="A278" s="5" t="s">
        <v>65</v>
      </c>
      <c r="B278" s="35">
        <v>0</v>
      </c>
      <c r="C278" s="35">
        <v>0</v>
      </c>
      <c r="D278" s="35">
        <v>0</v>
      </c>
      <c r="E278" s="35">
        <v>0</v>
      </c>
      <c r="F278" s="35">
        <v>0</v>
      </c>
      <c r="G278" s="35">
        <v>0</v>
      </c>
      <c r="H278" s="35">
        <v>0</v>
      </c>
      <c r="I278" s="35">
        <v>19507.769999999982</v>
      </c>
      <c r="J278" s="35">
        <v>0</v>
      </c>
      <c r="K278" s="35">
        <v>2469.0700000000002</v>
      </c>
      <c r="L278" s="35">
        <v>0</v>
      </c>
      <c r="M278" s="35">
        <v>31.17</v>
      </c>
      <c r="N278" s="35">
        <v>0</v>
      </c>
    </row>
    <row r="279" spans="1:14" x14ac:dyDescent="0.2">
      <c r="A279" s="9" t="s">
        <v>68</v>
      </c>
      <c r="B279" s="63">
        <v>175713.32000000004</v>
      </c>
      <c r="C279" s="63">
        <v>130978.27999999997</v>
      </c>
      <c r="D279" s="63">
        <v>151948.1</v>
      </c>
      <c r="E279" s="63">
        <v>155341.57999999999</v>
      </c>
      <c r="F279" s="63">
        <v>172877.50000000003</v>
      </c>
      <c r="G279" s="63">
        <v>151388.03999999998</v>
      </c>
      <c r="H279" s="63">
        <v>204896.87000000005</v>
      </c>
      <c r="I279" s="63">
        <v>243809.22000000006</v>
      </c>
      <c r="J279" s="63">
        <v>243095.51999999993</v>
      </c>
      <c r="K279" s="63">
        <v>208962.44999999995</v>
      </c>
      <c r="L279" s="63">
        <v>141849.11999999997</v>
      </c>
      <c r="M279" s="63">
        <v>348980.39999999938</v>
      </c>
      <c r="N279" s="63">
        <v>204168.62999999998</v>
      </c>
    </row>
    <row r="280" spans="1:14" x14ac:dyDescent="0.2">
      <c r="A280" s="12" t="s">
        <v>230</v>
      </c>
      <c r="B280" s="147" t="s">
        <v>174</v>
      </c>
      <c r="C280" s="148"/>
      <c r="D280" s="148"/>
      <c r="E280" s="148"/>
      <c r="F280" s="148"/>
      <c r="G280" s="148"/>
      <c r="H280" s="148"/>
      <c r="I280" s="148"/>
      <c r="J280" s="148"/>
      <c r="K280" s="148"/>
      <c r="L280" s="148"/>
      <c r="M280" s="148"/>
      <c r="N280" s="149"/>
    </row>
    <row r="281" spans="1:14" x14ac:dyDescent="0.2">
      <c r="A281" s="5" t="s">
        <v>47</v>
      </c>
      <c r="B281" s="35">
        <v>0</v>
      </c>
      <c r="C281" s="35">
        <v>0</v>
      </c>
      <c r="D281" s="35">
        <v>0</v>
      </c>
      <c r="E281" s="35">
        <v>0</v>
      </c>
      <c r="F281" s="35">
        <v>0</v>
      </c>
      <c r="G281" s="35">
        <v>0</v>
      </c>
      <c r="H281" s="35">
        <v>0</v>
      </c>
      <c r="I281" s="35">
        <v>0</v>
      </c>
      <c r="J281" s="35">
        <v>0</v>
      </c>
      <c r="K281" s="35">
        <v>0</v>
      </c>
      <c r="L281" s="35">
        <v>0</v>
      </c>
      <c r="M281" s="35">
        <v>0</v>
      </c>
      <c r="N281" s="35">
        <v>0</v>
      </c>
    </row>
    <row r="282" spans="1:14" x14ac:dyDescent="0.2">
      <c r="A282" s="5" t="s">
        <v>48</v>
      </c>
      <c r="B282" s="35">
        <v>0</v>
      </c>
      <c r="C282" s="35">
        <v>0</v>
      </c>
      <c r="D282" s="35">
        <v>0</v>
      </c>
      <c r="E282" s="35">
        <v>0</v>
      </c>
      <c r="F282" s="35">
        <v>0</v>
      </c>
      <c r="G282" s="35">
        <v>0</v>
      </c>
      <c r="H282" s="35">
        <v>0</v>
      </c>
      <c r="I282" s="35">
        <v>0</v>
      </c>
      <c r="J282" s="35">
        <v>0</v>
      </c>
      <c r="K282" s="35">
        <v>0</v>
      </c>
      <c r="L282" s="35">
        <v>0</v>
      </c>
      <c r="M282" s="35">
        <v>0</v>
      </c>
      <c r="N282" s="35">
        <v>0</v>
      </c>
    </row>
    <row r="283" spans="1:14" x14ac:dyDescent="0.2">
      <c r="A283" s="5" t="s">
        <v>49</v>
      </c>
      <c r="B283" s="35">
        <v>0</v>
      </c>
      <c r="C283" s="35">
        <v>0</v>
      </c>
      <c r="D283" s="35">
        <v>19.5</v>
      </c>
      <c r="E283" s="35">
        <v>0</v>
      </c>
      <c r="F283" s="35">
        <v>0</v>
      </c>
      <c r="G283" s="35">
        <v>0</v>
      </c>
      <c r="H283" s="35">
        <v>0</v>
      </c>
      <c r="I283" s="35">
        <v>0</v>
      </c>
      <c r="J283" s="35">
        <v>0</v>
      </c>
      <c r="K283" s="35">
        <v>0</v>
      </c>
      <c r="L283" s="35">
        <v>0</v>
      </c>
      <c r="M283" s="35">
        <v>0</v>
      </c>
      <c r="N283" s="35">
        <v>0</v>
      </c>
    </row>
    <row r="284" spans="1:14" x14ac:dyDescent="0.2">
      <c r="A284" s="5" t="s">
        <v>231</v>
      </c>
      <c r="B284" s="35">
        <v>770.97</v>
      </c>
      <c r="C284" s="35">
        <v>1037.8500000000001</v>
      </c>
      <c r="D284" s="35">
        <v>0</v>
      </c>
      <c r="E284" s="35">
        <v>0</v>
      </c>
      <c r="F284" s="35">
        <v>0</v>
      </c>
      <c r="G284" s="35">
        <v>0</v>
      </c>
      <c r="H284" s="35">
        <v>478.25</v>
      </c>
      <c r="I284" s="35">
        <v>3341.91</v>
      </c>
      <c r="J284" s="35">
        <v>0</v>
      </c>
      <c r="K284" s="35">
        <v>0</v>
      </c>
      <c r="L284" s="35">
        <v>0</v>
      </c>
      <c r="M284" s="35">
        <v>770.97</v>
      </c>
      <c r="N284" s="35">
        <v>450.54999999999995</v>
      </c>
    </row>
    <row r="285" spans="1:14" x14ac:dyDescent="0.2">
      <c r="A285" s="5" t="s">
        <v>50</v>
      </c>
      <c r="B285" s="35">
        <v>12868.390000000001</v>
      </c>
      <c r="C285" s="35">
        <v>22209.910000000003</v>
      </c>
      <c r="D285" s="35">
        <v>11154.65</v>
      </c>
      <c r="E285" s="35">
        <v>28291.460000000003</v>
      </c>
      <c r="F285" s="35">
        <v>28710.260000000002</v>
      </c>
      <c r="G285" s="35">
        <v>19689.36</v>
      </c>
      <c r="H285" s="35">
        <v>16154.02</v>
      </c>
      <c r="I285" s="35">
        <v>33683.730000000003</v>
      </c>
      <c r="J285" s="35">
        <v>21943.130000000005</v>
      </c>
      <c r="K285" s="35">
        <v>22663.429999999993</v>
      </c>
      <c r="L285" s="35">
        <v>36436.519999999997</v>
      </c>
      <c r="M285" s="35">
        <v>12275.739999999996</v>
      </c>
      <c r="N285" s="35">
        <v>35001.160000000003</v>
      </c>
    </row>
    <row r="286" spans="1:14" x14ac:dyDescent="0.2">
      <c r="A286" s="5" t="s">
        <v>51</v>
      </c>
      <c r="B286" s="35">
        <v>113.08</v>
      </c>
      <c r="C286" s="35">
        <v>3.73</v>
      </c>
      <c r="D286" s="35">
        <v>0</v>
      </c>
      <c r="E286" s="35">
        <v>0</v>
      </c>
      <c r="F286" s="35">
        <v>0</v>
      </c>
      <c r="G286" s="35">
        <v>0</v>
      </c>
      <c r="H286" s="35">
        <v>50933.36000000003</v>
      </c>
      <c r="I286" s="35">
        <v>1175.04</v>
      </c>
      <c r="J286" s="35">
        <v>0</v>
      </c>
      <c r="K286" s="35">
        <v>349.66999999999996</v>
      </c>
      <c r="L286" s="35">
        <v>0</v>
      </c>
      <c r="M286" s="35">
        <v>0</v>
      </c>
      <c r="N286" s="35">
        <v>0</v>
      </c>
    </row>
    <row r="287" spans="1:14" x14ac:dyDescent="0.2">
      <c r="A287" s="5" t="s">
        <v>52</v>
      </c>
      <c r="B287" s="35">
        <v>23866.22</v>
      </c>
      <c r="C287" s="35">
        <v>13194.580000000004</v>
      </c>
      <c r="D287" s="35">
        <v>48221.179999999993</v>
      </c>
      <c r="E287" s="35">
        <v>19797.310000000005</v>
      </c>
      <c r="F287" s="35">
        <v>17285.900000000005</v>
      </c>
      <c r="G287" s="35">
        <v>21805.059999999998</v>
      </c>
      <c r="H287" s="35">
        <v>22089.17</v>
      </c>
      <c r="I287" s="35">
        <v>7853.17</v>
      </c>
      <c r="J287" s="35">
        <v>18328.62</v>
      </c>
      <c r="K287" s="35">
        <v>18866.52</v>
      </c>
      <c r="L287" s="35">
        <v>27208.919999999995</v>
      </c>
      <c r="M287" s="35">
        <v>33524.540000000008</v>
      </c>
      <c r="N287" s="35">
        <v>16626.850000000002</v>
      </c>
    </row>
    <row r="288" spans="1:14" x14ac:dyDescent="0.2">
      <c r="A288" s="5" t="s">
        <v>53</v>
      </c>
      <c r="B288" s="35">
        <v>0</v>
      </c>
      <c r="C288" s="35">
        <v>0</v>
      </c>
      <c r="D288" s="35">
        <v>0</v>
      </c>
      <c r="E288" s="35">
        <v>0</v>
      </c>
      <c r="F288" s="35">
        <v>0</v>
      </c>
      <c r="G288" s="35">
        <v>0</v>
      </c>
      <c r="H288" s="35">
        <v>0</v>
      </c>
      <c r="I288" s="35">
        <v>343.24</v>
      </c>
      <c r="J288" s="35">
        <v>0</v>
      </c>
      <c r="K288" s="35">
        <v>0</v>
      </c>
      <c r="L288" s="35">
        <v>0</v>
      </c>
      <c r="M288" s="35">
        <v>0</v>
      </c>
      <c r="N288" s="35">
        <v>0</v>
      </c>
    </row>
    <row r="289" spans="1:14" x14ac:dyDescent="0.2">
      <c r="A289" s="5" t="s">
        <v>54</v>
      </c>
      <c r="B289" s="35">
        <v>0</v>
      </c>
      <c r="C289" s="35">
        <v>0</v>
      </c>
      <c r="D289" s="35">
        <v>0</v>
      </c>
      <c r="E289" s="35">
        <v>0</v>
      </c>
      <c r="F289" s="35">
        <v>2151</v>
      </c>
      <c r="G289" s="35">
        <v>2800</v>
      </c>
      <c r="H289" s="35">
        <v>679.6</v>
      </c>
      <c r="I289" s="35">
        <v>0</v>
      </c>
      <c r="J289" s="35">
        <v>0</v>
      </c>
      <c r="K289" s="35">
        <v>0</v>
      </c>
      <c r="L289" s="35">
        <v>0</v>
      </c>
      <c r="M289" s="35">
        <v>547.82000000000005</v>
      </c>
      <c r="N289" s="35">
        <v>18.25</v>
      </c>
    </row>
    <row r="290" spans="1:14" x14ac:dyDescent="0.2">
      <c r="A290" s="5" t="s">
        <v>55</v>
      </c>
      <c r="B290" s="35">
        <v>345.41</v>
      </c>
      <c r="C290" s="35">
        <v>1057.44</v>
      </c>
      <c r="D290" s="35">
        <v>593.20000000000005</v>
      </c>
      <c r="E290" s="35">
        <v>0</v>
      </c>
      <c r="F290" s="35">
        <v>18.920000000000002</v>
      </c>
      <c r="G290" s="35">
        <v>0</v>
      </c>
      <c r="H290" s="35">
        <v>0</v>
      </c>
      <c r="I290" s="35">
        <v>3492.43</v>
      </c>
      <c r="J290" s="35">
        <v>1599.29</v>
      </c>
      <c r="K290" s="35">
        <v>2480.4300000000003</v>
      </c>
      <c r="L290" s="35">
        <v>345.13</v>
      </c>
      <c r="M290" s="35">
        <v>939.79</v>
      </c>
      <c r="N290" s="35">
        <v>240.43</v>
      </c>
    </row>
    <row r="291" spans="1:14" x14ac:dyDescent="0.2">
      <c r="A291" s="5" t="s">
        <v>56</v>
      </c>
      <c r="B291" s="35">
        <v>0</v>
      </c>
      <c r="C291" s="35">
        <v>7.04</v>
      </c>
      <c r="D291" s="35">
        <v>71.23</v>
      </c>
      <c r="E291" s="35">
        <v>0</v>
      </c>
      <c r="F291" s="35">
        <v>0</v>
      </c>
      <c r="G291" s="35">
        <v>118.75</v>
      </c>
      <c r="H291" s="35">
        <v>0</v>
      </c>
      <c r="I291" s="35">
        <v>603.31999999999994</v>
      </c>
      <c r="J291" s="35">
        <v>44.25</v>
      </c>
      <c r="K291" s="35">
        <v>0</v>
      </c>
      <c r="L291" s="35">
        <v>0</v>
      </c>
      <c r="M291" s="35">
        <v>0</v>
      </c>
      <c r="N291" s="35">
        <v>0</v>
      </c>
    </row>
    <row r="292" spans="1:14" x14ac:dyDescent="0.2">
      <c r="A292" s="5" t="s">
        <v>46</v>
      </c>
      <c r="B292" s="35">
        <v>1100.01</v>
      </c>
      <c r="C292" s="35">
        <v>1358.88</v>
      </c>
      <c r="D292" s="35">
        <v>821.64</v>
      </c>
      <c r="E292" s="35">
        <v>2161.91</v>
      </c>
      <c r="F292" s="35">
        <v>16002.85</v>
      </c>
      <c r="G292" s="35">
        <v>351.73</v>
      </c>
      <c r="H292" s="35">
        <v>0</v>
      </c>
      <c r="I292" s="35">
        <v>347.74</v>
      </c>
      <c r="J292" s="35">
        <v>454.46000000000004</v>
      </c>
      <c r="K292" s="35">
        <v>60.640000000000008</v>
      </c>
      <c r="L292" s="35">
        <v>8383.16</v>
      </c>
      <c r="M292" s="35">
        <v>728.45</v>
      </c>
      <c r="N292" s="35">
        <v>2682.43</v>
      </c>
    </row>
    <row r="293" spans="1:14" x14ac:dyDescent="0.2">
      <c r="A293" s="5" t="s">
        <v>57</v>
      </c>
      <c r="B293" s="35">
        <v>3906.45</v>
      </c>
      <c r="C293" s="35">
        <v>7426.9500000000007</v>
      </c>
      <c r="D293" s="35">
        <v>42898.950000000004</v>
      </c>
      <c r="E293" s="35">
        <v>12452.300000000001</v>
      </c>
      <c r="F293" s="35">
        <v>34845.79</v>
      </c>
      <c r="G293" s="35">
        <v>62326.560000000012</v>
      </c>
      <c r="H293" s="35">
        <v>15524.619999999999</v>
      </c>
      <c r="I293" s="35">
        <v>4193.1400000000003</v>
      </c>
      <c r="J293" s="35">
        <v>35046.269999999997</v>
      </c>
      <c r="K293" s="35">
        <v>7287.8099999999995</v>
      </c>
      <c r="L293" s="35">
        <v>47330.33</v>
      </c>
      <c r="M293" s="35">
        <v>33044.89</v>
      </c>
      <c r="N293" s="35">
        <v>15883.550000000005</v>
      </c>
    </row>
    <row r="294" spans="1:14" x14ac:dyDescent="0.2">
      <c r="A294" s="5" t="s">
        <v>58</v>
      </c>
      <c r="B294" s="35">
        <v>30976.889999999989</v>
      </c>
      <c r="C294" s="35">
        <v>21225.160000000003</v>
      </c>
      <c r="D294" s="35">
        <v>32700.7</v>
      </c>
      <c r="E294" s="35">
        <v>33440.75</v>
      </c>
      <c r="F294" s="35">
        <v>27469.29</v>
      </c>
      <c r="G294" s="35">
        <v>26554.35999999999</v>
      </c>
      <c r="H294" s="35">
        <v>27944.54</v>
      </c>
      <c r="I294" s="35">
        <v>28613.93</v>
      </c>
      <c r="J294" s="35">
        <v>34460.399999999987</v>
      </c>
      <c r="K294" s="35">
        <v>23009.330000000005</v>
      </c>
      <c r="L294" s="35">
        <v>31487.729999999996</v>
      </c>
      <c r="M294" s="35">
        <v>35303.110000000008</v>
      </c>
      <c r="N294" s="35">
        <v>25155.43</v>
      </c>
    </row>
    <row r="295" spans="1:14" x14ac:dyDescent="0.2">
      <c r="A295" s="5" t="s">
        <v>59</v>
      </c>
      <c r="B295" s="35">
        <v>17508.509999999998</v>
      </c>
      <c r="C295" s="35">
        <v>9334.31</v>
      </c>
      <c r="D295" s="35">
        <v>10255.93</v>
      </c>
      <c r="E295" s="35">
        <v>31063.709999999995</v>
      </c>
      <c r="F295" s="35">
        <v>48027.24</v>
      </c>
      <c r="G295" s="35">
        <v>33210.710000000006</v>
      </c>
      <c r="H295" s="35">
        <v>63043.210000000021</v>
      </c>
      <c r="I295" s="35">
        <v>27961.35</v>
      </c>
      <c r="J295" s="35">
        <v>41981.520000000004</v>
      </c>
      <c r="K295" s="35">
        <v>36052.379999999997</v>
      </c>
      <c r="L295" s="35">
        <v>60193.600000000006</v>
      </c>
      <c r="M295" s="35">
        <v>49506.080000000002</v>
      </c>
      <c r="N295" s="35">
        <v>51458.199999999983</v>
      </c>
    </row>
    <row r="296" spans="1:14" x14ac:dyDescent="0.2">
      <c r="A296" s="5" t="s">
        <v>60</v>
      </c>
      <c r="B296" s="35">
        <v>0</v>
      </c>
      <c r="C296" s="35">
        <v>176180.63000000064</v>
      </c>
      <c r="D296" s="35">
        <v>0</v>
      </c>
      <c r="E296" s="35">
        <v>0</v>
      </c>
      <c r="F296" s="35">
        <v>0</v>
      </c>
      <c r="G296" s="35">
        <v>0</v>
      </c>
      <c r="H296" s="35">
        <v>0</v>
      </c>
      <c r="I296" s="35">
        <v>0</v>
      </c>
      <c r="J296" s="35">
        <v>0</v>
      </c>
      <c r="K296" s="35">
        <v>0</v>
      </c>
      <c r="L296" s="35">
        <v>0</v>
      </c>
      <c r="M296" s="35">
        <v>0</v>
      </c>
      <c r="N296" s="35">
        <v>377.48</v>
      </c>
    </row>
    <row r="297" spans="1:14" x14ac:dyDescent="0.2">
      <c r="A297" s="5" t="s">
        <v>42</v>
      </c>
      <c r="B297" s="35">
        <v>233.60000000000002</v>
      </c>
      <c r="C297" s="35">
        <v>2060.85</v>
      </c>
      <c r="D297" s="35">
        <v>1318.5399999999997</v>
      </c>
      <c r="E297" s="35">
        <v>1156.9899999999998</v>
      </c>
      <c r="F297" s="35">
        <v>3330.23</v>
      </c>
      <c r="G297" s="35">
        <v>443.87</v>
      </c>
      <c r="H297" s="35">
        <v>4912.5599999999995</v>
      </c>
      <c r="I297" s="35">
        <v>9666.4699999999975</v>
      </c>
      <c r="J297" s="35">
        <v>3334.8700000000008</v>
      </c>
      <c r="K297" s="35">
        <v>796.38000000000011</v>
      </c>
      <c r="L297" s="35">
        <v>748.76999999999987</v>
      </c>
      <c r="M297" s="35">
        <v>814.84999999999991</v>
      </c>
      <c r="N297" s="35">
        <v>2807.2999999999997</v>
      </c>
    </row>
    <row r="298" spans="1:14" x14ac:dyDescent="0.2">
      <c r="A298" s="5" t="s">
        <v>61</v>
      </c>
      <c r="B298" s="35">
        <v>2193.5</v>
      </c>
      <c r="C298" s="35">
        <v>16420.64</v>
      </c>
      <c r="D298" s="35">
        <v>5829.93</v>
      </c>
      <c r="E298" s="35">
        <v>608.79000000000008</v>
      </c>
      <c r="F298" s="35">
        <v>6319.3899999999994</v>
      </c>
      <c r="G298" s="35">
        <v>1518.7399999999998</v>
      </c>
      <c r="H298" s="35">
        <v>1382.47</v>
      </c>
      <c r="I298" s="35">
        <v>3703.6700000000005</v>
      </c>
      <c r="J298" s="35">
        <v>1183.9100000000001</v>
      </c>
      <c r="K298" s="35">
        <v>2047.9100000000003</v>
      </c>
      <c r="L298" s="35">
        <v>18683.96</v>
      </c>
      <c r="M298" s="35">
        <v>0</v>
      </c>
      <c r="N298" s="35">
        <v>1076.52</v>
      </c>
    </row>
    <row r="299" spans="1:14" x14ac:dyDescent="0.2">
      <c r="A299" s="5" t="s">
        <v>62</v>
      </c>
      <c r="B299" s="35">
        <v>0</v>
      </c>
      <c r="C299" s="35">
        <v>0</v>
      </c>
      <c r="D299" s="35">
        <v>48.89</v>
      </c>
      <c r="E299" s="35">
        <v>63.570000000000007</v>
      </c>
      <c r="F299" s="35">
        <v>0</v>
      </c>
      <c r="G299" s="35">
        <v>0</v>
      </c>
      <c r="H299" s="35">
        <v>0</v>
      </c>
      <c r="I299" s="35">
        <v>0</v>
      </c>
      <c r="J299" s="35">
        <v>0</v>
      </c>
      <c r="K299" s="35">
        <v>0</v>
      </c>
      <c r="L299" s="35">
        <v>0</v>
      </c>
      <c r="M299" s="35">
        <v>0</v>
      </c>
      <c r="N299" s="35">
        <v>0</v>
      </c>
    </row>
    <row r="300" spans="1:14" x14ac:dyDescent="0.2">
      <c r="A300" s="5" t="s">
        <v>63</v>
      </c>
      <c r="B300" s="35">
        <v>50.19</v>
      </c>
      <c r="C300" s="35">
        <v>0</v>
      </c>
      <c r="D300" s="35">
        <v>0</v>
      </c>
      <c r="E300" s="35">
        <v>0</v>
      </c>
      <c r="F300" s="35">
        <v>0</v>
      </c>
      <c r="G300" s="35">
        <v>0</v>
      </c>
      <c r="H300" s="35">
        <v>0</v>
      </c>
      <c r="I300" s="35">
        <v>0</v>
      </c>
      <c r="J300" s="35">
        <v>0</v>
      </c>
      <c r="K300" s="35">
        <v>0</v>
      </c>
      <c r="L300" s="35">
        <v>0</v>
      </c>
      <c r="M300" s="35">
        <v>0</v>
      </c>
      <c r="N300" s="35">
        <v>0</v>
      </c>
    </row>
    <row r="301" spans="1:14" x14ac:dyDescent="0.2">
      <c r="A301" s="5" t="s">
        <v>64</v>
      </c>
      <c r="B301" s="35">
        <v>338.07000000000005</v>
      </c>
      <c r="C301" s="35">
        <v>795.97</v>
      </c>
      <c r="D301" s="35">
        <v>282.04000000000002</v>
      </c>
      <c r="E301" s="35">
        <v>1021.94</v>
      </c>
      <c r="F301" s="35">
        <v>493.54</v>
      </c>
      <c r="G301" s="35">
        <v>543.4</v>
      </c>
      <c r="H301" s="35">
        <v>519.13</v>
      </c>
      <c r="I301" s="35">
        <v>338.90999999999997</v>
      </c>
      <c r="J301" s="35">
        <v>0</v>
      </c>
      <c r="K301" s="35">
        <v>67.87</v>
      </c>
      <c r="L301" s="35">
        <v>324.76</v>
      </c>
      <c r="M301" s="35">
        <v>0</v>
      </c>
      <c r="N301" s="35">
        <v>490.11</v>
      </c>
    </row>
    <row r="302" spans="1:14" x14ac:dyDescent="0.2">
      <c r="A302" s="5" t="s">
        <v>65</v>
      </c>
      <c r="B302" s="35">
        <v>0</v>
      </c>
      <c r="C302" s="35">
        <v>0</v>
      </c>
      <c r="D302" s="35">
        <v>0</v>
      </c>
      <c r="E302" s="35">
        <v>0</v>
      </c>
      <c r="F302" s="35">
        <v>0</v>
      </c>
      <c r="G302" s="35">
        <v>0</v>
      </c>
      <c r="H302" s="35">
        <v>0</v>
      </c>
      <c r="I302" s="35">
        <v>0</v>
      </c>
      <c r="J302" s="35">
        <v>0</v>
      </c>
      <c r="K302" s="35">
        <v>109.63000000000002</v>
      </c>
      <c r="L302" s="35">
        <v>48.83</v>
      </c>
      <c r="M302" s="35">
        <v>0</v>
      </c>
      <c r="N302" s="35">
        <v>0</v>
      </c>
    </row>
    <row r="303" spans="1:14" x14ac:dyDescent="0.2">
      <c r="A303" s="9" t="s">
        <v>68</v>
      </c>
      <c r="B303" s="63">
        <v>94271.290000000008</v>
      </c>
      <c r="C303" s="63">
        <v>272313.94000000064</v>
      </c>
      <c r="D303" s="63">
        <v>154216.38000000003</v>
      </c>
      <c r="E303" s="63">
        <v>130058.73000000001</v>
      </c>
      <c r="F303" s="63">
        <v>184654.41</v>
      </c>
      <c r="G303" s="63">
        <v>169362.54</v>
      </c>
      <c r="H303" s="63">
        <v>203660.93000000005</v>
      </c>
      <c r="I303" s="63">
        <v>125318.05</v>
      </c>
      <c r="J303" s="63">
        <v>158376.72</v>
      </c>
      <c r="K303" s="63">
        <v>113792</v>
      </c>
      <c r="L303" s="63">
        <v>231191.70999999996</v>
      </c>
      <c r="M303" s="63">
        <v>167456.24000000002</v>
      </c>
      <c r="N303" s="63">
        <v>152268.25999999998</v>
      </c>
    </row>
    <row r="304" spans="1:14" x14ac:dyDescent="0.2">
      <c r="A304" s="12" t="s">
        <v>230</v>
      </c>
      <c r="B304" s="144" t="s">
        <v>187</v>
      </c>
      <c r="C304" s="145"/>
      <c r="D304" s="145"/>
      <c r="E304" s="145"/>
      <c r="F304" s="145"/>
      <c r="G304" s="145"/>
      <c r="H304" s="145"/>
      <c r="I304" s="145"/>
      <c r="J304" s="145"/>
      <c r="K304" s="145"/>
      <c r="L304" s="145"/>
      <c r="M304" s="145"/>
      <c r="N304" s="146"/>
    </row>
    <row r="305" spans="1:14" x14ac:dyDescent="0.2">
      <c r="A305" s="5" t="s">
        <v>47</v>
      </c>
      <c r="B305" s="35">
        <v>0</v>
      </c>
      <c r="C305" s="35">
        <v>0</v>
      </c>
      <c r="D305" s="35">
        <v>0</v>
      </c>
      <c r="E305" s="35">
        <v>0</v>
      </c>
      <c r="F305" s="35">
        <v>0</v>
      </c>
      <c r="G305" s="35">
        <v>0</v>
      </c>
      <c r="H305" s="35">
        <v>0</v>
      </c>
      <c r="I305" s="35">
        <v>0</v>
      </c>
      <c r="J305" s="35">
        <v>0</v>
      </c>
      <c r="K305" s="35">
        <v>0</v>
      </c>
      <c r="L305" s="35">
        <v>0</v>
      </c>
      <c r="M305" s="35">
        <v>0</v>
      </c>
      <c r="N305" s="35">
        <v>0</v>
      </c>
    </row>
    <row r="306" spans="1:14" x14ac:dyDescent="0.2">
      <c r="A306" s="5" t="s">
        <v>48</v>
      </c>
      <c r="B306" s="35">
        <v>0</v>
      </c>
      <c r="C306" s="35">
        <v>0</v>
      </c>
      <c r="D306" s="35">
        <v>0</v>
      </c>
      <c r="E306" s="35">
        <v>0</v>
      </c>
      <c r="F306" s="35">
        <v>0</v>
      </c>
      <c r="G306" s="35">
        <v>0</v>
      </c>
      <c r="H306" s="35">
        <v>0</v>
      </c>
      <c r="I306" s="35">
        <v>0</v>
      </c>
      <c r="J306" s="35">
        <v>0</v>
      </c>
      <c r="K306" s="35">
        <v>0</v>
      </c>
      <c r="L306" s="35">
        <v>0</v>
      </c>
      <c r="M306" s="35">
        <v>0</v>
      </c>
      <c r="N306" s="35">
        <v>0</v>
      </c>
    </row>
    <row r="307" spans="1:14" x14ac:dyDescent="0.2">
      <c r="A307" s="5" t="s">
        <v>49</v>
      </c>
      <c r="B307" s="35">
        <v>17.149999999999999</v>
      </c>
      <c r="C307" s="35">
        <v>0</v>
      </c>
      <c r="D307" s="35">
        <v>10.09</v>
      </c>
      <c r="E307" s="35">
        <v>0</v>
      </c>
      <c r="F307" s="35">
        <v>0</v>
      </c>
      <c r="G307" s="35">
        <v>0</v>
      </c>
      <c r="H307" s="35">
        <v>0</v>
      </c>
      <c r="I307" s="35">
        <v>0</v>
      </c>
      <c r="J307" s="35">
        <v>0</v>
      </c>
      <c r="K307" s="35">
        <v>0</v>
      </c>
      <c r="L307" s="35">
        <v>0</v>
      </c>
      <c r="M307" s="35">
        <v>0</v>
      </c>
      <c r="N307" s="35">
        <v>0</v>
      </c>
    </row>
    <row r="308" spans="1:14" x14ac:dyDescent="0.2">
      <c r="A308" s="5" t="s">
        <v>231</v>
      </c>
      <c r="B308" s="35">
        <v>0</v>
      </c>
      <c r="C308" s="35">
        <v>0</v>
      </c>
      <c r="D308" s="35">
        <v>0</v>
      </c>
      <c r="E308" s="35">
        <v>3393.8700000000008</v>
      </c>
      <c r="F308" s="35">
        <v>0</v>
      </c>
      <c r="G308" s="35">
        <v>0</v>
      </c>
      <c r="H308" s="35">
        <v>1032.01</v>
      </c>
      <c r="I308" s="35">
        <v>0</v>
      </c>
      <c r="J308" s="35">
        <v>2710.7899999999995</v>
      </c>
      <c r="K308" s="35">
        <v>0</v>
      </c>
      <c r="L308" s="35">
        <v>1419.83</v>
      </c>
      <c r="M308" s="35">
        <v>1627.37</v>
      </c>
      <c r="N308" s="35">
        <v>0</v>
      </c>
    </row>
    <row r="309" spans="1:14" x14ac:dyDescent="0.2">
      <c r="A309" s="5" t="s">
        <v>50</v>
      </c>
      <c r="B309" s="35">
        <v>12586.329999999998</v>
      </c>
      <c r="C309" s="35">
        <v>20118.099999999995</v>
      </c>
      <c r="D309" s="35">
        <v>23483.199999999993</v>
      </c>
      <c r="E309" s="35">
        <v>26769</v>
      </c>
      <c r="F309" s="35">
        <v>23201.100000000006</v>
      </c>
      <c r="G309" s="35">
        <v>21899.52</v>
      </c>
      <c r="H309" s="35">
        <v>24272.400000000001</v>
      </c>
      <c r="I309" s="35">
        <v>30793.21999999999</v>
      </c>
      <c r="J309" s="35">
        <v>24529.819999999996</v>
      </c>
      <c r="K309" s="35">
        <v>3434.8400000000006</v>
      </c>
      <c r="L309" s="35">
        <v>18466.359999999997</v>
      </c>
      <c r="M309" s="35">
        <v>20096.370000000003</v>
      </c>
      <c r="N309" s="35">
        <v>12443.010000000002</v>
      </c>
    </row>
    <row r="310" spans="1:14" x14ac:dyDescent="0.2">
      <c r="A310" s="5" t="s">
        <v>51</v>
      </c>
      <c r="B310" s="35">
        <v>0</v>
      </c>
      <c r="C310" s="35">
        <v>1381.87</v>
      </c>
      <c r="D310" s="35">
        <v>0</v>
      </c>
      <c r="E310" s="35">
        <v>3823.68</v>
      </c>
      <c r="F310" s="35">
        <v>0</v>
      </c>
      <c r="G310" s="35">
        <v>0</v>
      </c>
      <c r="H310" s="35">
        <v>0</v>
      </c>
      <c r="I310" s="35">
        <v>0</v>
      </c>
      <c r="J310" s="35">
        <v>278.71999999999997</v>
      </c>
      <c r="K310" s="35">
        <v>0</v>
      </c>
      <c r="L310" s="35">
        <v>0</v>
      </c>
      <c r="M310" s="35">
        <v>0</v>
      </c>
      <c r="N310" s="35">
        <v>0</v>
      </c>
    </row>
    <row r="311" spans="1:14" x14ac:dyDescent="0.2">
      <c r="A311" s="5" t="s">
        <v>52</v>
      </c>
      <c r="B311" s="35">
        <v>9955.5799999999981</v>
      </c>
      <c r="C311" s="35">
        <v>12321.339999999998</v>
      </c>
      <c r="D311" s="35">
        <v>11508.29</v>
      </c>
      <c r="E311" s="35">
        <v>21532.809999999998</v>
      </c>
      <c r="F311" s="35">
        <v>25088.859999999997</v>
      </c>
      <c r="G311" s="35">
        <v>30361.329999999998</v>
      </c>
      <c r="H311" s="35">
        <v>21566.159999999989</v>
      </c>
      <c r="I311" s="35">
        <v>12675.570000000002</v>
      </c>
      <c r="J311" s="35">
        <v>12432.34</v>
      </c>
      <c r="K311" s="35">
        <v>10540.44</v>
      </c>
      <c r="L311" s="35">
        <v>13973.590000000002</v>
      </c>
      <c r="M311" s="35">
        <v>8737.99</v>
      </c>
      <c r="N311" s="35">
        <v>19631.72</v>
      </c>
    </row>
    <row r="312" spans="1:14" x14ac:dyDescent="0.2">
      <c r="A312" s="5" t="s">
        <v>53</v>
      </c>
      <c r="B312" s="35">
        <v>0</v>
      </c>
      <c r="C312" s="35">
        <v>0</v>
      </c>
      <c r="D312" s="35">
        <v>0</v>
      </c>
      <c r="E312" s="35">
        <v>0</v>
      </c>
      <c r="F312" s="35">
        <v>0</v>
      </c>
      <c r="G312" s="35">
        <v>194.82</v>
      </c>
      <c r="H312" s="35">
        <v>0</v>
      </c>
      <c r="I312" s="35">
        <v>0</v>
      </c>
      <c r="J312" s="35">
        <v>0</v>
      </c>
      <c r="K312" s="35">
        <v>0</v>
      </c>
      <c r="L312" s="35">
        <v>0</v>
      </c>
      <c r="M312" s="35">
        <v>0</v>
      </c>
      <c r="N312" s="35">
        <v>0</v>
      </c>
    </row>
    <row r="313" spans="1:14" x14ac:dyDescent="0.2">
      <c r="A313" s="5" t="s">
        <v>54</v>
      </c>
      <c r="B313" s="35">
        <v>0</v>
      </c>
      <c r="C313" s="35">
        <v>198.51000000000005</v>
      </c>
      <c r="D313" s="35">
        <v>0</v>
      </c>
      <c r="E313" s="35">
        <v>0</v>
      </c>
      <c r="F313" s="35">
        <v>264.77</v>
      </c>
      <c r="G313" s="35">
        <v>1657.78</v>
      </c>
      <c r="H313" s="35">
        <v>0</v>
      </c>
      <c r="I313" s="35">
        <v>0</v>
      </c>
      <c r="J313" s="35">
        <v>0</v>
      </c>
      <c r="K313" s="35">
        <v>0</v>
      </c>
      <c r="L313" s="35">
        <v>0</v>
      </c>
      <c r="M313" s="35">
        <v>0</v>
      </c>
      <c r="N313" s="35">
        <v>0</v>
      </c>
    </row>
    <row r="314" spans="1:14" x14ac:dyDescent="0.2">
      <c r="A314" s="5" t="s">
        <v>55</v>
      </c>
      <c r="B314" s="35">
        <v>0</v>
      </c>
      <c r="C314" s="35">
        <v>0</v>
      </c>
      <c r="D314" s="35">
        <v>0</v>
      </c>
      <c r="E314" s="35">
        <v>0</v>
      </c>
      <c r="F314" s="35">
        <v>0</v>
      </c>
      <c r="G314" s="35">
        <v>0</v>
      </c>
      <c r="H314" s="35">
        <v>3400.63</v>
      </c>
      <c r="I314" s="35">
        <v>47.82</v>
      </c>
      <c r="J314" s="35">
        <v>5947.29</v>
      </c>
      <c r="K314" s="35">
        <v>1391.94</v>
      </c>
      <c r="L314" s="35">
        <v>11528.619999999999</v>
      </c>
      <c r="M314" s="35">
        <v>20.9</v>
      </c>
      <c r="N314" s="35">
        <v>3315.22</v>
      </c>
    </row>
    <row r="315" spans="1:14" x14ac:dyDescent="0.2">
      <c r="A315" s="5" t="s">
        <v>56</v>
      </c>
      <c r="B315" s="35">
        <v>0</v>
      </c>
      <c r="C315" s="35">
        <v>0</v>
      </c>
      <c r="D315" s="35">
        <v>1195.5999999999999</v>
      </c>
      <c r="E315" s="35">
        <v>0</v>
      </c>
      <c r="F315" s="35">
        <v>0</v>
      </c>
      <c r="G315" s="35">
        <v>52.9</v>
      </c>
      <c r="H315" s="35">
        <v>0</v>
      </c>
      <c r="I315" s="35">
        <v>0</v>
      </c>
      <c r="J315" s="35">
        <v>0</v>
      </c>
      <c r="K315" s="35">
        <v>694.97</v>
      </c>
      <c r="L315" s="35">
        <v>153.51</v>
      </c>
      <c r="M315" s="35">
        <v>0</v>
      </c>
      <c r="N315" s="35">
        <v>782.04000000000019</v>
      </c>
    </row>
    <row r="316" spans="1:14" x14ac:dyDescent="0.2">
      <c r="A316" s="5" t="s">
        <v>46</v>
      </c>
      <c r="B316" s="35">
        <v>2732.1499999999996</v>
      </c>
      <c r="C316" s="35">
        <v>0.44</v>
      </c>
      <c r="D316" s="35">
        <v>0</v>
      </c>
      <c r="E316" s="35">
        <v>5096.3599999999997</v>
      </c>
      <c r="F316" s="35">
        <v>113.73</v>
      </c>
      <c r="G316" s="35">
        <v>158.97</v>
      </c>
      <c r="H316" s="35">
        <v>0</v>
      </c>
      <c r="I316" s="35">
        <v>1308.76</v>
      </c>
      <c r="J316" s="35">
        <v>2140.2399999999998</v>
      </c>
      <c r="K316" s="35">
        <v>6812.9800000000005</v>
      </c>
      <c r="L316" s="35">
        <v>73.55</v>
      </c>
      <c r="M316" s="35">
        <v>638.89</v>
      </c>
      <c r="N316" s="35">
        <v>117.82</v>
      </c>
    </row>
    <row r="317" spans="1:14" x14ac:dyDescent="0.2">
      <c r="A317" s="5" t="s">
        <v>57</v>
      </c>
      <c r="B317" s="35">
        <v>16371.889999999998</v>
      </c>
      <c r="C317" s="35">
        <v>5274.07</v>
      </c>
      <c r="D317" s="35">
        <v>12314.449999999999</v>
      </c>
      <c r="E317" s="35">
        <v>51011.149999999987</v>
      </c>
      <c r="F317" s="35">
        <v>28362.059999999998</v>
      </c>
      <c r="G317" s="35">
        <v>3672.41</v>
      </c>
      <c r="H317" s="35">
        <v>15247.57</v>
      </c>
      <c r="I317" s="35">
        <v>12039.820000000002</v>
      </c>
      <c r="J317" s="35">
        <v>4822.7800000000016</v>
      </c>
      <c r="K317" s="35">
        <v>23791.780000000002</v>
      </c>
      <c r="L317" s="35">
        <v>33633.810000000005</v>
      </c>
      <c r="M317" s="35">
        <v>43529.960000000006</v>
      </c>
      <c r="N317" s="35">
        <v>6837.6799999999994</v>
      </c>
    </row>
    <row r="318" spans="1:14" x14ac:dyDescent="0.2">
      <c r="A318" s="5" t="s">
        <v>58</v>
      </c>
      <c r="B318" s="35">
        <v>14442.059999999998</v>
      </c>
      <c r="C318" s="35">
        <v>27233.609999999997</v>
      </c>
      <c r="D318" s="35">
        <v>20654.309999999998</v>
      </c>
      <c r="E318" s="35">
        <v>24166.02</v>
      </c>
      <c r="F318" s="35">
        <v>33513.120000000003</v>
      </c>
      <c r="G318" s="35">
        <v>26628.059999999994</v>
      </c>
      <c r="H318" s="35">
        <v>9390.0300000000025</v>
      </c>
      <c r="I318" s="35">
        <v>17416.000000000004</v>
      </c>
      <c r="J318" s="35">
        <v>34314.589999999997</v>
      </c>
      <c r="K318" s="35">
        <v>20578.760000000002</v>
      </c>
      <c r="L318" s="35">
        <v>33211.829999999994</v>
      </c>
      <c r="M318" s="35">
        <v>20119.87</v>
      </c>
      <c r="N318" s="35">
        <v>27766.379999999997</v>
      </c>
    </row>
    <row r="319" spans="1:14" x14ac:dyDescent="0.2">
      <c r="A319" s="5" t="s">
        <v>59</v>
      </c>
      <c r="B319" s="35">
        <v>80541.160000000091</v>
      </c>
      <c r="C319" s="35">
        <v>73773.109999999986</v>
      </c>
      <c r="D319" s="35">
        <v>99162.830000000016</v>
      </c>
      <c r="E319" s="35">
        <v>57647.700000000019</v>
      </c>
      <c r="F319" s="35">
        <v>18945.079999999998</v>
      </c>
      <c r="G319" s="35">
        <v>51266.62999999999</v>
      </c>
      <c r="H319" s="35">
        <v>27531.710000000003</v>
      </c>
      <c r="I319" s="35">
        <v>48110.61</v>
      </c>
      <c r="J319" s="35">
        <v>101984.50999999998</v>
      </c>
      <c r="K319" s="35">
        <v>36433.24</v>
      </c>
      <c r="L319" s="35">
        <v>43633.71</v>
      </c>
      <c r="M319" s="35">
        <v>107059.64000000009</v>
      </c>
      <c r="N319" s="35">
        <v>97153.360000000015</v>
      </c>
    </row>
    <row r="320" spans="1:14" x14ac:dyDescent="0.2">
      <c r="A320" s="5" t="s">
        <v>60</v>
      </c>
      <c r="B320" s="35">
        <v>0</v>
      </c>
      <c r="C320" s="35">
        <v>0</v>
      </c>
      <c r="D320" s="35">
        <v>0</v>
      </c>
      <c r="E320" s="35">
        <v>226890.72000000006</v>
      </c>
      <c r="F320" s="35">
        <v>319543.30999999982</v>
      </c>
      <c r="G320" s="35">
        <v>10991.35</v>
      </c>
      <c r="H320" s="35">
        <v>0</v>
      </c>
      <c r="I320" s="35">
        <v>0</v>
      </c>
      <c r="J320" s="35">
        <v>0</v>
      </c>
      <c r="K320" s="35">
        <v>0</v>
      </c>
      <c r="L320" s="35">
        <v>0</v>
      </c>
      <c r="M320" s="35">
        <v>0</v>
      </c>
      <c r="N320" s="35">
        <v>0</v>
      </c>
    </row>
    <row r="321" spans="1:14" x14ac:dyDescent="0.2">
      <c r="A321" s="5" t="s">
        <v>42</v>
      </c>
      <c r="B321" s="35">
        <v>655.93000000000006</v>
      </c>
      <c r="C321" s="35">
        <v>563.20999999999992</v>
      </c>
      <c r="D321" s="35">
        <v>3132.0099999999998</v>
      </c>
      <c r="E321" s="35">
        <v>17799.609999999997</v>
      </c>
      <c r="F321" s="35">
        <v>3233.8299999999995</v>
      </c>
      <c r="G321" s="35">
        <v>2423.61</v>
      </c>
      <c r="H321" s="35">
        <v>761.30000000000007</v>
      </c>
      <c r="I321" s="35">
        <v>544.26</v>
      </c>
      <c r="J321" s="35">
        <v>1669.1999999999996</v>
      </c>
      <c r="K321" s="35">
        <v>63.640000000000008</v>
      </c>
      <c r="L321" s="35">
        <v>2337.7799999999997</v>
      </c>
      <c r="M321" s="35">
        <v>714.70999999999981</v>
      </c>
      <c r="N321" s="35">
        <v>2218.85</v>
      </c>
    </row>
    <row r="322" spans="1:14" x14ac:dyDescent="0.2">
      <c r="A322" s="5" t="s">
        <v>61</v>
      </c>
      <c r="B322" s="35">
        <v>611.22</v>
      </c>
      <c r="C322" s="35">
        <v>2403.59</v>
      </c>
      <c r="D322" s="35">
        <v>15475.439999999999</v>
      </c>
      <c r="E322" s="35">
        <v>19452.100000000002</v>
      </c>
      <c r="F322" s="35">
        <v>606.22</v>
      </c>
      <c r="G322" s="35">
        <v>15962.600000000002</v>
      </c>
      <c r="H322" s="35">
        <v>1843.2000000000003</v>
      </c>
      <c r="I322" s="35">
        <v>8470.8599999999988</v>
      </c>
      <c r="J322" s="35">
        <v>10118.599999999999</v>
      </c>
      <c r="K322" s="35">
        <v>498.26</v>
      </c>
      <c r="L322" s="35">
        <v>676.69999999999993</v>
      </c>
      <c r="M322" s="35">
        <v>14571.739999999998</v>
      </c>
      <c r="N322" s="35">
        <v>5568.69</v>
      </c>
    </row>
    <row r="323" spans="1:14" x14ac:dyDescent="0.2">
      <c r="A323" s="5" t="s">
        <v>62</v>
      </c>
      <c r="B323" s="35">
        <v>0</v>
      </c>
      <c r="C323" s="35">
        <v>0</v>
      </c>
      <c r="D323" s="35">
        <v>0</v>
      </c>
      <c r="E323" s="35">
        <v>0</v>
      </c>
      <c r="F323" s="35">
        <v>0</v>
      </c>
      <c r="G323" s="35">
        <v>0</v>
      </c>
      <c r="H323" s="35">
        <v>0</v>
      </c>
      <c r="I323" s="35">
        <v>0</v>
      </c>
      <c r="J323" s="35">
        <v>0</v>
      </c>
      <c r="K323" s="35">
        <v>1203.29</v>
      </c>
      <c r="L323" s="35">
        <v>0</v>
      </c>
      <c r="M323" s="35">
        <v>3020.4</v>
      </c>
      <c r="N323" s="35">
        <v>0</v>
      </c>
    </row>
    <row r="324" spans="1:14" x14ac:dyDescent="0.2">
      <c r="A324" s="5" t="s">
        <v>63</v>
      </c>
      <c r="B324" s="35">
        <v>0</v>
      </c>
      <c r="C324" s="35">
        <v>0</v>
      </c>
      <c r="D324" s="35">
        <v>0</v>
      </c>
      <c r="E324" s="35">
        <v>0</v>
      </c>
      <c r="F324" s="35">
        <v>0</v>
      </c>
      <c r="G324" s="35">
        <v>0</v>
      </c>
      <c r="H324" s="35">
        <v>0</v>
      </c>
      <c r="I324" s="35">
        <v>0</v>
      </c>
      <c r="J324" s="35">
        <v>0</v>
      </c>
      <c r="K324" s="35">
        <v>0</v>
      </c>
      <c r="L324" s="35">
        <v>0</v>
      </c>
      <c r="M324" s="35">
        <v>0</v>
      </c>
      <c r="N324" s="35">
        <v>0</v>
      </c>
    </row>
    <row r="325" spans="1:14" x14ac:dyDescent="0.2">
      <c r="A325" s="5" t="s">
        <v>64</v>
      </c>
      <c r="B325" s="35">
        <v>503.72999999999996</v>
      </c>
      <c r="C325" s="35">
        <v>0</v>
      </c>
      <c r="D325" s="35">
        <v>554.86</v>
      </c>
      <c r="E325" s="35">
        <v>0</v>
      </c>
      <c r="F325" s="35">
        <v>1508.5099999999995</v>
      </c>
      <c r="G325" s="35">
        <v>0</v>
      </c>
      <c r="H325" s="35">
        <v>0</v>
      </c>
      <c r="I325" s="35">
        <v>3823.83</v>
      </c>
      <c r="J325" s="35">
        <v>0</v>
      </c>
      <c r="K325" s="35">
        <v>16.520000000000003</v>
      </c>
      <c r="L325" s="35">
        <v>0</v>
      </c>
      <c r="M325" s="35">
        <v>566.03000000000009</v>
      </c>
      <c r="N325" s="35">
        <v>46.77</v>
      </c>
    </row>
    <row r="326" spans="1:14" x14ac:dyDescent="0.2">
      <c r="A326" s="5" t="s">
        <v>65</v>
      </c>
      <c r="B326" s="35">
        <v>0</v>
      </c>
      <c r="C326" s="35">
        <v>0</v>
      </c>
      <c r="D326" s="35">
        <v>0</v>
      </c>
      <c r="E326" s="35">
        <v>65.55</v>
      </c>
      <c r="F326" s="35">
        <v>0</v>
      </c>
      <c r="G326" s="35">
        <v>0</v>
      </c>
      <c r="H326" s="35">
        <v>17.010000000000002</v>
      </c>
      <c r="I326" s="35">
        <v>0</v>
      </c>
      <c r="J326" s="35">
        <v>0</v>
      </c>
      <c r="K326" s="35">
        <v>0</v>
      </c>
      <c r="L326" s="35">
        <v>0</v>
      </c>
      <c r="M326" s="35">
        <v>0</v>
      </c>
      <c r="N326" s="35">
        <v>0</v>
      </c>
    </row>
    <row r="327" spans="1:14" x14ac:dyDescent="0.2">
      <c r="A327" s="9" t="s">
        <v>68</v>
      </c>
      <c r="B327" s="63">
        <v>138417.2000000001</v>
      </c>
      <c r="C327" s="63">
        <v>143267.84999999998</v>
      </c>
      <c r="D327" s="63">
        <v>187491.08000000002</v>
      </c>
      <c r="E327" s="63">
        <v>457648.57</v>
      </c>
      <c r="F327" s="63">
        <v>454380.58999999985</v>
      </c>
      <c r="G327" s="63">
        <v>165269.97999999998</v>
      </c>
      <c r="H327" s="63">
        <v>105062.01999999999</v>
      </c>
      <c r="I327" s="63">
        <v>135230.74999999997</v>
      </c>
      <c r="J327" s="63">
        <v>200948.87999999998</v>
      </c>
      <c r="K327" s="63">
        <v>105460.66</v>
      </c>
      <c r="L327" s="63">
        <v>159109.29</v>
      </c>
      <c r="M327" s="63">
        <v>220703.87000000008</v>
      </c>
      <c r="N327" s="63">
        <v>175881.54</v>
      </c>
    </row>
    <row r="328" spans="1:14" x14ac:dyDescent="0.2">
      <c r="A328" s="12" t="s">
        <v>230</v>
      </c>
      <c r="B328" s="144" t="s">
        <v>232</v>
      </c>
      <c r="C328" s="145"/>
      <c r="D328" s="145"/>
      <c r="E328" s="145"/>
      <c r="F328" s="145"/>
      <c r="G328" s="145"/>
      <c r="H328" s="145"/>
      <c r="I328" s="145"/>
      <c r="J328" s="145"/>
      <c r="K328" s="145"/>
      <c r="L328" s="145"/>
      <c r="M328" s="145"/>
      <c r="N328" s="146"/>
    </row>
    <row r="329" spans="1:14" x14ac:dyDescent="0.2">
      <c r="A329" s="5" t="s">
        <v>47</v>
      </c>
      <c r="B329" s="35">
        <v>0</v>
      </c>
      <c r="C329" s="35">
        <v>0</v>
      </c>
      <c r="D329" s="35">
        <v>0</v>
      </c>
      <c r="E329" s="35">
        <v>0</v>
      </c>
      <c r="F329" s="35">
        <v>0</v>
      </c>
      <c r="G329" s="35">
        <v>0</v>
      </c>
      <c r="H329" s="35">
        <v>0</v>
      </c>
      <c r="I329" s="35">
        <v>0</v>
      </c>
      <c r="J329" s="35">
        <v>0</v>
      </c>
      <c r="K329" s="35">
        <v>0</v>
      </c>
      <c r="L329" s="35">
        <v>0</v>
      </c>
      <c r="M329" s="35">
        <v>0</v>
      </c>
      <c r="N329" s="35">
        <v>0</v>
      </c>
    </row>
    <row r="330" spans="1:14" x14ac:dyDescent="0.2">
      <c r="A330" s="5" t="s">
        <v>48</v>
      </c>
      <c r="B330" s="35">
        <v>0</v>
      </c>
      <c r="C330" s="35">
        <v>0</v>
      </c>
      <c r="D330" s="35">
        <v>0</v>
      </c>
      <c r="E330" s="35">
        <v>0</v>
      </c>
      <c r="F330" s="35">
        <v>0</v>
      </c>
      <c r="G330" s="35">
        <v>0</v>
      </c>
      <c r="H330" s="35">
        <v>0</v>
      </c>
      <c r="I330" s="35">
        <v>0</v>
      </c>
      <c r="J330" s="35">
        <v>0</v>
      </c>
      <c r="K330" s="35">
        <v>0</v>
      </c>
      <c r="L330" s="35">
        <v>0</v>
      </c>
      <c r="M330" s="35">
        <v>0</v>
      </c>
      <c r="N330" s="35">
        <v>0</v>
      </c>
    </row>
    <row r="331" spans="1:14" x14ac:dyDescent="0.2">
      <c r="A331" s="5" t="s">
        <v>49</v>
      </c>
      <c r="B331" s="35">
        <v>0</v>
      </c>
      <c r="C331" s="35">
        <v>0</v>
      </c>
      <c r="D331" s="35">
        <v>0</v>
      </c>
      <c r="E331" s="35">
        <v>0</v>
      </c>
      <c r="F331" s="35">
        <v>0</v>
      </c>
      <c r="G331" s="35">
        <v>0</v>
      </c>
      <c r="H331" s="35">
        <v>0</v>
      </c>
      <c r="I331" s="35">
        <v>0</v>
      </c>
      <c r="J331" s="35">
        <v>0</v>
      </c>
      <c r="K331" s="35">
        <v>0</v>
      </c>
      <c r="L331" s="35">
        <v>0</v>
      </c>
      <c r="M331" s="35">
        <v>0</v>
      </c>
      <c r="N331" s="35">
        <v>0</v>
      </c>
    </row>
    <row r="332" spans="1:14" x14ac:dyDescent="0.2">
      <c r="A332" s="5" t="s">
        <v>231</v>
      </c>
      <c r="B332" s="35">
        <v>487.6400000000001</v>
      </c>
      <c r="C332" s="35">
        <v>0</v>
      </c>
      <c r="D332" s="35">
        <v>958.69</v>
      </c>
      <c r="E332" s="35">
        <v>2063.5300000000002</v>
      </c>
      <c r="F332" s="35">
        <v>0</v>
      </c>
      <c r="G332" s="35">
        <v>0</v>
      </c>
      <c r="H332" s="35">
        <v>1481.39</v>
      </c>
      <c r="I332" s="35">
        <v>605.55999999999995</v>
      </c>
      <c r="J332" s="35">
        <v>321.23</v>
      </c>
      <c r="K332" s="35">
        <v>0</v>
      </c>
      <c r="L332" s="35">
        <v>1819.74</v>
      </c>
      <c r="M332" s="35">
        <v>0</v>
      </c>
      <c r="N332" s="35">
        <v>0</v>
      </c>
    </row>
    <row r="333" spans="1:14" x14ac:dyDescent="0.2">
      <c r="A333" s="5" t="s">
        <v>50</v>
      </c>
      <c r="B333" s="35">
        <v>22608.250000000004</v>
      </c>
      <c r="C333" s="35">
        <v>8473.7100000000009</v>
      </c>
      <c r="D333" s="35">
        <v>19662.29</v>
      </c>
      <c r="E333" s="35">
        <v>26986.900000000005</v>
      </c>
      <c r="F333" s="35">
        <v>7992.9400000000005</v>
      </c>
      <c r="G333" s="35">
        <v>25145.07</v>
      </c>
      <c r="H333" s="35">
        <v>23040.329999999998</v>
      </c>
      <c r="I333" s="35">
        <v>23692.920000000002</v>
      </c>
      <c r="J333" s="35">
        <v>25726.420000000009</v>
      </c>
      <c r="K333" s="35">
        <v>15695.000000000002</v>
      </c>
      <c r="L333" s="35">
        <v>23084.440000000002</v>
      </c>
      <c r="M333" s="35">
        <v>33938.97</v>
      </c>
      <c r="N333" s="35">
        <v>20416.920000000006</v>
      </c>
    </row>
    <row r="334" spans="1:14" x14ac:dyDescent="0.2">
      <c r="A334" s="5" t="s">
        <v>51</v>
      </c>
      <c r="B334" s="35">
        <v>584.29999999999995</v>
      </c>
      <c r="C334" s="35">
        <v>625.29000000000008</v>
      </c>
      <c r="D334" s="35">
        <v>354.19</v>
      </c>
      <c r="E334" s="35">
        <v>0</v>
      </c>
      <c r="F334" s="35">
        <v>2238.38</v>
      </c>
      <c r="G334" s="35">
        <v>414.92000000000007</v>
      </c>
      <c r="H334" s="35">
        <v>7012.72</v>
      </c>
      <c r="I334" s="35">
        <v>362.15</v>
      </c>
      <c r="J334" s="35">
        <v>0</v>
      </c>
      <c r="K334" s="35">
        <v>0</v>
      </c>
      <c r="L334" s="35">
        <v>0</v>
      </c>
      <c r="M334" s="35">
        <v>0</v>
      </c>
      <c r="N334" s="35">
        <v>0</v>
      </c>
    </row>
    <row r="335" spans="1:14" x14ac:dyDescent="0.2">
      <c r="A335" s="5" t="s">
        <v>52</v>
      </c>
      <c r="B335" s="35">
        <v>13740.909999999998</v>
      </c>
      <c r="C335" s="35">
        <v>12841.460000000001</v>
      </c>
      <c r="D335" s="35">
        <v>42853.069999999992</v>
      </c>
      <c r="E335" s="35">
        <v>16111.940000000002</v>
      </c>
      <c r="F335" s="35">
        <v>16942.150000000001</v>
      </c>
      <c r="G335" s="35">
        <v>13605.87</v>
      </c>
      <c r="H335" s="35">
        <v>14777.369999999999</v>
      </c>
      <c r="I335" s="35">
        <v>9942.2000000000007</v>
      </c>
      <c r="J335" s="35">
        <v>11922.280000000002</v>
      </c>
      <c r="K335" s="35">
        <v>5052.9500000000007</v>
      </c>
      <c r="L335" s="35">
        <v>14803.22</v>
      </c>
      <c r="M335" s="35">
        <v>6011.62</v>
      </c>
      <c r="N335" s="35">
        <v>12845.020000000002</v>
      </c>
    </row>
    <row r="336" spans="1:14" x14ac:dyDescent="0.2">
      <c r="A336" s="5" t="s">
        <v>53</v>
      </c>
      <c r="B336" s="35">
        <v>0</v>
      </c>
      <c r="C336" s="35">
        <v>0</v>
      </c>
      <c r="D336" s="35">
        <v>0</v>
      </c>
      <c r="E336" s="35">
        <v>0</v>
      </c>
      <c r="F336" s="35">
        <v>0</v>
      </c>
      <c r="G336" s="35">
        <v>0</v>
      </c>
      <c r="H336" s="35">
        <v>0</v>
      </c>
      <c r="I336" s="35">
        <v>0</v>
      </c>
      <c r="J336" s="35">
        <v>0</v>
      </c>
      <c r="K336" s="35">
        <v>0</v>
      </c>
      <c r="L336" s="35">
        <v>0</v>
      </c>
      <c r="M336" s="35">
        <v>261.56</v>
      </c>
      <c r="N336" s="35">
        <v>0</v>
      </c>
    </row>
    <row r="337" spans="1:14" x14ac:dyDescent="0.2">
      <c r="A337" s="5" t="s">
        <v>54</v>
      </c>
      <c r="B337" s="35">
        <v>0</v>
      </c>
      <c r="C337" s="35">
        <v>0</v>
      </c>
      <c r="D337" s="35">
        <v>986.29</v>
      </c>
      <c r="E337" s="35">
        <v>770.94</v>
      </c>
      <c r="F337" s="35">
        <v>788.32</v>
      </c>
      <c r="G337" s="35">
        <v>0</v>
      </c>
      <c r="H337" s="35">
        <v>0</v>
      </c>
      <c r="I337" s="35">
        <v>0</v>
      </c>
      <c r="J337" s="35">
        <v>0</v>
      </c>
      <c r="K337" s="35">
        <v>553.66999999999996</v>
      </c>
      <c r="L337" s="35">
        <v>0</v>
      </c>
      <c r="M337" s="35">
        <v>0</v>
      </c>
      <c r="N337" s="35">
        <v>0</v>
      </c>
    </row>
    <row r="338" spans="1:14" x14ac:dyDescent="0.2">
      <c r="A338" s="5" t="s">
        <v>55</v>
      </c>
      <c r="B338" s="35">
        <v>0</v>
      </c>
      <c r="C338" s="35">
        <v>44.599999999999994</v>
      </c>
      <c r="D338" s="35">
        <v>3552.43</v>
      </c>
      <c r="E338" s="35">
        <v>317.96000000000004</v>
      </c>
      <c r="F338" s="35">
        <v>847.92</v>
      </c>
      <c r="G338" s="35">
        <v>95.820000000000007</v>
      </c>
      <c r="H338" s="35">
        <v>0</v>
      </c>
      <c r="I338" s="35">
        <v>284.56</v>
      </c>
      <c r="J338" s="35">
        <v>0</v>
      </c>
      <c r="K338" s="35">
        <v>73.02</v>
      </c>
      <c r="L338" s="35">
        <v>0</v>
      </c>
      <c r="M338" s="35">
        <v>348.75</v>
      </c>
      <c r="N338" s="35">
        <v>0</v>
      </c>
    </row>
    <row r="339" spans="1:14" x14ac:dyDescent="0.2">
      <c r="A339" s="5" t="s">
        <v>56</v>
      </c>
      <c r="B339" s="35">
        <v>2355.7799999999997</v>
      </c>
      <c r="C339" s="35">
        <v>123.28999999999999</v>
      </c>
      <c r="D339" s="35">
        <v>218.56</v>
      </c>
      <c r="E339" s="35">
        <v>0</v>
      </c>
      <c r="F339" s="35">
        <v>132.31</v>
      </c>
      <c r="G339" s="35">
        <v>1359.02</v>
      </c>
      <c r="H339" s="35">
        <v>0</v>
      </c>
      <c r="I339" s="35">
        <v>0</v>
      </c>
      <c r="J339" s="35">
        <v>15.45</v>
      </c>
      <c r="K339" s="35">
        <v>0</v>
      </c>
      <c r="L339" s="35">
        <v>0</v>
      </c>
      <c r="M339" s="35">
        <v>0</v>
      </c>
      <c r="N339" s="35">
        <v>0</v>
      </c>
    </row>
    <row r="340" spans="1:14" x14ac:dyDescent="0.2">
      <c r="A340" s="5" t="s">
        <v>46</v>
      </c>
      <c r="B340" s="35">
        <v>94.21</v>
      </c>
      <c r="C340" s="35">
        <v>525.34</v>
      </c>
      <c r="D340" s="35">
        <v>934.05000000000018</v>
      </c>
      <c r="E340" s="35">
        <v>1214.83</v>
      </c>
      <c r="F340" s="35">
        <v>705.09</v>
      </c>
      <c r="G340" s="35">
        <v>489.24</v>
      </c>
      <c r="H340" s="35">
        <v>1519.44</v>
      </c>
      <c r="I340" s="35">
        <v>453.41</v>
      </c>
      <c r="J340" s="35">
        <v>942.31000000000006</v>
      </c>
      <c r="K340" s="35">
        <v>395.09</v>
      </c>
      <c r="L340" s="35">
        <v>316.76</v>
      </c>
      <c r="M340" s="35">
        <v>14846.550000000001</v>
      </c>
      <c r="N340" s="35">
        <v>57.830000000000013</v>
      </c>
    </row>
    <row r="341" spans="1:14" x14ac:dyDescent="0.2">
      <c r="A341" s="5" t="s">
        <v>57</v>
      </c>
      <c r="B341" s="35">
        <v>16365.360000000002</v>
      </c>
      <c r="C341" s="35">
        <v>40345.42</v>
      </c>
      <c r="D341" s="35">
        <v>1660.6799999999998</v>
      </c>
      <c r="E341" s="35">
        <v>39074.139999999992</v>
      </c>
      <c r="F341" s="35">
        <v>18522.89</v>
      </c>
      <c r="G341" s="35">
        <v>54021.14</v>
      </c>
      <c r="H341" s="35">
        <v>1489.7</v>
      </c>
      <c r="I341" s="35">
        <v>11421.95</v>
      </c>
      <c r="J341" s="35">
        <v>15864.42</v>
      </c>
      <c r="K341" s="35">
        <v>27155.87</v>
      </c>
      <c r="L341" s="35">
        <v>36576.319999999992</v>
      </c>
      <c r="M341" s="35">
        <v>28822.47</v>
      </c>
      <c r="N341" s="35">
        <v>10010.39</v>
      </c>
    </row>
    <row r="342" spans="1:14" x14ac:dyDescent="0.2">
      <c r="A342" s="5" t="s">
        <v>58</v>
      </c>
      <c r="B342" s="35">
        <v>24120.280000000006</v>
      </c>
      <c r="C342" s="35">
        <v>22091.13</v>
      </c>
      <c r="D342" s="35">
        <v>16097.61</v>
      </c>
      <c r="E342" s="35">
        <v>21064.91</v>
      </c>
      <c r="F342" s="35">
        <v>14403.130000000001</v>
      </c>
      <c r="G342" s="35">
        <v>16490.169999999998</v>
      </c>
      <c r="H342" s="35">
        <v>15519.810000000001</v>
      </c>
      <c r="I342" s="35">
        <v>25000.69</v>
      </c>
      <c r="J342" s="35">
        <v>16725.620000000003</v>
      </c>
      <c r="K342" s="35">
        <v>19446.12</v>
      </c>
      <c r="L342" s="35">
        <v>19869.449999999993</v>
      </c>
      <c r="M342" s="35">
        <v>27160.409999999996</v>
      </c>
      <c r="N342" s="35">
        <v>16290.670000000004</v>
      </c>
    </row>
    <row r="343" spans="1:14" x14ac:dyDescent="0.2">
      <c r="A343" s="5" t="s">
        <v>59</v>
      </c>
      <c r="B343" s="35">
        <v>105264.51999999995</v>
      </c>
      <c r="C343" s="35">
        <v>55616.020000000011</v>
      </c>
      <c r="D343" s="35">
        <v>55718.700000000012</v>
      </c>
      <c r="E343" s="35">
        <v>148139.40999999997</v>
      </c>
      <c r="F343" s="35">
        <v>143684.38999999998</v>
      </c>
      <c r="G343" s="35">
        <v>140765.6699999999</v>
      </c>
      <c r="H343" s="35">
        <v>74085.87000000001</v>
      </c>
      <c r="I343" s="35">
        <v>261935.14</v>
      </c>
      <c r="J343" s="35">
        <v>204791.67999999993</v>
      </c>
      <c r="K343" s="35">
        <v>129996.4599999999</v>
      </c>
      <c r="L343" s="35">
        <v>215212.03999999989</v>
      </c>
      <c r="M343" s="35">
        <v>66011.89</v>
      </c>
      <c r="N343" s="35">
        <v>56507.839999999997</v>
      </c>
    </row>
    <row r="344" spans="1:14" x14ac:dyDescent="0.2">
      <c r="A344" s="5" t="s">
        <v>60</v>
      </c>
      <c r="B344" s="35">
        <v>0</v>
      </c>
      <c r="C344" s="35">
        <v>0</v>
      </c>
      <c r="D344" s="35">
        <v>0</v>
      </c>
      <c r="E344" s="35">
        <v>0</v>
      </c>
      <c r="F344" s="35">
        <v>0</v>
      </c>
      <c r="G344" s="35">
        <v>82465.730000000171</v>
      </c>
      <c r="H344" s="35">
        <v>0</v>
      </c>
      <c r="I344" s="35">
        <v>0</v>
      </c>
      <c r="J344" s="35">
        <v>0</v>
      </c>
      <c r="K344" s="35">
        <v>0</v>
      </c>
      <c r="L344" s="35">
        <v>86098.79</v>
      </c>
      <c r="M344" s="35">
        <v>0</v>
      </c>
      <c r="N344" s="35">
        <v>223.89999999999998</v>
      </c>
    </row>
    <row r="345" spans="1:14" x14ac:dyDescent="0.2">
      <c r="A345" s="5" t="s">
        <v>42</v>
      </c>
      <c r="B345" s="35">
        <v>4016.5099999999998</v>
      </c>
      <c r="C345" s="35">
        <v>1066.3799999999999</v>
      </c>
      <c r="D345" s="35">
        <v>540.92000000000007</v>
      </c>
      <c r="E345" s="35">
        <v>34.099999999999994</v>
      </c>
      <c r="F345" s="35">
        <v>1332.2799999999997</v>
      </c>
      <c r="G345" s="35">
        <v>464.06999999999994</v>
      </c>
      <c r="H345" s="35">
        <v>845.53000000000009</v>
      </c>
      <c r="I345" s="35">
        <v>2019.6399999999999</v>
      </c>
      <c r="J345" s="35">
        <v>757.64</v>
      </c>
      <c r="K345" s="35">
        <v>196.06</v>
      </c>
      <c r="L345" s="35">
        <v>200.44</v>
      </c>
      <c r="M345" s="35">
        <v>39.739999999999995</v>
      </c>
      <c r="N345" s="35">
        <v>164.44</v>
      </c>
    </row>
    <row r="346" spans="1:14" x14ac:dyDescent="0.2">
      <c r="A346" s="5" t="s">
        <v>61</v>
      </c>
      <c r="B346" s="35">
        <v>157.46</v>
      </c>
      <c r="C346" s="35">
        <v>2115.5499999999997</v>
      </c>
      <c r="D346" s="35">
        <v>26706.76</v>
      </c>
      <c r="E346" s="35">
        <v>5857.5199999999995</v>
      </c>
      <c r="F346" s="35">
        <v>17514.599999999999</v>
      </c>
      <c r="G346" s="35">
        <v>147.23000000000002</v>
      </c>
      <c r="H346" s="35">
        <v>595.79999999999995</v>
      </c>
      <c r="I346" s="35">
        <v>57.49</v>
      </c>
      <c r="J346" s="35">
        <v>10307.209999999997</v>
      </c>
      <c r="K346" s="35">
        <v>934.32</v>
      </c>
      <c r="L346" s="35">
        <v>396.61</v>
      </c>
      <c r="M346" s="35">
        <v>30.880000000000006</v>
      </c>
      <c r="N346" s="35">
        <v>3428.13</v>
      </c>
    </row>
    <row r="347" spans="1:14" x14ac:dyDescent="0.2">
      <c r="A347" s="5" t="s">
        <v>62</v>
      </c>
      <c r="B347" s="35">
        <v>0</v>
      </c>
      <c r="C347" s="35">
        <v>0</v>
      </c>
      <c r="D347" s="35">
        <v>0</v>
      </c>
      <c r="E347" s="35">
        <v>0</v>
      </c>
      <c r="F347" s="35">
        <v>338.73</v>
      </c>
      <c r="G347" s="35">
        <v>0</v>
      </c>
      <c r="H347" s="35">
        <v>0</v>
      </c>
      <c r="I347" s="35">
        <v>292.31</v>
      </c>
      <c r="J347" s="35">
        <v>0</v>
      </c>
      <c r="K347" s="35">
        <v>0</v>
      </c>
      <c r="L347" s="35">
        <v>0</v>
      </c>
      <c r="M347" s="35">
        <v>0</v>
      </c>
      <c r="N347" s="35">
        <v>0</v>
      </c>
    </row>
    <row r="348" spans="1:14" x14ac:dyDescent="0.2">
      <c r="A348" s="5" t="s">
        <v>63</v>
      </c>
      <c r="B348" s="35">
        <v>0</v>
      </c>
      <c r="C348" s="35">
        <v>0</v>
      </c>
      <c r="D348" s="35">
        <v>0</v>
      </c>
      <c r="E348" s="35">
        <v>0</v>
      </c>
      <c r="F348" s="35">
        <v>0</v>
      </c>
      <c r="G348" s="35">
        <v>0</v>
      </c>
      <c r="H348" s="35">
        <v>0</v>
      </c>
      <c r="I348" s="35">
        <v>0</v>
      </c>
      <c r="J348" s="35">
        <v>0</v>
      </c>
      <c r="K348" s="35">
        <v>0</v>
      </c>
      <c r="L348" s="35">
        <v>0</v>
      </c>
      <c r="M348" s="35">
        <v>0</v>
      </c>
      <c r="N348" s="35">
        <v>0</v>
      </c>
    </row>
    <row r="349" spans="1:14" x14ac:dyDescent="0.2">
      <c r="A349" s="5" t="s">
        <v>64</v>
      </c>
      <c r="B349" s="35">
        <v>184.26</v>
      </c>
      <c r="C349" s="35">
        <v>158.85</v>
      </c>
      <c r="D349" s="35">
        <v>0</v>
      </c>
      <c r="E349" s="35">
        <v>359.96999999999997</v>
      </c>
      <c r="F349" s="35">
        <v>1079.27</v>
      </c>
      <c r="G349" s="35">
        <v>0</v>
      </c>
      <c r="H349" s="35">
        <v>835.53</v>
      </c>
      <c r="I349" s="35">
        <v>0</v>
      </c>
      <c r="J349" s="35">
        <v>531.14</v>
      </c>
      <c r="K349" s="35">
        <v>106.08</v>
      </c>
      <c r="L349" s="35">
        <v>464.13</v>
      </c>
      <c r="M349" s="35">
        <v>3480.47</v>
      </c>
      <c r="N349" s="35">
        <v>1120.98</v>
      </c>
    </row>
    <row r="350" spans="1:14" x14ac:dyDescent="0.2">
      <c r="A350" s="5" t="s">
        <v>65</v>
      </c>
      <c r="B350" s="35">
        <v>0</v>
      </c>
      <c r="C350" s="35">
        <v>6780.22</v>
      </c>
      <c r="D350" s="35">
        <v>35562.22</v>
      </c>
      <c r="E350" s="35">
        <v>0</v>
      </c>
      <c r="F350" s="35">
        <v>0</v>
      </c>
      <c r="G350" s="35">
        <v>0</v>
      </c>
      <c r="H350" s="35">
        <v>211.41</v>
      </c>
      <c r="I350" s="35">
        <v>0</v>
      </c>
      <c r="J350" s="35">
        <v>0</v>
      </c>
      <c r="K350" s="35">
        <v>0</v>
      </c>
      <c r="L350" s="35">
        <v>0</v>
      </c>
      <c r="M350" s="35">
        <v>5381.55</v>
      </c>
      <c r="N350" s="35">
        <v>0</v>
      </c>
    </row>
    <row r="351" spans="1:14" x14ac:dyDescent="0.2">
      <c r="A351" s="9" t="s">
        <v>68</v>
      </c>
      <c r="B351" s="63">
        <v>189979.47999999995</v>
      </c>
      <c r="C351" s="63">
        <v>150807.26</v>
      </c>
      <c r="D351" s="63">
        <v>205806.46000000002</v>
      </c>
      <c r="E351" s="63">
        <v>261996.15</v>
      </c>
      <c r="F351" s="63">
        <v>226522.4</v>
      </c>
      <c r="G351" s="63">
        <v>335463.95</v>
      </c>
      <c r="H351" s="63">
        <v>141414.9</v>
      </c>
      <c r="I351" s="63">
        <v>336068.02</v>
      </c>
      <c r="J351" s="63">
        <v>287905.39999999997</v>
      </c>
      <c r="K351" s="63">
        <v>199604.6399999999</v>
      </c>
      <c r="L351" s="63">
        <v>398841.93999999983</v>
      </c>
      <c r="M351" s="63">
        <v>186334.86000000002</v>
      </c>
      <c r="N351" s="63">
        <v>121066.12000000001</v>
      </c>
    </row>
    <row r="352" spans="1:14" x14ac:dyDescent="0.2">
      <c r="A352" s="12" t="s">
        <v>230</v>
      </c>
      <c r="B352" s="144" t="s">
        <v>244</v>
      </c>
      <c r="C352" s="145"/>
      <c r="D352" s="145"/>
      <c r="E352" s="145"/>
      <c r="F352" s="145"/>
      <c r="G352" s="145"/>
      <c r="H352" s="145"/>
      <c r="I352" s="145"/>
      <c r="J352" s="145"/>
      <c r="K352" s="145"/>
      <c r="L352" s="145"/>
      <c r="M352" s="145"/>
      <c r="N352" s="146"/>
    </row>
    <row r="353" spans="1:14" x14ac:dyDescent="0.2">
      <c r="A353" s="5" t="s">
        <v>47</v>
      </c>
      <c r="B353" s="35">
        <v>0</v>
      </c>
      <c r="C353" s="35">
        <v>0</v>
      </c>
      <c r="D353" s="35">
        <v>0</v>
      </c>
      <c r="E353" s="35">
        <v>0</v>
      </c>
      <c r="F353" s="35">
        <v>0</v>
      </c>
      <c r="G353" s="35">
        <v>0</v>
      </c>
      <c r="H353" s="35">
        <v>0</v>
      </c>
      <c r="I353" s="35">
        <v>0</v>
      </c>
      <c r="J353" s="35">
        <v>0</v>
      </c>
      <c r="K353" s="35">
        <v>0</v>
      </c>
      <c r="L353" s="35">
        <v>0</v>
      </c>
      <c r="M353" s="35"/>
      <c r="N353" s="35"/>
    </row>
    <row r="354" spans="1:14" x14ac:dyDescent="0.2">
      <c r="A354" s="5" t="s">
        <v>48</v>
      </c>
      <c r="B354" s="35">
        <v>0</v>
      </c>
      <c r="C354" s="35">
        <v>0</v>
      </c>
      <c r="D354" s="35">
        <v>0</v>
      </c>
      <c r="E354" s="35">
        <v>0</v>
      </c>
      <c r="F354" s="35">
        <v>0</v>
      </c>
      <c r="G354" s="35">
        <v>0</v>
      </c>
      <c r="H354" s="35">
        <v>0</v>
      </c>
      <c r="I354" s="35">
        <v>0</v>
      </c>
      <c r="J354" s="35">
        <v>0</v>
      </c>
      <c r="K354" s="35">
        <v>0</v>
      </c>
      <c r="L354" s="35">
        <v>0</v>
      </c>
      <c r="M354" s="35"/>
      <c r="N354" s="35"/>
    </row>
    <row r="355" spans="1:14" x14ac:dyDescent="0.2">
      <c r="A355" s="5" t="s">
        <v>49</v>
      </c>
      <c r="B355" s="35">
        <v>0</v>
      </c>
      <c r="C355" s="35">
        <v>0</v>
      </c>
      <c r="D355" s="35">
        <v>0</v>
      </c>
      <c r="E355" s="35">
        <v>0</v>
      </c>
      <c r="F355" s="35">
        <v>71.240000000000009</v>
      </c>
      <c r="G355" s="35">
        <v>0</v>
      </c>
      <c r="H355" s="35">
        <v>0</v>
      </c>
      <c r="I355" s="35">
        <v>0</v>
      </c>
      <c r="J355" s="35">
        <v>0</v>
      </c>
      <c r="K355" s="35">
        <v>0</v>
      </c>
      <c r="L355" s="35">
        <v>0</v>
      </c>
      <c r="M355" s="35"/>
      <c r="N355" s="35"/>
    </row>
    <row r="356" spans="1:14" x14ac:dyDescent="0.2">
      <c r="A356" s="5" t="s">
        <v>231</v>
      </c>
      <c r="B356" s="35">
        <v>0</v>
      </c>
      <c r="C356" s="35">
        <v>202.32</v>
      </c>
      <c r="D356" s="35">
        <v>0</v>
      </c>
      <c r="E356" s="35">
        <v>329.19</v>
      </c>
      <c r="F356" s="35">
        <v>0</v>
      </c>
      <c r="G356" s="35">
        <v>0</v>
      </c>
      <c r="H356" s="35">
        <v>300.79000000000002</v>
      </c>
      <c r="I356" s="35">
        <v>0</v>
      </c>
      <c r="J356" s="35">
        <v>0</v>
      </c>
      <c r="K356" s="35">
        <v>0</v>
      </c>
      <c r="L356" s="35">
        <v>0</v>
      </c>
      <c r="M356" s="35"/>
      <c r="N356" s="35"/>
    </row>
    <row r="357" spans="1:14" x14ac:dyDescent="0.2">
      <c r="A357" s="5" t="s">
        <v>50</v>
      </c>
      <c r="B357" s="35">
        <v>20691.419999999998</v>
      </c>
      <c r="C357" s="35">
        <v>28833.16</v>
      </c>
      <c r="D357" s="35">
        <v>26277.78</v>
      </c>
      <c r="E357" s="35">
        <v>20210.72</v>
      </c>
      <c r="F357" s="35">
        <v>10795.960000000001</v>
      </c>
      <c r="G357" s="35">
        <v>19945.05</v>
      </c>
      <c r="H357" s="35">
        <v>18681.600000000002</v>
      </c>
      <c r="I357" s="35">
        <v>23898.649999999998</v>
      </c>
      <c r="J357" s="35">
        <v>55797.47</v>
      </c>
      <c r="K357" s="35">
        <v>43211.51999999999</v>
      </c>
      <c r="L357" s="35">
        <v>47422.569999999992</v>
      </c>
      <c r="M357" s="35"/>
      <c r="N357" s="35"/>
    </row>
    <row r="358" spans="1:14" x14ac:dyDescent="0.2">
      <c r="A358" s="5" t="s">
        <v>51</v>
      </c>
      <c r="B358" s="35">
        <v>0</v>
      </c>
      <c r="C358" s="35">
        <v>324.63</v>
      </c>
      <c r="D358" s="35">
        <v>0</v>
      </c>
      <c r="E358" s="35">
        <v>21.79</v>
      </c>
      <c r="F358" s="35">
        <v>0</v>
      </c>
      <c r="G358" s="35">
        <v>0</v>
      </c>
      <c r="H358" s="35">
        <v>0</v>
      </c>
      <c r="I358" s="35">
        <v>296.61</v>
      </c>
      <c r="J358" s="35">
        <v>139.43</v>
      </c>
      <c r="K358" s="35">
        <v>0</v>
      </c>
      <c r="L358" s="35">
        <v>0</v>
      </c>
      <c r="M358" s="35"/>
      <c r="N358" s="35"/>
    </row>
    <row r="359" spans="1:14" x14ac:dyDescent="0.2">
      <c r="A359" s="5" t="s">
        <v>52</v>
      </c>
      <c r="B359" s="35">
        <v>6057.26</v>
      </c>
      <c r="C359" s="35">
        <v>20309.150000000001</v>
      </c>
      <c r="D359" s="35">
        <v>8739.23</v>
      </c>
      <c r="E359" s="35">
        <v>15620.69</v>
      </c>
      <c r="F359" s="35">
        <v>9697.3999999999978</v>
      </c>
      <c r="G359" s="35">
        <v>7666.32</v>
      </c>
      <c r="H359" s="35">
        <v>4167.53</v>
      </c>
      <c r="I359" s="35">
        <v>14211.14</v>
      </c>
      <c r="J359" s="35">
        <v>10760.27</v>
      </c>
      <c r="K359" s="35">
        <v>6489.91</v>
      </c>
      <c r="L359" s="35">
        <v>6848.43</v>
      </c>
      <c r="M359" s="35"/>
      <c r="N359" s="35"/>
    </row>
    <row r="360" spans="1:14" x14ac:dyDescent="0.2">
      <c r="A360" s="5" t="s">
        <v>53</v>
      </c>
      <c r="B360" s="35">
        <v>0</v>
      </c>
      <c r="C360" s="35">
        <v>0</v>
      </c>
      <c r="D360" s="35">
        <v>0</v>
      </c>
      <c r="E360" s="35">
        <v>0</v>
      </c>
      <c r="F360" s="35">
        <v>0</v>
      </c>
      <c r="G360" s="35">
        <v>0</v>
      </c>
      <c r="H360" s="35">
        <v>0</v>
      </c>
      <c r="I360" s="35">
        <v>0</v>
      </c>
      <c r="J360" s="35">
        <v>0</v>
      </c>
      <c r="K360" s="35">
        <v>0</v>
      </c>
      <c r="L360" s="35">
        <v>0</v>
      </c>
      <c r="M360" s="35"/>
      <c r="N360" s="35"/>
    </row>
    <row r="361" spans="1:14" x14ac:dyDescent="0.2">
      <c r="A361" s="5" t="s">
        <v>54</v>
      </c>
      <c r="B361" s="35">
        <v>1039.3599999999999</v>
      </c>
      <c r="C361" s="35">
        <v>0</v>
      </c>
      <c r="D361" s="35">
        <v>0</v>
      </c>
      <c r="E361" s="35">
        <v>0</v>
      </c>
      <c r="F361" s="35">
        <v>0</v>
      </c>
      <c r="G361" s="35">
        <v>0</v>
      </c>
      <c r="H361" s="35">
        <v>0</v>
      </c>
      <c r="I361" s="35">
        <v>0</v>
      </c>
      <c r="J361" s="35">
        <v>0</v>
      </c>
      <c r="K361" s="35">
        <v>0</v>
      </c>
      <c r="L361" s="35">
        <v>0</v>
      </c>
      <c r="M361" s="35"/>
      <c r="N361" s="35"/>
    </row>
    <row r="362" spans="1:14" x14ac:dyDescent="0.2">
      <c r="A362" s="5" t="s">
        <v>55</v>
      </c>
      <c r="B362" s="35">
        <v>0</v>
      </c>
      <c r="C362" s="35">
        <v>894</v>
      </c>
      <c r="D362" s="35">
        <v>0</v>
      </c>
      <c r="E362" s="35">
        <v>242.51</v>
      </c>
      <c r="F362" s="35">
        <v>0</v>
      </c>
      <c r="G362" s="35">
        <v>887.88000000000011</v>
      </c>
      <c r="H362" s="35">
        <v>1159.25</v>
      </c>
      <c r="I362" s="35">
        <v>45.91</v>
      </c>
      <c r="J362" s="35">
        <v>0</v>
      </c>
      <c r="K362" s="35">
        <v>188.64</v>
      </c>
      <c r="L362" s="35">
        <v>0</v>
      </c>
      <c r="M362" s="35"/>
      <c r="N362" s="35"/>
    </row>
    <row r="363" spans="1:14" x14ac:dyDescent="0.2">
      <c r="A363" s="5" t="s">
        <v>56</v>
      </c>
      <c r="B363" s="35">
        <v>0</v>
      </c>
      <c r="C363" s="35">
        <v>0</v>
      </c>
      <c r="D363" s="35">
        <v>1922.07</v>
      </c>
      <c r="E363" s="35">
        <v>0</v>
      </c>
      <c r="F363" s="35">
        <v>0</v>
      </c>
      <c r="G363" s="35">
        <v>0</v>
      </c>
      <c r="H363" s="35">
        <v>42.12</v>
      </c>
      <c r="I363" s="35">
        <v>0</v>
      </c>
      <c r="J363" s="35">
        <v>0</v>
      </c>
      <c r="K363" s="35">
        <v>0</v>
      </c>
      <c r="L363" s="35">
        <v>0</v>
      </c>
      <c r="M363" s="35"/>
      <c r="N363" s="35"/>
    </row>
    <row r="364" spans="1:14" x14ac:dyDescent="0.2">
      <c r="A364" s="5" t="s">
        <v>46</v>
      </c>
      <c r="B364" s="35">
        <v>797.81999999999994</v>
      </c>
      <c r="C364" s="35">
        <v>6363.77</v>
      </c>
      <c r="D364" s="35">
        <v>1306.1099999999999</v>
      </c>
      <c r="E364" s="35">
        <v>2062.86</v>
      </c>
      <c r="F364" s="35">
        <v>822.59</v>
      </c>
      <c r="G364" s="35">
        <v>2447.5</v>
      </c>
      <c r="H364" s="35">
        <v>4055.0699999999997</v>
      </c>
      <c r="I364" s="35">
        <v>462.23</v>
      </c>
      <c r="J364" s="35">
        <v>0</v>
      </c>
      <c r="K364" s="35">
        <v>1756.8799999999999</v>
      </c>
      <c r="L364" s="35">
        <v>3323.25</v>
      </c>
      <c r="M364" s="35"/>
      <c r="N364" s="35"/>
    </row>
    <row r="365" spans="1:14" x14ac:dyDescent="0.2">
      <c r="A365" s="5" t="s">
        <v>57</v>
      </c>
      <c r="B365" s="35">
        <v>13757.31</v>
      </c>
      <c r="C365" s="35">
        <v>4422.13</v>
      </c>
      <c r="D365" s="35">
        <v>19703.8</v>
      </c>
      <c r="E365" s="35">
        <v>28418.249999999996</v>
      </c>
      <c r="F365" s="35">
        <v>39687.279999999999</v>
      </c>
      <c r="G365" s="35">
        <v>2579.6400000000003</v>
      </c>
      <c r="H365" s="35">
        <v>23453.390000000003</v>
      </c>
      <c r="I365" s="35">
        <v>20565.689999999999</v>
      </c>
      <c r="J365" s="35">
        <v>25387.37</v>
      </c>
      <c r="K365" s="35">
        <v>812.84</v>
      </c>
      <c r="L365" s="35">
        <v>30092.579999999998</v>
      </c>
      <c r="M365" s="35"/>
      <c r="N365" s="35"/>
    </row>
    <row r="366" spans="1:14" x14ac:dyDescent="0.2">
      <c r="A366" s="5" t="s">
        <v>58</v>
      </c>
      <c r="B366" s="35">
        <v>11361.38</v>
      </c>
      <c r="C366" s="35">
        <v>22500.91</v>
      </c>
      <c r="D366" s="35">
        <v>29957.68</v>
      </c>
      <c r="E366" s="35">
        <v>23779.349999999995</v>
      </c>
      <c r="F366" s="35">
        <v>10989.090000000002</v>
      </c>
      <c r="G366" s="35">
        <v>21360.649999999998</v>
      </c>
      <c r="H366" s="35">
        <v>30421.899999999998</v>
      </c>
      <c r="I366" s="35">
        <v>20241.209999999995</v>
      </c>
      <c r="J366" s="35">
        <v>40300.259999999995</v>
      </c>
      <c r="K366" s="35">
        <v>25326.720000000001</v>
      </c>
      <c r="L366" s="35">
        <v>26944.279999999995</v>
      </c>
      <c r="M366" s="35"/>
      <c r="N366" s="35"/>
    </row>
    <row r="367" spans="1:14" x14ac:dyDescent="0.2">
      <c r="A367" s="5" t="s">
        <v>59</v>
      </c>
      <c r="B367" s="35">
        <v>18819.400000000001</v>
      </c>
      <c r="C367" s="35">
        <v>43171.840000000004</v>
      </c>
      <c r="D367" s="35">
        <v>13142.02</v>
      </c>
      <c r="E367" s="35">
        <v>43394.000000000007</v>
      </c>
      <c r="F367" s="35">
        <v>27332.34</v>
      </c>
      <c r="G367" s="35">
        <v>16780.370000000003</v>
      </c>
      <c r="H367" s="35">
        <v>23309.32</v>
      </c>
      <c r="I367" s="35">
        <v>25483.790000000008</v>
      </c>
      <c r="J367" s="35">
        <v>23959.350000000002</v>
      </c>
      <c r="K367" s="35">
        <v>73490.320000000022</v>
      </c>
      <c r="L367" s="35">
        <v>40776.819999999992</v>
      </c>
      <c r="M367" s="35"/>
      <c r="N367" s="35"/>
    </row>
    <row r="368" spans="1:14" x14ac:dyDescent="0.2">
      <c r="A368" s="5" t="s">
        <v>60</v>
      </c>
      <c r="B368" s="35">
        <v>49.48</v>
      </c>
      <c r="C368" s="35">
        <v>0</v>
      </c>
      <c r="D368" s="35">
        <v>0</v>
      </c>
      <c r="E368" s="35">
        <v>0</v>
      </c>
      <c r="F368" s="35">
        <v>0</v>
      </c>
      <c r="G368" s="35">
        <v>0</v>
      </c>
      <c r="H368" s="35">
        <v>0</v>
      </c>
      <c r="I368" s="35">
        <v>0</v>
      </c>
      <c r="J368" s="35">
        <v>0</v>
      </c>
      <c r="K368" s="35">
        <v>0</v>
      </c>
      <c r="L368" s="35">
        <v>0</v>
      </c>
      <c r="M368" s="35"/>
      <c r="N368" s="35"/>
    </row>
    <row r="369" spans="1:14" x14ac:dyDescent="0.2">
      <c r="A369" s="5" t="s">
        <v>42</v>
      </c>
      <c r="B369" s="35">
        <v>892.62999999999988</v>
      </c>
      <c r="C369" s="35">
        <v>29.709999999999997</v>
      </c>
      <c r="D369" s="35">
        <v>1311.56</v>
      </c>
      <c r="E369" s="35">
        <v>68.86999999999999</v>
      </c>
      <c r="F369" s="35">
        <v>1280.3699999999999</v>
      </c>
      <c r="G369" s="35">
        <v>36.760000000000005</v>
      </c>
      <c r="H369" s="35">
        <v>178.95000000000002</v>
      </c>
      <c r="I369" s="35">
        <v>1184.6300000000001</v>
      </c>
      <c r="J369" s="35">
        <v>47.2</v>
      </c>
      <c r="K369" s="35">
        <v>0</v>
      </c>
      <c r="L369" s="35">
        <v>3351.76</v>
      </c>
      <c r="M369" s="35"/>
      <c r="N369" s="35"/>
    </row>
    <row r="370" spans="1:14" x14ac:dyDescent="0.2">
      <c r="A370" s="5" t="s">
        <v>61</v>
      </c>
      <c r="B370" s="35">
        <v>0</v>
      </c>
      <c r="C370" s="35">
        <v>32081.119999999999</v>
      </c>
      <c r="D370" s="35">
        <v>480.72</v>
      </c>
      <c r="E370" s="35">
        <v>10275.23</v>
      </c>
      <c r="F370" s="35">
        <v>0</v>
      </c>
      <c r="G370" s="35">
        <v>9307.9699999999993</v>
      </c>
      <c r="H370" s="35">
        <v>3783.9900000000002</v>
      </c>
      <c r="I370" s="35">
        <v>5370.65</v>
      </c>
      <c r="J370" s="35">
        <v>6200.29</v>
      </c>
      <c r="K370" s="35">
        <v>4423.46</v>
      </c>
      <c r="L370" s="35">
        <v>310.48</v>
      </c>
      <c r="M370" s="35"/>
      <c r="N370" s="35"/>
    </row>
    <row r="371" spans="1:14" x14ac:dyDescent="0.2">
      <c r="A371" s="5" t="s">
        <v>62</v>
      </c>
      <c r="B371" s="35">
        <v>0</v>
      </c>
      <c r="C371" s="35">
        <v>0</v>
      </c>
      <c r="D371" s="35">
        <v>0</v>
      </c>
      <c r="E371" s="35">
        <v>3890.59</v>
      </c>
      <c r="F371" s="35">
        <v>0</v>
      </c>
      <c r="G371" s="35">
        <v>0</v>
      </c>
      <c r="H371" s="35">
        <v>0</v>
      </c>
      <c r="I371" s="35">
        <v>1162.54</v>
      </c>
      <c r="J371" s="35">
        <v>0</v>
      </c>
      <c r="K371" s="35">
        <v>0</v>
      </c>
      <c r="L371" s="35">
        <v>0</v>
      </c>
      <c r="M371" s="35"/>
      <c r="N371" s="35"/>
    </row>
    <row r="372" spans="1:14" x14ac:dyDescent="0.2">
      <c r="A372" s="5" t="s">
        <v>63</v>
      </c>
      <c r="B372" s="35">
        <v>0</v>
      </c>
      <c r="C372" s="35">
        <v>0</v>
      </c>
      <c r="D372" s="35">
        <v>0</v>
      </c>
      <c r="E372" s="35">
        <v>0</v>
      </c>
      <c r="F372" s="35">
        <v>0</v>
      </c>
      <c r="G372" s="35">
        <v>0</v>
      </c>
      <c r="H372" s="35">
        <v>0</v>
      </c>
      <c r="I372" s="35">
        <v>0</v>
      </c>
      <c r="J372" s="35">
        <v>0</v>
      </c>
      <c r="K372" s="35">
        <v>0</v>
      </c>
      <c r="L372" s="35">
        <v>0</v>
      </c>
      <c r="M372" s="35"/>
      <c r="N372" s="35"/>
    </row>
    <row r="373" spans="1:14" x14ac:dyDescent="0.2">
      <c r="A373" s="5" t="s">
        <v>64</v>
      </c>
      <c r="B373" s="35">
        <v>361.44</v>
      </c>
      <c r="C373" s="35">
        <v>1424.1200000000001</v>
      </c>
      <c r="D373" s="35">
        <v>1598.9899999999998</v>
      </c>
      <c r="E373" s="35">
        <v>835.37</v>
      </c>
      <c r="F373" s="35">
        <v>1144.6500000000001</v>
      </c>
      <c r="G373" s="35">
        <v>901.57</v>
      </c>
      <c r="H373" s="35">
        <v>1179.07</v>
      </c>
      <c r="I373" s="35">
        <v>36.92</v>
      </c>
      <c r="J373" s="35">
        <v>578.59999999999991</v>
      </c>
      <c r="K373" s="35">
        <v>0</v>
      </c>
      <c r="L373" s="35">
        <v>7.99</v>
      </c>
      <c r="M373" s="35"/>
      <c r="N373" s="35"/>
    </row>
    <row r="374" spans="1:14" x14ac:dyDescent="0.2">
      <c r="A374" s="5" t="s">
        <v>65</v>
      </c>
      <c r="B374" s="35">
        <v>0</v>
      </c>
      <c r="C374" s="35">
        <v>0</v>
      </c>
      <c r="D374" s="35">
        <v>0</v>
      </c>
      <c r="E374" s="35">
        <v>0</v>
      </c>
      <c r="F374" s="35">
        <v>0</v>
      </c>
      <c r="G374" s="35">
        <v>0</v>
      </c>
      <c r="H374" s="35">
        <v>0</v>
      </c>
      <c r="I374" s="35">
        <v>282.43</v>
      </c>
      <c r="J374" s="35">
        <v>0</v>
      </c>
      <c r="K374" s="35">
        <v>1001.13</v>
      </c>
      <c r="L374" s="35">
        <v>272</v>
      </c>
      <c r="M374" s="35"/>
      <c r="N374" s="35"/>
    </row>
    <row r="375" spans="1:14" x14ac:dyDescent="0.2">
      <c r="A375" s="9" t="s">
        <v>68</v>
      </c>
      <c r="B375" s="63">
        <v>73827.5</v>
      </c>
      <c r="C375" s="63">
        <v>160556.86000000002</v>
      </c>
      <c r="D375" s="63">
        <v>104439.95999999999</v>
      </c>
      <c r="E375" s="63">
        <v>149149.41999999998</v>
      </c>
      <c r="F375" s="63">
        <v>101820.91999999998</v>
      </c>
      <c r="G375" s="63">
        <v>81913.710000000006</v>
      </c>
      <c r="H375" s="63">
        <v>110732.98000000001</v>
      </c>
      <c r="I375" s="63">
        <v>113242.39999999998</v>
      </c>
      <c r="J375" s="63">
        <v>163170.24000000002</v>
      </c>
      <c r="K375" s="63">
        <v>156701.42000000001</v>
      </c>
      <c r="L375" s="63">
        <v>159350.16</v>
      </c>
      <c r="M375" s="63"/>
      <c r="N375" s="63"/>
    </row>
  </sheetData>
  <printOptions horizontalCentered="1"/>
  <pageMargins left="0.70866141732283472" right="0.70866141732283472" top="0.35433070866141736" bottom="0.74803149606299213" header="0.31496062992125984" footer="0.31496062992125984"/>
  <pageSetup paperSize="9" scale="22" firstPageNumber="53" fitToHeight="2" orientation="portrait" r:id="rId1"/>
  <headerFooter scaleWithDoc="0">
    <oddFooter>&amp;C&amp;10Page &amp;P</oddFooter>
  </headerFooter>
  <rowBreaks count="1" manualBreakCount="1">
    <brk id="141" max="16383" man="1"/>
  </rowBreaks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7">
    <tabColor rgb="FF00B0F0"/>
  </sheetPr>
  <dimension ref="A1:N375"/>
  <sheetViews>
    <sheetView showGridLines="0" view="pageBreakPreview" zoomScale="75" zoomScaleNormal="100" zoomScaleSheetLayoutView="75" workbookViewId="0">
      <pane xSplit="1" ySplit="26" topLeftCell="B350" activePane="bottomRight" state="frozen"/>
      <selection activeCell="O22" sqref="O22:O23"/>
      <selection pane="topRight" activeCell="O22" sqref="O22:O23"/>
      <selection pane="bottomLeft" activeCell="O22" sqref="O22:O23"/>
      <selection pane="bottomRight" activeCell="B353" sqref="B353:L375"/>
    </sheetView>
  </sheetViews>
  <sheetFormatPr defaultRowHeight="15" x14ac:dyDescent="0.2"/>
  <cols>
    <col min="1" max="1" width="23.77734375" style="34" bestFit="1" customWidth="1"/>
    <col min="2" max="2" width="9.5546875" style="34" bestFit="1" customWidth="1"/>
    <col min="3" max="4" width="10.44140625" style="34" bestFit="1" customWidth="1"/>
    <col min="5" max="5" width="9.33203125" style="36" bestFit="1" customWidth="1"/>
    <col min="6" max="8" width="10.33203125" style="34" bestFit="1" customWidth="1"/>
    <col min="9" max="9" width="9.33203125" style="34" bestFit="1" customWidth="1"/>
    <col min="10" max="10" width="9.88671875" style="34" bestFit="1" customWidth="1"/>
    <col min="11" max="14" width="9" style="34" bestFit="1" customWidth="1"/>
    <col min="15" max="112" width="8.88671875" style="34"/>
    <col min="113" max="113" width="15.21875" style="34" bestFit="1" customWidth="1"/>
    <col min="114" max="255" width="8.88671875" style="34"/>
    <col min="256" max="256" width="15.21875" style="34" bestFit="1" customWidth="1"/>
    <col min="257" max="368" width="8.88671875" style="34"/>
    <col min="369" max="369" width="15.21875" style="34" bestFit="1" customWidth="1"/>
    <col min="370" max="511" width="8.88671875" style="34"/>
    <col min="512" max="512" width="15.21875" style="34" bestFit="1" customWidth="1"/>
    <col min="513" max="624" width="8.88671875" style="34"/>
    <col min="625" max="625" width="15.21875" style="34" bestFit="1" customWidth="1"/>
    <col min="626" max="767" width="8.88671875" style="34"/>
    <col min="768" max="768" width="15.21875" style="34" bestFit="1" customWidth="1"/>
    <col min="769" max="880" width="8.88671875" style="34"/>
    <col min="881" max="881" width="15.21875" style="34" bestFit="1" customWidth="1"/>
    <col min="882" max="1023" width="8.88671875" style="34"/>
    <col min="1024" max="1024" width="15.21875" style="34" bestFit="1" customWidth="1"/>
    <col min="1025" max="1136" width="8.88671875" style="34"/>
    <col min="1137" max="1137" width="15.21875" style="34" bestFit="1" customWidth="1"/>
    <col min="1138" max="1279" width="8.88671875" style="34"/>
    <col min="1280" max="1280" width="15.21875" style="34" bestFit="1" customWidth="1"/>
    <col min="1281" max="1392" width="8.88671875" style="34"/>
    <col min="1393" max="1393" width="15.21875" style="34" bestFit="1" customWidth="1"/>
    <col min="1394" max="1535" width="8.88671875" style="34"/>
    <col min="1536" max="1536" width="15.21875" style="34" bestFit="1" customWidth="1"/>
    <col min="1537" max="1648" width="8.88671875" style="34"/>
    <col min="1649" max="1649" width="15.21875" style="34" bestFit="1" customWidth="1"/>
    <col min="1650" max="1791" width="8.88671875" style="34"/>
    <col min="1792" max="1792" width="15.21875" style="34" bestFit="1" customWidth="1"/>
    <col min="1793" max="1904" width="8.88671875" style="34"/>
    <col min="1905" max="1905" width="15.21875" style="34" bestFit="1" customWidth="1"/>
    <col min="1906" max="2047" width="8.88671875" style="34"/>
    <col min="2048" max="2048" width="15.21875" style="34" bestFit="1" customWidth="1"/>
    <col min="2049" max="2160" width="8.88671875" style="34"/>
    <col min="2161" max="2161" width="15.21875" style="34" bestFit="1" customWidth="1"/>
    <col min="2162" max="2303" width="8.88671875" style="34"/>
    <col min="2304" max="2304" width="15.21875" style="34" bestFit="1" customWidth="1"/>
    <col min="2305" max="2416" width="8.88671875" style="34"/>
    <col min="2417" max="2417" width="15.21875" style="34" bestFit="1" customWidth="1"/>
    <col min="2418" max="2559" width="8.88671875" style="34"/>
    <col min="2560" max="2560" width="15.21875" style="34" bestFit="1" customWidth="1"/>
    <col min="2561" max="2672" width="8.88671875" style="34"/>
    <col min="2673" max="2673" width="15.21875" style="34" bestFit="1" customWidth="1"/>
    <col min="2674" max="2815" width="8.88671875" style="34"/>
    <col min="2816" max="2816" width="15.21875" style="34" bestFit="1" customWidth="1"/>
    <col min="2817" max="2928" width="8.88671875" style="34"/>
    <col min="2929" max="2929" width="15.21875" style="34" bestFit="1" customWidth="1"/>
    <col min="2930" max="3071" width="8.88671875" style="34"/>
    <col min="3072" max="3072" width="15.21875" style="34" bestFit="1" customWidth="1"/>
    <col min="3073" max="3184" width="8.88671875" style="34"/>
    <col min="3185" max="3185" width="15.21875" style="34" bestFit="1" customWidth="1"/>
    <col min="3186" max="3327" width="8.88671875" style="34"/>
    <col min="3328" max="3328" width="15.21875" style="34" bestFit="1" customWidth="1"/>
    <col min="3329" max="3440" width="8.88671875" style="34"/>
    <col min="3441" max="3441" width="15.21875" style="34" bestFit="1" customWidth="1"/>
    <col min="3442" max="3583" width="8.88671875" style="34"/>
    <col min="3584" max="3584" width="15.21875" style="34" bestFit="1" customWidth="1"/>
    <col min="3585" max="3696" width="8.88671875" style="34"/>
    <col min="3697" max="3697" width="15.21875" style="34" bestFit="1" customWidth="1"/>
    <col min="3698" max="3839" width="8.88671875" style="34"/>
    <col min="3840" max="3840" width="15.21875" style="34" bestFit="1" customWidth="1"/>
    <col min="3841" max="3952" width="8.88671875" style="34"/>
    <col min="3953" max="3953" width="15.21875" style="34" bestFit="1" customWidth="1"/>
    <col min="3954" max="4095" width="8.88671875" style="34"/>
    <col min="4096" max="4096" width="15.21875" style="34" bestFit="1" customWidth="1"/>
    <col min="4097" max="4208" width="8.88671875" style="34"/>
    <col min="4209" max="4209" width="15.21875" style="34" bestFit="1" customWidth="1"/>
    <col min="4210" max="4351" width="8.88671875" style="34"/>
    <col min="4352" max="4352" width="15.21875" style="34" bestFit="1" customWidth="1"/>
    <col min="4353" max="4464" width="8.88671875" style="34"/>
    <col min="4465" max="4465" width="15.21875" style="34" bestFit="1" customWidth="1"/>
    <col min="4466" max="4607" width="8.88671875" style="34"/>
    <col min="4608" max="4608" width="15.21875" style="34" bestFit="1" customWidth="1"/>
    <col min="4609" max="4720" width="8.88671875" style="34"/>
    <col min="4721" max="4721" width="15.21875" style="34" bestFit="1" customWidth="1"/>
    <col min="4722" max="4863" width="8.88671875" style="34"/>
    <col min="4864" max="4864" width="15.21875" style="34" bestFit="1" customWidth="1"/>
    <col min="4865" max="4976" width="8.88671875" style="34"/>
    <col min="4977" max="4977" width="15.21875" style="34" bestFit="1" customWidth="1"/>
    <col min="4978" max="5119" width="8.88671875" style="34"/>
    <col min="5120" max="5120" width="15.21875" style="34" bestFit="1" customWidth="1"/>
    <col min="5121" max="5232" width="8.88671875" style="34"/>
    <col min="5233" max="5233" width="15.21875" style="34" bestFit="1" customWidth="1"/>
    <col min="5234" max="5375" width="8.88671875" style="34"/>
    <col min="5376" max="5376" width="15.21875" style="34" bestFit="1" customWidth="1"/>
    <col min="5377" max="5488" width="8.88671875" style="34"/>
    <col min="5489" max="5489" width="15.21875" style="34" bestFit="1" customWidth="1"/>
    <col min="5490" max="5631" width="8.88671875" style="34"/>
    <col min="5632" max="5632" width="15.21875" style="34" bestFit="1" customWidth="1"/>
    <col min="5633" max="5744" width="8.88671875" style="34"/>
    <col min="5745" max="5745" width="15.21875" style="34" bestFit="1" customWidth="1"/>
    <col min="5746" max="5887" width="8.88671875" style="34"/>
    <col min="5888" max="5888" width="15.21875" style="34" bestFit="1" customWidth="1"/>
    <col min="5889" max="6000" width="8.88671875" style="34"/>
    <col min="6001" max="6001" width="15.21875" style="34" bestFit="1" customWidth="1"/>
    <col min="6002" max="6143" width="8.88671875" style="34"/>
    <col min="6144" max="6144" width="15.21875" style="34" bestFit="1" customWidth="1"/>
    <col min="6145" max="6256" width="8.88671875" style="34"/>
    <col min="6257" max="6257" width="15.21875" style="34" bestFit="1" customWidth="1"/>
    <col min="6258" max="6399" width="8.88671875" style="34"/>
    <col min="6400" max="6400" width="15.21875" style="34" bestFit="1" customWidth="1"/>
    <col min="6401" max="6512" width="8.88671875" style="34"/>
    <col min="6513" max="6513" width="15.21875" style="34" bestFit="1" customWidth="1"/>
    <col min="6514" max="6655" width="8.88671875" style="34"/>
    <col min="6656" max="6656" width="15.21875" style="34" bestFit="1" customWidth="1"/>
    <col min="6657" max="6768" width="8.88671875" style="34"/>
    <col min="6769" max="6769" width="15.21875" style="34" bestFit="1" customWidth="1"/>
    <col min="6770" max="6911" width="8.88671875" style="34"/>
    <col min="6912" max="6912" width="15.21875" style="34" bestFit="1" customWidth="1"/>
    <col min="6913" max="7024" width="8.88671875" style="34"/>
    <col min="7025" max="7025" width="15.21875" style="34" bestFit="1" customWidth="1"/>
    <col min="7026" max="7167" width="8.88671875" style="34"/>
    <col min="7168" max="7168" width="15.21875" style="34" bestFit="1" customWidth="1"/>
    <col min="7169" max="7280" width="8.88671875" style="34"/>
    <col min="7281" max="7281" width="15.21875" style="34" bestFit="1" customWidth="1"/>
    <col min="7282" max="7423" width="8.88671875" style="34"/>
    <col min="7424" max="7424" width="15.21875" style="34" bestFit="1" customWidth="1"/>
    <col min="7425" max="7536" width="8.88671875" style="34"/>
    <col min="7537" max="7537" width="15.21875" style="34" bestFit="1" customWidth="1"/>
    <col min="7538" max="7679" width="8.88671875" style="34"/>
    <col min="7680" max="7680" width="15.21875" style="34" bestFit="1" customWidth="1"/>
    <col min="7681" max="7792" width="8.88671875" style="34"/>
    <col min="7793" max="7793" width="15.21875" style="34" bestFit="1" customWidth="1"/>
    <col min="7794" max="7935" width="8.88671875" style="34"/>
    <col min="7936" max="7936" width="15.21875" style="34" bestFit="1" customWidth="1"/>
    <col min="7937" max="8048" width="8.88671875" style="34"/>
    <col min="8049" max="8049" width="15.21875" style="34" bestFit="1" customWidth="1"/>
    <col min="8050" max="8191" width="8.88671875" style="34"/>
    <col min="8192" max="8192" width="15.21875" style="34" bestFit="1" customWidth="1"/>
    <col min="8193" max="8304" width="8.88671875" style="34"/>
    <col min="8305" max="8305" width="15.21875" style="34" bestFit="1" customWidth="1"/>
    <col min="8306" max="8447" width="8.88671875" style="34"/>
    <col min="8448" max="8448" width="15.21875" style="34" bestFit="1" customWidth="1"/>
    <col min="8449" max="8560" width="8.88671875" style="34"/>
    <col min="8561" max="8561" width="15.21875" style="34" bestFit="1" customWidth="1"/>
    <col min="8562" max="8703" width="8.88671875" style="34"/>
    <col min="8704" max="8704" width="15.21875" style="34" bestFit="1" customWidth="1"/>
    <col min="8705" max="8816" width="8.88671875" style="34"/>
    <col min="8817" max="8817" width="15.21875" style="34" bestFit="1" customWidth="1"/>
    <col min="8818" max="8959" width="8.88671875" style="34"/>
    <col min="8960" max="8960" width="15.21875" style="34" bestFit="1" customWidth="1"/>
    <col min="8961" max="9072" width="8.88671875" style="34"/>
    <col min="9073" max="9073" width="15.21875" style="34" bestFit="1" customWidth="1"/>
    <col min="9074" max="9215" width="8.88671875" style="34"/>
    <col min="9216" max="9216" width="15.21875" style="34" bestFit="1" customWidth="1"/>
    <col min="9217" max="9328" width="8.88671875" style="34"/>
    <col min="9329" max="9329" width="15.21875" style="34" bestFit="1" customWidth="1"/>
    <col min="9330" max="9471" width="8.88671875" style="34"/>
    <col min="9472" max="9472" width="15.21875" style="34" bestFit="1" customWidth="1"/>
    <col min="9473" max="9584" width="8.88671875" style="34"/>
    <col min="9585" max="9585" width="15.21875" style="34" bestFit="1" customWidth="1"/>
    <col min="9586" max="9727" width="8.88671875" style="34"/>
    <col min="9728" max="9728" width="15.21875" style="34" bestFit="1" customWidth="1"/>
    <col min="9729" max="9840" width="8.88671875" style="34"/>
    <col min="9841" max="9841" width="15.21875" style="34" bestFit="1" customWidth="1"/>
    <col min="9842" max="9983" width="8.88671875" style="34"/>
    <col min="9984" max="9984" width="15.21875" style="34" bestFit="1" customWidth="1"/>
    <col min="9985" max="10096" width="8.88671875" style="34"/>
    <col min="10097" max="10097" width="15.21875" style="34" bestFit="1" customWidth="1"/>
    <col min="10098" max="10239" width="8.88671875" style="34"/>
    <col min="10240" max="10240" width="15.21875" style="34" bestFit="1" customWidth="1"/>
    <col min="10241" max="10352" width="8.88671875" style="34"/>
    <col min="10353" max="10353" width="15.21875" style="34" bestFit="1" customWidth="1"/>
    <col min="10354" max="10495" width="8.88671875" style="34"/>
    <col min="10496" max="10496" width="15.21875" style="34" bestFit="1" customWidth="1"/>
    <col min="10497" max="10608" width="8.88671875" style="34"/>
    <col min="10609" max="10609" width="15.21875" style="34" bestFit="1" customWidth="1"/>
    <col min="10610" max="10751" width="8.88671875" style="34"/>
    <col min="10752" max="10752" width="15.21875" style="34" bestFit="1" customWidth="1"/>
    <col min="10753" max="10864" width="8.88671875" style="34"/>
    <col min="10865" max="10865" width="15.21875" style="34" bestFit="1" customWidth="1"/>
    <col min="10866" max="11007" width="8.88671875" style="34"/>
    <col min="11008" max="11008" width="15.21875" style="34" bestFit="1" customWidth="1"/>
    <col min="11009" max="11120" width="8.88671875" style="34"/>
    <col min="11121" max="11121" width="15.21875" style="34" bestFit="1" customWidth="1"/>
    <col min="11122" max="11263" width="8.88671875" style="34"/>
    <col min="11264" max="11264" width="15.21875" style="34" bestFit="1" customWidth="1"/>
    <col min="11265" max="11376" width="8.88671875" style="34"/>
    <col min="11377" max="11377" width="15.21875" style="34" bestFit="1" customWidth="1"/>
    <col min="11378" max="11519" width="8.88671875" style="34"/>
    <col min="11520" max="11520" width="15.21875" style="34" bestFit="1" customWidth="1"/>
    <col min="11521" max="11632" width="8.88671875" style="34"/>
    <col min="11633" max="11633" width="15.21875" style="34" bestFit="1" customWidth="1"/>
    <col min="11634" max="11775" width="8.88671875" style="34"/>
    <col min="11776" max="11776" width="15.21875" style="34" bestFit="1" customWidth="1"/>
    <col min="11777" max="11888" width="8.88671875" style="34"/>
    <col min="11889" max="11889" width="15.21875" style="34" bestFit="1" customWidth="1"/>
    <col min="11890" max="12031" width="8.88671875" style="34"/>
    <col min="12032" max="12032" width="15.21875" style="34" bestFit="1" customWidth="1"/>
    <col min="12033" max="12144" width="8.88671875" style="34"/>
    <col min="12145" max="12145" width="15.21875" style="34" bestFit="1" customWidth="1"/>
    <col min="12146" max="12287" width="8.88671875" style="34"/>
    <col min="12288" max="12288" width="15.21875" style="34" bestFit="1" customWidth="1"/>
    <col min="12289" max="12400" width="8.88671875" style="34"/>
    <col min="12401" max="12401" width="15.21875" style="34" bestFit="1" customWidth="1"/>
    <col min="12402" max="12543" width="8.88671875" style="34"/>
    <col min="12544" max="12544" width="15.21875" style="34" bestFit="1" customWidth="1"/>
    <col min="12545" max="12656" width="8.88671875" style="34"/>
    <col min="12657" max="12657" width="15.21875" style="34" bestFit="1" customWidth="1"/>
    <col min="12658" max="12799" width="8.88671875" style="34"/>
    <col min="12800" max="12800" width="15.21875" style="34" bestFit="1" customWidth="1"/>
    <col min="12801" max="12912" width="8.88671875" style="34"/>
    <col min="12913" max="12913" width="15.21875" style="34" bestFit="1" customWidth="1"/>
    <col min="12914" max="13055" width="8.88671875" style="34"/>
    <col min="13056" max="13056" width="15.21875" style="34" bestFit="1" customWidth="1"/>
    <col min="13057" max="13168" width="8.88671875" style="34"/>
    <col min="13169" max="13169" width="15.21875" style="34" bestFit="1" customWidth="1"/>
    <col min="13170" max="13311" width="8.88671875" style="34"/>
    <col min="13312" max="13312" width="15.21875" style="34" bestFit="1" customWidth="1"/>
    <col min="13313" max="13424" width="8.88671875" style="34"/>
    <col min="13425" max="13425" width="15.21875" style="34" bestFit="1" customWidth="1"/>
    <col min="13426" max="13567" width="8.88671875" style="34"/>
    <col min="13568" max="13568" width="15.21875" style="34" bestFit="1" customWidth="1"/>
    <col min="13569" max="13680" width="8.88671875" style="34"/>
    <col min="13681" max="13681" width="15.21875" style="34" bestFit="1" customWidth="1"/>
    <col min="13682" max="13823" width="8.88671875" style="34"/>
    <col min="13824" max="13824" width="15.21875" style="34" bestFit="1" customWidth="1"/>
    <col min="13825" max="13936" width="8.88671875" style="34"/>
    <col min="13937" max="13937" width="15.21875" style="34" bestFit="1" customWidth="1"/>
    <col min="13938" max="14079" width="8.88671875" style="34"/>
    <col min="14080" max="14080" width="15.21875" style="34" bestFit="1" customWidth="1"/>
    <col min="14081" max="14192" width="8.88671875" style="34"/>
    <col min="14193" max="14193" width="15.21875" style="34" bestFit="1" customWidth="1"/>
    <col min="14194" max="14335" width="8.88671875" style="34"/>
    <col min="14336" max="14336" width="15.21875" style="34" bestFit="1" customWidth="1"/>
    <col min="14337" max="14448" width="8.88671875" style="34"/>
    <col min="14449" max="14449" width="15.21875" style="34" bestFit="1" customWidth="1"/>
    <col min="14450" max="14591" width="8.88671875" style="34"/>
    <col min="14592" max="14592" width="15.21875" style="34" bestFit="1" customWidth="1"/>
    <col min="14593" max="14704" width="8.88671875" style="34"/>
    <col min="14705" max="14705" width="15.21875" style="34" bestFit="1" customWidth="1"/>
    <col min="14706" max="14847" width="8.88671875" style="34"/>
    <col min="14848" max="14848" width="15.21875" style="34" bestFit="1" customWidth="1"/>
    <col min="14849" max="14960" width="8.88671875" style="34"/>
    <col min="14961" max="14961" width="15.21875" style="34" bestFit="1" customWidth="1"/>
    <col min="14962" max="15103" width="8.88671875" style="34"/>
    <col min="15104" max="15104" width="15.21875" style="34" bestFit="1" customWidth="1"/>
    <col min="15105" max="15216" width="8.88671875" style="34"/>
    <col min="15217" max="15217" width="15.21875" style="34" bestFit="1" customWidth="1"/>
    <col min="15218" max="15359" width="8.88671875" style="34"/>
    <col min="15360" max="15360" width="15.21875" style="34" bestFit="1" customWidth="1"/>
    <col min="15361" max="15472" width="8.88671875" style="34"/>
    <col min="15473" max="15473" width="15.21875" style="34" bestFit="1" customWidth="1"/>
    <col min="15474" max="15615" width="8.88671875" style="34"/>
    <col min="15616" max="15616" width="15.21875" style="34" bestFit="1" customWidth="1"/>
    <col min="15617" max="15728" width="8.88671875" style="34"/>
    <col min="15729" max="15729" width="15.21875" style="34" bestFit="1" customWidth="1"/>
    <col min="15730" max="15871" width="8.88671875" style="34"/>
    <col min="15872" max="15872" width="15.21875" style="34" bestFit="1" customWidth="1"/>
    <col min="15873" max="15984" width="8.88671875" style="34"/>
    <col min="15985" max="15985" width="15.21875" style="34" bestFit="1" customWidth="1"/>
    <col min="15986" max="16127" width="8.88671875" style="34"/>
    <col min="16128" max="16128" width="15.21875" style="34" bestFit="1" customWidth="1"/>
    <col min="16129" max="16240" width="8.88671875" style="34"/>
    <col min="16241" max="16241" width="15.21875" style="34" bestFit="1" customWidth="1"/>
    <col min="16242" max="16384" width="8.88671875" style="34"/>
  </cols>
  <sheetData>
    <row r="1" spans="1:14" ht="29.25" customHeight="1" x14ac:dyDescent="0.2">
      <c r="A1" s="137" t="s">
        <v>169</v>
      </c>
      <c r="B1" s="137"/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</row>
    <row r="2" spans="1:14" x14ac:dyDescent="0.2">
      <c r="A2" s="12" t="s">
        <v>230</v>
      </c>
      <c r="B2" s="10" t="s">
        <v>14</v>
      </c>
      <c r="C2" s="10" t="s">
        <v>15</v>
      </c>
      <c r="D2" s="10" t="s">
        <v>16</v>
      </c>
      <c r="E2" s="10" t="s">
        <v>17</v>
      </c>
      <c r="F2" s="10" t="s">
        <v>18</v>
      </c>
      <c r="G2" s="10" t="s">
        <v>19</v>
      </c>
      <c r="H2" s="10" t="s">
        <v>20</v>
      </c>
      <c r="I2" s="10" t="s">
        <v>21</v>
      </c>
      <c r="J2" s="10" t="s">
        <v>143</v>
      </c>
      <c r="K2" s="10" t="s">
        <v>173</v>
      </c>
      <c r="L2" s="10" t="s">
        <v>174</v>
      </c>
      <c r="M2" s="10" t="s">
        <v>187</v>
      </c>
      <c r="N2" s="10" t="s">
        <v>232</v>
      </c>
    </row>
    <row r="3" spans="1:14" x14ac:dyDescent="0.2">
      <c r="A3" s="5" t="s">
        <v>47</v>
      </c>
      <c r="B3" s="13">
        <v>767.97461538461528</v>
      </c>
      <c r="C3" s="13">
        <v>182.16307692307694</v>
      </c>
      <c r="D3" s="35">
        <v>322.60917692307697</v>
      </c>
      <c r="E3" s="13">
        <v>137.4523076923077</v>
      </c>
      <c r="F3" s="13">
        <v>107.28323076923076</v>
      </c>
      <c r="G3" s="13">
        <v>22.013846153846153</v>
      </c>
      <c r="H3" s="13">
        <v>342.90615384615381</v>
      </c>
      <c r="I3" s="13">
        <v>11.347692307692309</v>
      </c>
      <c r="J3" s="13">
        <v>32.477692307692308</v>
      </c>
      <c r="K3" s="35">
        <v>1656.1838461538462</v>
      </c>
      <c r="L3" s="35">
        <f>AVERAGE(A281:M281)</f>
        <v>31.418333333333333</v>
      </c>
      <c r="M3" s="35">
        <f>AVERAGE(B305:N305)</f>
        <v>63.613076923076925</v>
      </c>
      <c r="N3" s="35">
        <f>AVERAGE(B329:N329)</f>
        <v>256.83769230769235</v>
      </c>
    </row>
    <row r="4" spans="1:14" x14ac:dyDescent="0.2">
      <c r="A4" s="5" t="s">
        <v>48</v>
      </c>
      <c r="B4" s="13">
        <v>0</v>
      </c>
      <c r="C4" s="13">
        <v>0</v>
      </c>
      <c r="D4" s="35">
        <v>0</v>
      </c>
      <c r="E4" s="13">
        <v>0</v>
      </c>
      <c r="F4" s="13">
        <v>0</v>
      </c>
      <c r="G4" s="13">
        <v>0</v>
      </c>
      <c r="H4" s="13">
        <v>0</v>
      </c>
      <c r="I4" s="13">
        <v>0</v>
      </c>
      <c r="J4" s="13">
        <v>0</v>
      </c>
      <c r="K4" s="35">
        <v>0</v>
      </c>
      <c r="L4" s="35">
        <f t="shared" ref="L4:L24" si="0">AVERAGE(A282:M282)</f>
        <v>0</v>
      </c>
      <c r="M4" s="35">
        <f t="shared" ref="M4:M25" si="1">AVERAGE(B306:N306)</f>
        <v>0</v>
      </c>
      <c r="N4" s="35">
        <f t="shared" ref="N4:N25" si="2">AVERAGE(B330:N330)</f>
        <v>0</v>
      </c>
    </row>
    <row r="5" spans="1:14" x14ac:dyDescent="0.2">
      <c r="A5" s="5" t="s">
        <v>49</v>
      </c>
      <c r="B5" s="13">
        <v>1459.5981000000002</v>
      </c>
      <c r="C5" s="13">
        <v>750.34769230769234</v>
      </c>
      <c r="D5" s="35">
        <v>84.309484615384619</v>
      </c>
      <c r="E5" s="13">
        <v>184.14395384615383</v>
      </c>
      <c r="F5" s="13">
        <v>1004.9766692307692</v>
      </c>
      <c r="G5" s="13">
        <v>45.501823076923081</v>
      </c>
      <c r="H5" s="13">
        <v>92.607946153846143</v>
      </c>
      <c r="I5" s="13">
        <v>131.05538461538464</v>
      </c>
      <c r="J5" s="13">
        <v>98.371538461538435</v>
      </c>
      <c r="K5" s="35">
        <v>34.30692307692307</v>
      </c>
      <c r="L5" s="35">
        <f t="shared" si="0"/>
        <v>1.2166666666666666</v>
      </c>
      <c r="M5" s="35">
        <f t="shared" si="1"/>
        <v>317.65076923076924</v>
      </c>
      <c r="N5" s="35">
        <f t="shared" si="2"/>
        <v>9.6261538461538461</v>
      </c>
    </row>
    <row r="6" spans="1:14" x14ac:dyDescent="0.2">
      <c r="A6" s="5" t="s">
        <v>231</v>
      </c>
      <c r="B6" s="13"/>
      <c r="C6" s="13"/>
      <c r="D6" s="35"/>
      <c r="E6" s="13"/>
      <c r="F6" s="13"/>
      <c r="G6" s="13"/>
      <c r="H6" s="13"/>
      <c r="I6" s="13"/>
      <c r="J6" s="13"/>
      <c r="K6" s="35"/>
      <c r="L6" s="35">
        <f t="shared" si="0"/>
        <v>868.48500000000001</v>
      </c>
      <c r="M6" s="35">
        <f t="shared" si="1"/>
        <v>2746.5123076923073</v>
      </c>
      <c r="N6" s="35">
        <f t="shared" si="2"/>
        <v>284.08692307692303</v>
      </c>
    </row>
    <row r="7" spans="1:14" x14ac:dyDescent="0.2">
      <c r="A7" s="5" t="s">
        <v>50</v>
      </c>
      <c r="B7" s="13">
        <v>37323.179938461544</v>
      </c>
      <c r="C7" s="13">
        <v>30745.172339251672</v>
      </c>
      <c r="D7" s="35">
        <v>50841.457423076914</v>
      </c>
      <c r="E7" s="13">
        <v>32785.716761538461</v>
      </c>
      <c r="F7" s="13">
        <v>37805.006528810984</v>
      </c>
      <c r="G7" s="13">
        <v>38941.961658775828</v>
      </c>
      <c r="H7" s="13">
        <v>42048.13333100883</v>
      </c>
      <c r="I7" s="13">
        <v>31577.239999999998</v>
      </c>
      <c r="J7" s="13">
        <v>36035.414615384609</v>
      </c>
      <c r="K7" s="35">
        <v>25204.069230769233</v>
      </c>
      <c r="L7" s="35">
        <f t="shared" si="0"/>
        <v>22653.026666666668</v>
      </c>
      <c r="M7" s="35">
        <f t="shared" si="1"/>
        <v>27256.560769230768</v>
      </c>
      <c r="N7" s="35">
        <f t="shared" si="2"/>
        <v>40353.993076923078</v>
      </c>
    </row>
    <row r="8" spans="1:14" x14ac:dyDescent="0.2">
      <c r="A8" s="5" t="s">
        <v>51</v>
      </c>
      <c r="B8" s="13">
        <v>443.71197692307697</v>
      </c>
      <c r="C8" s="13">
        <v>485.0163692307691</v>
      </c>
      <c r="D8" s="35">
        <v>472.1585461538462</v>
      </c>
      <c r="E8" s="13">
        <v>819.67763846153855</v>
      </c>
      <c r="F8" s="13">
        <v>44.282992307692311</v>
      </c>
      <c r="G8" s="13">
        <v>793.32686153846157</v>
      </c>
      <c r="H8" s="13">
        <v>218.0681152536431</v>
      </c>
      <c r="I8" s="13">
        <v>831.99307692307696</v>
      </c>
      <c r="J8" s="13">
        <v>543.15384615384619</v>
      </c>
      <c r="K8" s="35">
        <v>377.66923076923075</v>
      </c>
      <c r="L8" s="35">
        <f t="shared" si="0"/>
        <v>0</v>
      </c>
      <c r="M8" s="35">
        <f t="shared" si="1"/>
        <v>311.04307692307691</v>
      </c>
      <c r="N8" s="35">
        <f t="shared" si="2"/>
        <v>666.80615384615385</v>
      </c>
    </row>
    <row r="9" spans="1:14" x14ac:dyDescent="0.2">
      <c r="A9" s="5" t="s">
        <v>52</v>
      </c>
      <c r="B9" s="13">
        <v>70509.583855384612</v>
      </c>
      <c r="C9" s="13">
        <v>112499.89538846155</v>
      </c>
      <c r="D9" s="35">
        <v>95776.431440000015</v>
      </c>
      <c r="E9" s="13">
        <v>156263.89888851301</v>
      </c>
      <c r="F9" s="13">
        <v>94688.805865384624</v>
      </c>
      <c r="G9" s="13">
        <v>50911.224553846136</v>
      </c>
      <c r="H9" s="13">
        <v>92084.669511299217</v>
      </c>
      <c r="I9" s="13">
        <v>33088.753576923074</v>
      </c>
      <c r="J9" s="13">
        <v>31848.540384615382</v>
      </c>
      <c r="K9" s="35">
        <v>36172.323846153849</v>
      </c>
      <c r="L9" s="35">
        <f t="shared" si="0"/>
        <v>34807.188333333332</v>
      </c>
      <c r="M9" s="35">
        <f t="shared" si="1"/>
        <v>40451.889230769237</v>
      </c>
      <c r="N9" s="35">
        <f t="shared" si="2"/>
        <v>30110.448461538454</v>
      </c>
    </row>
    <row r="10" spans="1:14" x14ac:dyDescent="0.2">
      <c r="A10" s="5" t="s">
        <v>53</v>
      </c>
      <c r="B10" s="13">
        <v>7304.2352307692327</v>
      </c>
      <c r="C10" s="13">
        <v>1325.5488923076921</v>
      </c>
      <c r="D10" s="35">
        <v>2963.122946153846</v>
      </c>
      <c r="E10" s="13">
        <v>198.91098461538462</v>
      </c>
      <c r="F10" s="13">
        <v>2859.7528230769231</v>
      </c>
      <c r="G10" s="13">
        <v>1756.2436923076921</v>
      </c>
      <c r="H10" s="13">
        <v>1331.9761538461537</v>
      </c>
      <c r="I10" s="13">
        <v>2226.9482923076926</v>
      </c>
      <c r="J10" s="13">
        <v>0</v>
      </c>
      <c r="K10" s="35">
        <v>0</v>
      </c>
      <c r="L10" s="35">
        <f t="shared" si="0"/>
        <v>851.72166666666669</v>
      </c>
      <c r="M10" s="35">
        <f t="shared" si="1"/>
        <v>11.521538461538462</v>
      </c>
      <c r="N10" s="35">
        <f t="shared" si="2"/>
        <v>1.54</v>
      </c>
    </row>
    <row r="11" spans="1:14" x14ac:dyDescent="0.2">
      <c r="A11" s="5" t="s">
        <v>54</v>
      </c>
      <c r="B11" s="13">
        <v>5518.1146615384623</v>
      </c>
      <c r="C11" s="13">
        <v>3730.5506307692308</v>
      </c>
      <c r="D11" s="35">
        <v>2241.630215384615</v>
      </c>
      <c r="E11" s="13">
        <v>4137.1265000000003</v>
      </c>
      <c r="F11" s="13">
        <v>2512.5246153846156</v>
      </c>
      <c r="G11" s="13">
        <v>7789.9722769230757</v>
      </c>
      <c r="H11" s="13">
        <v>20475.057626960974</v>
      </c>
      <c r="I11" s="13">
        <v>8711.0910384615381</v>
      </c>
      <c r="J11" s="13">
        <v>3936.0703076923082</v>
      </c>
      <c r="K11" s="35">
        <v>3721.3288461538464</v>
      </c>
      <c r="L11" s="35">
        <f t="shared" si="0"/>
        <v>5459.1875</v>
      </c>
      <c r="M11" s="35">
        <f t="shared" si="1"/>
        <v>6292.5461538461541</v>
      </c>
      <c r="N11" s="35">
        <f t="shared" si="2"/>
        <v>6350.2384615384608</v>
      </c>
    </row>
    <row r="12" spans="1:14" x14ac:dyDescent="0.2">
      <c r="A12" s="5" t="s">
        <v>55</v>
      </c>
      <c r="B12" s="13">
        <v>4733.2054230769227</v>
      </c>
      <c r="C12" s="13">
        <v>3574.6570846153841</v>
      </c>
      <c r="D12" s="35">
        <v>2996.6276076923077</v>
      </c>
      <c r="E12" s="13">
        <v>6896.5335461538443</v>
      </c>
      <c r="F12" s="13">
        <v>5174.754115384615</v>
      </c>
      <c r="G12" s="13">
        <v>4771.1727076923071</v>
      </c>
      <c r="H12" s="13">
        <v>1933.4093189067707</v>
      </c>
      <c r="I12" s="13">
        <v>3563.0135384615378</v>
      </c>
      <c r="J12" s="13">
        <v>3925.5861538461545</v>
      </c>
      <c r="K12" s="35">
        <v>2157.8984615384616</v>
      </c>
      <c r="L12" s="35">
        <f t="shared" si="0"/>
        <v>1359.0991666666666</v>
      </c>
      <c r="M12" s="35">
        <f t="shared" si="1"/>
        <v>908.04461538461521</v>
      </c>
      <c r="N12" s="35">
        <f t="shared" si="2"/>
        <v>1384.6715384615384</v>
      </c>
    </row>
    <row r="13" spans="1:14" x14ac:dyDescent="0.2">
      <c r="A13" s="5" t="s">
        <v>56</v>
      </c>
      <c r="B13" s="13">
        <v>509.57130000000001</v>
      </c>
      <c r="C13" s="13">
        <v>1704.9600923076921</v>
      </c>
      <c r="D13" s="35">
        <v>490.5138846153846</v>
      </c>
      <c r="E13" s="13">
        <v>380.20643846153843</v>
      </c>
      <c r="F13" s="13">
        <v>1567.2079307692309</v>
      </c>
      <c r="G13" s="13">
        <v>562.93973076923066</v>
      </c>
      <c r="H13" s="13">
        <v>1703.3542076923077</v>
      </c>
      <c r="I13" s="13">
        <v>801.12538461538475</v>
      </c>
      <c r="J13" s="13">
        <v>794.27769230769218</v>
      </c>
      <c r="K13" s="35">
        <v>764.14153846153852</v>
      </c>
      <c r="L13" s="35">
        <f t="shared" si="0"/>
        <v>5216.4016666666676</v>
      </c>
      <c r="M13" s="35">
        <f t="shared" si="1"/>
        <v>1312.5276923076924</v>
      </c>
      <c r="N13" s="35">
        <f t="shared" si="2"/>
        <v>1431.5346153846153</v>
      </c>
    </row>
    <row r="14" spans="1:14" x14ac:dyDescent="0.2">
      <c r="A14" s="5" t="s">
        <v>46</v>
      </c>
      <c r="B14" s="13">
        <v>14028.235853846156</v>
      </c>
      <c r="C14" s="13">
        <v>49981.462700000004</v>
      </c>
      <c r="D14" s="35">
        <v>6380.2085307692314</v>
      </c>
      <c r="E14" s="13">
        <v>8755.3044230769228</v>
      </c>
      <c r="F14" s="13">
        <v>18758.720346153845</v>
      </c>
      <c r="G14" s="13">
        <v>2949.7246754449197</v>
      </c>
      <c r="H14" s="13">
        <v>1866.3245305801213</v>
      </c>
      <c r="I14" s="13">
        <v>2108.9830769230775</v>
      </c>
      <c r="J14" s="13">
        <v>851.85307692307697</v>
      </c>
      <c r="K14" s="35">
        <v>2325.8276923076924</v>
      </c>
      <c r="L14" s="35">
        <f t="shared" si="0"/>
        <v>702.64916666666659</v>
      </c>
      <c r="M14" s="35">
        <f t="shared" si="1"/>
        <v>1803.3661538461533</v>
      </c>
      <c r="N14" s="35">
        <f t="shared" si="2"/>
        <v>753.40307692307681</v>
      </c>
    </row>
    <row r="15" spans="1:14" x14ac:dyDescent="0.2">
      <c r="A15" s="5" t="s">
        <v>57</v>
      </c>
      <c r="B15" s="13">
        <v>87850.024723111506</v>
      </c>
      <c r="C15" s="13">
        <v>83315.483385003958</v>
      </c>
      <c r="D15" s="35">
        <v>66815.842103846153</v>
      </c>
      <c r="E15" s="13">
        <v>66968.055184615398</v>
      </c>
      <c r="F15" s="13">
        <v>78056.731118535026</v>
      </c>
      <c r="G15" s="13">
        <v>52582.601347447555</v>
      </c>
      <c r="H15" s="13">
        <v>56982.264605002551</v>
      </c>
      <c r="I15" s="13">
        <v>52654.02246153845</v>
      </c>
      <c r="J15" s="13">
        <v>70411.111000000004</v>
      </c>
      <c r="K15" s="35">
        <v>55407.494153846143</v>
      </c>
      <c r="L15" s="35">
        <f t="shared" si="0"/>
        <v>81428.647500000006</v>
      </c>
      <c r="M15" s="35">
        <f t="shared" si="1"/>
        <v>35129.245384615388</v>
      </c>
      <c r="N15" s="35">
        <f t="shared" si="2"/>
        <v>49600.176923076921</v>
      </c>
    </row>
    <row r="16" spans="1:14" x14ac:dyDescent="0.2">
      <c r="A16" s="5" t="s">
        <v>58</v>
      </c>
      <c r="B16" s="13">
        <v>24164.824561538462</v>
      </c>
      <c r="C16" s="13">
        <v>38859.809069230767</v>
      </c>
      <c r="D16" s="35">
        <v>39905.580415384611</v>
      </c>
      <c r="E16" s="13">
        <v>34454.029103846158</v>
      </c>
      <c r="F16" s="13">
        <v>33191.862038461535</v>
      </c>
      <c r="G16" s="13">
        <v>32080.442223076927</v>
      </c>
      <c r="H16" s="13">
        <v>28415.645995042738</v>
      </c>
      <c r="I16" s="13">
        <v>28670.526153846153</v>
      </c>
      <c r="J16" s="13">
        <v>25553.656384615388</v>
      </c>
      <c r="K16" s="35">
        <v>25141.447384615385</v>
      </c>
      <c r="L16" s="35">
        <f t="shared" si="0"/>
        <v>22568.853333333329</v>
      </c>
      <c r="M16" s="35">
        <f t="shared" si="1"/>
        <v>20925.043846153847</v>
      </c>
      <c r="N16" s="35">
        <f t="shared" si="2"/>
        <v>29293.214615384619</v>
      </c>
    </row>
    <row r="17" spans="1:14" x14ac:dyDescent="0.2">
      <c r="A17" s="5" t="s">
        <v>59</v>
      </c>
      <c r="B17" s="13">
        <v>9853.8083153846146</v>
      </c>
      <c r="C17" s="13">
        <v>7823.9667538461554</v>
      </c>
      <c r="D17" s="35">
        <v>44223.148476923074</v>
      </c>
      <c r="E17" s="13">
        <v>14527.471500000001</v>
      </c>
      <c r="F17" s="13">
        <v>8570.5170615384595</v>
      </c>
      <c r="G17" s="13">
        <v>4266.7442538461537</v>
      </c>
      <c r="H17" s="13">
        <v>18372.328057604893</v>
      </c>
      <c r="I17" s="13">
        <v>39551.585384615384</v>
      </c>
      <c r="J17" s="13">
        <v>26048.320769230762</v>
      </c>
      <c r="K17" s="35">
        <v>4484.0523076923073</v>
      </c>
      <c r="L17" s="35">
        <f t="shared" si="0"/>
        <v>2976.0508333333328</v>
      </c>
      <c r="M17" s="35">
        <f t="shared" si="1"/>
        <v>4871.7730769230775</v>
      </c>
      <c r="N17" s="35">
        <f t="shared" si="2"/>
        <v>17967.783846153849</v>
      </c>
    </row>
    <row r="18" spans="1:14" x14ac:dyDescent="0.2">
      <c r="A18" s="5" t="s">
        <v>60</v>
      </c>
      <c r="B18" s="13">
        <v>35064.339623076929</v>
      </c>
      <c r="C18" s="13">
        <v>212485.17216153847</v>
      </c>
      <c r="D18" s="35">
        <v>19696.053276923078</v>
      </c>
      <c r="E18" s="13">
        <v>0</v>
      </c>
      <c r="F18" s="13">
        <v>0</v>
      </c>
      <c r="G18" s="13">
        <v>28517.564053846079</v>
      </c>
      <c r="H18" s="13">
        <v>46788.863846153828</v>
      </c>
      <c r="I18" s="13">
        <v>3747.6069230769281</v>
      </c>
      <c r="J18" s="13">
        <v>3680.8307692307521</v>
      </c>
      <c r="K18" s="35">
        <v>21518.712307692334</v>
      </c>
      <c r="L18" s="35">
        <f t="shared" si="0"/>
        <v>23391.823333333276</v>
      </c>
      <c r="M18" s="35">
        <f t="shared" si="1"/>
        <v>94507.110000000073</v>
      </c>
      <c r="N18" s="35">
        <f t="shared" si="2"/>
        <v>1834.4430769230769</v>
      </c>
    </row>
    <row r="19" spans="1:14" x14ac:dyDescent="0.2">
      <c r="A19" s="5" t="s">
        <v>42</v>
      </c>
      <c r="B19" s="13">
        <v>17233.620047131375</v>
      </c>
      <c r="C19" s="13">
        <v>3640.0777760502724</v>
      </c>
      <c r="D19" s="35">
        <v>9163.8679220062841</v>
      </c>
      <c r="E19" s="13">
        <v>4170.1300915489346</v>
      </c>
      <c r="F19" s="13">
        <v>2995.2555480323349</v>
      </c>
      <c r="G19" s="13">
        <v>4060.1728931485918</v>
      </c>
      <c r="H19" s="13">
        <v>2249.1036144263635</v>
      </c>
      <c r="I19" s="13">
        <v>3438.6530769230762</v>
      </c>
      <c r="J19" s="13">
        <v>1265.4046153846152</v>
      </c>
      <c r="K19" s="35">
        <v>320.51153846153852</v>
      </c>
      <c r="L19" s="35">
        <f t="shared" si="0"/>
        <v>473.75583333333321</v>
      </c>
      <c r="M19" s="35">
        <f t="shared" si="1"/>
        <v>603.46923076923065</v>
      </c>
      <c r="N19" s="35">
        <f t="shared" si="2"/>
        <v>1192.3576923076921</v>
      </c>
    </row>
    <row r="20" spans="1:14" x14ac:dyDescent="0.2">
      <c r="A20" s="5" t="s">
        <v>61</v>
      </c>
      <c r="B20" s="13">
        <v>45706.806734340738</v>
      </c>
      <c r="C20" s="13">
        <v>74663.162533461524</v>
      </c>
      <c r="D20" s="35">
        <v>120811.02150230769</v>
      </c>
      <c r="E20" s="13">
        <v>167508.21996542875</v>
      </c>
      <c r="F20" s="13">
        <v>75373.584363539441</v>
      </c>
      <c r="G20" s="13">
        <v>38406.305161129319</v>
      </c>
      <c r="H20" s="13">
        <v>42790.854138574643</v>
      </c>
      <c r="I20" s="13">
        <v>18611.754169230771</v>
      </c>
      <c r="J20" s="13">
        <v>22549.232307692313</v>
      </c>
      <c r="K20" s="35">
        <v>13120.967692307691</v>
      </c>
      <c r="L20" s="35">
        <f t="shared" si="0"/>
        <v>18609.017499999994</v>
      </c>
      <c r="M20" s="35">
        <f t="shared" si="1"/>
        <v>14421.413846153846</v>
      </c>
      <c r="N20" s="35">
        <f t="shared" si="2"/>
        <v>8300.9807692307677</v>
      </c>
    </row>
    <row r="21" spans="1:14" x14ac:dyDescent="0.2">
      <c r="A21" s="5" t="s">
        <v>62</v>
      </c>
      <c r="B21" s="13">
        <v>46.726153846153842</v>
      </c>
      <c r="C21" s="13">
        <v>16.954615384615387</v>
      </c>
      <c r="D21" s="35">
        <v>28.864238461538459</v>
      </c>
      <c r="E21" s="13">
        <v>17.848461538461539</v>
      </c>
      <c r="F21" s="13">
        <v>16.271538461538462</v>
      </c>
      <c r="G21" s="13">
        <v>7.292307692307693</v>
      </c>
      <c r="H21" s="13">
        <v>0</v>
      </c>
      <c r="I21" s="13">
        <v>0.18076923076923077</v>
      </c>
      <c r="J21" s="13">
        <v>0</v>
      </c>
      <c r="K21" s="35">
        <v>5.1446153846153839</v>
      </c>
      <c r="L21" s="35">
        <f t="shared" si="0"/>
        <v>139.60999999999999</v>
      </c>
      <c r="M21" s="35">
        <f t="shared" si="1"/>
        <v>211.44</v>
      </c>
      <c r="N21" s="35">
        <f t="shared" si="2"/>
        <v>475.21230769230772</v>
      </c>
    </row>
    <row r="22" spans="1:14" x14ac:dyDescent="0.2">
      <c r="A22" s="5" t="s">
        <v>63</v>
      </c>
      <c r="B22" s="13">
        <v>0</v>
      </c>
      <c r="C22" s="13">
        <v>18.879230769230769</v>
      </c>
      <c r="D22" s="35">
        <v>0</v>
      </c>
      <c r="E22" s="13">
        <v>0</v>
      </c>
      <c r="F22" s="13">
        <v>0</v>
      </c>
      <c r="G22" s="13">
        <v>3.5707692307692307</v>
      </c>
      <c r="H22" s="13">
        <v>0</v>
      </c>
      <c r="I22" s="13">
        <v>0</v>
      </c>
      <c r="J22" s="13">
        <v>0.59769230769230774</v>
      </c>
      <c r="K22" s="35">
        <v>0</v>
      </c>
      <c r="L22" s="35">
        <f t="shared" si="0"/>
        <v>0</v>
      </c>
      <c r="M22" s="35">
        <f t="shared" si="1"/>
        <v>0</v>
      </c>
      <c r="N22" s="35">
        <f t="shared" si="2"/>
        <v>0</v>
      </c>
    </row>
    <row r="23" spans="1:14" x14ac:dyDescent="0.2">
      <c r="A23" s="5" t="s">
        <v>64</v>
      </c>
      <c r="B23" s="13">
        <v>7270.0012923076911</v>
      </c>
      <c r="C23" s="13">
        <v>8647.812623076923</v>
      </c>
      <c r="D23" s="35">
        <v>6582.6967269230772</v>
      </c>
      <c r="E23" s="13">
        <v>7874.4731269230751</v>
      </c>
      <c r="F23" s="13">
        <v>2775.0364153846149</v>
      </c>
      <c r="G23" s="13">
        <v>2186.0307615384618</v>
      </c>
      <c r="H23" s="13">
        <v>1472.1745787662569</v>
      </c>
      <c r="I23" s="13">
        <v>1214.8992307692306</v>
      </c>
      <c r="J23" s="13">
        <v>2212.8065384615384</v>
      </c>
      <c r="K23" s="35">
        <v>2200.0696153846152</v>
      </c>
      <c r="L23" s="35">
        <f t="shared" si="0"/>
        <v>1234.0508333333335</v>
      </c>
      <c r="M23" s="35">
        <f t="shared" si="1"/>
        <v>1685.4661538461539</v>
      </c>
      <c r="N23" s="35">
        <f t="shared" si="2"/>
        <v>1592.0053846153849</v>
      </c>
    </row>
    <row r="24" spans="1:14" x14ac:dyDescent="0.2">
      <c r="A24" s="5" t="s">
        <v>65</v>
      </c>
      <c r="B24" s="13">
        <v>0</v>
      </c>
      <c r="C24" s="13">
        <v>3280.3573307692304</v>
      </c>
      <c r="D24" s="35">
        <v>3112.0692923076926</v>
      </c>
      <c r="E24" s="13">
        <v>4574.0625461538457</v>
      </c>
      <c r="F24" s="13">
        <v>25535.864606467876</v>
      </c>
      <c r="G24" s="13">
        <v>401.05944615384612</v>
      </c>
      <c r="H24" s="13">
        <v>3243.791537763087</v>
      </c>
      <c r="I24" s="13">
        <v>1150.1199999999999</v>
      </c>
      <c r="J24" s="13">
        <v>0</v>
      </c>
      <c r="K24" s="35">
        <v>2944.1715384615386</v>
      </c>
      <c r="L24" s="35">
        <f t="shared" si="0"/>
        <v>3365.4824999999996</v>
      </c>
      <c r="M24" s="35">
        <f t="shared" si="1"/>
        <v>313.35538461538465</v>
      </c>
      <c r="N24" s="35">
        <f t="shared" si="2"/>
        <v>16251.751538461536</v>
      </c>
    </row>
    <row r="25" spans="1:14" s="1" customFormat="1" ht="15.75" x14ac:dyDescent="0.25">
      <c r="A25" s="9" t="s">
        <v>68</v>
      </c>
      <c r="B25" s="62">
        <v>369787.5624061221</v>
      </c>
      <c r="C25" s="62">
        <v>637731.44974530593</v>
      </c>
      <c r="D25" s="63">
        <v>472908.21321046777</v>
      </c>
      <c r="E25" s="62">
        <v>510653.26142241381</v>
      </c>
      <c r="F25" s="62">
        <v>391038.43780769338</v>
      </c>
      <c r="G25" s="62">
        <v>271055.86504363845</v>
      </c>
      <c r="H25" s="62">
        <v>362411.53326888243</v>
      </c>
      <c r="I25" s="62">
        <v>232090.89923076917</v>
      </c>
      <c r="J25" s="62">
        <v>229787.7053846154</v>
      </c>
      <c r="K25" s="63">
        <v>197556.32076923081</v>
      </c>
      <c r="L25" s="63">
        <f>AVERAGE(B303:N303)</f>
        <v>222224.28615384607</v>
      </c>
      <c r="M25" s="63">
        <f t="shared" si="1"/>
        <v>254143.59230769239</v>
      </c>
      <c r="N25" s="63">
        <f t="shared" si="2"/>
        <v>208111.11230769227</v>
      </c>
    </row>
    <row r="26" spans="1:14" s="2" customFormat="1" ht="12.75" x14ac:dyDescent="0.2">
      <c r="A26" s="12"/>
      <c r="B26" s="3">
        <v>1</v>
      </c>
      <c r="C26" s="3">
        <v>2</v>
      </c>
      <c r="D26" s="3">
        <v>3</v>
      </c>
      <c r="E26" s="70">
        <v>4</v>
      </c>
      <c r="F26" s="3">
        <v>5</v>
      </c>
      <c r="G26" s="3">
        <v>6</v>
      </c>
      <c r="H26" s="3">
        <v>7</v>
      </c>
      <c r="I26" s="3">
        <v>8</v>
      </c>
      <c r="J26" s="3">
        <v>9</v>
      </c>
      <c r="K26" s="3">
        <v>10</v>
      </c>
      <c r="L26" s="3">
        <v>11</v>
      </c>
      <c r="M26" s="3">
        <v>12</v>
      </c>
      <c r="N26" s="3">
        <v>13</v>
      </c>
    </row>
    <row r="27" spans="1:14" s="2" customFormat="1" ht="12.75" x14ac:dyDescent="0.2">
      <c r="A27" s="12" t="s">
        <v>230</v>
      </c>
      <c r="B27" s="138" t="s">
        <v>3</v>
      </c>
      <c r="C27" s="139"/>
      <c r="D27" s="139"/>
      <c r="E27" s="139"/>
      <c r="F27" s="139"/>
      <c r="G27" s="139"/>
      <c r="H27" s="139"/>
      <c r="I27" s="139"/>
      <c r="J27" s="139"/>
      <c r="K27" s="139"/>
      <c r="L27" s="139"/>
      <c r="M27" s="139"/>
      <c r="N27" s="140"/>
    </row>
    <row r="28" spans="1:14" s="2" customFormat="1" ht="12.75" x14ac:dyDescent="0.2">
      <c r="A28" s="5" t="s">
        <v>47</v>
      </c>
      <c r="B28" s="13">
        <v>0</v>
      </c>
      <c r="C28" s="13">
        <v>0</v>
      </c>
      <c r="D28" s="13">
        <v>0</v>
      </c>
      <c r="E28" s="35">
        <v>0</v>
      </c>
      <c r="F28" s="13">
        <v>0</v>
      </c>
      <c r="G28" s="13">
        <v>0</v>
      </c>
      <c r="H28" s="13">
        <v>0</v>
      </c>
      <c r="I28" s="13">
        <v>0</v>
      </c>
      <c r="J28" s="13">
        <v>0</v>
      </c>
      <c r="K28" s="13">
        <v>0</v>
      </c>
      <c r="L28" s="13">
        <v>0</v>
      </c>
      <c r="M28" s="13">
        <v>0</v>
      </c>
      <c r="N28" s="13">
        <v>0</v>
      </c>
    </row>
    <row r="29" spans="1:14" s="2" customFormat="1" ht="12.75" x14ac:dyDescent="0.2">
      <c r="A29" s="5" t="s">
        <v>48</v>
      </c>
      <c r="B29" s="13">
        <v>0</v>
      </c>
      <c r="C29" s="13">
        <v>0</v>
      </c>
      <c r="D29" s="13">
        <v>0</v>
      </c>
      <c r="E29" s="35">
        <v>0</v>
      </c>
      <c r="F29" s="13">
        <v>0</v>
      </c>
      <c r="G29" s="13">
        <v>0</v>
      </c>
      <c r="H29" s="13">
        <v>0</v>
      </c>
      <c r="I29" s="13">
        <v>0</v>
      </c>
      <c r="J29" s="13">
        <v>0</v>
      </c>
      <c r="K29" s="13">
        <v>0</v>
      </c>
      <c r="L29" s="13">
        <v>0</v>
      </c>
      <c r="M29" s="13">
        <v>0</v>
      </c>
      <c r="N29" s="13">
        <v>0</v>
      </c>
    </row>
    <row r="30" spans="1:14" s="2" customFormat="1" ht="12.75" x14ac:dyDescent="0.2">
      <c r="A30" s="5" t="s">
        <v>49</v>
      </c>
      <c r="B30" s="13">
        <v>0</v>
      </c>
      <c r="C30" s="13">
        <v>0</v>
      </c>
      <c r="D30" s="13">
        <v>0</v>
      </c>
      <c r="E30" s="35">
        <v>0</v>
      </c>
      <c r="F30" s="13">
        <v>0</v>
      </c>
      <c r="G30" s="13">
        <v>0</v>
      </c>
      <c r="H30" s="13">
        <v>0</v>
      </c>
      <c r="I30" s="13">
        <v>0</v>
      </c>
      <c r="J30" s="13">
        <v>0</v>
      </c>
      <c r="K30" s="13">
        <v>0</v>
      </c>
      <c r="L30" s="13">
        <v>0</v>
      </c>
      <c r="M30" s="13">
        <v>0</v>
      </c>
      <c r="N30" s="13">
        <v>0</v>
      </c>
    </row>
    <row r="31" spans="1:14" s="2" customFormat="1" ht="12.75" x14ac:dyDescent="0.2">
      <c r="A31" s="5" t="s">
        <v>50</v>
      </c>
      <c r="B31" s="13">
        <v>29985.615899999997</v>
      </c>
      <c r="C31" s="13">
        <v>27978.4512</v>
      </c>
      <c r="D31" s="13">
        <v>39594.5288</v>
      </c>
      <c r="E31" s="35">
        <v>36140.826799999995</v>
      </c>
      <c r="F31" s="13">
        <v>27263.400599999986</v>
      </c>
      <c r="G31" s="13">
        <v>18661.5792</v>
      </c>
      <c r="H31" s="13">
        <v>12754.021400000001</v>
      </c>
      <c r="I31" s="13">
        <v>44332.490599999997</v>
      </c>
      <c r="J31" s="13">
        <v>37511.932399999998</v>
      </c>
      <c r="K31" s="13">
        <v>24086.652800000003</v>
      </c>
      <c r="L31" s="13">
        <v>28427.278099999996</v>
      </c>
      <c r="M31" s="13">
        <v>23088.632700000006</v>
      </c>
      <c r="N31" s="13">
        <v>40643.18250000001</v>
      </c>
    </row>
    <row r="32" spans="1:14" s="2" customFormat="1" ht="12.75" x14ac:dyDescent="0.2">
      <c r="A32" s="5" t="s">
        <v>51</v>
      </c>
      <c r="B32" s="13">
        <v>0</v>
      </c>
      <c r="C32" s="13">
        <v>0</v>
      </c>
      <c r="D32" s="13">
        <v>0</v>
      </c>
      <c r="E32" s="35">
        <v>0</v>
      </c>
      <c r="F32" s="13">
        <v>0</v>
      </c>
      <c r="G32" s="13">
        <v>0</v>
      </c>
      <c r="H32" s="13">
        <v>0</v>
      </c>
      <c r="I32" s="13">
        <v>0</v>
      </c>
      <c r="J32" s="13">
        <v>0</v>
      </c>
      <c r="K32" s="13">
        <v>0</v>
      </c>
      <c r="L32" s="13">
        <v>0</v>
      </c>
      <c r="M32" s="13">
        <v>398.79349999999999</v>
      </c>
      <c r="N32" s="13">
        <v>0</v>
      </c>
    </row>
    <row r="33" spans="1:14" s="2" customFormat="1" ht="12.75" x14ac:dyDescent="0.2">
      <c r="A33" s="5" t="s">
        <v>52</v>
      </c>
      <c r="B33" s="13">
        <v>77481.276460000008</v>
      </c>
      <c r="C33" s="13">
        <v>102686.52970999999</v>
      </c>
      <c r="D33" s="13">
        <v>196587.4523</v>
      </c>
      <c r="E33" s="35">
        <v>108040.85310000007</v>
      </c>
      <c r="F33" s="13">
        <v>106060.54040000004</v>
      </c>
      <c r="G33" s="13">
        <v>83777.688800000033</v>
      </c>
      <c r="H33" s="13">
        <v>146308.57053000008</v>
      </c>
      <c r="I33" s="13">
        <v>156187.9207299999</v>
      </c>
      <c r="J33" s="13">
        <v>162254.20249000011</v>
      </c>
      <c r="K33" s="13">
        <v>67459.122140000021</v>
      </c>
      <c r="L33" s="13">
        <v>78989.317939999994</v>
      </c>
      <c r="M33" s="13">
        <v>88033.880800000014</v>
      </c>
      <c r="N33" s="13">
        <v>106048.93833000002</v>
      </c>
    </row>
    <row r="34" spans="1:14" s="2" customFormat="1" ht="12.75" x14ac:dyDescent="0.2">
      <c r="A34" s="5" t="s">
        <v>53</v>
      </c>
      <c r="B34" s="13">
        <v>0</v>
      </c>
      <c r="C34" s="13">
        <v>0</v>
      </c>
      <c r="D34" s="13">
        <v>0</v>
      </c>
      <c r="E34" s="35">
        <v>6052.4710000000005</v>
      </c>
      <c r="F34" s="13">
        <v>0</v>
      </c>
      <c r="G34" s="13">
        <v>0</v>
      </c>
      <c r="H34" s="13">
        <v>0</v>
      </c>
      <c r="I34" s="13">
        <v>1601.1399999999999</v>
      </c>
      <c r="J34" s="13">
        <v>0</v>
      </c>
      <c r="K34" s="13">
        <v>0</v>
      </c>
      <c r="L34" s="13">
        <v>0</v>
      </c>
      <c r="M34" s="13">
        <v>1371.8252</v>
      </c>
      <c r="N34" s="13">
        <v>0</v>
      </c>
    </row>
    <row r="35" spans="1:14" s="2" customFormat="1" ht="12.75" x14ac:dyDescent="0.2">
      <c r="A35" s="5" t="s">
        <v>54</v>
      </c>
      <c r="B35" s="13">
        <v>4961.84</v>
      </c>
      <c r="C35" s="13">
        <v>2863.3909000000003</v>
      </c>
      <c r="D35" s="13">
        <v>6915.8700000000008</v>
      </c>
      <c r="E35" s="35">
        <v>4992.7199999999993</v>
      </c>
      <c r="F35" s="13">
        <v>9855.3348999999998</v>
      </c>
      <c r="G35" s="13">
        <v>8559.2469000000001</v>
      </c>
      <c r="H35" s="13">
        <v>6850.3120000000017</v>
      </c>
      <c r="I35" s="13">
        <v>32457.246799999994</v>
      </c>
      <c r="J35" s="13">
        <v>19911.929800000002</v>
      </c>
      <c r="K35" s="13">
        <v>15188.944500000001</v>
      </c>
      <c r="L35" s="13">
        <v>21436.380600000004</v>
      </c>
      <c r="M35" s="13">
        <v>968.81420000000003</v>
      </c>
      <c r="N35" s="13">
        <v>4075.6800000000003</v>
      </c>
    </row>
    <row r="36" spans="1:14" s="2" customFormat="1" ht="12.75" x14ac:dyDescent="0.2">
      <c r="A36" s="5" t="s">
        <v>55</v>
      </c>
      <c r="B36" s="13">
        <v>0</v>
      </c>
      <c r="C36" s="13">
        <v>0</v>
      </c>
      <c r="D36" s="13">
        <v>0</v>
      </c>
      <c r="E36" s="35">
        <v>75.22</v>
      </c>
      <c r="F36" s="13">
        <v>207.29000000000002</v>
      </c>
      <c r="G36" s="13">
        <v>406.37</v>
      </c>
      <c r="H36" s="13">
        <v>164.84</v>
      </c>
      <c r="I36" s="13">
        <v>730.66000000000008</v>
      </c>
      <c r="J36" s="13">
        <v>22.43</v>
      </c>
      <c r="K36" s="13">
        <v>6357.2951999999987</v>
      </c>
      <c r="L36" s="13">
        <v>4170.75</v>
      </c>
      <c r="M36" s="13">
        <v>2739.5772999999999</v>
      </c>
      <c r="N36" s="13">
        <v>11490.919</v>
      </c>
    </row>
    <row r="37" spans="1:14" s="2" customFormat="1" ht="12.75" x14ac:dyDescent="0.2">
      <c r="A37" s="5" t="s">
        <v>56</v>
      </c>
      <c r="B37" s="13">
        <v>0</v>
      </c>
      <c r="C37" s="13">
        <v>356.02330000000001</v>
      </c>
      <c r="D37" s="13">
        <v>0</v>
      </c>
      <c r="E37" s="35">
        <v>879.03399999999988</v>
      </c>
      <c r="F37" s="13">
        <v>0</v>
      </c>
      <c r="G37" s="13">
        <v>36254.574000000001</v>
      </c>
      <c r="H37" s="13">
        <v>388.92200000000003</v>
      </c>
      <c r="I37" s="13">
        <v>124.70870000000001</v>
      </c>
      <c r="J37" s="13">
        <v>0</v>
      </c>
      <c r="K37" s="13">
        <v>4448.6887999999999</v>
      </c>
      <c r="L37" s="13">
        <v>315.87599999999998</v>
      </c>
      <c r="M37" s="13">
        <v>0</v>
      </c>
      <c r="N37" s="13">
        <v>1033.1208000000001</v>
      </c>
    </row>
    <row r="38" spans="1:14" s="2" customFormat="1" ht="12.75" x14ac:dyDescent="0.2">
      <c r="A38" s="5" t="s">
        <v>46</v>
      </c>
      <c r="B38" s="13">
        <v>2797.7673</v>
      </c>
      <c r="C38" s="13">
        <v>7292.5832999999984</v>
      </c>
      <c r="D38" s="13">
        <v>8098.2918000000009</v>
      </c>
      <c r="E38" s="35">
        <v>6031.3693000000012</v>
      </c>
      <c r="F38" s="13">
        <v>5149.8139000000001</v>
      </c>
      <c r="G38" s="13">
        <v>22825.725599999998</v>
      </c>
      <c r="H38" s="13">
        <v>13688.384899999997</v>
      </c>
      <c r="I38" s="13">
        <v>4766.474799999999</v>
      </c>
      <c r="J38" s="13">
        <v>21399.481299999999</v>
      </c>
      <c r="K38" s="13">
        <v>4212.3960000000006</v>
      </c>
      <c r="L38" s="13">
        <v>12136.265599999999</v>
      </c>
      <c r="M38" s="13">
        <v>3206.7957999999999</v>
      </c>
      <c r="N38" s="13">
        <v>36990.2673</v>
      </c>
    </row>
    <row r="39" spans="1:14" s="2" customFormat="1" ht="12.75" x14ac:dyDescent="0.2">
      <c r="A39" s="5" t="s">
        <v>57</v>
      </c>
      <c r="B39" s="13">
        <v>47617.133399999999</v>
      </c>
      <c r="C39" s="13">
        <v>56419.575200000014</v>
      </c>
      <c r="D39" s="13">
        <v>101427.88319999995</v>
      </c>
      <c r="E39" s="35">
        <v>144585.90910000005</v>
      </c>
      <c r="F39" s="13">
        <v>125277.80069999996</v>
      </c>
      <c r="G39" s="13">
        <v>206565.24819999994</v>
      </c>
      <c r="H39" s="13">
        <v>103730.75539999998</v>
      </c>
      <c r="I39" s="13">
        <v>95643.100499999986</v>
      </c>
      <c r="J39" s="13">
        <v>124237.14199999998</v>
      </c>
      <c r="K39" s="13">
        <v>46505.511000000006</v>
      </c>
      <c r="L39" s="13">
        <v>77240.456300000005</v>
      </c>
      <c r="M39" s="13">
        <v>141186.94480000003</v>
      </c>
      <c r="N39" s="13">
        <v>158077.02709999995</v>
      </c>
    </row>
    <row r="40" spans="1:14" s="2" customFormat="1" ht="12.75" x14ac:dyDescent="0.2">
      <c r="A40" s="5" t="s">
        <v>58</v>
      </c>
      <c r="B40" s="13">
        <v>42692.750799999994</v>
      </c>
      <c r="C40" s="13">
        <v>17086.798800000004</v>
      </c>
      <c r="D40" s="13">
        <v>42844.520000000004</v>
      </c>
      <c r="E40" s="35">
        <v>33643.077999999994</v>
      </c>
      <c r="F40" s="13">
        <v>56405.212220000009</v>
      </c>
      <c r="G40" s="13">
        <v>36917.616399999999</v>
      </c>
      <c r="H40" s="13">
        <v>15097.2446</v>
      </c>
      <c r="I40" s="13">
        <v>17050.363799999999</v>
      </c>
      <c r="J40" s="13">
        <v>35323.306100000002</v>
      </c>
      <c r="K40" s="13">
        <v>24421.165300000001</v>
      </c>
      <c r="L40" s="13">
        <v>51603.180600000007</v>
      </c>
      <c r="M40" s="13">
        <v>44940.162200000013</v>
      </c>
      <c r="N40" s="13">
        <v>29289.881099999995</v>
      </c>
    </row>
    <row r="41" spans="1:14" s="2" customFormat="1" ht="12.75" x14ac:dyDescent="0.2">
      <c r="A41" s="5" t="s">
        <v>59</v>
      </c>
      <c r="B41" s="13">
        <v>30620.247900000006</v>
      </c>
      <c r="C41" s="13">
        <v>23236.708799999997</v>
      </c>
      <c r="D41" s="13">
        <v>45034.688499999989</v>
      </c>
      <c r="E41" s="35">
        <v>63270.798100000022</v>
      </c>
      <c r="F41" s="13">
        <v>131003.95320000006</v>
      </c>
      <c r="G41" s="13">
        <v>123020.05459999997</v>
      </c>
      <c r="H41" s="13">
        <v>84109.685000000041</v>
      </c>
      <c r="I41" s="13">
        <v>78548.165200000003</v>
      </c>
      <c r="J41" s="13">
        <v>71136.825599999996</v>
      </c>
      <c r="K41" s="13">
        <v>19933.252399999998</v>
      </c>
      <c r="L41" s="13">
        <v>54452.753699999979</v>
      </c>
      <c r="M41" s="13">
        <v>43546.805199999995</v>
      </c>
      <c r="N41" s="13">
        <v>63584.019499999995</v>
      </c>
    </row>
    <row r="42" spans="1:14" s="2" customFormat="1" ht="12.75" x14ac:dyDescent="0.2">
      <c r="A42" s="5" t="s">
        <v>60</v>
      </c>
      <c r="B42" s="13">
        <v>0</v>
      </c>
      <c r="C42" s="13">
        <v>0</v>
      </c>
      <c r="D42" s="13">
        <v>0</v>
      </c>
      <c r="E42" s="35">
        <v>0</v>
      </c>
      <c r="F42" s="13">
        <v>0</v>
      </c>
      <c r="G42" s="13">
        <v>0</v>
      </c>
      <c r="H42" s="13">
        <v>0</v>
      </c>
      <c r="I42" s="13">
        <v>0</v>
      </c>
      <c r="J42" s="13">
        <v>0</v>
      </c>
      <c r="K42" s="13">
        <v>0</v>
      </c>
      <c r="L42" s="13">
        <v>0</v>
      </c>
      <c r="M42" s="13">
        <v>0</v>
      </c>
      <c r="N42" s="13">
        <v>0</v>
      </c>
    </row>
    <row r="43" spans="1:14" s="2" customFormat="1" ht="12.75" x14ac:dyDescent="0.2">
      <c r="A43" s="5" t="s">
        <v>42</v>
      </c>
      <c r="B43" s="13">
        <v>5725.92337216338</v>
      </c>
      <c r="C43" s="13">
        <v>8321.7510000000002</v>
      </c>
      <c r="D43" s="13">
        <v>736.79750000000001</v>
      </c>
      <c r="E43" s="35">
        <v>3236.8843999999999</v>
      </c>
      <c r="F43" s="13">
        <v>3326.6178582450702</v>
      </c>
      <c r="G43" s="13">
        <v>43909.615224054469</v>
      </c>
      <c r="H43" s="13">
        <v>5107.7342999999983</v>
      </c>
      <c r="I43" s="13">
        <v>5044.7662999999993</v>
      </c>
      <c r="J43" s="13">
        <v>2296.1846999999998</v>
      </c>
      <c r="K43" s="13">
        <v>1098.9821000000002</v>
      </c>
      <c r="L43" s="13">
        <v>1511.5712999999996</v>
      </c>
      <c r="M43" s="13">
        <v>1520.4643000000001</v>
      </c>
      <c r="N43" s="13">
        <v>271.11309999999997</v>
      </c>
    </row>
    <row r="44" spans="1:14" s="2" customFormat="1" ht="12.75" x14ac:dyDescent="0.2">
      <c r="A44" s="5" t="s">
        <v>61</v>
      </c>
      <c r="B44" s="13">
        <v>68154.410999999993</v>
      </c>
      <c r="C44" s="13">
        <v>70315.555399999997</v>
      </c>
      <c r="D44" s="13">
        <v>221714.16900000005</v>
      </c>
      <c r="E44" s="35">
        <v>96494.521728134103</v>
      </c>
      <c r="F44" s="13">
        <v>55177.907783659088</v>
      </c>
      <c r="G44" s="13">
        <v>15415.182299999999</v>
      </c>
      <c r="H44" s="13">
        <v>18619.609100000001</v>
      </c>
      <c r="I44" s="13">
        <v>54127.820599999992</v>
      </c>
      <c r="J44" s="13">
        <v>216889.45910000004</v>
      </c>
      <c r="K44" s="13">
        <v>42819.231299999999</v>
      </c>
      <c r="L44" s="13">
        <v>118433.65220000001</v>
      </c>
      <c r="M44" s="13">
        <v>164406.94199999998</v>
      </c>
      <c r="N44" s="13">
        <v>207295.204</v>
      </c>
    </row>
    <row r="45" spans="1:14" s="2" customFormat="1" ht="12.75" x14ac:dyDescent="0.2">
      <c r="A45" s="5" t="s">
        <v>62</v>
      </c>
      <c r="B45" s="13">
        <v>0</v>
      </c>
      <c r="C45" s="13">
        <v>263.45999999999998</v>
      </c>
      <c r="D45" s="13">
        <v>251.54999999999998</v>
      </c>
      <c r="E45" s="35">
        <v>0</v>
      </c>
      <c r="F45" s="13">
        <v>10.48</v>
      </c>
      <c r="G45" s="13">
        <v>1105.02</v>
      </c>
      <c r="H45" s="13">
        <v>108.2</v>
      </c>
      <c r="I45" s="13">
        <v>3002.66</v>
      </c>
      <c r="J45" s="13">
        <v>478.68000000000006</v>
      </c>
      <c r="K45" s="13">
        <v>150.26999999999998</v>
      </c>
      <c r="L45" s="13">
        <v>4.2700000000000005</v>
      </c>
      <c r="M45" s="13">
        <v>0</v>
      </c>
      <c r="N45" s="13">
        <v>0</v>
      </c>
    </row>
    <row r="46" spans="1:14" s="2" customFormat="1" ht="12.75" x14ac:dyDescent="0.2">
      <c r="A46" s="5" t="s">
        <v>63</v>
      </c>
      <c r="B46" s="13">
        <v>0</v>
      </c>
      <c r="C46" s="13">
        <v>0</v>
      </c>
      <c r="D46" s="13">
        <v>0</v>
      </c>
      <c r="E46" s="35">
        <v>0</v>
      </c>
      <c r="F46" s="13">
        <v>0</v>
      </c>
      <c r="G46" s="13">
        <v>0</v>
      </c>
      <c r="H46" s="13">
        <v>0</v>
      </c>
      <c r="I46" s="13">
        <v>337.04999999999995</v>
      </c>
      <c r="J46" s="13">
        <v>0</v>
      </c>
      <c r="K46" s="13">
        <v>0</v>
      </c>
      <c r="L46" s="13">
        <v>0</v>
      </c>
      <c r="M46" s="13">
        <v>0</v>
      </c>
      <c r="N46" s="13">
        <v>0</v>
      </c>
    </row>
    <row r="47" spans="1:14" s="2" customFormat="1" ht="12.75" x14ac:dyDescent="0.2">
      <c r="A47" s="5" t="s">
        <v>64</v>
      </c>
      <c r="B47" s="13">
        <v>7660.4258999999984</v>
      </c>
      <c r="C47" s="13">
        <v>4723.5456000000013</v>
      </c>
      <c r="D47" s="13">
        <v>11551.045699999999</v>
      </c>
      <c r="E47" s="35">
        <v>12412.681100000002</v>
      </c>
      <c r="F47" s="13">
        <v>11836.613900000004</v>
      </c>
      <c r="G47" s="13">
        <v>7602.4831000000022</v>
      </c>
      <c r="H47" s="13">
        <v>19947.622299999999</v>
      </c>
      <c r="I47" s="13">
        <v>12485.190899999998</v>
      </c>
      <c r="J47" s="13">
        <v>7627.9341000000004</v>
      </c>
      <c r="K47" s="13">
        <v>5988.8900999999987</v>
      </c>
      <c r="L47" s="13">
        <v>5252.8674999999994</v>
      </c>
      <c r="M47" s="13">
        <v>12687.089900000003</v>
      </c>
      <c r="N47" s="13">
        <v>9991.7646999999997</v>
      </c>
    </row>
    <row r="48" spans="1:14" s="2" customFormat="1" ht="12.75" x14ac:dyDescent="0.2">
      <c r="A48" s="5" t="s">
        <v>65</v>
      </c>
      <c r="B48" s="13">
        <v>0</v>
      </c>
      <c r="C48" s="13">
        <v>0</v>
      </c>
      <c r="D48" s="13">
        <v>0</v>
      </c>
      <c r="E48" s="35">
        <v>0</v>
      </c>
      <c r="F48" s="13">
        <v>0</v>
      </c>
      <c r="G48" s="13">
        <v>0</v>
      </c>
      <c r="H48" s="13">
        <v>0</v>
      </c>
      <c r="I48" s="13">
        <v>0</v>
      </c>
      <c r="J48" s="13">
        <v>0</v>
      </c>
      <c r="K48" s="13">
        <v>0</v>
      </c>
      <c r="L48" s="13">
        <v>0</v>
      </c>
      <c r="M48" s="13">
        <v>0</v>
      </c>
      <c r="N48" s="13">
        <v>0</v>
      </c>
    </row>
    <row r="49" spans="1:14" s="2" customFormat="1" ht="12.75" x14ac:dyDescent="0.2">
      <c r="A49" s="9" t="s">
        <v>68</v>
      </c>
      <c r="B49" s="11">
        <v>317697.39203216339</v>
      </c>
      <c r="C49" s="11">
        <v>321544.37320999999</v>
      </c>
      <c r="D49" s="11">
        <v>674756.79680000001</v>
      </c>
      <c r="E49" s="11">
        <v>515856.36662813422</v>
      </c>
      <c r="F49" s="11">
        <v>531574.96546190418</v>
      </c>
      <c r="G49" s="11">
        <v>605020.40432405437</v>
      </c>
      <c r="H49" s="11">
        <v>426875.90153000009</v>
      </c>
      <c r="I49" s="11">
        <v>506439.75892999978</v>
      </c>
      <c r="J49" s="11">
        <v>699089.50759000017</v>
      </c>
      <c r="K49" s="11">
        <v>262670.40164</v>
      </c>
      <c r="L49" s="11">
        <v>453974.61984000006</v>
      </c>
      <c r="M49" s="11">
        <v>528096.72790000006</v>
      </c>
      <c r="N49" s="11">
        <v>668791.1174300001</v>
      </c>
    </row>
    <row r="50" spans="1:14" x14ac:dyDescent="0.2">
      <c r="A50" s="12" t="s">
        <v>230</v>
      </c>
      <c r="B50" s="141" t="s">
        <v>14</v>
      </c>
      <c r="C50" s="142"/>
      <c r="D50" s="142"/>
      <c r="E50" s="142"/>
      <c r="F50" s="142"/>
      <c r="G50" s="142"/>
      <c r="H50" s="142"/>
      <c r="I50" s="142"/>
      <c r="J50" s="142"/>
      <c r="K50" s="142"/>
      <c r="L50" s="142"/>
      <c r="M50" s="142"/>
      <c r="N50" s="143"/>
    </row>
    <row r="51" spans="1:14" x14ac:dyDescent="0.2">
      <c r="A51" s="5" t="s">
        <v>47</v>
      </c>
      <c r="B51" s="13">
        <v>0</v>
      </c>
      <c r="C51" s="13">
        <v>0</v>
      </c>
      <c r="D51" s="13">
        <v>0</v>
      </c>
      <c r="E51" s="35">
        <v>0</v>
      </c>
      <c r="F51" s="13">
        <v>0</v>
      </c>
      <c r="G51" s="13">
        <v>8479.9599999999991</v>
      </c>
      <c r="H51" s="13">
        <v>0</v>
      </c>
      <c r="I51" s="13">
        <v>348.47</v>
      </c>
      <c r="J51" s="13">
        <v>0</v>
      </c>
      <c r="K51" s="13">
        <v>94.66</v>
      </c>
      <c r="L51" s="13">
        <v>376.89</v>
      </c>
      <c r="M51" s="13">
        <v>683.69</v>
      </c>
      <c r="N51" s="13">
        <v>0</v>
      </c>
    </row>
    <row r="52" spans="1:14" x14ac:dyDescent="0.2">
      <c r="A52" s="5" t="s">
        <v>48</v>
      </c>
      <c r="B52" s="13">
        <v>0</v>
      </c>
      <c r="C52" s="13">
        <v>0</v>
      </c>
      <c r="D52" s="13">
        <v>0</v>
      </c>
      <c r="E52" s="35">
        <v>0</v>
      </c>
      <c r="F52" s="13">
        <v>0</v>
      </c>
      <c r="G52" s="13">
        <v>0</v>
      </c>
      <c r="H52" s="13">
        <v>0</v>
      </c>
      <c r="I52" s="13">
        <v>0</v>
      </c>
      <c r="J52" s="13">
        <v>0</v>
      </c>
      <c r="K52" s="13">
        <v>0</v>
      </c>
      <c r="L52" s="13">
        <v>0</v>
      </c>
      <c r="M52" s="13">
        <v>0</v>
      </c>
      <c r="N52" s="13">
        <v>0</v>
      </c>
    </row>
    <row r="53" spans="1:14" x14ac:dyDescent="0.2">
      <c r="A53" s="5" t="s">
        <v>49</v>
      </c>
      <c r="B53" s="13">
        <v>11984.1353</v>
      </c>
      <c r="C53" s="13">
        <v>0</v>
      </c>
      <c r="D53" s="13">
        <v>0</v>
      </c>
      <c r="E53" s="35">
        <v>0</v>
      </c>
      <c r="F53" s="13">
        <v>0</v>
      </c>
      <c r="G53" s="13">
        <v>396.36669999999998</v>
      </c>
      <c r="H53" s="13">
        <v>0</v>
      </c>
      <c r="I53" s="13">
        <v>2065.98</v>
      </c>
      <c r="J53" s="13">
        <v>0</v>
      </c>
      <c r="K53" s="13">
        <v>0</v>
      </c>
      <c r="L53" s="13">
        <v>0</v>
      </c>
      <c r="M53" s="13">
        <v>309.29000000000002</v>
      </c>
      <c r="N53" s="13">
        <v>4219.0033000000003</v>
      </c>
    </row>
    <row r="54" spans="1:14" x14ac:dyDescent="0.2">
      <c r="A54" s="5" t="s">
        <v>50</v>
      </c>
      <c r="B54" s="13">
        <v>24347.672899999998</v>
      </c>
      <c r="C54" s="13">
        <v>25289.759900000005</v>
      </c>
      <c r="D54" s="13">
        <v>12375.280100000002</v>
      </c>
      <c r="E54" s="35">
        <v>63834.656800000012</v>
      </c>
      <c r="F54" s="13">
        <v>25927.062699999995</v>
      </c>
      <c r="G54" s="13">
        <v>48494.977499999994</v>
      </c>
      <c r="H54" s="13">
        <v>48566.335299999999</v>
      </c>
      <c r="I54" s="13">
        <v>37384.559699999998</v>
      </c>
      <c r="J54" s="13">
        <v>61044.732000000011</v>
      </c>
      <c r="K54" s="13">
        <v>27485.225399999996</v>
      </c>
      <c r="L54" s="13">
        <v>61527.958700000003</v>
      </c>
      <c r="M54" s="13">
        <v>11995.989399999997</v>
      </c>
      <c r="N54" s="13">
        <v>36927.128799999999</v>
      </c>
    </row>
    <row r="55" spans="1:14" x14ac:dyDescent="0.2">
      <c r="A55" s="5" t="s">
        <v>51</v>
      </c>
      <c r="B55" s="13">
        <v>0</v>
      </c>
      <c r="C55" s="13">
        <v>0</v>
      </c>
      <c r="D55" s="13">
        <v>0</v>
      </c>
      <c r="E55" s="35">
        <v>291.72269999999997</v>
      </c>
      <c r="F55" s="13">
        <v>1041.1899999999998</v>
      </c>
      <c r="G55" s="13">
        <v>202.642</v>
      </c>
      <c r="H55" s="13">
        <v>1405.4728</v>
      </c>
      <c r="I55" s="13">
        <v>2349.1899999999996</v>
      </c>
      <c r="J55" s="13">
        <v>168.26820000000001</v>
      </c>
      <c r="K55" s="13">
        <v>0</v>
      </c>
      <c r="L55" s="13">
        <v>309.77000000000004</v>
      </c>
      <c r="M55" s="13">
        <v>0</v>
      </c>
      <c r="N55" s="13">
        <v>0</v>
      </c>
    </row>
    <row r="56" spans="1:14" x14ac:dyDescent="0.2">
      <c r="A56" s="5" t="s">
        <v>52</v>
      </c>
      <c r="B56" s="13">
        <v>77574.815599999973</v>
      </c>
      <c r="C56" s="13">
        <v>38323.041899999997</v>
      </c>
      <c r="D56" s="13">
        <v>60008.569800000012</v>
      </c>
      <c r="E56" s="35">
        <v>76016.346510000018</v>
      </c>
      <c r="F56" s="13">
        <v>56501.65348000003</v>
      </c>
      <c r="G56" s="13">
        <v>40223.231599999992</v>
      </c>
      <c r="H56" s="13">
        <v>61435.782339999998</v>
      </c>
      <c r="I56" s="13">
        <v>67016.007159999994</v>
      </c>
      <c r="J56" s="13">
        <v>62183.615120000002</v>
      </c>
      <c r="K56" s="13">
        <v>62484.562359999967</v>
      </c>
      <c r="L56" s="13">
        <v>81313.52979999996</v>
      </c>
      <c r="M56" s="13">
        <v>176165.88394999993</v>
      </c>
      <c r="N56" s="13">
        <v>57377.550500000005</v>
      </c>
    </row>
    <row r="57" spans="1:14" x14ac:dyDescent="0.2">
      <c r="A57" s="5" t="s">
        <v>53</v>
      </c>
      <c r="B57" s="13">
        <v>0</v>
      </c>
      <c r="C57" s="13">
        <v>0</v>
      </c>
      <c r="D57" s="13">
        <v>0</v>
      </c>
      <c r="E57" s="35">
        <v>0</v>
      </c>
      <c r="F57" s="13">
        <v>0</v>
      </c>
      <c r="G57" s="13">
        <v>0</v>
      </c>
      <c r="H57" s="13">
        <v>0</v>
      </c>
      <c r="I57" s="13">
        <v>94955.058000000019</v>
      </c>
      <c r="J57" s="13">
        <v>0</v>
      </c>
      <c r="K57" s="13">
        <v>0</v>
      </c>
      <c r="L57" s="13">
        <v>0</v>
      </c>
      <c r="M57" s="13">
        <v>0</v>
      </c>
      <c r="N57" s="13">
        <v>0</v>
      </c>
    </row>
    <row r="58" spans="1:14" x14ac:dyDescent="0.2">
      <c r="A58" s="5" t="s">
        <v>54</v>
      </c>
      <c r="B58" s="13">
        <v>10632.348000000002</v>
      </c>
      <c r="C58" s="13">
        <v>2552.58</v>
      </c>
      <c r="D58" s="13">
        <v>17684.048000000003</v>
      </c>
      <c r="E58" s="35">
        <v>6717.17</v>
      </c>
      <c r="F58" s="13">
        <v>12691.510000000002</v>
      </c>
      <c r="G58" s="13">
        <v>6137.89</v>
      </c>
      <c r="H58" s="13">
        <v>2005.2098000000001</v>
      </c>
      <c r="I58" s="13">
        <v>6843.4699999999993</v>
      </c>
      <c r="J58" s="13">
        <v>2360.11</v>
      </c>
      <c r="K58" s="13">
        <v>270.44479999999999</v>
      </c>
      <c r="L58" s="13">
        <v>1602.38</v>
      </c>
      <c r="M58" s="13">
        <v>1719.26</v>
      </c>
      <c r="N58" s="13">
        <v>519.06999999999994</v>
      </c>
    </row>
    <row r="59" spans="1:14" x14ac:dyDescent="0.2">
      <c r="A59" s="5" t="s">
        <v>55</v>
      </c>
      <c r="B59" s="13">
        <v>5491.2489999999998</v>
      </c>
      <c r="C59" s="13">
        <v>8078.3700000000008</v>
      </c>
      <c r="D59" s="13">
        <v>3561.8199999999997</v>
      </c>
      <c r="E59" s="35">
        <v>12955.509999999998</v>
      </c>
      <c r="F59" s="13">
        <v>8908.1649000000016</v>
      </c>
      <c r="G59" s="13">
        <v>1397.56</v>
      </c>
      <c r="H59" s="13">
        <v>358.74</v>
      </c>
      <c r="I59" s="13">
        <v>6341.52</v>
      </c>
      <c r="J59" s="13">
        <v>3228.6966000000002</v>
      </c>
      <c r="K59" s="13">
        <v>180.32999999999998</v>
      </c>
      <c r="L59" s="13">
        <v>2890.3599999999997</v>
      </c>
      <c r="M59" s="13">
        <v>5200.6000000000004</v>
      </c>
      <c r="N59" s="13">
        <v>2938.7500000000005</v>
      </c>
    </row>
    <row r="60" spans="1:14" x14ac:dyDescent="0.2">
      <c r="A60" s="5" t="s">
        <v>56</v>
      </c>
      <c r="B60" s="13">
        <v>81.19</v>
      </c>
      <c r="C60" s="13">
        <v>565.17750000000001</v>
      </c>
      <c r="D60" s="13">
        <v>0</v>
      </c>
      <c r="E60" s="35">
        <v>0</v>
      </c>
      <c r="F60" s="13">
        <v>104.0154</v>
      </c>
      <c r="G60" s="13">
        <v>0</v>
      </c>
      <c r="H60" s="13">
        <v>0</v>
      </c>
      <c r="I60" s="13">
        <v>741.37339999999995</v>
      </c>
      <c r="J60" s="13">
        <v>3858.0185999999999</v>
      </c>
      <c r="K60" s="13">
        <v>0</v>
      </c>
      <c r="L60" s="13">
        <v>8.5132999999999992</v>
      </c>
      <c r="M60" s="13">
        <v>1266.1387</v>
      </c>
      <c r="N60" s="13">
        <v>0</v>
      </c>
    </row>
    <row r="61" spans="1:14" x14ac:dyDescent="0.2">
      <c r="A61" s="5" t="s">
        <v>46</v>
      </c>
      <c r="B61" s="13">
        <v>9700.0594000000001</v>
      </c>
      <c r="C61" s="13">
        <v>56497.7071</v>
      </c>
      <c r="D61" s="13">
        <v>22142.4967</v>
      </c>
      <c r="E61" s="35">
        <v>6911.770300000001</v>
      </c>
      <c r="F61" s="13">
        <v>3551.6862999999998</v>
      </c>
      <c r="G61" s="13">
        <v>22748.500399999997</v>
      </c>
      <c r="H61" s="13">
        <v>4978.9950999999992</v>
      </c>
      <c r="I61" s="13">
        <v>4027.2333000000003</v>
      </c>
      <c r="J61" s="13">
        <v>2423.84</v>
      </c>
      <c r="K61" s="13">
        <v>20601.131099999999</v>
      </c>
      <c r="L61" s="13">
        <v>13965.547200000001</v>
      </c>
      <c r="M61" s="13">
        <v>1575.1199000000001</v>
      </c>
      <c r="N61" s="13">
        <v>13242.979299999999</v>
      </c>
    </row>
    <row r="62" spans="1:14" x14ac:dyDescent="0.2">
      <c r="A62" s="5" t="s">
        <v>57</v>
      </c>
      <c r="B62" s="13">
        <v>110200.18579999999</v>
      </c>
      <c r="C62" s="13">
        <v>26064.085300000002</v>
      </c>
      <c r="D62" s="13">
        <v>32952.527400449624</v>
      </c>
      <c r="E62" s="35">
        <v>32368.908099999986</v>
      </c>
      <c r="F62" s="13">
        <v>166994.76129999998</v>
      </c>
      <c r="G62" s="13">
        <v>125465.0793</v>
      </c>
      <c r="H62" s="13">
        <v>138361.1176</v>
      </c>
      <c r="I62" s="13">
        <v>43164.149099999995</v>
      </c>
      <c r="J62" s="13">
        <v>87930.837499999994</v>
      </c>
      <c r="K62" s="13">
        <v>35137.984300000004</v>
      </c>
      <c r="L62" s="13">
        <v>148111.23160000006</v>
      </c>
      <c r="M62" s="13">
        <v>69327.136699999988</v>
      </c>
      <c r="N62" s="13">
        <v>125972.31739999997</v>
      </c>
    </row>
    <row r="63" spans="1:14" x14ac:dyDescent="0.2">
      <c r="A63" s="5" t="s">
        <v>58</v>
      </c>
      <c r="B63" s="13">
        <v>58451.703600000023</v>
      </c>
      <c r="C63" s="13">
        <v>22474.639999999996</v>
      </c>
      <c r="D63" s="13">
        <v>23428.441699999996</v>
      </c>
      <c r="E63" s="35">
        <v>23028.041899999986</v>
      </c>
      <c r="F63" s="13">
        <v>35554.005700000002</v>
      </c>
      <c r="G63" s="13">
        <v>11856.713199999998</v>
      </c>
      <c r="H63" s="13">
        <v>15882.297399999998</v>
      </c>
      <c r="I63" s="13">
        <v>21954.435200000011</v>
      </c>
      <c r="J63" s="13">
        <v>31816.716700000004</v>
      </c>
      <c r="K63" s="13">
        <v>20413.616299999998</v>
      </c>
      <c r="L63" s="13">
        <v>14554.114399999999</v>
      </c>
      <c r="M63" s="13">
        <v>18428.678299999996</v>
      </c>
      <c r="N63" s="13">
        <v>16299.314899999999</v>
      </c>
    </row>
    <row r="64" spans="1:14" x14ac:dyDescent="0.2">
      <c r="A64" s="5" t="s">
        <v>59</v>
      </c>
      <c r="B64" s="13">
        <v>25669.028800000004</v>
      </c>
      <c r="C64" s="13">
        <v>6286.9318999999996</v>
      </c>
      <c r="D64" s="13">
        <v>21186.156700000003</v>
      </c>
      <c r="E64" s="35">
        <v>5826.2443000000012</v>
      </c>
      <c r="F64" s="13">
        <v>9760.7623999999996</v>
      </c>
      <c r="G64" s="13">
        <v>11078.527699999999</v>
      </c>
      <c r="H64" s="13">
        <v>6068.2825999999986</v>
      </c>
      <c r="I64" s="13">
        <v>12116.683300000002</v>
      </c>
      <c r="J64" s="13">
        <v>17748.145599999996</v>
      </c>
      <c r="K64" s="13">
        <v>3246.7015999999999</v>
      </c>
      <c r="L64" s="13">
        <v>4672.5779999999995</v>
      </c>
      <c r="M64" s="13">
        <v>2546.3777999999998</v>
      </c>
      <c r="N64" s="13">
        <v>1893.0873999999999</v>
      </c>
    </row>
    <row r="65" spans="1:14" x14ac:dyDescent="0.2">
      <c r="A65" s="5" t="s">
        <v>60</v>
      </c>
      <c r="B65" s="13">
        <v>0</v>
      </c>
      <c r="C65" s="13">
        <v>100.49999999999999</v>
      </c>
      <c r="D65" s="13">
        <v>0</v>
      </c>
      <c r="E65" s="35">
        <v>284600.02</v>
      </c>
      <c r="F65" s="13">
        <v>0</v>
      </c>
      <c r="G65" s="13">
        <v>0</v>
      </c>
      <c r="H65" s="13">
        <v>0</v>
      </c>
      <c r="I65" s="13">
        <v>0</v>
      </c>
      <c r="J65" s="13">
        <v>0</v>
      </c>
      <c r="K65" s="13">
        <v>12722.286400000001</v>
      </c>
      <c r="L65" s="13">
        <v>55621.80950000001</v>
      </c>
      <c r="M65" s="13">
        <v>38542.975400000003</v>
      </c>
      <c r="N65" s="13">
        <v>64248.823800000013</v>
      </c>
    </row>
    <row r="66" spans="1:14" x14ac:dyDescent="0.2">
      <c r="A66" s="5" t="s">
        <v>42</v>
      </c>
      <c r="B66" s="13">
        <v>4212.3631101361498</v>
      </c>
      <c r="C66" s="13">
        <v>6199.7459683812185</v>
      </c>
      <c r="D66" s="13">
        <v>156037.06452405441</v>
      </c>
      <c r="E66" s="35">
        <v>3060.1085101361505</v>
      </c>
      <c r="F66" s="13">
        <v>10333.798900000002</v>
      </c>
      <c r="G66" s="13">
        <v>6915.4705000000013</v>
      </c>
      <c r="H66" s="13">
        <v>4208.835</v>
      </c>
      <c r="I66" s="13">
        <v>1443.6761000000001</v>
      </c>
      <c r="J66" s="13">
        <v>22038.386999999999</v>
      </c>
      <c r="K66" s="13">
        <v>4805.9338000000007</v>
      </c>
      <c r="L66" s="13">
        <v>883.46529999999996</v>
      </c>
      <c r="M66" s="13">
        <v>923.99259999999981</v>
      </c>
      <c r="N66" s="13">
        <v>2974.2192999999993</v>
      </c>
    </row>
    <row r="67" spans="1:14" x14ac:dyDescent="0.2">
      <c r="A67" s="5" t="s">
        <v>61</v>
      </c>
      <c r="B67" s="13">
        <v>244244.24089999998</v>
      </c>
      <c r="C67" s="13">
        <v>7078.5680000000002</v>
      </c>
      <c r="D67" s="13">
        <v>23681.738600000004</v>
      </c>
      <c r="E67" s="35">
        <v>43393.358900000007</v>
      </c>
      <c r="F67" s="13">
        <v>47159.69574642957</v>
      </c>
      <c r="G67" s="13">
        <v>20847.891399999997</v>
      </c>
      <c r="H67" s="13">
        <v>36496.612800000003</v>
      </c>
      <c r="I67" s="13">
        <v>16098.058500000001</v>
      </c>
      <c r="J67" s="13">
        <v>35337.200400000002</v>
      </c>
      <c r="K67" s="13">
        <v>17104.776999999998</v>
      </c>
      <c r="L67" s="13">
        <v>29876.568599999999</v>
      </c>
      <c r="M67" s="13">
        <v>63056.238799999992</v>
      </c>
      <c r="N67" s="13">
        <v>9813.5378999999975</v>
      </c>
    </row>
    <row r="68" spans="1:14" x14ac:dyDescent="0.2">
      <c r="A68" s="5" t="s">
        <v>62</v>
      </c>
      <c r="B68" s="13">
        <v>463.87</v>
      </c>
      <c r="C68" s="13">
        <v>0</v>
      </c>
      <c r="D68" s="13">
        <v>58.230000000000004</v>
      </c>
      <c r="E68" s="35">
        <v>0</v>
      </c>
      <c r="F68" s="13">
        <v>16.689999999999998</v>
      </c>
      <c r="G68" s="13">
        <v>0</v>
      </c>
      <c r="H68" s="13">
        <v>0</v>
      </c>
      <c r="I68" s="13">
        <v>0</v>
      </c>
      <c r="J68" s="13">
        <v>0</v>
      </c>
      <c r="K68" s="13">
        <v>0</v>
      </c>
      <c r="L68" s="13">
        <v>2.1399999999999997</v>
      </c>
      <c r="M68" s="13">
        <v>0</v>
      </c>
      <c r="N68" s="13">
        <v>66.510000000000005</v>
      </c>
    </row>
    <row r="69" spans="1:14" x14ac:dyDescent="0.2">
      <c r="A69" s="5" t="s">
        <v>63</v>
      </c>
      <c r="B69" s="13">
        <v>0</v>
      </c>
      <c r="C69" s="13">
        <v>0</v>
      </c>
      <c r="D69" s="13">
        <v>0</v>
      </c>
      <c r="E69" s="35">
        <v>0</v>
      </c>
      <c r="F69" s="13">
        <v>0</v>
      </c>
      <c r="G69" s="13">
        <v>0</v>
      </c>
      <c r="H69" s="13">
        <v>0</v>
      </c>
      <c r="I69" s="13">
        <v>0</v>
      </c>
      <c r="J69" s="13">
        <v>0</v>
      </c>
      <c r="K69" s="13">
        <v>0</v>
      </c>
      <c r="L69" s="13">
        <v>0</v>
      </c>
      <c r="M69" s="13">
        <v>0</v>
      </c>
      <c r="N69" s="13">
        <v>0</v>
      </c>
    </row>
    <row r="70" spans="1:14" x14ac:dyDescent="0.2">
      <c r="A70" s="5" t="s">
        <v>64</v>
      </c>
      <c r="B70" s="13">
        <v>13894.354900000002</v>
      </c>
      <c r="C70" s="13">
        <v>9395.1710000000003</v>
      </c>
      <c r="D70" s="13">
        <v>12100.964400000001</v>
      </c>
      <c r="E70" s="35">
        <v>5404.5136999999995</v>
      </c>
      <c r="F70" s="13">
        <v>6005.5617999999995</v>
      </c>
      <c r="G70" s="13">
        <v>2393.2550000000006</v>
      </c>
      <c r="H70" s="13">
        <v>5182.3877999999995</v>
      </c>
      <c r="I70" s="13">
        <v>6846.6370999999999</v>
      </c>
      <c r="J70" s="13">
        <v>5646.4892</v>
      </c>
      <c r="K70" s="13">
        <v>4168.1859999999988</v>
      </c>
      <c r="L70" s="13">
        <v>7952.8691000000008</v>
      </c>
      <c r="M70" s="13">
        <v>9056.7304000000004</v>
      </c>
      <c r="N70" s="13">
        <v>6462.8963999999978</v>
      </c>
    </row>
    <row r="71" spans="1:14" x14ac:dyDescent="0.2">
      <c r="A71" s="5" t="s">
        <v>65</v>
      </c>
      <c r="B71" s="13">
        <v>0</v>
      </c>
      <c r="C71" s="13">
        <v>0</v>
      </c>
      <c r="D71" s="13">
        <v>0</v>
      </c>
      <c r="E71" s="35">
        <v>0</v>
      </c>
      <c r="F71" s="13">
        <v>0</v>
      </c>
      <c r="G71" s="13">
        <v>0</v>
      </c>
      <c r="H71" s="13">
        <v>0</v>
      </c>
      <c r="I71" s="13">
        <v>0</v>
      </c>
      <c r="J71" s="13">
        <v>0</v>
      </c>
      <c r="K71" s="13">
        <v>0</v>
      </c>
      <c r="L71" s="13">
        <v>0</v>
      </c>
      <c r="M71" s="13">
        <v>0</v>
      </c>
      <c r="N71" s="13">
        <v>0</v>
      </c>
    </row>
    <row r="72" spans="1:14" x14ac:dyDescent="0.2">
      <c r="A72" s="9" t="s">
        <v>68</v>
      </c>
      <c r="B72" s="11">
        <v>596947.21731013618</v>
      </c>
      <c r="C72" s="11">
        <v>208906.27856838121</v>
      </c>
      <c r="D72" s="11">
        <v>385217.33792450401</v>
      </c>
      <c r="E72" s="11">
        <v>564408.37172013626</v>
      </c>
      <c r="F72" s="11">
        <v>384550.55862642959</v>
      </c>
      <c r="G72" s="11">
        <v>306638.06529999996</v>
      </c>
      <c r="H72" s="11">
        <v>324950.06854000001</v>
      </c>
      <c r="I72" s="11">
        <v>323696.50085999991</v>
      </c>
      <c r="J72" s="11">
        <v>335785.05691999994</v>
      </c>
      <c r="K72" s="11">
        <v>208715.83905999997</v>
      </c>
      <c r="L72" s="11">
        <v>423669.7255</v>
      </c>
      <c r="M72" s="11">
        <v>400798.10194999992</v>
      </c>
      <c r="N72" s="11">
        <v>342955.18900000001</v>
      </c>
    </row>
    <row r="73" spans="1:14" x14ac:dyDescent="0.2">
      <c r="A73" s="12" t="s">
        <v>230</v>
      </c>
      <c r="B73" s="144" t="s">
        <v>15</v>
      </c>
      <c r="C73" s="145"/>
      <c r="D73" s="145"/>
      <c r="E73" s="145"/>
      <c r="F73" s="145"/>
      <c r="G73" s="145"/>
      <c r="H73" s="145"/>
      <c r="I73" s="145"/>
      <c r="J73" s="145"/>
      <c r="K73" s="145"/>
      <c r="L73" s="145"/>
      <c r="M73" s="145"/>
      <c r="N73" s="146"/>
    </row>
    <row r="74" spans="1:14" x14ac:dyDescent="0.2">
      <c r="A74" s="5" t="s">
        <v>47</v>
      </c>
      <c r="B74" s="13">
        <v>1476.3400000000001</v>
      </c>
      <c r="C74" s="13">
        <v>0</v>
      </c>
      <c r="D74" s="13">
        <v>0</v>
      </c>
      <c r="E74" s="35">
        <v>0</v>
      </c>
      <c r="F74" s="13">
        <v>0</v>
      </c>
      <c r="G74" s="13">
        <v>514.11</v>
      </c>
      <c r="H74" s="13">
        <v>0</v>
      </c>
      <c r="I74" s="13">
        <v>0</v>
      </c>
      <c r="J74" s="13">
        <v>0</v>
      </c>
      <c r="K74" s="13">
        <v>377.67</v>
      </c>
      <c r="L74" s="13">
        <v>0</v>
      </c>
      <c r="M74" s="13">
        <v>0</v>
      </c>
      <c r="N74" s="13">
        <v>0</v>
      </c>
    </row>
    <row r="75" spans="1:14" x14ac:dyDescent="0.2">
      <c r="A75" s="5" t="s">
        <v>48</v>
      </c>
      <c r="B75" s="13">
        <v>0</v>
      </c>
      <c r="C75" s="13">
        <v>0</v>
      </c>
      <c r="D75" s="13">
        <v>0</v>
      </c>
      <c r="E75" s="35">
        <v>0</v>
      </c>
      <c r="F75" s="13">
        <v>0</v>
      </c>
      <c r="G75" s="13">
        <v>0</v>
      </c>
      <c r="H75" s="13">
        <v>0</v>
      </c>
      <c r="I75" s="13">
        <v>0</v>
      </c>
      <c r="J75" s="13">
        <v>0</v>
      </c>
      <c r="K75" s="13">
        <v>0</v>
      </c>
      <c r="L75" s="13">
        <v>0</v>
      </c>
      <c r="M75" s="13">
        <v>0</v>
      </c>
      <c r="N75" s="13">
        <v>0</v>
      </c>
    </row>
    <row r="76" spans="1:14" x14ac:dyDescent="0.2">
      <c r="A76" s="5" t="s">
        <v>49</v>
      </c>
      <c r="B76" s="13">
        <v>8473.6500000000015</v>
      </c>
      <c r="C76" s="13">
        <v>0</v>
      </c>
      <c r="D76" s="13">
        <v>0</v>
      </c>
      <c r="E76" s="35">
        <v>1280.8699999999999</v>
      </c>
      <c r="F76" s="13">
        <v>0</v>
      </c>
      <c r="G76" s="13">
        <v>0</v>
      </c>
      <c r="H76" s="13">
        <v>0</v>
      </c>
      <c r="I76" s="13">
        <v>0</v>
      </c>
      <c r="J76" s="13">
        <v>0</v>
      </c>
      <c r="K76" s="13">
        <v>0</v>
      </c>
      <c r="L76" s="13">
        <v>0</v>
      </c>
      <c r="M76" s="13">
        <v>0</v>
      </c>
      <c r="N76" s="13">
        <v>0</v>
      </c>
    </row>
    <row r="77" spans="1:14" x14ac:dyDescent="0.2">
      <c r="A77" s="5" t="s">
        <v>50</v>
      </c>
      <c r="B77" s="13">
        <v>53698.368599999994</v>
      </c>
      <c r="C77" s="13">
        <v>34235.2071</v>
      </c>
      <c r="D77" s="13">
        <v>17913.370500000001</v>
      </c>
      <c r="E77" s="35">
        <v>13605.234499999997</v>
      </c>
      <c r="F77" s="13">
        <v>24673.770000000008</v>
      </c>
      <c r="G77" s="13">
        <v>25347.5268</v>
      </c>
      <c r="H77" s="13">
        <v>40931.457899999987</v>
      </c>
      <c r="I77" s="13">
        <v>43729.601800000004</v>
      </c>
      <c r="J77" s="13">
        <v>42735.168610271794</v>
      </c>
      <c r="K77" s="13">
        <v>12161.355999999998</v>
      </c>
      <c r="L77" s="13">
        <v>34208.438299999994</v>
      </c>
      <c r="M77" s="13">
        <v>23320.861999999997</v>
      </c>
      <c r="N77" s="13">
        <v>33126.878300000004</v>
      </c>
    </row>
    <row r="78" spans="1:14" x14ac:dyDescent="0.2">
      <c r="A78" s="5" t="s">
        <v>51</v>
      </c>
      <c r="B78" s="13">
        <v>1434.55</v>
      </c>
      <c r="C78" s="13">
        <v>3238.7599999999998</v>
      </c>
      <c r="D78" s="13">
        <v>33.729999999999997</v>
      </c>
      <c r="E78" s="35">
        <v>204.57999999999998</v>
      </c>
      <c r="F78" s="13">
        <v>0</v>
      </c>
      <c r="G78" s="13">
        <v>0</v>
      </c>
      <c r="H78" s="13">
        <v>0</v>
      </c>
      <c r="I78" s="13">
        <v>0</v>
      </c>
      <c r="J78" s="13">
        <v>1150.9000000000001</v>
      </c>
      <c r="K78" s="13">
        <v>0</v>
      </c>
      <c r="L78" s="13">
        <v>0</v>
      </c>
      <c r="M78" s="13">
        <v>242.69280000000003</v>
      </c>
      <c r="N78" s="13">
        <v>0</v>
      </c>
    </row>
    <row r="79" spans="1:14" x14ac:dyDescent="0.2">
      <c r="A79" s="5" t="s">
        <v>52</v>
      </c>
      <c r="B79" s="13">
        <v>82868.246920000005</v>
      </c>
      <c r="C79" s="13">
        <v>118798.11769999997</v>
      </c>
      <c r="D79" s="13">
        <v>91435.360999999932</v>
      </c>
      <c r="E79" s="35">
        <v>131502.09754000005</v>
      </c>
      <c r="F79" s="13">
        <v>169536.17827999999</v>
      </c>
      <c r="G79" s="13">
        <v>175306.33182000002</v>
      </c>
      <c r="H79" s="13">
        <v>131252.14729999998</v>
      </c>
      <c r="I79" s="13">
        <v>161738.08124</v>
      </c>
      <c r="J79" s="13">
        <v>185235.81132000007</v>
      </c>
      <c r="K79" s="13">
        <v>61918.365160000001</v>
      </c>
      <c r="L79" s="13">
        <v>40244.178530000019</v>
      </c>
      <c r="M79" s="13">
        <v>71652.398199999981</v>
      </c>
      <c r="N79" s="13">
        <v>41011.325039999996</v>
      </c>
    </row>
    <row r="80" spans="1:14" x14ac:dyDescent="0.2">
      <c r="A80" s="5" t="s">
        <v>53</v>
      </c>
      <c r="B80" s="13">
        <v>0</v>
      </c>
      <c r="C80" s="13">
        <v>0</v>
      </c>
      <c r="D80" s="13">
        <v>0</v>
      </c>
      <c r="E80" s="35">
        <v>0</v>
      </c>
      <c r="F80" s="13">
        <v>0</v>
      </c>
      <c r="G80" s="13">
        <v>0</v>
      </c>
      <c r="H80" s="13">
        <v>0</v>
      </c>
      <c r="I80" s="13">
        <v>0</v>
      </c>
      <c r="J80" s="13">
        <v>0</v>
      </c>
      <c r="K80" s="13">
        <v>0</v>
      </c>
      <c r="L80" s="13">
        <v>0</v>
      </c>
      <c r="M80" s="13">
        <v>0</v>
      </c>
      <c r="N80" s="13">
        <v>17232.135599999998</v>
      </c>
    </row>
    <row r="81" spans="1:14" x14ac:dyDescent="0.2">
      <c r="A81" s="5" t="s">
        <v>54</v>
      </c>
      <c r="B81" s="13">
        <v>1690.2059999999997</v>
      </c>
      <c r="C81" s="13">
        <v>1221.9799999999998</v>
      </c>
      <c r="D81" s="13">
        <v>692.75</v>
      </c>
      <c r="E81" s="35">
        <v>4046.7732999999998</v>
      </c>
      <c r="F81" s="13">
        <v>2095.6786999999999</v>
      </c>
      <c r="G81" s="13">
        <v>5076.0199999999995</v>
      </c>
      <c r="H81" s="13">
        <v>10602.459299999999</v>
      </c>
      <c r="I81" s="13">
        <v>10728.437599999999</v>
      </c>
      <c r="J81" s="13">
        <v>1190.1599999999999</v>
      </c>
      <c r="K81" s="13">
        <v>3159.48</v>
      </c>
      <c r="L81" s="13">
        <v>3996.6499999999996</v>
      </c>
      <c r="M81" s="13">
        <v>1295.2633000000001</v>
      </c>
      <c r="N81" s="13">
        <v>2701.3</v>
      </c>
    </row>
    <row r="82" spans="1:14" x14ac:dyDescent="0.2">
      <c r="A82" s="5" t="s">
        <v>55</v>
      </c>
      <c r="B82" s="13">
        <v>0</v>
      </c>
      <c r="C82" s="13">
        <v>605.23</v>
      </c>
      <c r="D82" s="13">
        <v>4810.6899999999996</v>
      </c>
      <c r="E82" s="35">
        <v>9477.9094000000005</v>
      </c>
      <c r="F82" s="13">
        <v>3881.72</v>
      </c>
      <c r="G82" s="13">
        <v>2106.4700000000003</v>
      </c>
      <c r="H82" s="13">
        <v>6432.9</v>
      </c>
      <c r="I82" s="13">
        <v>1332.1599999999999</v>
      </c>
      <c r="J82" s="13">
        <v>5347.01</v>
      </c>
      <c r="K82" s="13">
        <v>338.28000000000003</v>
      </c>
      <c r="L82" s="13">
        <v>3168.6800000000003</v>
      </c>
      <c r="M82" s="13">
        <v>2276.63</v>
      </c>
      <c r="N82" s="13">
        <v>6692.8627000000006</v>
      </c>
    </row>
    <row r="83" spans="1:14" x14ac:dyDescent="0.2">
      <c r="A83" s="5" t="s">
        <v>56</v>
      </c>
      <c r="B83" s="13">
        <v>0</v>
      </c>
      <c r="C83" s="13">
        <v>14646.5687</v>
      </c>
      <c r="D83" s="13">
        <v>812.88780000000008</v>
      </c>
      <c r="E83" s="35">
        <v>0</v>
      </c>
      <c r="F83" s="13">
        <v>734.1481</v>
      </c>
      <c r="G83" s="13">
        <v>143.35340000000002</v>
      </c>
      <c r="H83" s="13">
        <v>0</v>
      </c>
      <c r="I83" s="13">
        <v>0</v>
      </c>
      <c r="J83" s="13">
        <v>2045.1867</v>
      </c>
      <c r="K83" s="13">
        <v>0</v>
      </c>
      <c r="L83" s="13">
        <v>177.94</v>
      </c>
      <c r="M83" s="13">
        <v>0</v>
      </c>
      <c r="N83" s="13">
        <v>3604.3964999999998</v>
      </c>
    </row>
    <row r="84" spans="1:14" x14ac:dyDescent="0.2">
      <c r="A84" s="5" t="s">
        <v>46</v>
      </c>
      <c r="B84" s="13">
        <v>4972.2309999999998</v>
      </c>
      <c r="C84" s="13">
        <v>2977.63</v>
      </c>
      <c r="D84" s="13">
        <v>6380.1653999999999</v>
      </c>
      <c r="E84" s="35">
        <v>369426.0952000001</v>
      </c>
      <c r="F84" s="13">
        <v>104953.693</v>
      </c>
      <c r="G84" s="13">
        <v>51580.178500000002</v>
      </c>
      <c r="H84" s="13">
        <v>25288.594400000005</v>
      </c>
      <c r="I84" s="13">
        <v>22075.3066</v>
      </c>
      <c r="J84" s="13">
        <v>9044.6</v>
      </c>
      <c r="K84" s="13">
        <v>16223.601500000002</v>
      </c>
      <c r="L84" s="13">
        <v>4851.3370999999997</v>
      </c>
      <c r="M84" s="13">
        <v>21953.0124</v>
      </c>
      <c r="N84" s="13">
        <v>10032.570000000002</v>
      </c>
    </row>
    <row r="85" spans="1:14" x14ac:dyDescent="0.2">
      <c r="A85" s="5" t="s">
        <v>57</v>
      </c>
      <c r="B85" s="13">
        <v>166758.12270000004</v>
      </c>
      <c r="C85" s="13">
        <v>26370.059900000004</v>
      </c>
      <c r="D85" s="13">
        <v>35698.919099999992</v>
      </c>
      <c r="E85" s="35">
        <v>140076.5086</v>
      </c>
      <c r="F85" s="13">
        <v>41251.256299999994</v>
      </c>
      <c r="G85" s="13">
        <v>228105.53499999997</v>
      </c>
      <c r="H85" s="13">
        <v>124675.44829999999</v>
      </c>
      <c r="I85" s="13">
        <v>17363.353700000003</v>
      </c>
      <c r="J85" s="13">
        <v>78959.785099999994</v>
      </c>
      <c r="K85" s="13">
        <v>63392.593899999993</v>
      </c>
      <c r="L85" s="13">
        <v>19295.668000000001</v>
      </c>
      <c r="M85" s="13">
        <v>112131.76160505155</v>
      </c>
      <c r="N85" s="13">
        <v>29022.271799999999</v>
      </c>
    </row>
    <row r="86" spans="1:14" x14ac:dyDescent="0.2">
      <c r="A86" s="5" t="s">
        <v>58</v>
      </c>
      <c r="B86" s="13">
        <v>53415.568599999999</v>
      </c>
      <c r="C86" s="13">
        <v>17886.673300000002</v>
      </c>
      <c r="D86" s="13">
        <v>44010.575899999996</v>
      </c>
      <c r="E86" s="35">
        <v>32779.518499999998</v>
      </c>
      <c r="F86" s="13">
        <v>30382.382299999997</v>
      </c>
      <c r="G86" s="13">
        <v>33281.096500000007</v>
      </c>
      <c r="H86" s="13">
        <v>56999.20919999999</v>
      </c>
      <c r="I86" s="13">
        <v>28354.267800000001</v>
      </c>
      <c r="J86" s="13">
        <v>96826.461200000005</v>
      </c>
      <c r="K86" s="13">
        <v>31859.4637</v>
      </c>
      <c r="L86" s="13">
        <v>13934.5401</v>
      </c>
      <c r="M86" s="13">
        <v>39660.713400000001</v>
      </c>
      <c r="N86" s="13">
        <v>25787.047399999999</v>
      </c>
    </row>
    <row r="87" spans="1:14" x14ac:dyDescent="0.2">
      <c r="A87" s="5" t="s">
        <v>59</v>
      </c>
      <c r="B87" s="13">
        <v>701.20889999999997</v>
      </c>
      <c r="C87" s="13">
        <v>3641.3132000000001</v>
      </c>
      <c r="D87" s="13">
        <v>2409.7411999999995</v>
      </c>
      <c r="E87" s="35">
        <v>10197.571899999999</v>
      </c>
      <c r="F87" s="13">
        <v>8264.0981999999985</v>
      </c>
      <c r="G87" s="13">
        <v>9520.3042000000005</v>
      </c>
      <c r="H87" s="13">
        <v>18570.013500000001</v>
      </c>
      <c r="I87" s="13">
        <v>13026.474600000001</v>
      </c>
      <c r="J87" s="13">
        <v>8817.4562999999998</v>
      </c>
      <c r="K87" s="13">
        <v>9092.0084000000006</v>
      </c>
      <c r="L87" s="13">
        <v>5778.9930000000013</v>
      </c>
      <c r="M87" s="13">
        <v>5864.9418999999998</v>
      </c>
      <c r="N87" s="13">
        <v>5827.442500000001</v>
      </c>
    </row>
    <row r="88" spans="1:14" x14ac:dyDescent="0.2">
      <c r="A88" s="5" t="s">
        <v>60</v>
      </c>
      <c r="B88" s="13">
        <v>81424.905400000003</v>
      </c>
      <c r="C88" s="13">
        <v>67488.358100000012</v>
      </c>
      <c r="D88" s="13">
        <v>53118.862299999993</v>
      </c>
      <c r="E88" s="35">
        <v>81706.478599999929</v>
      </c>
      <c r="F88" s="13">
        <v>93236.897200000007</v>
      </c>
      <c r="G88" s="13">
        <v>81261.929399999994</v>
      </c>
      <c r="H88" s="13">
        <v>165418.69780000011</v>
      </c>
      <c r="I88" s="13">
        <v>159373.84709999996</v>
      </c>
      <c r="J88" s="13">
        <v>202477.11069999999</v>
      </c>
      <c r="K88" s="13">
        <v>304915.39519999997</v>
      </c>
      <c r="L88" s="13">
        <v>488284.6017</v>
      </c>
      <c r="M88" s="13">
        <v>483525.22620000003</v>
      </c>
      <c r="N88" s="13">
        <v>500074.92839999992</v>
      </c>
    </row>
    <row r="89" spans="1:14" x14ac:dyDescent="0.2">
      <c r="A89" s="5" t="s">
        <v>42</v>
      </c>
      <c r="B89" s="13">
        <v>21354.537100000009</v>
      </c>
      <c r="C89" s="13">
        <v>4199.9692000000005</v>
      </c>
      <c r="D89" s="13">
        <v>4124.7392999999993</v>
      </c>
      <c r="E89" s="35">
        <v>1149.8920999999998</v>
      </c>
      <c r="F89" s="13">
        <v>952.16520000000003</v>
      </c>
      <c r="G89" s="13">
        <v>3817.2011405446001</v>
      </c>
      <c r="H89" s="13">
        <v>1346.87904810892</v>
      </c>
      <c r="I89" s="13">
        <v>550.08069999999998</v>
      </c>
      <c r="J89" s="13">
        <v>1719.0091</v>
      </c>
      <c r="K89" s="13">
        <v>1414.6967</v>
      </c>
      <c r="L89" s="13">
        <v>443.55259999999998</v>
      </c>
      <c r="M89" s="13">
        <v>341.64329999999995</v>
      </c>
      <c r="N89" s="13">
        <v>5906.6456000000007</v>
      </c>
    </row>
    <row r="90" spans="1:14" x14ac:dyDescent="0.2">
      <c r="A90" s="5" t="s">
        <v>61</v>
      </c>
      <c r="B90" s="13">
        <v>66521.353700000007</v>
      </c>
      <c r="C90" s="13">
        <v>78276.850800000015</v>
      </c>
      <c r="D90" s="13">
        <v>335256.4204</v>
      </c>
      <c r="E90" s="35">
        <v>141447.30290000004</v>
      </c>
      <c r="F90" s="13">
        <v>36739.801800000001</v>
      </c>
      <c r="G90" s="13">
        <v>26382.123899999999</v>
      </c>
      <c r="H90" s="13">
        <v>52837.068399999982</v>
      </c>
      <c r="I90" s="13">
        <v>16518.969781688062</v>
      </c>
      <c r="J90" s="13">
        <v>85615.811699999962</v>
      </c>
      <c r="K90" s="13">
        <v>29750.893400000001</v>
      </c>
      <c r="L90" s="13">
        <v>25982.474600000001</v>
      </c>
      <c r="M90" s="13">
        <v>44549.420953311819</v>
      </c>
      <c r="N90" s="13">
        <v>30742.620600000002</v>
      </c>
    </row>
    <row r="91" spans="1:14" x14ac:dyDescent="0.2">
      <c r="A91" s="5" t="s">
        <v>62</v>
      </c>
      <c r="B91" s="13">
        <v>0</v>
      </c>
      <c r="C91" s="13">
        <v>0</v>
      </c>
      <c r="D91" s="13">
        <v>0</v>
      </c>
      <c r="E91" s="35">
        <v>0</v>
      </c>
      <c r="F91" s="13">
        <v>0</v>
      </c>
      <c r="G91" s="13">
        <v>0</v>
      </c>
      <c r="H91" s="13">
        <v>0</v>
      </c>
      <c r="I91" s="13">
        <v>0</v>
      </c>
      <c r="J91" s="13">
        <v>0</v>
      </c>
      <c r="K91" s="13">
        <v>0</v>
      </c>
      <c r="L91" s="13">
        <v>220.41000000000003</v>
      </c>
      <c r="M91" s="13">
        <v>0</v>
      </c>
      <c r="N91" s="13">
        <v>0</v>
      </c>
    </row>
    <row r="92" spans="1:14" x14ac:dyDescent="0.2">
      <c r="A92" s="5" t="s">
        <v>63</v>
      </c>
      <c r="B92" s="13">
        <v>0</v>
      </c>
      <c r="C92" s="13">
        <v>0</v>
      </c>
      <c r="D92" s="13">
        <v>0</v>
      </c>
      <c r="E92" s="35">
        <v>0</v>
      </c>
      <c r="F92" s="13">
        <v>0</v>
      </c>
      <c r="G92" s="13">
        <v>245.43</v>
      </c>
      <c r="H92" s="13">
        <v>0</v>
      </c>
      <c r="I92" s="13">
        <v>0</v>
      </c>
      <c r="J92" s="13">
        <v>0</v>
      </c>
      <c r="K92" s="13">
        <v>0</v>
      </c>
      <c r="L92" s="13">
        <v>0</v>
      </c>
      <c r="M92" s="13">
        <v>0</v>
      </c>
      <c r="N92" s="13">
        <v>0</v>
      </c>
    </row>
    <row r="93" spans="1:14" x14ac:dyDescent="0.2">
      <c r="A93" s="5" t="s">
        <v>64</v>
      </c>
      <c r="B93" s="13">
        <v>11649.7757</v>
      </c>
      <c r="C93" s="13">
        <v>7171.6596</v>
      </c>
      <c r="D93" s="13">
        <v>6829.5953</v>
      </c>
      <c r="E93" s="35">
        <v>10879.2788</v>
      </c>
      <c r="F93" s="13">
        <v>14862.036999999998</v>
      </c>
      <c r="G93" s="13">
        <v>7457.0199999999986</v>
      </c>
      <c r="H93" s="13">
        <v>4948.2425000000012</v>
      </c>
      <c r="I93" s="13">
        <v>6624.4560000000001</v>
      </c>
      <c r="J93" s="13">
        <v>8006.2635999999984</v>
      </c>
      <c r="K93" s="13">
        <v>16583.892099999997</v>
      </c>
      <c r="L93" s="13">
        <v>3653.6646999999998</v>
      </c>
      <c r="M93" s="13">
        <v>7665.3761000000013</v>
      </c>
      <c r="N93" s="13">
        <v>6090.3027000000002</v>
      </c>
    </row>
    <row r="94" spans="1:14" x14ac:dyDescent="0.2">
      <c r="A94" s="5" t="s">
        <v>65</v>
      </c>
      <c r="B94" s="13">
        <v>68.349999999999994</v>
      </c>
      <c r="C94" s="13">
        <v>0</v>
      </c>
      <c r="D94" s="13">
        <v>0</v>
      </c>
      <c r="E94" s="35">
        <v>0</v>
      </c>
      <c r="F94" s="13">
        <v>0</v>
      </c>
      <c r="G94" s="13">
        <v>42319.545299999998</v>
      </c>
      <c r="H94" s="13">
        <v>0</v>
      </c>
      <c r="I94" s="13">
        <v>0</v>
      </c>
      <c r="J94" s="13">
        <v>0</v>
      </c>
      <c r="K94" s="13">
        <v>256.75</v>
      </c>
      <c r="L94" s="13">
        <v>0</v>
      </c>
      <c r="M94" s="13">
        <v>0</v>
      </c>
      <c r="N94" s="13">
        <v>0</v>
      </c>
    </row>
    <row r="95" spans="1:14" x14ac:dyDescent="0.2">
      <c r="A95" s="9" t="s">
        <v>68</v>
      </c>
      <c r="B95" s="11">
        <v>556507.41462000005</v>
      </c>
      <c r="C95" s="11">
        <v>380758.37760000007</v>
      </c>
      <c r="D95" s="11">
        <v>603527.80819999997</v>
      </c>
      <c r="E95" s="11">
        <v>947780.11134000006</v>
      </c>
      <c r="F95" s="11">
        <v>531563.82608000003</v>
      </c>
      <c r="G95" s="11">
        <v>692464.17596054473</v>
      </c>
      <c r="H95" s="11">
        <v>639303.11764810898</v>
      </c>
      <c r="I95" s="11">
        <v>481415.03692168806</v>
      </c>
      <c r="J95" s="11">
        <v>729170.73433027184</v>
      </c>
      <c r="K95" s="11">
        <v>551444.44605999999</v>
      </c>
      <c r="L95" s="11">
        <v>644241.12863000005</v>
      </c>
      <c r="M95" s="11">
        <v>814479.94215836329</v>
      </c>
      <c r="N95" s="11">
        <v>717852.72713999997</v>
      </c>
    </row>
    <row r="96" spans="1:14" x14ac:dyDescent="0.2">
      <c r="A96" s="12" t="s">
        <v>230</v>
      </c>
      <c r="B96" s="147" t="s">
        <v>16</v>
      </c>
      <c r="C96" s="148"/>
      <c r="D96" s="148"/>
      <c r="E96" s="148"/>
      <c r="F96" s="148"/>
      <c r="G96" s="148"/>
      <c r="H96" s="148"/>
      <c r="I96" s="148"/>
      <c r="J96" s="148"/>
      <c r="K96" s="148"/>
      <c r="L96" s="148"/>
      <c r="M96" s="148"/>
      <c r="N96" s="149"/>
    </row>
    <row r="97" spans="1:14" x14ac:dyDescent="0.2">
      <c r="A97" s="5" t="s">
        <v>47</v>
      </c>
      <c r="B97" s="13">
        <v>0</v>
      </c>
      <c r="C97" s="13">
        <v>0</v>
      </c>
      <c r="D97" s="13">
        <v>0</v>
      </c>
      <c r="E97" s="35">
        <v>0</v>
      </c>
      <c r="F97" s="13">
        <v>0</v>
      </c>
      <c r="G97" s="13">
        <v>189.60930000000002</v>
      </c>
      <c r="H97" s="13">
        <v>0</v>
      </c>
      <c r="I97" s="13">
        <v>0</v>
      </c>
      <c r="J97" s="13">
        <v>0</v>
      </c>
      <c r="K97" s="13">
        <v>0</v>
      </c>
      <c r="L97" s="13">
        <v>0</v>
      </c>
      <c r="M97" s="13">
        <v>0</v>
      </c>
      <c r="N97" s="13">
        <v>4004.3100000000004</v>
      </c>
    </row>
    <row r="98" spans="1:14" x14ac:dyDescent="0.2">
      <c r="A98" s="5" t="s">
        <v>48</v>
      </c>
      <c r="B98" s="13">
        <v>0</v>
      </c>
      <c r="C98" s="13">
        <v>0</v>
      </c>
      <c r="D98" s="13">
        <v>0</v>
      </c>
      <c r="E98" s="35">
        <v>0</v>
      </c>
      <c r="F98" s="13">
        <v>0</v>
      </c>
      <c r="G98" s="13">
        <v>0</v>
      </c>
      <c r="H98" s="13">
        <v>0</v>
      </c>
      <c r="I98" s="13">
        <v>0</v>
      </c>
      <c r="J98" s="13">
        <v>0</v>
      </c>
      <c r="K98" s="13">
        <v>0</v>
      </c>
      <c r="L98" s="13">
        <v>0</v>
      </c>
      <c r="M98" s="13">
        <v>0</v>
      </c>
      <c r="N98" s="13">
        <v>0</v>
      </c>
    </row>
    <row r="99" spans="1:14" x14ac:dyDescent="0.2">
      <c r="A99" s="5" t="s">
        <v>49</v>
      </c>
      <c r="B99" s="13">
        <v>0</v>
      </c>
      <c r="C99" s="13">
        <v>0</v>
      </c>
      <c r="D99" s="13">
        <v>1092.9733000000001</v>
      </c>
      <c r="E99" s="35">
        <v>0</v>
      </c>
      <c r="F99" s="13">
        <v>0</v>
      </c>
      <c r="G99" s="13">
        <v>0</v>
      </c>
      <c r="H99" s="13">
        <v>0</v>
      </c>
      <c r="I99" s="13">
        <v>0</v>
      </c>
      <c r="J99" s="13">
        <v>0</v>
      </c>
      <c r="K99" s="13">
        <v>0</v>
      </c>
      <c r="L99" s="13">
        <v>3.05</v>
      </c>
      <c r="M99" s="13">
        <v>0</v>
      </c>
      <c r="N99" s="13">
        <v>0</v>
      </c>
    </row>
    <row r="100" spans="1:14" x14ac:dyDescent="0.2">
      <c r="A100" s="5" t="s">
        <v>50</v>
      </c>
      <c r="B100" s="13">
        <v>53685.440099999985</v>
      </c>
      <c r="C100" s="13">
        <v>41422.694800000005</v>
      </c>
      <c r="D100" s="13">
        <v>33060.089200000002</v>
      </c>
      <c r="E100" s="35">
        <v>55204.503999999979</v>
      </c>
      <c r="F100" s="13">
        <v>41892.626699999993</v>
      </c>
      <c r="G100" s="13">
        <v>35735.911899999999</v>
      </c>
      <c r="H100" s="13">
        <v>69965.588600000032</v>
      </c>
      <c r="I100" s="13">
        <v>76390.779099999942</v>
      </c>
      <c r="J100" s="13">
        <v>46845.5766</v>
      </c>
      <c r="K100" s="13">
        <v>90755.382099999988</v>
      </c>
      <c r="L100" s="13">
        <v>57301.200100000016</v>
      </c>
      <c r="M100" s="13">
        <v>27972.572199999988</v>
      </c>
      <c r="N100" s="13">
        <v>30706.581100000003</v>
      </c>
    </row>
    <row r="101" spans="1:14" x14ac:dyDescent="0.2">
      <c r="A101" s="5" t="s">
        <v>51</v>
      </c>
      <c r="B101" s="13">
        <v>2901.1600000000003</v>
      </c>
      <c r="C101" s="13">
        <v>118.01010000000001</v>
      </c>
      <c r="D101" s="13">
        <v>259.37260000000003</v>
      </c>
      <c r="E101" s="35">
        <v>1195.8333</v>
      </c>
      <c r="F101" s="13">
        <v>0</v>
      </c>
      <c r="G101" s="13">
        <v>0</v>
      </c>
      <c r="H101" s="13">
        <v>0</v>
      </c>
      <c r="I101" s="13">
        <v>739.67970000000014</v>
      </c>
      <c r="J101" s="13">
        <v>0</v>
      </c>
      <c r="K101" s="13">
        <v>0</v>
      </c>
      <c r="L101" s="13">
        <v>915.17409999999995</v>
      </c>
      <c r="M101" s="13">
        <v>0</v>
      </c>
      <c r="N101" s="13">
        <v>8.8313000000000006</v>
      </c>
    </row>
    <row r="102" spans="1:14" x14ac:dyDescent="0.2">
      <c r="A102" s="5" t="s">
        <v>52</v>
      </c>
      <c r="B102" s="13">
        <v>70305.344660000017</v>
      </c>
      <c r="C102" s="13">
        <v>69874.865700000009</v>
      </c>
      <c r="D102" s="13">
        <v>105960.16498999999</v>
      </c>
      <c r="E102" s="35">
        <v>102480.772</v>
      </c>
      <c r="F102" s="13">
        <v>70599.472399999999</v>
      </c>
      <c r="G102" s="13">
        <v>74862.488320000004</v>
      </c>
      <c r="H102" s="13">
        <v>99542.963760000028</v>
      </c>
      <c r="I102" s="13">
        <v>82468.448300000004</v>
      </c>
      <c r="J102" s="13">
        <v>131978.49806000001</v>
      </c>
      <c r="K102" s="13">
        <v>66755.934999999983</v>
      </c>
      <c r="L102" s="13">
        <v>159688.64717999997</v>
      </c>
      <c r="M102" s="13">
        <v>136555.43765000001</v>
      </c>
      <c r="N102" s="13">
        <v>74020.570699999953</v>
      </c>
    </row>
    <row r="103" spans="1:14" x14ac:dyDescent="0.2">
      <c r="A103" s="5" t="s">
        <v>53</v>
      </c>
      <c r="B103" s="13">
        <v>413.55869999999999</v>
      </c>
      <c r="C103" s="13">
        <v>0</v>
      </c>
      <c r="D103" s="13">
        <v>6339.3315999999995</v>
      </c>
      <c r="E103" s="35">
        <v>19198.449400000001</v>
      </c>
      <c r="F103" s="13">
        <v>0</v>
      </c>
      <c r="G103" s="13">
        <v>0</v>
      </c>
      <c r="H103" s="13">
        <v>0</v>
      </c>
      <c r="I103" s="13">
        <v>0</v>
      </c>
      <c r="J103" s="13">
        <v>0</v>
      </c>
      <c r="K103" s="13">
        <v>0</v>
      </c>
      <c r="L103" s="13">
        <v>0</v>
      </c>
      <c r="M103" s="13">
        <v>12569.258599999999</v>
      </c>
      <c r="N103" s="13">
        <v>0</v>
      </c>
    </row>
    <row r="104" spans="1:14" x14ac:dyDescent="0.2">
      <c r="A104" s="5" t="s">
        <v>54</v>
      </c>
      <c r="B104" s="13">
        <v>6528.64</v>
      </c>
      <c r="C104" s="13">
        <v>2497.7005999999997</v>
      </c>
      <c r="D104" s="13">
        <v>1477.6773000000001</v>
      </c>
      <c r="E104" s="35">
        <v>3927.8999999999996</v>
      </c>
      <c r="F104" s="13">
        <v>403.80999999999995</v>
      </c>
      <c r="G104" s="13">
        <v>0</v>
      </c>
      <c r="H104" s="13">
        <v>1029.69</v>
      </c>
      <c r="I104" s="13">
        <v>535.36</v>
      </c>
      <c r="J104" s="13">
        <v>4262.2926000000007</v>
      </c>
      <c r="K104" s="13">
        <v>3598.54</v>
      </c>
      <c r="L104" s="13">
        <v>2655.8236000000002</v>
      </c>
      <c r="M104" s="13">
        <v>1750.5487000000001</v>
      </c>
      <c r="N104" s="13">
        <v>473.21</v>
      </c>
    </row>
    <row r="105" spans="1:14" x14ac:dyDescent="0.2">
      <c r="A105" s="5" t="s">
        <v>55</v>
      </c>
      <c r="B105" s="13">
        <v>4769.4569000000001</v>
      </c>
      <c r="C105" s="13">
        <v>2167.6387</v>
      </c>
      <c r="D105" s="13">
        <v>542.02</v>
      </c>
      <c r="E105" s="35">
        <v>2505.5300000000002</v>
      </c>
      <c r="F105" s="13">
        <v>5065.8200000000006</v>
      </c>
      <c r="G105" s="13">
        <v>4644.9100000000008</v>
      </c>
      <c r="H105" s="13">
        <v>3918.5299999999997</v>
      </c>
      <c r="I105" s="13">
        <v>951.96</v>
      </c>
      <c r="J105" s="13">
        <v>3359.01</v>
      </c>
      <c r="K105" s="13">
        <v>1917.8132999999998</v>
      </c>
      <c r="L105" s="13">
        <v>0</v>
      </c>
      <c r="M105" s="13">
        <v>5492.72</v>
      </c>
      <c r="N105" s="13">
        <v>3620.75</v>
      </c>
    </row>
    <row r="106" spans="1:14" x14ac:dyDescent="0.2">
      <c r="A106" s="5" t="s">
        <v>56</v>
      </c>
      <c r="B106" s="13">
        <v>138.76999999999998</v>
      </c>
      <c r="C106" s="13">
        <v>0</v>
      </c>
      <c r="D106" s="13">
        <v>152.846</v>
      </c>
      <c r="E106" s="35">
        <v>994.58199999999999</v>
      </c>
      <c r="F106" s="13">
        <v>110.09399999999999</v>
      </c>
      <c r="G106" s="13">
        <v>597.44669999999996</v>
      </c>
      <c r="H106" s="13">
        <v>0</v>
      </c>
      <c r="I106" s="13">
        <v>0</v>
      </c>
      <c r="J106" s="13">
        <v>0</v>
      </c>
      <c r="K106" s="13">
        <v>96.005300000000005</v>
      </c>
      <c r="L106" s="13">
        <v>3044.9396999999999</v>
      </c>
      <c r="M106" s="13">
        <v>1241.9968000000001</v>
      </c>
      <c r="N106" s="13">
        <v>0</v>
      </c>
    </row>
    <row r="107" spans="1:14" x14ac:dyDescent="0.2">
      <c r="A107" s="5" t="s">
        <v>46</v>
      </c>
      <c r="B107" s="13">
        <v>12404.453000000001</v>
      </c>
      <c r="C107" s="13">
        <v>23.29</v>
      </c>
      <c r="D107" s="13">
        <v>5289.5429000000004</v>
      </c>
      <c r="E107" s="35">
        <v>8571.7273000000005</v>
      </c>
      <c r="F107" s="13">
        <v>1644.3899999999999</v>
      </c>
      <c r="G107" s="13">
        <v>12457.3423</v>
      </c>
      <c r="H107" s="13">
        <v>9462.0835000000006</v>
      </c>
      <c r="I107" s="13">
        <v>1348.2936000000002</v>
      </c>
      <c r="J107" s="13">
        <v>4524.25</v>
      </c>
      <c r="K107" s="13">
        <v>4769.2372999999998</v>
      </c>
      <c r="L107" s="13">
        <v>14554.493700000001</v>
      </c>
      <c r="M107" s="13">
        <v>2849.2152999999998</v>
      </c>
      <c r="N107" s="13">
        <v>5044.3919999999998</v>
      </c>
    </row>
    <row r="108" spans="1:14" x14ac:dyDescent="0.2">
      <c r="A108" s="5" t="s">
        <v>57</v>
      </c>
      <c r="B108" s="13">
        <v>38072.24470000001</v>
      </c>
      <c r="C108" s="13">
        <v>32783.771999999997</v>
      </c>
      <c r="D108" s="13">
        <v>86201.949899999978</v>
      </c>
      <c r="E108" s="35">
        <v>135466.30910000004</v>
      </c>
      <c r="F108" s="13">
        <v>28914.4139</v>
      </c>
      <c r="G108" s="13">
        <v>58898.830299999994</v>
      </c>
      <c r="H108" s="13">
        <v>107890.88169999995</v>
      </c>
      <c r="I108" s="13">
        <v>70447.984700000015</v>
      </c>
      <c r="J108" s="13">
        <v>43866.089500000009</v>
      </c>
      <c r="K108" s="13">
        <v>37030.392400000004</v>
      </c>
      <c r="L108" s="13">
        <v>35869.770199999999</v>
      </c>
      <c r="M108" s="13">
        <v>64415.04365</v>
      </c>
      <c r="N108" s="13">
        <v>128748.2653</v>
      </c>
    </row>
    <row r="109" spans="1:14" x14ac:dyDescent="0.2">
      <c r="A109" s="5" t="s">
        <v>58</v>
      </c>
      <c r="B109" s="13">
        <v>38961.787899999988</v>
      </c>
      <c r="C109" s="13">
        <v>30077.161299999992</v>
      </c>
      <c r="D109" s="13">
        <v>31264.572999999993</v>
      </c>
      <c r="E109" s="35">
        <v>119279.38650000004</v>
      </c>
      <c r="F109" s="13">
        <v>43114.862999999998</v>
      </c>
      <c r="G109" s="13">
        <v>30065.43529999999</v>
      </c>
      <c r="H109" s="13">
        <v>43059.201399999991</v>
      </c>
      <c r="I109" s="13">
        <v>37044.817299999995</v>
      </c>
      <c r="J109" s="13">
        <v>23676.957500000004</v>
      </c>
      <c r="K109" s="13">
        <v>33613.359800000006</v>
      </c>
      <c r="L109" s="13">
        <v>20406.3151</v>
      </c>
      <c r="M109" s="13">
        <v>28476.155800000004</v>
      </c>
      <c r="N109" s="13">
        <v>39732.531499999997</v>
      </c>
    </row>
    <row r="110" spans="1:14" x14ac:dyDescent="0.2">
      <c r="A110" s="5" t="s">
        <v>59</v>
      </c>
      <c r="B110" s="13">
        <v>18813.377499999999</v>
      </c>
      <c r="C110" s="13">
        <v>12223.406499999997</v>
      </c>
      <c r="D110" s="13">
        <v>28249.975299999998</v>
      </c>
      <c r="E110" s="35">
        <v>40145.071799999998</v>
      </c>
      <c r="F110" s="13">
        <v>65764.717199999999</v>
      </c>
      <c r="G110" s="13">
        <v>55878.191599999991</v>
      </c>
      <c r="H110" s="13">
        <v>53634.633999999998</v>
      </c>
      <c r="I110" s="13">
        <v>62405.838800000005</v>
      </c>
      <c r="J110" s="13">
        <v>60226.936399999991</v>
      </c>
      <c r="K110" s="13">
        <v>35259.411100000012</v>
      </c>
      <c r="L110" s="13">
        <v>37033.622500000005</v>
      </c>
      <c r="M110" s="13">
        <v>81401.7111</v>
      </c>
      <c r="N110" s="13">
        <v>23864.036400000001</v>
      </c>
    </row>
    <row r="111" spans="1:14" x14ac:dyDescent="0.2">
      <c r="A111" s="5" t="s">
        <v>60</v>
      </c>
      <c r="B111" s="13">
        <v>256048.69260000001</v>
      </c>
      <c r="C111" s="13">
        <v>0</v>
      </c>
      <c r="D111" s="13">
        <v>0</v>
      </c>
      <c r="E111" s="35">
        <v>0</v>
      </c>
      <c r="F111" s="13">
        <v>0</v>
      </c>
      <c r="G111" s="13">
        <v>0</v>
      </c>
      <c r="H111" s="13">
        <v>0</v>
      </c>
      <c r="I111" s="13">
        <v>0</v>
      </c>
      <c r="J111" s="13">
        <v>0</v>
      </c>
      <c r="K111" s="13">
        <v>0</v>
      </c>
      <c r="L111" s="13">
        <v>0</v>
      </c>
      <c r="M111" s="13">
        <v>0</v>
      </c>
      <c r="N111" s="13">
        <v>0</v>
      </c>
    </row>
    <row r="112" spans="1:14" x14ac:dyDescent="0.2">
      <c r="A112" s="5" t="s">
        <v>42</v>
      </c>
      <c r="B112" s="13">
        <v>2296.2966999999999</v>
      </c>
      <c r="C112" s="13">
        <v>5424.1094000000003</v>
      </c>
      <c r="D112" s="13">
        <v>3641.1291999999994</v>
      </c>
      <c r="E112" s="35">
        <v>2344.2961999999998</v>
      </c>
      <c r="F112" s="13">
        <v>81594.517500000002</v>
      </c>
      <c r="G112" s="13">
        <v>750.37649999999996</v>
      </c>
      <c r="H112" s="13">
        <v>8723.4540000000015</v>
      </c>
      <c r="I112" s="13">
        <v>4437.9543999999996</v>
      </c>
      <c r="J112" s="13">
        <v>2255.9541000000008</v>
      </c>
      <c r="K112" s="13">
        <v>1354.9461000000001</v>
      </c>
      <c r="L112" s="13">
        <v>3171.2466000000004</v>
      </c>
      <c r="M112" s="13">
        <v>2148.7078000000001</v>
      </c>
      <c r="N112" s="13">
        <v>987.29448608169014</v>
      </c>
    </row>
    <row r="113" spans="1:14" x14ac:dyDescent="0.2">
      <c r="A113" s="5" t="s">
        <v>61</v>
      </c>
      <c r="B113" s="13">
        <v>84983.445699999997</v>
      </c>
      <c r="C113" s="13">
        <v>209075.63159999991</v>
      </c>
      <c r="D113" s="13">
        <v>190628.44360000003</v>
      </c>
      <c r="E113" s="35">
        <v>92888.787899999981</v>
      </c>
      <c r="F113" s="13">
        <v>46749.890899999999</v>
      </c>
      <c r="G113" s="13">
        <v>71271.741500000004</v>
      </c>
      <c r="H113" s="13">
        <v>61745.001430000018</v>
      </c>
      <c r="I113" s="13">
        <v>87993.574499999988</v>
      </c>
      <c r="J113" s="13">
        <v>227070.87240000005</v>
      </c>
      <c r="K113" s="13">
        <v>29824.938100000007</v>
      </c>
      <c r="L113" s="13">
        <v>241516.03060000006</v>
      </c>
      <c r="M113" s="13">
        <v>92799.014900000024</v>
      </c>
      <c r="N113" s="13">
        <v>133995.90639999998</v>
      </c>
    </row>
    <row r="114" spans="1:14" x14ac:dyDescent="0.2">
      <c r="A114" s="5" t="s">
        <v>62</v>
      </c>
      <c r="B114" s="13">
        <v>0</v>
      </c>
      <c r="C114" s="13">
        <v>0</v>
      </c>
      <c r="D114" s="13">
        <v>0</v>
      </c>
      <c r="E114" s="35">
        <v>0</v>
      </c>
      <c r="F114" s="13">
        <v>0</v>
      </c>
      <c r="G114" s="13">
        <v>128.03</v>
      </c>
      <c r="H114" s="13">
        <v>0</v>
      </c>
      <c r="I114" s="13">
        <v>0</v>
      </c>
      <c r="J114" s="13">
        <v>247.20509999999999</v>
      </c>
      <c r="K114" s="13">
        <v>0</v>
      </c>
      <c r="L114" s="13">
        <v>0</v>
      </c>
      <c r="M114" s="13">
        <v>0</v>
      </c>
      <c r="N114" s="13">
        <v>0</v>
      </c>
    </row>
    <row r="115" spans="1:14" x14ac:dyDescent="0.2">
      <c r="A115" s="5" t="s">
        <v>63</v>
      </c>
      <c r="B115" s="13">
        <v>0</v>
      </c>
      <c r="C115" s="13">
        <v>0</v>
      </c>
      <c r="D115" s="13">
        <v>0</v>
      </c>
      <c r="E115" s="35">
        <v>0</v>
      </c>
      <c r="F115" s="13">
        <v>0</v>
      </c>
      <c r="G115" s="13">
        <v>0</v>
      </c>
      <c r="H115" s="13">
        <v>0</v>
      </c>
      <c r="I115" s="13">
        <v>0</v>
      </c>
      <c r="J115" s="13">
        <v>0</v>
      </c>
      <c r="K115" s="13">
        <v>0</v>
      </c>
      <c r="L115" s="13">
        <v>0</v>
      </c>
      <c r="M115" s="13">
        <v>0</v>
      </c>
      <c r="N115" s="13">
        <v>0</v>
      </c>
    </row>
    <row r="116" spans="1:14" x14ac:dyDescent="0.2">
      <c r="A116" s="5" t="s">
        <v>64</v>
      </c>
      <c r="B116" s="13">
        <v>12033.2057</v>
      </c>
      <c r="C116" s="13">
        <v>5774.9842000000008</v>
      </c>
      <c r="D116" s="13">
        <v>5796.8191999999999</v>
      </c>
      <c r="E116" s="35">
        <v>5837.1313000000009</v>
      </c>
      <c r="F116" s="13">
        <v>2699.26</v>
      </c>
      <c r="G116" s="13">
        <v>3554.9174000000003</v>
      </c>
      <c r="H116" s="13">
        <v>7169.2745500000001</v>
      </c>
      <c r="I116" s="13">
        <v>3606.4910000000004</v>
      </c>
      <c r="J116" s="13">
        <v>5118.4366</v>
      </c>
      <c r="K116" s="13">
        <v>14125.990800000003</v>
      </c>
      <c r="L116" s="13">
        <v>7491.9809000000005</v>
      </c>
      <c r="M116" s="13">
        <v>4649.7266</v>
      </c>
      <c r="N116" s="13">
        <v>7716.8391999999994</v>
      </c>
    </row>
    <row r="117" spans="1:14" x14ac:dyDescent="0.2">
      <c r="A117" s="5" t="s">
        <v>65</v>
      </c>
      <c r="B117" s="13">
        <v>0</v>
      </c>
      <c r="C117" s="13">
        <v>243.27999999999997</v>
      </c>
      <c r="D117" s="13">
        <v>30602.686600000001</v>
      </c>
      <c r="E117" s="35">
        <v>266.60249999999996</v>
      </c>
      <c r="F117" s="13">
        <v>227.31</v>
      </c>
      <c r="G117" s="13">
        <v>0</v>
      </c>
      <c r="H117" s="13">
        <v>0</v>
      </c>
      <c r="I117" s="13">
        <v>0</v>
      </c>
      <c r="J117" s="13">
        <v>485.95400000000001</v>
      </c>
      <c r="K117" s="13">
        <v>0</v>
      </c>
      <c r="L117" s="13">
        <v>8631.067699999996</v>
      </c>
      <c r="M117" s="13">
        <v>0</v>
      </c>
      <c r="N117" s="13">
        <v>0</v>
      </c>
    </row>
    <row r="118" spans="1:14" x14ac:dyDescent="0.2">
      <c r="A118" s="9" t="s">
        <v>68</v>
      </c>
      <c r="B118" s="11">
        <v>602355.87416000012</v>
      </c>
      <c r="C118" s="11">
        <v>411706.54489999992</v>
      </c>
      <c r="D118" s="11">
        <v>530559.59469000006</v>
      </c>
      <c r="E118" s="11">
        <v>590306.88329999999</v>
      </c>
      <c r="F118" s="11">
        <v>388781.18560000003</v>
      </c>
      <c r="G118" s="11">
        <v>349035.23111999995</v>
      </c>
      <c r="H118" s="11">
        <v>466141.30294000008</v>
      </c>
      <c r="I118" s="11">
        <v>428371.18139999994</v>
      </c>
      <c r="J118" s="11">
        <v>553918.03286000015</v>
      </c>
      <c r="K118" s="11">
        <v>319101.95130000007</v>
      </c>
      <c r="L118" s="11">
        <v>592283.36198000005</v>
      </c>
      <c r="M118" s="11">
        <v>462322.1091</v>
      </c>
      <c r="N118" s="11">
        <v>452923.51838608162</v>
      </c>
    </row>
    <row r="119" spans="1:14" x14ac:dyDescent="0.2">
      <c r="A119" s="12" t="s">
        <v>230</v>
      </c>
      <c r="B119" s="144" t="s">
        <v>17</v>
      </c>
      <c r="C119" s="145"/>
      <c r="D119" s="145"/>
      <c r="E119" s="145"/>
      <c r="F119" s="145"/>
      <c r="G119" s="145"/>
      <c r="H119" s="145"/>
      <c r="I119" s="145"/>
      <c r="J119" s="145"/>
      <c r="K119" s="145"/>
      <c r="L119" s="145"/>
      <c r="M119" s="145"/>
      <c r="N119" s="146"/>
    </row>
    <row r="120" spans="1:14" x14ac:dyDescent="0.2">
      <c r="A120" s="5" t="s">
        <v>47</v>
      </c>
      <c r="B120" s="13">
        <v>0</v>
      </c>
      <c r="C120" s="13">
        <v>0</v>
      </c>
      <c r="D120" s="13">
        <v>0</v>
      </c>
      <c r="E120" s="35">
        <v>0</v>
      </c>
      <c r="F120" s="13">
        <v>0</v>
      </c>
      <c r="G120" s="13">
        <v>1786.88</v>
      </c>
      <c r="H120" s="13">
        <v>0</v>
      </c>
      <c r="I120" s="13">
        <v>0</v>
      </c>
      <c r="J120" s="13">
        <v>0</v>
      </c>
      <c r="K120" s="13">
        <v>0</v>
      </c>
      <c r="L120" s="13">
        <v>0</v>
      </c>
      <c r="M120" s="13">
        <v>0</v>
      </c>
      <c r="N120" s="13">
        <v>0</v>
      </c>
    </row>
    <row r="121" spans="1:14" x14ac:dyDescent="0.2">
      <c r="A121" s="5" t="s">
        <v>48</v>
      </c>
      <c r="B121" s="13">
        <v>0</v>
      </c>
      <c r="C121" s="13">
        <v>0</v>
      </c>
      <c r="D121" s="13">
        <v>0</v>
      </c>
      <c r="E121" s="35">
        <v>0</v>
      </c>
      <c r="F121" s="13">
        <v>0</v>
      </c>
      <c r="G121" s="13">
        <v>0</v>
      </c>
      <c r="H121" s="13">
        <v>0</v>
      </c>
      <c r="I121" s="13">
        <v>0</v>
      </c>
      <c r="J121" s="13">
        <v>0</v>
      </c>
      <c r="K121" s="13">
        <v>0</v>
      </c>
      <c r="L121" s="13">
        <v>0</v>
      </c>
      <c r="M121" s="13">
        <v>0</v>
      </c>
      <c r="N121" s="13">
        <v>0</v>
      </c>
    </row>
    <row r="122" spans="1:14" x14ac:dyDescent="0.2">
      <c r="A122" s="5" t="s">
        <v>49</v>
      </c>
      <c r="B122" s="13">
        <v>0</v>
      </c>
      <c r="C122" s="13">
        <v>1174.8526999999999</v>
      </c>
      <c r="D122" s="13">
        <v>0</v>
      </c>
      <c r="E122" s="35">
        <v>0</v>
      </c>
      <c r="F122" s="13">
        <v>0</v>
      </c>
      <c r="G122" s="13">
        <v>1217.2186999999999</v>
      </c>
      <c r="H122" s="13">
        <v>0</v>
      </c>
      <c r="I122" s="13">
        <v>0</v>
      </c>
      <c r="J122" s="13">
        <v>1.7999999999999998</v>
      </c>
      <c r="K122" s="13">
        <v>0</v>
      </c>
      <c r="L122" s="13">
        <v>0</v>
      </c>
      <c r="M122" s="13">
        <v>0</v>
      </c>
      <c r="N122" s="13">
        <v>0</v>
      </c>
    </row>
    <row r="123" spans="1:14" x14ac:dyDescent="0.2">
      <c r="A123" s="5" t="s">
        <v>50</v>
      </c>
      <c r="B123" s="13">
        <v>41236.182600000007</v>
      </c>
      <c r="C123" s="13">
        <v>12301.5214</v>
      </c>
      <c r="D123" s="13">
        <v>51708.816600000013</v>
      </c>
      <c r="E123" s="35">
        <v>41558.412100000001</v>
      </c>
      <c r="F123" s="13">
        <v>60012.083700000003</v>
      </c>
      <c r="G123" s="13">
        <v>21592.445500000002</v>
      </c>
      <c r="H123" s="13">
        <v>10934.511900000001</v>
      </c>
      <c r="I123" s="13">
        <v>45294.631199999996</v>
      </c>
      <c r="J123" s="13">
        <v>21231.558399999994</v>
      </c>
      <c r="K123" s="13">
        <v>23330.993700000006</v>
      </c>
      <c r="L123" s="13">
        <v>53097.666799999999</v>
      </c>
      <c r="M123" s="13">
        <v>19313.770199999999</v>
      </c>
      <c r="N123" s="13">
        <v>24601.723800000011</v>
      </c>
    </row>
    <row r="124" spans="1:14" x14ac:dyDescent="0.2">
      <c r="A124" s="5" t="s">
        <v>51</v>
      </c>
      <c r="B124" s="13">
        <v>0</v>
      </c>
      <c r="C124" s="13">
        <v>0</v>
      </c>
      <c r="D124" s="13">
        <v>0</v>
      </c>
      <c r="E124" s="35">
        <v>0</v>
      </c>
      <c r="F124" s="13">
        <v>0</v>
      </c>
      <c r="G124" s="13">
        <v>46.03</v>
      </c>
      <c r="H124" s="13">
        <v>0</v>
      </c>
      <c r="I124" s="13">
        <v>0</v>
      </c>
      <c r="J124" s="13">
        <v>0</v>
      </c>
      <c r="K124" s="13">
        <v>5985.2</v>
      </c>
      <c r="L124" s="13">
        <v>80.493400000000008</v>
      </c>
      <c r="M124" s="13">
        <v>565.16589999999997</v>
      </c>
      <c r="N124" s="13">
        <v>3978.92</v>
      </c>
    </row>
    <row r="125" spans="1:14" x14ac:dyDescent="0.2">
      <c r="A125" s="5" t="s">
        <v>52</v>
      </c>
      <c r="B125" s="13">
        <v>100277.33985066961</v>
      </c>
      <c r="C125" s="13">
        <v>95377.523000000001</v>
      </c>
      <c r="D125" s="13">
        <v>124085.48024999994</v>
      </c>
      <c r="E125" s="35">
        <v>103708.35540000001</v>
      </c>
      <c r="F125" s="13">
        <v>113284.93919999996</v>
      </c>
      <c r="G125" s="13">
        <v>647716.0205000001</v>
      </c>
      <c r="H125" s="13">
        <v>143232.0738999999</v>
      </c>
      <c r="I125" s="13">
        <v>113444.92000000003</v>
      </c>
      <c r="J125" s="13">
        <v>140596.40655000001</v>
      </c>
      <c r="K125" s="13">
        <v>76019.679979999986</v>
      </c>
      <c r="L125" s="13">
        <v>103875.56240000004</v>
      </c>
      <c r="M125" s="13">
        <v>118586.47828</v>
      </c>
      <c r="N125" s="13">
        <v>151225.90624000001</v>
      </c>
    </row>
    <row r="126" spans="1:14" x14ac:dyDescent="0.2">
      <c r="A126" s="5" t="s">
        <v>53</v>
      </c>
      <c r="B126" s="13">
        <v>0</v>
      </c>
      <c r="C126" s="13">
        <v>0</v>
      </c>
      <c r="D126" s="13">
        <v>1073.3902</v>
      </c>
      <c r="E126" s="35">
        <v>0</v>
      </c>
      <c r="F126" s="13">
        <v>0</v>
      </c>
      <c r="G126" s="13">
        <v>0</v>
      </c>
      <c r="H126" s="13">
        <v>141.4906</v>
      </c>
      <c r="I126" s="13">
        <v>0</v>
      </c>
      <c r="J126" s="13">
        <v>0</v>
      </c>
      <c r="K126" s="13">
        <v>0.98219999999999996</v>
      </c>
      <c r="L126" s="13">
        <v>1369.9797999999998</v>
      </c>
      <c r="M126" s="13">
        <v>0</v>
      </c>
      <c r="N126" s="13">
        <v>0</v>
      </c>
    </row>
    <row r="127" spans="1:14" x14ac:dyDescent="0.2">
      <c r="A127" s="5" t="s">
        <v>54</v>
      </c>
      <c r="B127" s="13">
        <v>406.26330000000002</v>
      </c>
      <c r="C127" s="13">
        <v>876.79</v>
      </c>
      <c r="D127" s="13">
        <v>1871.8720000000003</v>
      </c>
      <c r="E127" s="35">
        <v>267.02</v>
      </c>
      <c r="F127" s="13">
        <v>6086.1381999999994</v>
      </c>
      <c r="G127" s="13">
        <v>462.26</v>
      </c>
      <c r="H127" s="13">
        <v>574.77</v>
      </c>
      <c r="I127" s="13">
        <v>6377.2073</v>
      </c>
      <c r="J127" s="13">
        <v>2474.16</v>
      </c>
      <c r="K127" s="13">
        <v>2036.2383</v>
      </c>
      <c r="L127" s="13">
        <v>11804.609399999999</v>
      </c>
      <c r="M127" s="13">
        <v>0</v>
      </c>
      <c r="N127" s="13">
        <v>20545.315999999999</v>
      </c>
    </row>
    <row r="128" spans="1:14" x14ac:dyDescent="0.2">
      <c r="A128" s="5" t="s">
        <v>55</v>
      </c>
      <c r="B128" s="13">
        <v>7272.6</v>
      </c>
      <c r="C128" s="13">
        <v>1551.9</v>
      </c>
      <c r="D128" s="13">
        <v>340.74</v>
      </c>
      <c r="E128" s="35">
        <v>2202.35</v>
      </c>
      <c r="F128" s="13">
        <v>11848.2693</v>
      </c>
      <c r="G128" s="13">
        <v>10232.3307</v>
      </c>
      <c r="H128" s="13">
        <v>6151.7999999999993</v>
      </c>
      <c r="I128" s="13">
        <v>9704.9699999999993</v>
      </c>
      <c r="J128" s="13">
        <v>20257.509999999998</v>
      </c>
      <c r="K128" s="13">
        <v>7038.48</v>
      </c>
      <c r="L128" s="13">
        <v>2527.8199999999997</v>
      </c>
      <c r="M128" s="13">
        <v>9287.51</v>
      </c>
      <c r="N128" s="13">
        <v>1238.6560999999999</v>
      </c>
    </row>
    <row r="129" spans="1:14" x14ac:dyDescent="0.2">
      <c r="A129" s="5" t="s">
        <v>56</v>
      </c>
      <c r="B129" s="13">
        <v>88.72</v>
      </c>
      <c r="C129" s="13">
        <v>528.10730000000001</v>
      </c>
      <c r="D129" s="13">
        <v>232.34599999999998</v>
      </c>
      <c r="E129" s="35">
        <v>0</v>
      </c>
      <c r="F129" s="13">
        <v>350.9</v>
      </c>
      <c r="G129" s="13">
        <v>897.04669999999987</v>
      </c>
      <c r="H129" s="13">
        <v>121.64999999999999</v>
      </c>
      <c r="I129" s="13">
        <v>49.316500000000005</v>
      </c>
      <c r="J129" s="13">
        <v>549.55070000000001</v>
      </c>
      <c r="K129" s="13">
        <v>4.32</v>
      </c>
      <c r="L129" s="13">
        <v>858.69069999999977</v>
      </c>
      <c r="M129" s="13">
        <v>62.618600000000001</v>
      </c>
      <c r="N129" s="13">
        <v>1199.4171999999999</v>
      </c>
    </row>
    <row r="130" spans="1:14" x14ac:dyDescent="0.2">
      <c r="A130" s="5" t="s">
        <v>46</v>
      </c>
      <c r="B130" s="13">
        <v>1017.59</v>
      </c>
      <c r="C130" s="13">
        <v>15216.219300000001</v>
      </c>
      <c r="D130" s="13">
        <v>1391.7447999999999</v>
      </c>
      <c r="E130" s="35">
        <v>36226.3891</v>
      </c>
      <c r="F130" s="13">
        <v>6340.2426999999998</v>
      </c>
      <c r="G130" s="13">
        <v>1360.2419</v>
      </c>
      <c r="H130" s="13">
        <v>10700.9804</v>
      </c>
      <c r="I130" s="13">
        <v>5460.4555999999993</v>
      </c>
      <c r="J130" s="13">
        <v>2740.8967000000002</v>
      </c>
      <c r="K130" s="13">
        <v>4319.3100999999997</v>
      </c>
      <c r="L130" s="13">
        <v>12155.8498</v>
      </c>
      <c r="M130" s="13">
        <v>4703.8586999999998</v>
      </c>
      <c r="N130" s="13">
        <v>12185.178399999999</v>
      </c>
    </row>
    <row r="131" spans="1:14" x14ac:dyDescent="0.2">
      <c r="A131" s="5" t="s">
        <v>57</v>
      </c>
      <c r="B131" s="13">
        <v>42841.52870000001</v>
      </c>
      <c r="C131" s="13">
        <v>87834.767299999992</v>
      </c>
      <c r="D131" s="13">
        <v>135782.9817</v>
      </c>
      <c r="E131" s="35">
        <v>72554.440300000017</v>
      </c>
      <c r="F131" s="13">
        <v>88426.676400000011</v>
      </c>
      <c r="G131" s="13">
        <v>47870.5429</v>
      </c>
      <c r="H131" s="13">
        <v>49830.411600000007</v>
      </c>
      <c r="I131" s="13">
        <v>33636.604499999994</v>
      </c>
      <c r="J131" s="13">
        <v>89163.365999999995</v>
      </c>
      <c r="K131" s="13">
        <v>38343.073099999994</v>
      </c>
      <c r="L131" s="13">
        <v>87475.824099999998</v>
      </c>
      <c r="M131" s="13">
        <v>44045.477999999988</v>
      </c>
      <c r="N131" s="13">
        <v>52779.022799999992</v>
      </c>
    </row>
    <row r="132" spans="1:14" x14ac:dyDescent="0.2">
      <c r="A132" s="5" t="s">
        <v>58</v>
      </c>
      <c r="B132" s="13">
        <v>18665.329600000001</v>
      </c>
      <c r="C132" s="13">
        <v>30413.814299999991</v>
      </c>
      <c r="D132" s="13">
        <v>42982.106800000001</v>
      </c>
      <c r="E132" s="35">
        <v>22542.9251</v>
      </c>
      <c r="F132" s="13">
        <v>19107.936900000004</v>
      </c>
      <c r="G132" s="13">
        <v>27203.614299999987</v>
      </c>
      <c r="H132" s="13">
        <v>65789.295799999993</v>
      </c>
      <c r="I132" s="13">
        <v>29531.516199999998</v>
      </c>
      <c r="J132" s="13">
        <v>36780.172300000013</v>
      </c>
      <c r="K132" s="13">
        <v>31371.193499999987</v>
      </c>
      <c r="L132" s="13">
        <v>28101.103099999997</v>
      </c>
      <c r="M132" s="13">
        <v>43543.47359999999</v>
      </c>
      <c r="N132" s="13">
        <v>51869.896850000005</v>
      </c>
    </row>
    <row r="133" spans="1:14" x14ac:dyDescent="0.2">
      <c r="A133" s="5" t="s">
        <v>59</v>
      </c>
      <c r="B133" s="13">
        <v>7198.1368999999986</v>
      </c>
      <c r="C133" s="13">
        <v>19628.661799999994</v>
      </c>
      <c r="D133" s="13">
        <v>19228.266599999999</v>
      </c>
      <c r="E133" s="35">
        <v>11627.876800000004</v>
      </c>
      <c r="F133" s="13">
        <v>18192.210000000003</v>
      </c>
      <c r="G133" s="13">
        <v>25171.473299999994</v>
      </c>
      <c r="H133" s="13">
        <v>13551.710299999999</v>
      </c>
      <c r="I133" s="13">
        <v>7968.4542000000001</v>
      </c>
      <c r="J133" s="13">
        <v>8587.1388000000024</v>
      </c>
      <c r="K133" s="13">
        <v>29376.339900000003</v>
      </c>
      <c r="L133" s="13">
        <v>9514.6116000000002</v>
      </c>
      <c r="M133" s="13">
        <v>9397.1097000000009</v>
      </c>
      <c r="N133" s="13">
        <v>9415.1396000000004</v>
      </c>
    </row>
    <row r="134" spans="1:14" x14ac:dyDescent="0.2">
      <c r="A134" s="5" t="s">
        <v>60</v>
      </c>
      <c r="B134" s="13">
        <v>0</v>
      </c>
      <c r="C134" s="13">
        <v>0</v>
      </c>
      <c r="D134" s="13">
        <v>0</v>
      </c>
      <c r="E134" s="35">
        <v>0</v>
      </c>
      <c r="F134" s="13">
        <v>0</v>
      </c>
      <c r="G134" s="13">
        <v>0</v>
      </c>
      <c r="H134" s="13">
        <v>0</v>
      </c>
      <c r="I134" s="13">
        <v>0</v>
      </c>
      <c r="J134" s="13">
        <v>0</v>
      </c>
      <c r="K134" s="13">
        <v>0</v>
      </c>
      <c r="L134" s="13">
        <v>0</v>
      </c>
      <c r="M134" s="13">
        <v>0</v>
      </c>
      <c r="N134" s="13">
        <v>0</v>
      </c>
    </row>
    <row r="135" spans="1:14" x14ac:dyDescent="0.2">
      <c r="A135" s="5" t="s">
        <v>42</v>
      </c>
      <c r="B135" s="13">
        <v>4182.7125800000003</v>
      </c>
      <c r="C135" s="13">
        <v>4876.5192999999999</v>
      </c>
      <c r="D135" s="13">
        <v>6673.4449999999988</v>
      </c>
      <c r="E135" s="35">
        <v>7005.5001000000002</v>
      </c>
      <c r="F135" s="13">
        <v>3113.1044000000002</v>
      </c>
      <c r="G135" s="13">
        <v>2549.8878</v>
      </c>
      <c r="H135" s="13">
        <v>3364.6228240544597</v>
      </c>
      <c r="I135" s="13">
        <v>315.64428608168998</v>
      </c>
      <c r="J135" s="13">
        <v>2747.7800999999999</v>
      </c>
      <c r="K135" s="13">
        <v>1042.5133000000001</v>
      </c>
      <c r="L135" s="13">
        <v>10584.815400000001</v>
      </c>
      <c r="M135" s="13">
        <v>7655.5281000000004</v>
      </c>
      <c r="N135" s="13">
        <v>99.617999999999995</v>
      </c>
    </row>
    <row r="136" spans="1:14" x14ac:dyDescent="0.2">
      <c r="A136" s="5" t="s">
        <v>61</v>
      </c>
      <c r="B136" s="13">
        <v>195294.0435</v>
      </c>
      <c r="C136" s="13">
        <v>416159.70030000003</v>
      </c>
      <c r="D136" s="13">
        <v>30190.623500573642</v>
      </c>
      <c r="E136" s="35">
        <v>111534.32155999998</v>
      </c>
      <c r="F136" s="13">
        <v>14296.352699999998</v>
      </c>
      <c r="G136" s="13">
        <v>148667.74468999996</v>
      </c>
      <c r="H136" s="13">
        <v>35590.241999999998</v>
      </c>
      <c r="I136" s="13">
        <v>163047.41869999998</v>
      </c>
      <c r="J136" s="13">
        <v>82546.563599999994</v>
      </c>
      <c r="K136" s="13">
        <v>158382.14290000001</v>
      </c>
      <c r="L136" s="13">
        <v>288673.88689999998</v>
      </c>
      <c r="M136" s="13">
        <v>455386.43389999995</v>
      </c>
      <c r="N136" s="13">
        <v>77837.385299999994</v>
      </c>
    </row>
    <row r="137" spans="1:14" x14ac:dyDescent="0.2">
      <c r="A137" s="5" t="s">
        <v>62</v>
      </c>
      <c r="B137" s="13">
        <v>0</v>
      </c>
      <c r="C137" s="13">
        <v>0</v>
      </c>
      <c r="D137" s="13">
        <v>232.03</v>
      </c>
      <c r="E137" s="35">
        <v>0</v>
      </c>
      <c r="F137" s="13">
        <v>0</v>
      </c>
      <c r="G137" s="13">
        <v>0</v>
      </c>
      <c r="H137" s="13">
        <v>0</v>
      </c>
      <c r="I137" s="13">
        <v>0</v>
      </c>
      <c r="J137" s="13">
        <v>0</v>
      </c>
      <c r="K137" s="13">
        <v>0</v>
      </c>
      <c r="L137" s="13">
        <v>0</v>
      </c>
      <c r="M137" s="13">
        <v>0</v>
      </c>
      <c r="N137" s="13">
        <v>0</v>
      </c>
    </row>
    <row r="138" spans="1:14" x14ac:dyDescent="0.2">
      <c r="A138" s="5" t="s">
        <v>63</v>
      </c>
      <c r="B138" s="13">
        <v>0</v>
      </c>
      <c r="C138" s="13">
        <v>0</v>
      </c>
      <c r="D138" s="13">
        <v>0</v>
      </c>
      <c r="E138" s="35">
        <v>0</v>
      </c>
      <c r="F138" s="13">
        <v>0</v>
      </c>
      <c r="G138" s="13">
        <v>0</v>
      </c>
      <c r="H138" s="13">
        <v>0</v>
      </c>
      <c r="I138" s="13">
        <v>0</v>
      </c>
      <c r="J138" s="13">
        <v>0</v>
      </c>
      <c r="K138" s="13">
        <v>0</v>
      </c>
      <c r="L138" s="13">
        <v>0</v>
      </c>
      <c r="M138" s="13">
        <v>0</v>
      </c>
      <c r="N138" s="13">
        <v>0</v>
      </c>
    </row>
    <row r="139" spans="1:14" x14ac:dyDescent="0.2">
      <c r="A139" s="5" t="s">
        <v>64</v>
      </c>
      <c r="B139" s="13">
        <v>11218.687299999998</v>
      </c>
      <c r="C139" s="13">
        <v>1793.4853000000001</v>
      </c>
      <c r="D139" s="13">
        <v>13684.531999999999</v>
      </c>
      <c r="E139" s="35">
        <v>2065.4065000000001</v>
      </c>
      <c r="F139" s="13">
        <v>9578.6303999999982</v>
      </c>
      <c r="G139" s="13">
        <v>9802.880000000001</v>
      </c>
      <c r="H139" s="13">
        <v>8621.1131000000005</v>
      </c>
      <c r="I139" s="13">
        <v>28011.712149999996</v>
      </c>
      <c r="J139" s="13">
        <v>1648.9684999999999</v>
      </c>
      <c r="K139" s="13">
        <v>8175.9489999999996</v>
      </c>
      <c r="L139" s="13">
        <v>2579.1843999999996</v>
      </c>
      <c r="M139" s="13">
        <v>3570.1798000000008</v>
      </c>
      <c r="N139" s="13">
        <v>1617.4222</v>
      </c>
    </row>
    <row r="140" spans="1:14" x14ac:dyDescent="0.2">
      <c r="A140" s="5" t="s">
        <v>65</v>
      </c>
      <c r="B140" s="13">
        <v>0</v>
      </c>
      <c r="C140" s="13">
        <v>0</v>
      </c>
      <c r="D140" s="13">
        <v>0</v>
      </c>
      <c r="E140" s="35">
        <v>38203.521999999997</v>
      </c>
      <c r="F140" s="13">
        <v>1312.2511</v>
      </c>
      <c r="G140" s="13">
        <v>0</v>
      </c>
      <c r="H140" s="13">
        <v>0</v>
      </c>
      <c r="I140" s="13">
        <v>485.09000000000003</v>
      </c>
      <c r="J140" s="13">
        <v>374.88</v>
      </c>
      <c r="K140" s="13">
        <v>19087.07</v>
      </c>
      <c r="L140" s="13">
        <v>0</v>
      </c>
      <c r="M140" s="13">
        <v>0</v>
      </c>
      <c r="N140" s="13">
        <v>0</v>
      </c>
    </row>
    <row r="141" spans="1:14" x14ac:dyDescent="0.2">
      <c r="A141" s="9" t="s">
        <v>68</v>
      </c>
      <c r="B141" s="11">
        <v>429699.13433066959</v>
      </c>
      <c r="C141" s="11">
        <v>687733.86199999985</v>
      </c>
      <c r="D141" s="11">
        <v>429478.37545057357</v>
      </c>
      <c r="E141" s="11">
        <v>449496.51896000007</v>
      </c>
      <c r="F141" s="11">
        <v>351949.73500000004</v>
      </c>
      <c r="G141" s="11">
        <v>946576.61699000013</v>
      </c>
      <c r="H141" s="11">
        <v>348604.6724240543</v>
      </c>
      <c r="I141" s="11">
        <v>443327.94063608168</v>
      </c>
      <c r="J141" s="11">
        <v>409700.75165000005</v>
      </c>
      <c r="K141" s="11">
        <v>404513.48598</v>
      </c>
      <c r="L141" s="11">
        <v>612700.09780000011</v>
      </c>
      <c r="M141" s="11">
        <v>716117.60477999994</v>
      </c>
      <c r="N141" s="11">
        <v>408593.60249000002</v>
      </c>
    </row>
    <row r="142" spans="1:14" x14ac:dyDescent="0.2">
      <c r="A142" s="12" t="s">
        <v>230</v>
      </c>
      <c r="B142" s="147" t="s">
        <v>18</v>
      </c>
      <c r="C142" s="148"/>
      <c r="D142" s="148"/>
      <c r="E142" s="148"/>
      <c r="F142" s="148"/>
      <c r="G142" s="148"/>
      <c r="H142" s="148"/>
      <c r="I142" s="148"/>
      <c r="J142" s="148"/>
      <c r="K142" s="148"/>
      <c r="L142" s="148"/>
      <c r="M142" s="148"/>
      <c r="N142" s="149"/>
    </row>
    <row r="143" spans="1:14" x14ac:dyDescent="0.2">
      <c r="A143" s="5" t="s">
        <v>47</v>
      </c>
      <c r="B143" s="13">
        <v>0</v>
      </c>
      <c r="C143" s="13">
        <v>0</v>
      </c>
      <c r="D143" s="13">
        <v>0</v>
      </c>
      <c r="E143" s="35">
        <v>0</v>
      </c>
      <c r="F143" s="13">
        <v>0</v>
      </c>
      <c r="G143" s="13">
        <v>197.95000000000002</v>
      </c>
      <c r="H143" s="13">
        <v>0</v>
      </c>
      <c r="I143" s="13">
        <v>0</v>
      </c>
      <c r="J143" s="13">
        <v>0</v>
      </c>
      <c r="K143" s="13">
        <v>156.63200000000001</v>
      </c>
      <c r="L143" s="13">
        <v>1040.0999999999999</v>
      </c>
      <c r="M143" s="13">
        <v>0</v>
      </c>
      <c r="N143" s="13">
        <v>0</v>
      </c>
    </row>
    <row r="144" spans="1:14" x14ac:dyDescent="0.2">
      <c r="A144" s="5" t="s">
        <v>48</v>
      </c>
      <c r="B144" s="13">
        <v>0</v>
      </c>
      <c r="C144" s="13">
        <v>0</v>
      </c>
      <c r="D144" s="13">
        <v>0</v>
      </c>
      <c r="E144" s="35">
        <v>0</v>
      </c>
      <c r="F144" s="13">
        <v>0</v>
      </c>
      <c r="G144" s="13">
        <v>0</v>
      </c>
      <c r="H144" s="13">
        <v>0</v>
      </c>
      <c r="I144" s="13">
        <v>0</v>
      </c>
      <c r="J144" s="13">
        <v>0</v>
      </c>
      <c r="K144" s="13">
        <v>0</v>
      </c>
      <c r="L144" s="13">
        <v>0</v>
      </c>
      <c r="M144" s="13">
        <v>0</v>
      </c>
      <c r="N144" s="13">
        <v>0</v>
      </c>
    </row>
    <row r="145" spans="1:14" x14ac:dyDescent="0.2">
      <c r="A145" s="5" t="s">
        <v>49</v>
      </c>
      <c r="B145" s="13">
        <v>0</v>
      </c>
      <c r="C145" s="13">
        <v>0</v>
      </c>
      <c r="D145" s="13">
        <v>0</v>
      </c>
      <c r="E145" s="35">
        <v>0</v>
      </c>
      <c r="F145" s="13">
        <v>12811.349999999999</v>
      </c>
      <c r="G145" s="13">
        <v>0</v>
      </c>
      <c r="H145" s="13">
        <v>0</v>
      </c>
      <c r="I145" s="13">
        <v>253.3467</v>
      </c>
      <c r="J145" s="13">
        <v>0</v>
      </c>
      <c r="K145" s="13">
        <v>0</v>
      </c>
      <c r="L145" s="13">
        <v>0</v>
      </c>
      <c r="M145" s="13">
        <v>0</v>
      </c>
      <c r="N145" s="13">
        <v>0</v>
      </c>
    </row>
    <row r="146" spans="1:14" x14ac:dyDescent="0.2">
      <c r="A146" s="5" t="s">
        <v>50</v>
      </c>
      <c r="B146" s="13">
        <v>30337.625100000001</v>
      </c>
      <c r="C146" s="13">
        <v>47629.109400000016</v>
      </c>
      <c r="D146" s="13">
        <v>20960.692100000004</v>
      </c>
      <c r="E146" s="35">
        <v>50362.084600000009</v>
      </c>
      <c r="F146" s="13">
        <v>25879.082999999995</v>
      </c>
      <c r="G146" s="13">
        <v>27003.414448451917</v>
      </c>
      <c r="H146" s="13">
        <v>61086.977900000005</v>
      </c>
      <c r="I146" s="13">
        <v>41720.7819628988</v>
      </c>
      <c r="J146" s="13">
        <v>30522.320663191964</v>
      </c>
      <c r="K146" s="13">
        <v>34386.6181</v>
      </c>
      <c r="L146" s="13">
        <v>37114.816600000013</v>
      </c>
      <c r="M146" s="13">
        <v>45896.090200000013</v>
      </c>
      <c r="N146" s="13">
        <v>38565.470800000017</v>
      </c>
    </row>
    <row r="147" spans="1:14" x14ac:dyDescent="0.2">
      <c r="A147" s="5" t="s">
        <v>51</v>
      </c>
      <c r="B147" s="13">
        <v>104.64070000000001</v>
      </c>
      <c r="C147" s="13">
        <v>0</v>
      </c>
      <c r="D147" s="13">
        <v>0</v>
      </c>
      <c r="E147" s="35">
        <v>0</v>
      </c>
      <c r="F147" s="13">
        <v>0</v>
      </c>
      <c r="G147" s="13">
        <v>376.85820000000001</v>
      </c>
      <c r="H147" s="13">
        <v>0</v>
      </c>
      <c r="I147" s="13">
        <v>0</v>
      </c>
      <c r="J147" s="13">
        <v>0</v>
      </c>
      <c r="K147" s="13">
        <v>0</v>
      </c>
      <c r="L147" s="13">
        <v>0</v>
      </c>
      <c r="M147" s="13">
        <v>0</v>
      </c>
      <c r="N147" s="13">
        <v>94.179999999999993</v>
      </c>
    </row>
    <row r="148" spans="1:14" x14ac:dyDescent="0.2">
      <c r="A148" s="5" t="s">
        <v>52</v>
      </c>
      <c r="B148" s="13">
        <v>114845.54510000006</v>
      </c>
      <c r="C148" s="13">
        <v>146356.51155000008</v>
      </c>
      <c r="D148" s="13">
        <v>185044.89929999996</v>
      </c>
      <c r="E148" s="35">
        <v>133287.15596000003</v>
      </c>
      <c r="F148" s="13">
        <v>152348.01655000003</v>
      </c>
      <c r="G148" s="13">
        <v>52663.686099999999</v>
      </c>
      <c r="H148" s="13">
        <v>46244.50250000001</v>
      </c>
      <c r="I148" s="13">
        <v>49802.784299999992</v>
      </c>
      <c r="J148" s="13">
        <v>52269.067600000009</v>
      </c>
      <c r="K148" s="13">
        <v>43012.565799999997</v>
      </c>
      <c r="L148" s="13">
        <v>64178.468280000008</v>
      </c>
      <c r="M148" s="13">
        <v>117205.96478999997</v>
      </c>
      <c r="N148" s="13">
        <v>73695.308420000001</v>
      </c>
    </row>
    <row r="149" spans="1:14" x14ac:dyDescent="0.2">
      <c r="A149" s="5" t="s">
        <v>53</v>
      </c>
      <c r="B149" s="13">
        <v>0</v>
      </c>
      <c r="C149" s="13">
        <v>0</v>
      </c>
      <c r="D149" s="13">
        <v>8887.7786999999989</v>
      </c>
      <c r="E149" s="35">
        <v>0</v>
      </c>
      <c r="F149" s="13">
        <v>0</v>
      </c>
      <c r="G149" s="13">
        <v>0</v>
      </c>
      <c r="H149" s="13">
        <v>100.0134</v>
      </c>
      <c r="I149" s="13">
        <v>0</v>
      </c>
      <c r="J149" s="13">
        <v>0</v>
      </c>
      <c r="K149" s="13">
        <v>28124.979899999998</v>
      </c>
      <c r="L149" s="13">
        <v>64.014700000000005</v>
      </c>
      <c r="M149" s="13">
        <v>0</v>
      </c>
      <c r="N149" s="13">
        <v>0</v>
      </c>
    </row>
    <row r="150" spans="1:14" x14ac:dyDescent="0.2">
      <c r="A150" s="5" t="s">
        <v>54</v>
      </c>
      <c r="B150" s="13">
        <v>0</v>
      </c>
      <c r="C150" s="13">
        <v>100.03</v>
      </c>
      <c r="D150" s="13">
        <v>374.21999999999997</v>
      </c>
      <c r="E150" s="35">
        <v>3773.3840000000005</v>
      </c>
      <c r="F150" s="13">
        <v>678.37</v>
      </c>
      <c r="G150" s="13">
        <v>6271.3040000000001</v>
      </c>
      <c r="H150" s="13">
        <v>523.33999999999992</v>
      </c>
      <c r="I150" s="13">
        <v>2192.46</v>
      </c>
      <c r="J150" s="13">
        <v>2408.9632999999999</v>
      </c>
      <c r="K150" s="13">
        <v>2528.9467</v>
      </c>
      <c r="L150" s="13">
        <v>712.76</v>
      </c>
      <c r="M150" s="13">
        <v>10560.59</v>
      </c>
      <c r="N150" s="13">
        <v>2538.4520000000002</v>
      </c>
    </row>
    <row r="151" spans="1:14" x14ac:dyDescent="0.2">
      <c r="A151" s="5" t="s">
        <v>55</v>
      </c>
      <c r="B151" s="13">
        <v>6352.1473000000005</v>
      </c>
      <c r="C151" s="13">
        <v>4488.7300000000005</v>
      </c>
      <c r="D151" s="13">
        <v>4680.4666999999999</v>
      </c>
      <c r="E151" s="35">
        <v>6000.1900000000005</v>
      </c>
      <c r="F151" s="13">
        <v>8575.0404000000017</v>
      </c>
      <c r="G151" s="13">
        <v>9112.5099999999984</v>
      </c>
      <c r="H151" s="13">
        <v>8140.9495999999999</v>
      </c>
      <c r="I151" s="13">
        <v>4546.9727999999996</v>
      </c>
      <c r="J151" s="13">
        <v>4800.1360000000004</v>
      </c>
      <c r="K151" s="13">
        <v>1094.5940000000001</v>
      </c>
      <c r="L151" s="13">
        <v>2554.6390000000001</v>
      </c>
      <c r="M151" s="13">
        <v>6174.5877</v>
      </c>
      <c r="N151" s="13">
        <v>750.84</v>
      </c>
    </row>
    <row r="152" spans="1:14" x14ac:dyDescent="0.2">
      <c r="A152" s="5" t="s">
        <v>56</v>
      </c>
      <c r="B152" s="13">
        <v>0</v>
      </c>
      <c r="C152" s="13">
        <v>0</v>
      </c>
      <c r="D152" s="13">
        <v>178.57380000000001</v>
      </c>
      <c r="E152" s="35">
        <v>0</v>
      </c>
      <c r="F152" s="13">
        <v>0</v>
      </c>
      <c r="G152" s="13">
        <v>926.73729999999989</v>
      </c>
      <c r="H152" s="13">
        <v>7557.1787000000004</v>
      </c>
      <c r="I152" s="13">
        <v>4774.1500000000005</v>
      </c>
      <c r="J152" s="13">
        <v>4887.2653</v>
      </c>
      <c r="K152" s="13">
        <v>1079.748</v>
      </c>
      <c r="L152" s="13">
        <v>73.650000000000006</v>
      </c>
      <c r="M152" s="13">
        <v>896.40000000000009</v>
      </c>
      <c r="N152" s="13">
        <v>0</v>
      </c>
    </row>
    <row r="153" spans="1:14" x14ac:dyDescent="0.2">
      <c r="A153" s="5" t="s">
        <v>46</v>
      </c>
      <c r="B153" s="13">
        <v>6722.7963000000009</v>
      </c>
      <c r="C153" s="13">
        <v>788.52099999999996</v>
      </c>
      <c r="D153" s="13">
        <v>172572.334</v>
      </c>
      <c r="E153" s="35">
        <v>11448.0119</v>
      </c>
      <c r="F153" s="13">
        <v>20776.243999999999</v>
      </c>
      <c r="G153" s="13">
        <v>5907.0409</v>
      </c>
      <c r="H153" s="13">
        <v>4116.0761000000002</v>
      </c>
      <c r="I153" s="13">
        <v>1032.5925000000002</v>
      </c>
      <c r="J153" s="13">
        <v>1440.7615999999998</v>
      </c>
      <c r="K153" s="13">
        <v>11454.798200000001</v>
      </c>
      <c r="L153" s="13">
        <v>1786.8579999999999</v>
      </c>
      <c r="M153" s="13">
        <v>683.20999999999992</v>
      </c>
      <c r="N153" s="13">
        <v>5134.12</v>
      </c>
    </row>
    <row r="154" spans="1:14" x14ac:dyDescent="0.2">
      <c r="A154" s="5" t="s">
        <v>57</v>
      </c>
      <c r="B154" s="13">
        <v>46168.269199999995</v>
      </c>
      <c r="C154" s="13">
        <v>83123.091899999999</v>
      </c>
      <c r="D154" s="13">
        <v>75885.976699999985</v>
      </c>
      <c r="E154" s="35">
        <v>55851.101999999999</v>
      </c>
      <c r="F154" s="13">
        <v>37178.115926279999</v>
      </c>
      <c r="G154" s="13">
        <v>40813.0124</v>
      </c>
      <c r="H154" s="13">
        <v>102424.69239999999</v>
      </c>
      <c r="I154" s="13">
        <v>36525.085400000004</v>
      </c>
      <c r="J154" s="13">
        <v>155501.24336853233</v>
      </c>
      <c r="K154" s="13">
        <v>68272.749700000015</v>
      </c>
      <c r="L154" s="13">
        <v>33946.3989</v>
      </c>
      <c r="M154" s="13">
        <v>217810.97534614295</v>
      </c>
      <c r="N154" s="13">
        <v>61236.791299999997</v>
      </c>
    </row>
    <row r="155" spans="1:14" x14ac:dyDescent="0.2">
      <c r="A155" s="5" t="s">
        <v>58</v>
      </c>
      <c r="B155" s="13">
        <v>45050.787900000018</v>
      </c>
      <c r="C155" s="13">
        <v>21200.395999999997</v>
      </c>
      <c r="D155" s="13">
        <v>20921.363899999997</v>
      </c>
      <c r="E155" s="35">
        <v>53557.756199999996</v>
      </c>
      <c r="F155" s="13">
        <v>34022.876099999994</v>
      </c>
      <c r="G155" s="13">
        <v>24017.414999999994</v>
      </c>
      <c r="H155" s="13">
        <v>10859.326500000001</v>
      </c>
      <c r="I155" s="13">
        <v>113766.1159</v>
      </c>
      <c r="J155" s="13">
        <v>13094.8871</v>
      </c>
      <c r="K155" s="13">
        <v>6893.2321999999967</v>
      </c>
      <c r="L155" s="13">
        <v>15933.478600000004</v>
      </c>
      <c r="M155" s="13">
        <v>42793.508600000016</v>
      </c>
      <c r="N155" s="13">
        <v>29383.062500000004</v>
      </c>
    </row>
    <row r="156" spans="1:14" x14ac:dyDescent="0.2">
      <c r="A156" s="5" t="s">
        <v>59</v>
      </c>
      <c r="B156" s="13">
        <v>18795.584400000003</v>
      </c>
      <c r="C156" s="13">
        <v>12909.052100000001</v>
      </c>
      <c r="D156" s="13">
        <v>2645.5331000000001</v>
      </c>
      <c r="E156" s="35">
        <v>6793.3284000000003</v>
      </c>
      <c r="F156" s="13">
        <v>11379.075800000001</v>
      </c>
      <c r="G156" s="13">
        <v>10474.829699999998</v>
      </c>
      <c r="H156" s="13">
        <v>4436.7655999999997</v>
      </c>
      <c r="I156" s="13">
        <v>15550.954599999995</v>
      </c>
      <c r="J156" s="13">
        <v>8140.568000000002</v>
      </c>
      <c r="K156" s="13">
        <v>8634.2476000000006</v>
      </c>
      <c r="L156" s="13">
        <v>7041.5746999999992</v>
      </c>
      <c r="M156" s="13">
        <v>2199.8031999999998</v>
      </c>
      <c r="N156" s="13">
        <v>2415.4046000000003</v>
      </c>
    </row>
    <row r="157" spans="1:14" x14ac:dyDescent="0.2">
      <c r="A157" s="5" t="s">
        <v>60</v>
      </c>
      <c r="B157" s="13">
        <v>0</v>
      </c>
      <c r="C157" s="13">
        <v>0</v>
      </c>
      <c r="D157" s="13">
        <v>0</v>
      </c>
      <c r="E157" s="35">
        <v>0</v>
      </c>
      <c r="F157" s="13">
        <v>0</v>
      </c>
      <c r="G157" s="13">
        <v>0</v>
      </c>
      <c r="H157" s="13">
        <v>0</v>
      </c>
      <c r="I157" s="13">
        <v>0</v>
      </c>
      <c r="J157" s="13">
        <v>0</v>
      </c>
      <c r="K157" s="13">
        <v>0</v>
      </c>
      <c r="L157" s="13">
        <v>0</v>
      </c>
      <c r="M157" s="13">
        <v>0</v>
      </c>
      <c r="N157" s="13">
        <v>0</v>
      </c>
    </row>
    <row r="158" spans="1:14" x14ac:dyDescent="0.2">
      <c r="A158" s="5" t="s">
        <v>42</v>
      </c>
      <c r="B158" s="13">
        <v>2262.4672</v>
      </c>
      <c r="C158" s="13">
        <v>474.36929999999995</v>
      </c>
      <c r="D158" s="13">
        <v>2334.6651999999999</v>
      </c>
      <c r="E158" s="35">
        <v>1516.8243</v>
      </c>
      <c r="F158" s="13">
        <v>100.80330000000001</v>
      </c>
      <c r="G158" s="13">
        <v>568.56939999999997</v>
      </c>
      <c r="H158" s="13">
        <v>2538.0868</v>
      </c>
      <c r="I158" s="13">
        <v>2731.7703999999999</v>
      </c>
      <c r="J158" s="13">
        <v>832.00330000000008</v>
      </c>
      <c r="K158" s="13">
        <v>18288.556024420359</v>
      </c>
      <c r="L158" s="13">
        <v>1129.25</v>
      </c>
      <c r="M158" s="13">
        <v>5315.2082000000009</v>
      </c>
      <c r="N158" s="13">
        <v>845.74869999999987</v>
      </c>
    </row>
    <row r="159" spans="1:14" x14ac:dyDescent="0.2">
      <c r="A159" s="5" t="s">
        <v>61</v>
      </c>
      <c r="B159" s="13">
        <v>23012.437300000005</v>
      </c>
      <c r="C159" s="13">
        <v>44166.031199999998</v>
      </c>
      <c r="D159" s="13">
        <v>34323.290600000015</v>
      </c>
      <c r="E159" s="35">
        <v>31003.282399999996</v>
      </c>
      <c r="F159" s="13">
        <v>18417.768786022523</v>
      </c>
      <c r="G159" s="13">
        <v>180029.98840440888</v>
      </c>
      <c r="H159" s="13">
        <v>198940.19475817651</v>
      </c>
      <c r="I159" s="13">
        <v>188691.12820000001</v>
      </c>
      <c r="J159" s="13">
        <v>177119.14493128055</v>
      </c>
      <c r="K159" s="13">
        <v>17158.769300000004</v>
      </c>
      <c r="L159" s="13">
        <v>28966.682824647509</v>
      </c>
      <c r="M159" s="13">
        <v>9293.9542214768098</v>
      </c>
      <c r="N159" s="13">
        <v>28733.923800000004</v>
      </c>
    </row>
    <row r="160" spans="1:14" x14ac:dyDescent="0.2">
      <c r="A160" s="5" t="s">
        <v>62</v>
      </c>
      <c r="B160" s="13">
        <v>16.170000000000002</v>
      </c>
      <c r="C160" s="13">
        <v>89.88000000000001</v>
      </c>
      <c r="D160" s="13">
        <v>0</v>
      </c>
      <c r="E160" s="35">
        <v>0</v>
      </c>
      <c r="F160" s="13">
        <v>0</v>
      </c>
      <c r="G160" s="13">
        <v>0</v>
      </c>
      <c r="H160" s="13">
        <v>0</v>
      </c>
      <c r="I160" s="13">
        <v>0</v>
      </c>
      <c r="J160" s="13">
        <v>105.47999999999999</v>
      </c>
      <c r="K160" s="13">
        <v>0</v>
      </c>
      <c r="L160" s="13">
        <v>0</v>
      </c>
      <c r="M160" s="13">
        <v>0</v>
      </c>
      <c r="N160" s="13">
        <v>0</v>
      </c>
    </row>
    <row r="161" spans="1:14" x14ac:dyDescent="0.2">
      <c r="A161" s="5" t="s">
        <v>63</v>
      </c>
      <c r="B161" s="13">
        <v>0</v>
      </c>
      <c r="C161" s="13">
        <v>0</v>
      </c>
      <c r="D161" s="13">
        <v>0</v>
      </c>
      <c r="E161" s="35">
        <v>0</v>
      </c>
      <c r="F161" s="13">
        <v>0</v>
      </c>
      <c r="G161" s="13">
        <v>0</v>
      </c>
      <c r="H161" s="13">
        <v>0</v>
      </c>
      <c r="I161" s="13">
        <v>0</v>
      </c>
      <c r="J161" s="13">
        <v>0</v>
      </c>
      <c r="K161" s="13">
        <v>0</v>
      </c>
      <c r="L161" s="13">
        <v>0</v>
      </c>
      <c r="M161" s="13">
        <v>0</v>
      </c>
      <c r="N161" s="13">
        <v>0</v>
      </c>
    </row>
    <row r="162" spans="1:14" x14ac:dyDescent="0.2">
      <c r="A162" s="5" t="s">
        <v>64</v>
      </c>
      <c r="B162" s="13">
        <v>3952.0648999999999</v>
      </c>
      <c r="C162" s="13">
        <v>3387.5985999999998</v>
      </c>
      <c r="D162" s="13">
        <v>1588.3945000000001</v>
      </c>
      <c r="E162" s="35">
        <v>2886.8125999999997</v>
      </c>
      <c r="F162" s="13">
        <v>3763.0137999999997</v>
      </c>
      <c r="G162" s="13">
        <v>461.62199999999996</v>
      </c>
      <c r="H162" s="13">
        <v>1988.3395999999998</v>
      </c>
      <c r="I162" s="13">
        <v>3914.8234999999995</v>
      </c>
      <c r="J162" s="13">
        <v>3549.0910999999996</v>
      </c>
      <c r="K162" s="13">
        <v>169.249</v>
      </c>
      <c r="L162" s="13">
        <v>289.46729999999997</v>
      </c>
      <c r="M162" s="13">
        <v>5681.6100000000006</v>
      </c>
      <c r="N162" s="13">
        <v>4443.3865000000005</v>
      </c>
    </row>
    <row r="163" spans="1:14" x14ac:dyDescent="0.2">
      <c r="A163" s="5" t="s">
        <v>65</v>
      </c>
      <c r="B163" s="13">
        <v>0</v>
      </c>
      <c r="C163" s="13">
        <v>0</v>
      </c>
      <c r="D163" s="13">
        <v>6562.5712999999996</v>
      </c>
      <c r="E163" s="35">
        <v>0</v>
      </c>
      <c r="F163" s="13">
        <v>101.03999999999999</v>
      </c>
      <c r="G163" s="13">
        <v>4961.8326999999999</v>
      </c>
      <c r="H163" s="13">
        <v>0</v>
      </c>
      <c r="I163" s="13">
        <v>0</v>
      </c>
      <c r="J163" s="13">
        <v>0</v>
      </c>
      <c r="K163" s="13">
        <v>13.489999999999998</v>
      </c>
      <c r="L163" s="13">
        <v>0</v>
      </c>
      <c r="M163" s="13">
        <v>320327.30588408239</v>
      </c>
      <c r="N163" s="13">
        <v>0</v>
      </c>
    </row>
    <row r="164" spans="1:14" x14ac:dyDescent="0.2">
      <c r="A164" s="9" t="s">
        <v>68</v>
      </c>
      <c r="B164" s="11">
        <v>297620.53540000011</v>
      </c>
      <c r="C164" s="11">
        <v>364713.32105000014</v>
      </c>
      <c r="D164" s="11">
        <v>536960.75989999995</v>
      </c>
      <c r="E164" s="11">
        <v>356479.93236000004</v>
      </c>
      <c r="F164" s="11">
        <v>326030.79766230256</v>
      </c>
      <c r="G164" s="11">
        <v>363786.77055286081</v>
      </c>
      <c r="H164" s="11">
        <v>448956.44385817653</v>
      </c>
      <c r="I164" s="11">
        <v>465502.96626289882</v>
      </c>
      <c r="J164" s="11">
        <v>454670.93226300488</v>
      </c>
      <c r="K164" s="11">
        <v>241269.17652442039</v>
      </c>
      <c r="L164" s="11">
        <v>194832.15890464751</v>
      </c>
      <c r="M164" s="11">
        <v>784839.20814170211</v>
      </c>
      <c r="N164" s="11">
        <v>247836.68862</v>
      </c>
    </row>
    <row r="165" spans="1:14" x14ac:dyDescent="0.2">
      <c r="A165" s="12" t="s">
        <v>230</v>
      </c>
      <c r="B165" s="144" t="s">
        <v>19</v>
      </c>
      <c r="C165" s="145"/>
      <c r="D165" s="145"/>
      <c r="E165" s="145"/>
      <c r="F165" s="145"/>
      <c r="G165" s="145"/>
      <c r="H165" s="145"/>
      <c r="I165" s="145"/>
      <c r="J165" s="145"/>
      <c r="K165" s="145"/>
      <c r="L165" s="145"/>
      <c r="M165" s="145"/>
      <c r="N165" s="146"/>
    </row>
    <row r="166" spans="1:14" x14ac:dyDescent="0.2">
      <c r="A166" s="5" t="s">
        <v>47</v>
      </c>
      <c r="B166" s="13">
        <v>0</v>
      </c>
      <c r="C166" s="13">
        <v>0</v>
      </c>
      <c r="D166" s="13">
        <v>0</v>
      </c>
      <c r="E166" s="35">
        <v>0</v>
      </c>
      <c r="F166" s="13">
        <v>0</v>
      </c>
      <c r="G166" s="13">
        <v>0</v>
      </c>
      <c r="H166" s="13">
        <v>286.18</v>
      </c>
      <c r="I166" s="13">
        <v>0</v>
      </c>
      <c r="J166" s="13">
        <v>0</v>
      </c>
      <c r="K166" s="13">
        <v>0</v>
      </c>
      <c r="L166" s="13">
        <v>0</v>
      </c>
      <c r="M166" s="13">
        <v>0</v>
      </c>
      <c r="N166" s="13">
        <v>0</v>
      </c>
    </row>
    <row r="167" spans="1:14" x14ac:dyDescent="0.2">
      <c r="A167" s="5" t="s">
        <v>48</v>
      </c>
      <c r="B167" s="13">
        <v>0</v>
      </c>
      <c r="C167" s="13">
        <v>0</v>
      </c>
      <c r="D167" s="13">
        <v>0</v>
      </c>
      <c r="E167" s="35">
        <v>0</v>
      </c>
      <c r="F167" s="13">
        <v>0</v>
      </c>
      <c r="G167" s="13">
        <v>0</v>
      </c>
      <c r="H167" s="13">
        <v>0</v>
      </c>
      <c r="I167" s="13">
        <v>0</v>
      </c>
      <c r="J167" s="13">
        <v>0</v>
      </c>
      <c r="K167" s="13">
        <v>0</v>
      </c>
      <c r="L167" s="13">
        <v>0</v>
      </c>
      <c r="M167" s="13">
        <v>0</v>
      </c>
      <c r="N167" s="13">
        <v>0</v>
      </c>
    </row>
    <row r="168" spans="1:14" x14ac:dyDescent="0.2">
      <c r="A168" s="5" t="s">
        <v>49</v>
      </c>
      <c r="B168" s="13">
        <v>0</v>
      </c>
      <c r="C168" s="13">
        <v>0</v>
      </c>
      <c r="D168" s="13">
        <v>0</v>
      </c>
      <c r="E168" s="35">
        <v>0</v>
      </c>
      <c r="F168" s="13">
        <v>513.54470000000003</v>
      </c>
      <c r="G168" s="13">
        <v>0</v>
      </c>
      <c r="H168" s="13">
        <v>0</v>
      </c>
      <c r="I168" s="13">
        <v>0</v>
      </c>
      <c r="J168" s="13">
        <v>0</v>
      </c>
      <c r="K168" s="13">
        <v>0</v>
      </c>
      <c r="L168" s="13">
        <v>0</v>
      </c>
      <c r="M168" s="13">
        <v>77.978999999999999</v>
      </c>
      <c r="N168" s="13">
        <v>0</v>
      </c>
    </row>
    <row r="169" spans="1:14" x14ac:dyDescent="0.2">
      <c r="A169" s="5" t="s">
        <v>50</v>
      </c>
      <c r="B169" s="13">
        <v>38548.357299999996</v>
      </c>
      <c r="C169" s="13">
        <v>27884.463100000008</v>
      </c>
      <c r="D169" s="13">
        <v>42386.972999999998</v>
      </c>
      <c r="E169" s="35">
        <v>32415.964942346993</v>
      </c>
      <c r="F169" s="13">
        <v>50059.125899999999</v>
      </c>
      <c r="G169" s="13">
        <v>61045.826449672415</v>
      </c>
      <c r="H169" s="13">
        <v>31390.102272066382</v>
      </c>
      <c r="I169" s="13">
        <v>49689.356800000009</v>
      </c>
      <c r="J169" s="13">
        <v>30915.592899999985</v>
      </c>
      <c r="K169" s="13">
        <v>18677.270299999996</v>
      </c>
      <c r="L169" s="13">
        <v>51377.364600000001</v>
      </c>
      <c r="M169" s="13">
        <v>40388.921600000001</v>
      </c>
      <c r="N169" s="13">
        <v>31466.182399999991</v>
      </c>
    </row>
    <row r="170" spans="1:14" x14ac:dyDescent="0.2">
      <c r="A170" s="5" t="s">
        <v>51</v>
      </c>
      <c r="B170" s="13">
        <v>5964.9304000000002</v>
      </c>
      <c r="C170" s="13">
        <v>106.5701</v>
      </c>
      <c r="D170" s="13">
        <v>0</v>
      </c>
      <c r="E170" s="35">
        <v>0</v>
      </c>
      <c r="F170" s="13">
        <v>661.53089999999997</v>
      </c>
      <c r="G170" s="13">
        <v>0</v>
      </c>
      <c r="H170" s="13">
        <v>0</v>
      </c>
      <c r="I170" s="13">
        <v>0</v>
      </c>
      <c r="J170" s="13">
        <v>327.22540000000004</v>
      </c>
      <c r="K170" s="13">
        <v>550.40340000000003</v>
      </c>
      <c r="L170" s="13">
        <v>443.38620000000003</v>
      </c>
      <c r="M170" s="13">
        <v>43.196800000000003</v>
      </c>
      <c r="N170" s="13">
        <v>2216.0060000000003</v>
      </c>
    </row>
    <row r="171" spans="1:14" x14ac:dyDescent="0.2">
      <c r="A171" s="5" t="s">
        <v>52</v>
      </c>
      <c r="B171" s="13">
        <v>60429.48090000001</v>
      </c>
      <c r="C171" s="13">
        <v>21064.556399999998</v>
      </c>
      <c r="D171" s="13">
        <v>19874.330100000003</v>
      </c>
      <c r="E171" s="35">
        <v>49562.190600000002</v>
      </c>
      <c r="F171" s="13">
        <v>53379.742699999995</v>
      </c>
      <c r="G171" s="13">
        <v>31150.078299999997</v>
      </c>
      <c r="H171" s="13">
        <v>39659.251299999974</v>
      </c>
      <c r="I171" s="13">
        <v>33349.498199999995</v>
      </c>
      <c r="J171" s="13">
        <v>79088.141200000027</v>
      </c>
      <c r="K171" s="13">
        <v>137084.78259999998</v>
      </c>
      <c r="L171" s="13">
        <v>53090.609399999994</v>
      </c>
      <c r="M171" s="13">
        <v>46295.249400000008</v>
      </c>
      <c r="N171" s="13">
        <v>37818.008099999992</v>
      </c>
    </row>
    <row r="172" spans="1:14" x14ac:dyDescent="0.2">
      <c r="A172" s="5" t="s">
        <v>53</v>
      </c>
      <c r="B172" s="13">
        <v>0</v>
      </c>
      <c r="C172" s="13">
        <v>0</v>
      </c>
      <c r="D172" s="13">
        <v>0</v>
      </c>
      <c r="E172" s="35">
        <v>0</v>
      </c>
      <c r="F172" s="13">
        <v>22831.167999999998</v>
      </c>
      <c r="G172" s="13">
        <v>0</v>
      </c>
      <c r="H172" s="13">
        <v>0</v>
      </c>
      <c r="I172" s="13">
        <v>0</v>
      </c>
      <c r="J172" s="13">
        <v>0</v>
      </c>
      <c r="K172" s="13">
        <v>0</v>
      </c>
      <c r="L172" s="13">
        <v>0</v>
      </c>
      <c r="M172" s="13">
        <v>0</v>
      </c>
      <c r="N172" s="13">
        <v>0</v>
      </c>
    </row>
    <row r="173" spans="1:14" x14ac:dyDescent="0.2">
      <c r="A173" s="5" t="s">
        <v>54</v>
      </c>
      <c r="B173" s="13">
        <v>5651.6678000000002</v>
      </c>
      <c r="C173" s="13">
        <v>1358.8200000000002</v>
      </c>
      <c r="D173" s="13">
        <v>803.52719999999999</v>
      </c>
      <c r="E173" s="35">
        <v>1729.9</v>
      </c>
      <c r="F173" s="13">
        <v>1631.5900000000001</v>
      </c>
      <c r="G173" s="13">
        <v>1976.9599999999998</v>
      </c>
      <c r="H173" s="13">
        <v>5433.5598999999993</v>
      </c>
      <c r="I173" s="13">
        <v>2154.7599999999998</v>
      </c>
      <c r="J173" s="13">
        <v>2685.6019999999999</v>
      </c>
      <c r="K173" s="13">
        <v>1374.04</v>
      </c>
      <c r="L173" s="13">
        <v>64488.619499999979</v>
      </c>
      <c r="M173" s="13">
        <v>10840.314600000002</v>
      </c>
      <c r="N173" s="13">
        <v>1140.2785999999999</v>
      </c>
    </row>
    <row r="174" spans="1:14" x14ac:dyDescent="0.2">
      <c r="A174" s="5" t="s">
        <v>55</v>
      </c>
      <c r="B174" s="13">
        <v>812.51</v>
      </c>
      <c r="C174" s="13">
        <v>1889.15</v>
      </c>
      <c r="D174" s="13">
        <v>5132.1451999999999</v>
      </c>
      <c r="E174" s="35">
        <v>4228.652</v>
      </c>
      <c r="F174" s="13">
        <v>3579.4193</v>
      </c>
      <c r="G174" s="13">
        <v>2612.4670000000001</v>
      </c>
      <c r="H174" s="13">
        <v>2522.7600000000002</v>
      </c>
      <c r="I174" s="13">
        <v>4420.6965</v>
      </c>
      <c r="J174" s="13">
        <v>7571.1859999999997</v>
      </c>
      <c r="K174" s="13">
        <v>8644.0946999999978</v>
      </c>
      <c r="L174" s="13">
        <v>9673.3024999999998</v>
      </c>
      <c r="M174" s="13">
        <v>5643.0420000000013</v>
      </c>
      <c r="N174" s="13">
        <v>5295.82</v>
      </c>
    </row>
    <row r="175" spans="1:14" x14ac:dyDescent="0.2">
      <c r="A175" s="5" t="s">
        <v>56</v>
      </c>
      <c r="B175" s="13">
        <v>23.621300000000002</v>
      </c>
      <c r="C175" s="13">
        <v>1020.708</v>
      </c>
      <c r="D175" s="13">
        <v>4.83</v>
      </c>
      <c r="E175" s="35">
        <v>0</v>
      </c>
      <c r="F175" s="13">
        <v>485.80659999999995</v>
      </c>
      <c r="G175" s="13">
        <v>0</v>
      </c>
      <c r="H175" s="13">
        <v>20.3033</v>
      </c>
      <c r="I175" s="13">
        <v>16.07</v>
      </c>
      <c r="J175" s="13">
        <v>4980.0199999999995</v>
      </c>
      <c r="K175" s="13">
        <v>179.37540000000001</v>
      </c>
      <c r="L175" s="13">
        <v>587.4819</v>
      </c>
      <c r="M175" s="13">
        <v>0</v>
      </c>
      <c r="N175" s="13">
        <v>0</v>
      </c>
    </row>
    <row r="176" spans="1:14" x14ac:dyDescent="0.2">
      <c r="A176" s="5" t="s">
        <v>46</v>
      </c>
      <c r="B176" s="13">
        <v>2164.48</v>
      </c>
      <c r="C176" s="13">
        <v>949.43000000000006</v>
      </c>
      <c r="D176" s="13">
        <v>2674.75</v>
      </c>
      <c r="E176" s="35">
        <v>5362.9233000000004</v>
      </c>
      <c r="F176" s="13">
        <v>29.520000000000003</v>
      </c>
      <c r="G176" s="13">
        <v>2648.7258000000002</v>
      </c>
      <c r="H176" s="13">
        <v>90.273680783949999</v>
      </c>
      <c r="I176" s="13">
        <v>990.43060000000003</v>
      </c>
      <c r="J176" s="13">
        <v>4613.3477999999996</v>
      </c>
      <c r="K176" s="13">
        <v>4517.5672999999997</v>
      </c>
      <c r="L176" s="13">
        <v>4712.3573000000006</v>
      </c>
      <c r="M176" s="13">
        <v>3570.1689999999999</v>
      </c>
      <c r="N176" s="13">
        <v>6022.4459999999999</v>
      </c>
    </row>
    <row r="177" spans="1:14" x14ac:dyDescent="0.2">
      <c r="A177" s="5" t="s">
        <v>57</v>
      </c>
      <c r="B177" s="13">
        <v>58450.164499999999</v>
      </c>
      <c r="C177" s="13">
        <v>38618.321299999996</v>
      </c>
      <c r="D177" s="13">
        <v>36100.42470000001</v>
      </c>
      <c r="E177" s="35">
        <v>104116.99649999998</v>
      </c>
      <c r="F177" s="13">
        <v>28717.440299999998</v>
      </c>
      <c r="G177" s="13">
        <v>25663.045299999998</v>
      </c>
      <c r="H177" s="13">
        <v>54925.816700000003</v>
      </c>
      <c r="I177" s="13">
        <v>55803.72189999999</v>
      </c>
      <c r="J177" s="13">
        <v>86368.914000000019</v>
      </c>
      <c r="K177" s="13">
        <v>128596.72768229952</v>
      </c>
      <c r="L177" s="13">
        <v>27137.344826610773</v>
      </c>
      <c r="M177" s="13">
        <v>14744.96860790792</v>
      </c>
      <c r="N177" s="13">
        <v>24329.931200000006</v>
      </c>
    </row>
    <row r="178" spans="1:14" x14ac:dyDescent="0.2">
      <c r="A178" s="5" t="s">
        <v>58</v>
      </c>
      <c r="B178" s="13">
        <v>38178.781899999994</v>
      </c>
      <c r="C178" s="13">
        <v>46935.1734</v>
      </c>
      <c r="D178" s="13">
        <v>48421.009600000012</v>
      </c>
      <c r="E178" s="35">
        <v>65285.458599999991</v>
      </c>
      <c r="F178" s="13">
        <v>18562.4094</v>
      </c>
      <c r="G178" s="13">
        <v>17632.308000000001</v>
      </c>
      <c r="H178" s="13">
        <v>21572.009100000003</v>
      </c>
      <c r="I178" s="13">
        <v>12379.941800000002</v>
      </c>
      <c r="J178" s="13">
        <v>53187.944199999991</v>
      </c>
      <c r="K178" s="13">
        <v>31226.521500000003</v>
      </c>
      <c r="L178" s="13">
        <v>18754.270199999999</v>
      </c>
      <c r="M178" s="13">
        <v>28742.364600000004</v>
      </c>
      <c r="N178" s="13">
        <v>16167.556599999998</v>
      </c>
    </row>
    <row r="179" spans="1:14" x14ac:dyDescent="0.2">
      <c r="A179" s="5" t="s">
        <v>59</v>
      </c>
      <c r="B179" s="13">
        <v>1301.5082</v>
      </c>
      <c r="C179" s="13">
        <v>2355.2829000000002</v>
      </c>
      <c r="D179" s="13">
        <v>4009.6043</v>
      </c>
      <c r="E179" s="35">
        <v>6464.8596999999991</v>
      </c>
      <c r="F179" s="13">
        <v>2295.3795</v>
      </c>
      <c r="G179" s="13">
        <v>7035.2027999999982</v>
      </c>
      <c r="H179" s="13">
        <v>1359.8707000000002</v>
      </c>
      <c r="I179" s="13">
        <v>4512.2393999999995</v>
      </c>
      <c r="J179" s="13">
        <v>4236.4348000000009</v>
      </c>
      <c r="K179" s="13">
        <v>6206.6920999999993</v>
      </c>
      <c r="L179" s="13">
        <v>3952.7257999999997</v>
      </c>
      <c r="M179" s="13">
        <v>6621.8951000000006</v>
      </c>
      <c r="N179" s="13">
        <v>5115.9799999999996</v>
      </c>
    </row>
    <row r="180" spans="1:14" x14ac:dyDescent="0.2">
      <c r="A180" s="5" t="s">
        <v>60</v>
      </c>
      <c r="B180" s="13">
        <v>0</v>
      </c>
      <c r="C180" s="13">
        <v>0</v>
      </c>
      <c r="D180" s="13">
        <v>370728.33269999904</v>
      </c>
      <c r="E180" s="35">
        <v>0</v>
      </c>
      <c r="F180" s="13">
        <v>0</v>
      </c>
      <c r="G180" s="13">
        <v>0</v>
      </c>
      <c r="H180" s="13">
        <v>0</v>
      </c>
      <c r="I180" s="13">
        <v>0</v>
      </c>
      <c r="J180" s="13">
        <v>0</v>
      </c>
      <c r="K180" s="13">
        <v>0</v>
      </c>
      <c r="L180" s="13">
        <v>0</v>
      </c>
      <c r="M180" s="13">
        <v>0</v>
      </c>
      <c r="N180" s="13">
        <v>0</v>
      </c>
    </row>
    <row r="181" spans="1:14" x14ac:dyDescent="0.2">
      <c r="A181" s="5" t="s">
        <v>42</v>
      </c>
      <c r="B181" s="13">
        <v>179.71810000000002</v>
      </c>
      <c r="C181" s="13">
        <v>276.8134</v>
      </c>
      <c r="D181" s="13">
        <v>1828.2332999999999</v>
      </c>
      <c r="E181" s="35">
        <v>5737.1910117999887</v>
      </c>
      <c r="F181" s="13">
        <v>5653.5919999999996</v>
      </c>
      <c r="G181" s="13">
        <v>256.69920000000002</v>
      </c>
      <c r="H181" s="13">
        <v>194.2499</v>
      </c>
      <c r="I181" s="13">
        <v>2321.0989000000004</v>
      </c>
      <c r="J181" s="13">
        <v>13981.076700000001</v>
      </c>
      <c r="K181" s="13">
        <v>8388.9535000000014</v>
      </c>
      <c r="L181" s="13">
        <v>9159.6583991317002</v>
      </c>
      <c r="M181" s="13">
        <v>1463.1112000000003</v>
      </c>
      <c r="N181" s="13">
        <v>3341.8520000000003</v>
      </c>
    </row>
    <row r="182" spans="1:14" x14ac:dyDescent="0.2">
      <c r="A182" s="5" t="s">
        <v>61</v>
      </c>
      <c r="B182" s="13">
        <v>12259.362000000001</v>
      </c>
      <c r="C182" s="13">
        <v>16411.1476</v>
      </c>
      <c r="D182" s="13">
        <v>26979.388299999999</v>
      </c>
      <c r="E182" s="35">
        <v>60876.786360000006</v>
      </c>
      <c r="F182" s="13">
        <v>83385.927500000005</v>
      </c>
      <c r="G182" s="13">
        <v>12901.464600000001</v>
      </c>
      <c r="H182" s="13">
        <v>58985.578399999999</v>
      </c>
      <c r="I182" s="13">
        <v>7388.3699000000006</v>
      </c>
      <c r="J182" s="13">
        <v>7086.0207999999993</v>
      </c>
      <c r="K182" s="13">
        <v>18621.378499999999</v>
      </c>
      <c r="L182" s="13">
        <v>77747.936099999992</v>
      </c>
      <c r="M182" s="13">
        <v>18256.484199999999</v>
      </c>
      <c r="N182" s="13">
        <v>98382.122834681199</v>
      </c>
    </row>
    <row r="183" spans="1:14" x14ac:dyDescent="0.2">
      <c r="A183" s="5" t="s">
        <v>62</v>
      </c>
      <c r="B183" s="13">
        <v>0</v>
      </c>
      <c r="C183" s="13">
        <v>0</v>
      </c>
      <c r="D183" s="13">
        <v>0</v>
      </c>
      <c r="E183" s="35">
        <v>19.600000000000001</v>
      </c>
      <c r="F183" s="13">
        <v>0</v>
      </c>
      <c r="G183" s="13">
        <v>0</v>
      </c>
      <c r="H183" s="13">
        <v>75.2</v>
      </c>
      <c r="I183" s="13">
        <v>0</v>
      </c>
      <c r="J183" s="13">
        <v>0</v>
      </c>
      <c r="K183" s="13">
        <v>0</v>
      </c>
      <c r="L183" s="13">
        <v>0</v>
      </c>
      <c r="M183" s="13">
        <v>0</v>
      </c>
      <c r="N183" s="13">
        <v>0</v>
      </c>
    </row>
    <row r="184" spans="1:14" x14ac:dyDescent="0.2">
      <c r="A184" s="5" t="s">
        <v>63</v>
      </c>
      <c r="B184" s="13">
        <v>0</v>
      </c>
      <c r="C184" s="13">
        <v>0</v>
      </c>
      <c r="D184" s="13">
        <v>0</v>
      </c>
      <c r="E184" s="35">
        <v>0</v>
      </c>
      <c r="F184" s="13">
        <v>46.42</v>
      </c>
      <c r="G184" s="13">
        <v>0</v>
      </c>
      <c r="H184" s="13">
        <v>0</v>
      </c>
      <c r="I184" s="13">
        <v>0</v>
      </c>
      <c r="J184" s="13">
        <v>0</v>
      </c>
      <c r="K184" s="13">
        <v>0</v>
      </c>
      <c r="L184" s="13">
        <v>0</v>
      </c>
      <c r="M184" s="13">
        <v>0</v>
      </c>
      <c r="N184" s="13">
        <v>0</v>
      </c>
    </row>
    <row r="185" spans="1:14" x14ac:dyDescent="0.2">
      <c r="A185" s="5" t="s">
        <v>64</v>
      </c>
      <c r="B185" s="13">
        <v>1514.1393999999998</v>
      </c>
      <c r="C185" s="13">
        <v>6064.4573000000009</v>
      </c>
      <c r="D185" s="13">
        <v>3298.7096000000001</v>
      </c>
      <c r="E185" s="35">
        <v>2315.6861999999996</v>
      </c>
      <c r="F185" s="13">
        <v>385.24299999999994</v>
      </c>
      <c r="G185" s="13">
        <v>3828.1043000000004</v>
      </c>
      <c r="H185" s="13">
        <v>2971.0826000000002</v>
      </c>
      <c r="I185" s="13">
        <v>2137.4009999999998</v>
      </c>
      <c r="J185" s="13">
        <v>710.34739999999999</v>
      </c>
      <c r="K185" s="13">
        <v>585.39730000000009</v>
      </c>
      <c r="L185" s="13">
        <v>2541.5192999999999</v>
      </c>
      <c r="M185" s="13">
        <v>1972.2845000000002</v>
      </c>
      <c r="N185" s="13">
        <v>94.028000000000006</v>
      </c>
    </row>
    <row r="186" spans="1:14" x14ac:dyDescent="0.2">
      <c r="A186" s="5" t="s">
        <v>65</v>
      </c>
      <c r="B186" s="13">
        <v>0</v>
      </c>
      <c r="C186" s="13">
        <v>0</v>
      </c>
      <c r="D186" s="13">
        <v>312.1447</v>
      </c>
      <c r="E186" s="35">
        <v>0</v>
      </c>
      <c r="F186" s="13">
        <v>43.768000000000001</v>
      </c>
      <c r="G186" s="13">
        <v>0</v>
      </c>
      <c r="H186" s="13">
        <v>0</v>
      </c>
      <c r="I186" s="13">
        <v>0</v>
      </c>
      <c r="J186" s="13">
        <v>4082.9225999999999</v>
      </c>
      <c r="K186" s="13">
        <v>642.0313000000001</v>
      </c>
      <c r="L186" s="13">
        <v>109.46420000000001</v>
      </c>
      <c r="M186" s="13">
        <v>23.442</v>
      </c>
      <c r="N186" s="13">
        <v>0</v>
      </c>
    </row>
    <row r="187" spans="1:14" x14ac:dyDescent="0.2">
      <c r="A187" s="9" t="s">
        <v>68</v>
      </c>
      <c r="B187" s="11">
        <v>225478.7218</v>
      </c>
      <c r="C187" s="11">
        <v>164934.89350000001</v>
      </c>
      <c r="D187" s="11">
        <v>562554.40269999893</v>
      </c>
      <c r="E187" s="11">
        <v>338116.20921414689</v>
      </c>
      <c r="F187" s="11">
        <v>272261.62780000002</v>
      </c>
      <c r="G187" s="11">
        <v>166750.88174967244</v>
      </c>
      <c r="H187" s="11">
        <v>219486.23785285029</v>
      </c>
      <c r="I187" s="11">
        <v>175163.58500000002</v>
      </c>
      <c r="J187" s="11">
        <v>299834.7758</v>
      </c>
      <c r="K187" s="11">
        <v>365295.23558229947</v>
      </c>
      <c r="L187" s="11">
        <v>323776.04022574238</v>
      </c>
      <c r="M187" s="11">
        <v>178683.42260790797</v>
      </c>
      <c r="N187" s="11">
        <v>231390.21173468116</v>
      </c>
    </row>
    <row r="188" spans="1:14" x14ac:dyDescent="0.2">
      <c r="A188" s="12" t="s">
        <v>230</v>
      </c>
      <c r="B188" s="147" t="s">
        <v>20</v>
      </c>
      <c r="C188" s="148"/>
      <c r="D188" s="148"/>
      <c r="E188" s="148"/>
      <c r="F188" s="148"/>
      <c r="G188" s="148"/>
      <c r="H188" s="148"/>
      <c r="I188" s="148"/>
      <c r="J188" s="148"/>
      <c r="K188" s="148"/>
      <c r="L188" s="148"/>
      <c r="M188" s="148"/>
      <c r="N188" s="149"/>
    </row>
    <row r="189" spans="1:14" x14ac:dyDescent="0.2">
      <c r="A189" s="5" t="s">
        <v>47</v>
      </c>
      <c r="B189" s="13">
        <v>0</v>
      </c>
      <c r="C189" s="13">
        <v>0</v>
      </c>
      <c r="D189" s="13">
        <v>0</v>
      </c>
      <c r="E189" s="35">
        <v>0</v>
      </c>
      <c r="F189" s="13">
        <v>0</v>
      </c>
      <c r="G189" s="13">
        <v>0</v>
      </c>
      <c r="H189" s="13">
        <v>0</v>
      </c>
      <c r="I189" s="13">
        <v>0</v>
      </c>
      <c r="J189" s="13">
        <v>156.5</v>
      </c>
      <c r="K189" s="13">
        <v>4301.28</v>
      </c>
      <c r="L189" s="13">
        <v>0</v>
      </c>
      <c r="M189" s="13">
        <v>0</v>
      </c>
      <c r="N189" s="13">
        <v>0</v>
      </c>
    </row>
    <row r="190" spans="1:14" x14ac:dyDescent="0.2">
      <c r="A190" s="5" t="s">
        <v>48</v>
      </c>
      <c r="B190" s="13">
        <v>0</v>
      </c>
      <c r="C190" s="13">
        <v>0</v>
      </c>
      <c r="D190" s="13">
        <v>0</v>
      </c>
      <c r="E190" s="35">
        <v>0</v>
      </c>
      <c r="F190" s="13">
        <v>0</v>
      </c>
      <c r="G190" s="13">
        <v>0</v>
      </c>
      <c r="H190" s="13">
        <v>0</v>
      </c>
      <c r="I190" s="13">
        <v>0</v>
      </c>
      <c r="J190" s="13">
        <v>0</v>
      </c>
      <c r="K190" s="13">
        <v>0</v>
      </c>
      <c r="L190" s="13">
        <v>0</v>
      </c>
      <c r="M190" s="13">
        <v>0</v>
      </c>
      <c r="N190" s="13">
        <v>0</v>
      </c>
    </row>
    <row r="191" spans="1:14" x14ac:dyDescent="0.2">
      <c r="A191" s="5" t="s">
        <v>49</v>
      </c>
      <c r="B191" s="13">
        <v>0</v>
      </c>
      <c r="C191" s="13">
        <v>713.4633</v>
      </c>
      <c r="D191" s="13">
        <v>0</v>
      </c>
      <c r="E191" s="35">
        <v>0</v>
      </c>
      <c r="F191" s="13">
        <v>0</v>
      </c>
      <c r="G191" s="13">
        <v>62.44</v>
      </c>
      <c r="H191" s="13">
        <v>428</v>
      </c>
      <c r="I191" s="13">
        <v>0</v>
      </c>
      <c r="J191" s="13">
        <v>0</v>
      </c>
      <c r="K191" s="13">
        <v>0</v>
      </c>
      <c r="L191" s="13">
        <v>0</v>
      </c>
      <c r="M191" s="13">
        <v>0</v>
      </c>
      <c r="N191" s="13">
        <v>0</v>
      </c>
    </row>
    <row r="192" spans="1:14" x14ac:dyDescent="0.2">
      <c r="A192" s="5" t="s">
        <v>50</v>
      </c>
      <c r="B192" s="13">
        <v>17671.711100000004</v>
      </c>
      <c r="C192" s="13">
        <v>45443.276500000014</v>
      </c>
      <c r="D192" s="13">
        <v>42556.505703114868</v>
      </c>
      <c r="E192" s="35">
        <v>48818.670000000006</v>
      </c>
      <c r="F192" s="13">
        <v>29584.109999999997</v>
      </c>
      <c r="G192" s="13">
        <v>12034.739999999998</v>
      </c>
      <c r="H192" s="13">
        <v>42662.090000000011</v>
      </c>
      <c r="I192" s="13">
        <v>34419.109999999993</v>
      </c>
      <c r="J192" s="13">
        <v>31205.219999999994</v>
      </c>
      <c r="K192" s="13">
        <v>60848.090000000011</v>
      </c>
      <c r="L192" s="13">
        <v>68440.849999999991</v>
      </c>
      <c r="M192" s="13">
        <v>45827.51999999999</v>
      </c>
      <c r="N192" s="13">
        <v>67113.840000000011</v>
      </c>
    </row>
    <row r="193" spans="1:14" x14ac:dyDescent="0.2">
      <c r="A193" s="5" t="s">
        <v>51</v>
      </c>
      <c r="B193" s="13">
        <v>0</v>
      </c>
      <c r="C193" s="13">
        <v>0</v>
      </c>
      <c r="D193" s="13">
        <v>295.42549829735998</v>
      </c>
      <c r="E193" s="35">
        <v>0</v>
      </c>
      <c r="F193" s="13">
        <v>0</v>
      </c>
      <c r="G193" s="13">
        <v>137.81</v>
      </c>
      <c r="H193" s="13">
        <v>134.54999999999998</v>
      </c>
      <c r="I193" s="13">
        <v>2267.1000000000004</v>
      </c>
      <c r="J193" s="13">
        <v>0</v>
      </c>
      <c r="K193" s="13">
        <v>0</v>
      </c>
      <c r="L193" s="13">
        <v>0</v>
      </c>
      <c r="M193" s="13">
        <v>0</v>
      </c>
      <c r="N193" s="13">
        <v>0</v>
      </c>
    </row>
    <row r="194" spans="1:14" x14ac:dyDescent="0.2">
      <c r="A194" s="5" t="s">
        <v>52</v>
      </c>
      <c r="B194" s="13">
        <v>53084.325499999999</v>
      </c>
      <c r="C194" s="13">
        <v>26115.039514349512</v>
      </c>
      <c r="D194" s="13">
        <v>32963.823632540109</v>
      </c>
      <c r="E194" s="35">
        <v>50345.409999999996</v>
      </c>
      <c r="F194" s="13">
        <v>43312.609999999993</v>
      </c>
      <c r="G194" s="13">
        <v>58353.710000000014</v>
      </c>
      <c r="H194" s="13">
        <v>458405.59000000008</v>
      </c>
      <c r="I194" s="13">
        <v>130815.69499999999</v>
      </c>
      <c r="J194" s="13">
        <v>156543.90000000002</v>
      </c>
      <c r="K194" s="13">
        <v>77975.449999999983</v>
      </c>
      <c r="L194" s="13">
        <v>44897.800000000017</v>
      </c>
      <c r="M194" s="13">
        <v>41088.860000000008</v>
      </c>
      <c r="N194" s="13">
        <v>23198.49</v>
      </c>
    </row>
    <row r="195" spans="1:14" x14ac:dyDescent="0.2">
      <c r="A195" s="5" t="s">
        <v>53</v>
      </c>
      <c r="B195" s="13">
        <v>0</v>
      </c>
      <c r="C195" s="13">
        <v>0</v>
      </c>
      <c r="D195" s="13">
        <v>0</v>
      </c>
      <c r="E195" s="35">
        <v>0</v>
      </c>
      <c r="F195" s="13">
        <v>0</v>
      </c>
      <c r="G195" s="13">
        <v>0</v>
      </c>
      <c r="H195" s="13">
        <v>0</v>
      </c>
      <c r="I195" s="13">
        <v>0</v>
      </c>
      <c r="J195" s="13">
        <v>0</v>
      </c>
      <c r="K195" s="13">
        <v>0</v>
      </c>
      <c r="L195" s="13">
        <v>0</v>
      </c>
      <c r="M195" s="13">
        <v>17315.689999999999</v>
      </c>
      <c r="N195" s="13">
        <v>0</v>
      </c>
    </row>
    <row r="196" spans="1:14" x14ac:dyDescent="0.2">
      <c r="A196" s="5" t="s">
        <v>54</v>
      </c>
      <c r="B196" s="13">
        <v>971.67000000000007</v>
      </c>
      <c r="C196" s="13">
        <v>315.77000000000004</v>
      </c>
      <c r="D196" s="13">
        <v>2968.2341504927199</v>
      </c>
      <c r="E196" s="35">
        <v>170780.60499999998</v>
      </c>
      <c r="F196" s="13">
        <v>4371.7</v>
      </c>
      <c r="G196" s="13">
        <v>3113.8100000000004</v>
      </c>
      <c r="H196" s="13">
        <v>7710.6599999999989</v>
      </c>
      <c r="I196" s="13">
        <v>1749.64</v>
      </c>
      <c r="J196" s="13">
        <v>35297.799999999996</v>
      </c>
      <c r="K196" s="13">
        <v>4632.7699999999995</v>
      </c>
      <c r="L196" s="13">
        <v>25045.160000000003</v>
      </c>
      <c r="M196" s="13">
        <v>6494.25</v>
      </c>
      <c r="N196" s="13">
        <v>2723.68</v>
      </c>
    </row>
    <row r="197" spans="1:14" x14ac:dyDescent="0.2">
      <c r="A197" s="5" t="s">
        <v>55</v>
      </c>
      <c r="B197" s="13">
        <v>3675.5006000000003</v>
      </c>
      <c r="C197" s="13">
        <v>931.88999999999987</v>
      </c>
      <c r="D197" s="13">
        <v>2814.8505457880196</v>
      </c>
      <c r="E197" s="35">
        <v>2946.5800000000004</v>
      </c>
      <c r="F197" s="13">
        <v>1524.44</v>
      </c>
      <c r="G197" s="13">
        <v>565.91999999999996</v>
      </c>
      <c r="H197" s="13">
        <v>62.150000000000006</v>
      </c>
      <c r="I197" s="13">
        <v>2495.0100000000002</v>
      </c>
      <c r="J197" s="13">
        <v>2843.7200000000003</v>
      </c>
      <c r="K197" s="13">
        <v>1895.03</v>
      </c>
      <c r="L197" s="13">
        <v>3030.57</v>
      </c>
      <c r="M197" s="13">
        <v>1040.01</v>
      </c>
      <c r="N197" s="13">
        <v>1308.6500000000001</v>
      </c>
    </row>
    <row r="198" spans="1:14" x14ac:dyDescent="0.2">
      <c r="A198" s="5" t="s">
        <v>56</v>
      </c>
      <c r="B198" s="13">
        <v>0</v>
      </c>
      <c r="C198" s="13">
        <v>112.49799999999999</v>
      </c>
      <c r="D198" s="13">
        <v>263.99669999999998</v>
      </c>
      <c r="E198" s="35">
        <v>291.69</v>
      </c>
      <c r="F198" s="13">
        <v>1457.42</v>
      </c>
      <c r="G198" s="13">
        <v>0</v>
      </c>
      <c r="H198" s="13">
        <v>7.64</v>
      </c>
      <c r="I198" s="13">
        <v>0</v>
      </c>
      <c r="J198" s="13">
        <v>0</v>
      </c>
      <c r="K198" s="13">
        <v>0</v>
      </c>
      <c r="L198" s="13">
        <v>5151.68</v>
      </c>
      <c r="M198" s="13">
        <v>5.9499999999999993</v>
      </c>
      <c r="N198" s="13">
        <v>14852.73</v>
      </c>
    </row>
    <row r="199" spans="1:14" x14ac:dyDescent="0.2">
      <c r="A199" s="5" t="s">
        <v>46</v>
      </c>
      <c r="B199" s="13">
        <v>3831.96</v>
      </c>
      <c r="C199" s="13">
        <v>699.88670000000002</v>
      </c>
      <c r="D199" s="13">
        <v>8528.1221975415792</v>
      </c>
      <c r="E199" s="35">
        <v>387.58000000000004</v>
      </c>
      <c r="F199" s="13">
        <v>64.55</v>
      </c>
      <c r="G199" s="13">
        <v>0</v>
      </c>
      <c r="H199" s="13">
        <v>6.7</v>
      </c>
      <c r="I199" s="13">
        <v>0</v>
      </c>
      <c r="J199" s="13">
        <v>6101.8499999999995</v>
      </c>
      <c r="K199" s="13">
        <v>1736.89</v>
      </c>
      <c r="L199" s="13">
        <v>296.44</v>
      </c>
      <c r="M199" s="13">
        <v>0</v>
      </c>
      <c r="N199" s="13">
        <v>2608.2400000000002</v>
      </c>
    </row>
    <row r="200" spans="1:14" x14ac:dyDescent="0.2">
      <c r="A200" s="5" t="s">
        <v>57</v>
      </c>
      <c r="B200" s="13">
        <v>27473.226757274697</v>
      </c>
      <c r="C200" s="13">
        <v>31956.102991071271</v>
      </c>
      <c r="D200" s="13">
        <v>64850.94241668711</v>
      </c>
      <c r="E200" s="35">
        <v>55520.509999999987</v>
      </c>
      <c r="F200" s="13">
        <v>38436.579999999994</v>
      </c>
      <c r="G200" s="13">
        <v>17273.599999999999</v>
      </c>
      <c r="H200" s="13">
        <v>54464.130000000005</v>
      </c>
      <c r="I200" s="13">
        <v>17446.437500000004</v>
      </c>
      <c r="J200" s="13">
        <v>78750.696200000006</v>
      </c>
      <c r="K200" s="13">
        <v>137274.14000000004</v>
      </c>
      <c r="L200" s="13">
        <v>94451.290000000023</v>
      </c>
      <c r="M200" s="13">
        <v>88586.153999999995</v>
      </c>
      <c r="N200" s="13">
        <v>34285.630000000005</v>
      </c>
    </row>
    <row r="201" spans="1:14" x14ac:dyDescent="0.2">
      <c r="A201" s="5" t="s">
        <v>58</v>
      </c>
      <c r="B201" s="13">
        <v>29909.587900000002</v>
      </c>
      <c r="C201" s="13">
        <v>16934.995899999998</v>
      </c>
      <c r="D201" s="13">
        <v>38746.195335555676</v>
      </c>
      <c r="E201" s="35">
        <v>16313.720000000003</v>
      </c>
      <c r="F201" s="13">
        <v>22082.54</v>
      </c>
      <c r="G201" s="13">
        <v>101750.23999999999</v>
      </c>
      <c r="H201" s="13">
        <v>20133.030000000002</v>
      </c>
      <c r="I201" s="13">
        <v>33766.945</v>
      </c>
      <c r="J201" s="13">
        <v>14966.033799999997</v>
      </c>
      <c r="K201" s="13">
        <v>10931.739999999998</v>
      </c>
      <c r="L201" s="13">
        <v>16049.729999999998</v>
      </c>
      <c r="M201" s="13">
        <v>38633.799999999996</v>
      </c>
      <c r="N201" s="13">
        <v>9184.84</v>
      </c>
    </row>
    <row r="202" spans="1:14" x14ac:dyDescent="0.2">
      <c r="A202" s="5" t="s">
        <v>59</v>
      </c>
      <c r="B202" s="13">
        <v>36608.025699999991</v>
      </c>
      <c r="C202" s="13">
        <v>6528.5950000000003</v>
      </c>
      <c r="D202" s="13">
        <v>14314.994048863569</v>
      </c>
      <c r="E202" s="35">
        <v>31268.609999999997</v>
      </c>
      <c r="F202" s="13">
        <v>30643.73</v>
      </c>
      <c r="G202" s="13">
        <v>15956.379999999997</v>
      </c>
      <c r="H202" s="13">
        <v>3297.82</v>
      </c>
      <c r="I202" s="13">
        <v>53598.709999999985</v>
      </c>
      <c r="J202" s="13">
        <v>9022.4800000000014</v>
      </c>
      <c r="K202" s="13">
        <v>9303.2299999999977</v>
      </c>
      <c r="L202" s="13">
        <v>13972.320000000002</v>
      </c>
      <c r="M202" s="13">
        <v>4878.0300000000007</v>
      </c>
      <c r="N202" s="13">
        <v>9447.3399999999983</v>
      </c>
    </row>
    <row r="203" spans="1:14" x14ac:dyDescent="0.2">
      <c r="A203" s="5" t="s">
        <v>60</v>
      </c>
      <c r="B203" s="13">
        <v>0</v>
      </c>
      <c r="C203" s="13">
        <v>0</v>
      </c>
      <c r="D203" s="13">
        <v>0</v>
      </c>
      <c r="E203" s="35">
        <v>0</v>
      </c>
      <c r="F203" s="13">
        <v>0</v>
      </c>
      <c r="G203" s="13">
        <v>201307.5199999999</v>
      </c>
      <c r="H203" s="13">
        <v>68958.249999999854</v>
      </c>
      <c r="I203" s="13">
        <v>168186.43999999983</v>
      </c>
      <c r="J203" s="13">
        <v>120796.14999999998</v>
      </c>
      <c r="K203" s="13">
        <v>49006.870000000126</v>
      </c>
      <c r="L203" s="13">
        <v>0</v>
      </c>
      <c r="M203" s="13">
        <v>0</v>
      </c>
      <c r="N203" s="13">
        <v>0</v>
      </c>
    </row>
    <row r="204" spans="1:14" x14ac:dyDescent="0.2">
      <c r="A204" s="5" t="s">
        <v>42</v>
      </c>
      <c r="B204" s="13">
        <v>1166.1728999999998</v>
      </c>
      <c r="C204" s="13">
        <v>5376.8032395690807</v>
      </c>
      <c r="D204" s="13">
        <v>4602.8308479736388</v>
      </c>
      <c r="E204" s="35">
        <v>4023.37</v>
      </c>
      <c r="F204" s="13">
        <v>121.33</v>
      </c>
      <c r="G204" s="13">
        <v>9047.9000000000015</v>
      </c>
      <c r="H204" s="13">
        <v>533.07999999999993</v>
      </c>
      <c r="I204" s="13">
        <v>428.45000000000005</v>
      </c>
      <c r="J204" s="13">
        <v>899.8499999999998</v>
      </c>
      <c r="K204" s="13">
        <v>62.44</v>
      </c>
      <c r="L204" s="13">
        <v>508.60999999999996</v>
      </c>
      <c r="M204" s="13">
        <v>373.38</v>
      </c>
      <c r="N204" s="13">
        <v>2094.13</v>
      </c>
    </row>
    <row r="205" spans="1:14" x14ac:dyDescent="0.2">
      <c r="A205" s="5" t="s">
        <v>61</v>
      </c>
      <c r="B205" s="13">
        <v>21666.628733717698</v>
      </c>
      <c r="C205" s="13">
        <v>63125.869126218233</v>
      </c>
      <c r="D205" s="13">
        <v>34389.712441534422</v>
      </c>
      <c r="E205" s="35">
        <v>169959.13499999995</v>
      </c>
      <c r="F205" s="13">
        <v>3878.6399999999994</v>
      </c>
      <c r="G205" s="13">
        <v>22668.85</v>
      </c>
      <c r="H205" s="13">
        <v>53520.36</v>
      </c>
      <c r="I205" s="13">
        <v>80282.202499999999</v>
      </c>
      <c r="J205" s="13">
        <v>20364.73</v>
      </c>
      <c r="K205" s="13">
        <v>23513.690000000002</v>
      </c>
      <c r="L205" s="13">
        <v>29384.13</v>
      </c>
      <c r="M205" s="13">
        <v>8166.9960000000001</v>
      </c>
      <c r="N205" s="13">
        <v>25360.16</v>
      </c>
    </row>
    <row r="206" spans="1:14" x14ac:dyDescent="0.2">
      <c r="A206" s="5" t="s">
        <v>62</v>
      </c>
      <c r="B206" s="13">
        <v>0</v>
      </c>
      <c r="C206" s="13">
        <v>0</v>
      </c>
      <c r="D206" s="13">
        <v>0</v>
      </c>
      <c r="E206" s="35">
        <v>0</v>
      </c>
      <c r="F206" s="13">
        <v>0</v>
      </c>
      <c r="G206" s="13">
        <v>0</v>
      </c>
      <c r="H206" s="13">
        <v>0</v>
      </c>
      <c r="I206" s="13">
        <v>0</v>
      </c>
      <c r="J206" s="13">
        <v>0</v>
      </c>
      <c r="K206" s="13">
        <v>0</v>
      </c>
      <c r="L206" s="13">
        <v>0</v>
      </c>
      <c r="M206" s="13">
        <v>0</v>
      </c>
      <c r="N206" s="13">
        <v>0</v>
      </c>
    </row>
    <row r="207" spans="1:14" x14ac:dyDescent="0.2">
      <c r="A207" s="5" t="s">
        <v>63</v>
      </c>
      <c r="B207" s="13">
        <v>0</v>
      </c>
      <c r="C207" s="13">
        <v>0</v>
      </c>
      <c r="D207" s="13">
        <v>0</v>
      </c>
      <c r="E207" s="35">
        <v>0</v>
      </c>
      <c r="F207" s="13">
        <v>0</v>
      </c>
      <c r="G207" s="13">
        <v>0</v>
      </c>
      <c r="H207" s="13">
        <v>0</v>
      </c>
      <c r="I207" s="13">
        <v>0</v>
      </c>
      <c r="J207" s="13">
        <v>0</v>
      </c>
      <c r="K207" s="13">
        <v>0</v>
      </c>
      <c r="L207" s="13">
        <v>0</v>
      </c>
      <c r="M207" s="13">
        <v>0</v>
      </c>
      <c r="N207" s="13">
        <v>0</v>
      </c>
    </row>
    <row r="208" spans="1:14" x14ac:dyDescent="0.2">
      <c r="A208" s="5" t="s">
        <v>64</v>
      </c>
      <c r="B208" s="13">
        <v>2688.5959999999995</v>
      </c>
      <c r="C208" s="13">
        <v>2084.57548184505</v>
      </c>
      <c r="D208" s="13">
        <v>1516.3880421162901</v>
      </c>
      <c r="E208" s="35">
        <v>895.32999999999993</v>
      </c>
      <c r="F208" s="13">
        <v>2304.4000000000005</v>
      </c>
      <c r="G208" s="13">
        <v>3536.0499999999997</v>
      </c>
      <c r="H208" s="13">
        <v>683.29</v>
      </c>
      <c r="I208" s="13">
        <v>1858.46</v>
      </c>
      <c r="J208" s="13">
        <v>878.98</v>
      </c>
      <c r="K208" s="13">
        <v>1050.31</v>
      </c>
      <c r="L208" s="13">
        <v>598.37</v>
      </c>
      <c r="M208" s="13">
        <v>782.1099999999999</v>
      </c>
      <c r="N208" s="13">
        <v>261.40999999999997</v>
      </c>
    </row>
    <row r="209" spans="1:14" x14ac:dyDescent="0.2">
      <c r="A209" s="5" t="s">
        <v>65</v>
      </c>
      <c r="B209" s="13">
        <v>0</v>
      </c>
      <c r="C209" s="13">
        <v>21.059990920099999</v>
      </c>
      <c r="D209" s="13">
        <v>0</v>
      </c>
      <c r="E209" s="35">
        <v>0</v>
      </c>
      <c r="F209" s="13">
        <v>0</v>
      </c>
      <c r="G209" s="13">
        <v>0</v>
      </c>
      <c r="H209" s="13">
        <v>0</v>
      </c>
      <c r="I209" s="13">
        <v>3340.33</v>
      </c>
      <c r="J209" s="13">
        <v>6987.3200000000006</v>
      </c>
      <c r="K209" s="13">
        <v>29377.570000000025</v>
      </c>
      <c r="L209" s="13">
        <v>2443.0099999999998</v>
      </c>
      <c r="M209" s="13">
        <v>0</v>
      </c>
      <c r="N209" s="13">
        <v>0</v>
      </c>
    </row>
    <row r="210" spans="1:14" x14ac:dyDescent="0.2">
      <c r="A210" s="9" t="s">
        <v>68</v>
      </c>
      <c r="B210" s="11">
        <v>198747.4051909924</v>
      </c>
      <c r="C210" s="11">
        <v>200359.82574397323</v>
      </c>
      <c r="D210" s="11">
        <v>248812.02156050535</v>
      </c>
      <c r="E210" s="11">
        <v>551551.21</v>
      </c>
      <c r="F210" s="11">
        <v>177782.04999999996</v>
      </c>
      <c r="G210" s="11">
        <v>445808.96999999991</v>
      </c>
      <c r="H210" s="11">
        <v>711007.34</v>
      </c>
      <c r="I210" s="11">
        <v>530654.52999999968</v>
      </c>
      <c r="J210" s="11">
        <v>484815.22999999986</v>
      </c>
      <c r="K210" s="11">
        <v>411909.50000000012</v>
      </c>
      <c r="L210" s="11">
        <v>304269.96000000002</v>
      </c>
      <c r="M210" s="11">
        <v>253192.75</v>
      </c>
      <c r="N210" s="11">
        <v>192439.14</v>
      </c>
    </row>
    <row r="211" spans="1:14" x14ac:dyDescent="0.2">
      <c r="A211" s="12" t="s">
        <v>230</v>
      </c>
      <c r="B211" s="144" t="s">
        <v>21</v>
      </c>
      <c r="C211" s="145"/>
      <c r="D211" s="145"/>
      <c r="E211" s="145"/>
      <c r="F211" s="145"/>
      <c r="G211" s="145"/>
      <c r="H211" s="145"/>
      <c r="I211" s="145"/>
      <c r="J211" s="145"/>
      <c r="K211" s="145"/>
      <c r="L211" s="145"/>
      <c r="M211" s="145"/>
      <c r="N211" s="146"/>
    </row>
    <row r="212" spans="1:14" ht="15.75" customHeight="1" x14ac:dyDescent="0.2">
      <c r="A212" s="5" t="s">
        <v>47</v>
      </c>
      <c r="B212" s="13">
        <v>0</v>
      </c>
      <c r="C212" s="13">
        <v>0</v>
      </c>
      <c r="D212" s="13">
        <v>0</v>
      </c>
      <c r="E212" s="35">
        <v>147.52000000000001</v>
      </c>
      <c r="F212" s="13">
        <v>0</v>
      </c>
      <c r="G212" s="13">
        <v>0</v>
      </c>
      <c r="H212" s="13">
        <v>0</v>
      </c>
      <c r="I212" s="13">
        <v>0</v>
      </c>
      <c r="J212" s="13">
        <v>0</v>
      </c>
      <c r="K212" s="13">
        <v>0</v>
      </c>
      <c r="L212" s="13">
        <v>0</v>
      </c>
      <c r="M212" s="13">
        <v>0</v>
      </c>
      <c r="N212" s="13">
        <v>0</v>
      </c>
    </row>
    <row r="213" spans="1:14" x14ac:dyDescent="0.2">
      <c r="A213" s="5" t="s">
        <v>48</v>
      </c>
      <c r="B213" s="13">
        <v>0</v>
      </c>
      <c r="C213" s="13">
        <v>0</v>
      </c>
      <c r="D213" s="13">
        <v>0</v>
      </c>
      <c r="E213" s="35">
        <v>0</v>
      </c>
      <c r="F213" s="13">
        <v>0</v>
      </c>
      <c r="G213" s="13">
        <v>0</v>
      </c>
      <c r="H213" s="13">
        <v>0</v>
      </c>
      <c r="I213" s="13">
        <v>0</v>
      </c>
      <c r="J213" s="13">
        <v>0</v>
      </c>
      <c r="K213" s="13">
        <v>0</v>
      </c>
      <c r="L213" s="13">
        <v>0</v>
      </c>
      <c r="M213" s="13">
        <v>0</v>
      </c>
      <c r="N213" s="13">
        <v>0</v>
      </c>
    </row>
    <row r="214" spans="1:14" x14ac:dyDescent="0.2">
      <c r="A214" s="5" t="s">
        <v>49</v>
      </c>
      <c r="B214" s="13">
        <v>0</v>
      </c>
      <c r="C214" s="13">
        <v>0</v>
      </c>
      <c r="D214" s="13">
        <v>0</v>
      </c>
      <c r="E214" s="35">
        <v>0</v>
      </c>
      <c r="F214" s="13">
        <v>0</v>
      </c>
      <c r="G214" s="13">
        <v>857.5200000000001</v>
      </c>
      <c r="H214" s="13">
        <v>844.07</v>
      </c>
      <c r="I214" s="13">
        <v>0</v>
      </c>
      <c r="J214" s="13">
        <v>0</v>
      </c>
      <c r="K214" s="13">
        <v>0</v>
      </c>
      <c r="L214" s="13">
        <v>0</v>
      </c>
      <c r="M214" s="13">
        <v>0</v>
      </c>
      <c r="N214" s="13">
        <v>2.13</v>
      </c>
    </row>
    <row r="215" spans="1:14" x14ac:dyDescent="0.2">
      <c r="A215" s="5" t="s">
        <v>50</v>
      </c>
      <c r="B215" s="13">
        <v>57660.429999999993</v>
      </c>
      <c r="C215" s="13">
        <v>35450.340000000004</v>
      </c>
      <c r="D215" s="13">
        <v>56615.41</v>
      </c>
      <c r="E215" s="35">
        <v>17127.460000000003</v>
      </c>
      <c r="F215" s="13">
        <v>26433.170000000006</v>
      </c>
      <c r="G215" s="13">
        <v>37543.4</v>
      </c>
      <c r="H215" s="13">
        <v>26945.07</v>
      </c>
      <c r="I215" s="13">
        <v>43886.99</v>
      </c>
      <c r="J215" s="13">
        <v>22021.31</v>
      </c>
      <c r="K215" s="13">
        <v>18024.799999999996</v>
      </c>
      <c r="L215" s="13">
        <v>17741.27</v>
      </c>
      <c r="M215" s="13">
        <v>23128.100000000002</v>
      </c>
      <c r="N215" s="13">
        <v>27926.369999999992</v>
      </c>
    </row>
    <row r="216" spans="1:14" x14ac:dyDescent="0.2">
      <c r="A216" s="5" t="s">
        <v>51</v>
      </c>
      <c r="B216" s="13">
        <v>0</v>
      </c>
      <c r="C216" s="13">
        <v>0</v>
      </c>
      <c r="D216" s="13">
        <v>0</v>
      </c>
      <c r="E216" s="35">
        <v>0</v>
      </c>
      <c r="F216" s="13">
        <v>334.65</v>
      </c>
      <c r="G216" s="13">
        <v>0</v>
      </c>
      <c r="H216" s="13">
        <v>4572.7</v>
      </c>
      <c r="I216" s="13">
        <v>5908.5599999999995</v>
      </c>
      <c r="J216" s="13">
        <v>0</v>
      </c>
      <c r="K216" s="13">
        <v>0</v>
      </c>
      <c r="L216" s="13">
        <v>0</v>
      </c>
      <c r="M216" s="13">
        <v>0</v>
      </c>
      <c r="N216" s="13">
        <v>0</v>
      </c>
    </row>
    <row r="217" spans="1:14" x14ac:dyDescent="0.2">
      <c r="A217" s="5" t="s">
        <v>52</v>
      </c>
      <c r="B217" s="13">
        <v>42492.489999999991</v>
      </c>
      <c r="C217" s="13">
        <v>28061.509999999995</v>
      </c>
      <c r="D217" s="13">
        <v>51902.868500000004</v>
      </c>
      <c r="E217" s="35">
        <v>42496.089999999989</v>
      </c>
      <c r="F217" s="13">
        <v>51812.450000000019</v>
      </c>
      <c r="G217" s="13">
        <v>27213.69999999999</v>
      </c>
      <c r="H217" s="13">
        <v>35615.168000000005</v>
      </c>
      <c r="I217" s="13">
        <v>36335.98000000001</v>
      </c>
      <c r="J217" s="13">
        <v>19111.129999999994</v>
      </c>
      <c r="K217" s="13">
        <v>21889.679999999997</v>
      </c>
      <c r="L217" s="13">
        <v>20976.139999999996</v>
      </c>
      <c r="M217" s="13">
        <v>28206.279999999992</v>
      </c>
      <c r="N217" s="13">
        <v>24040.31</v>
      </c>
    </row>
    <row r="218" spans="1:14" x14ac:dyDescent="0.2">
      <c r="A218" s="5" t="s">
        <v>53</v>
      </c>
      <c r="B218" s="13">
        <v>0</v>
      </c>
      <c r="C218" s="13">
        <v>2296.52</v>
      </c>
      <c r="D218" s="13">
        <v>0</v>
      </c>
      <c r="E218" s="35">
        <v>0</v>
      </c>
      <c r="F218" s="13">
        <v>0</v>
      </c>
      <c r="G218" s="13">
        <v>6007.5</v>
      </c>
      <c r="H218" s="13">
        <v>8825.49</v>
      </c>
      <c r="I218" s="13">
        <v>0</v>
      </c>
      <c r="J218" s="13">
        <v>0</v>
      </c>
      <c r="K218" s="13">
        <v>11073.9378</v>
      </c>
      <c r="L218" s="13">
        <v>746.88</v>
      </c>
      <c r="M218" s="13">
        <v>0</v>
      </c>
      <c r="N218" s="13">
        <v>0</v>
      </c>
    </row>
    <row r="219" spans="1:14" x14ac:dyDescent="0.2">
      <c r="A219" s="5" t="s">
        <v>54</v>
      </c>
      <c r="B219" s="13">
        <v>26181.410000000003</v>
      </c>
      <c r="C219" s="13">
        <v>800.16</v>
      </c>
      <c r="D219" s="13">
        <v>1117.5814999999998</v>
      </c>
      <c r="E219" s="35">
        <v>20754.23</v>
      </c>
      <c r="F219" s="13">
        <v>21283.510000000002</v>
      </c>
      <c r="G219" s="13">
        <v>1435.35</v>
      </c>
      <c r="H219" s="13">
        <v>12251.261999999997</v>
      </c>
      <c r="I219" s="13">
        <v>4145.93</v>
      </c>
      <c r="J219" s="13">
        <v>879.93000000000006</v>
      </c>
      <c r="K219" s="13">
        <v>14211.91</v>
      </c>
      <c r="L219" s="13">
        <v>7620.73</v>
      </c>
      <c r="M219" s="13">
        <v>417.59000000000003</v>
      </c>
      <c r="N219" s="13">
        <v>2144.5899999999997</v>
      </c>
    </row>
    <row r="220" spans="1:14" x14ac:dyDescent="0.2">
      <c r="A220" s="5" t="s">
        <v>55</v>
      </c>
      <c r="B220" s="13">
        <v>2162.64</v>
      </c>
      <c r="C220" s="13">
        <v>3694.42</v>
      </c>
      <c r="D220" s="13">
        <v>1498.5700000000002</v>
      </c>
      <c r="E220" s="35">
        <v>1714.39</v>
      </c>
      <c r="F220" s="13">
        <v>2352.4</v>
      </c>
      <c r="G220" s="13">
        <v>266.27999999999997</v>
      </c>
      <c r="H220" s="13">
        <v>1189.4100000000001</v>
      </c>
      <c r="I220" s="13">
        <v>7264.2000000000007</v>
      </c>
      <c r="J220" s="13">
        <v>2073.42</v>
      </c>
      <c r="K220" s="13">
        <v>6315.7160000000003</v>
      </c>
      <c r="L220" s="13">
        <v>4691.43</v>
      </c>
      <c r="M220" s="13">
        <v>10571.089999999998</v>
      </c>
      <c r="N220" s="13">
        <v>2525.2100000000005</v>
      </c>
    </row>
    <row r="221" spans="1:14" x14ac:dyDescent="0.2">
      <c r="A221" s="5" t="s">
        <v>56</v>
      </c>
      <c r="B221" s="13">
        <v>842.84</v>
      </c>
      <c r="C221" s="13">
        <v>1042.45</v>
      </c>
      <c r="D221" s="13">
        <v>673.61999999999989</v>
      </c>
      <c r="E221" s="35">
        <v>788.87</v>
      </c>
      <c r="F221" s="13">
        <v>496.78000000000003</v>
      </c>
      <c r="G221" s="13">
        <v>0</v>
      </c>
      <c r="H221" s="13">
        <v>2209.0500000000006</v>
      </c>
      <c r="I221" s="13">
        <v>1295.3600000000001</v>
      </c>
      <c r="J221" s="13">
        <v>408.07000000000005</v>
      </c>
      <c r="K221" s="13">
        <v>0</v>
      </c>
      <c r="L221" s="13">
        <v>79.47</v>
      </c>
      <c r="M221" s="13">
        <v>2012.96</v>
      </c>
      <c r="N221" s="13">
        <v>565.16</v>
      </c>
    </row>
    <row r="222" spans="1:14" x14ac:dyDescent="0.2">
      <c r="A222" s="5" t="s">
        <v>46</v>
      </c>
      <c r="B222" s="13">
        <v>794.16</v>
      </c>
      <c r="C222" s="13">
        <v>1304.07</v>
      </c>
      <c r="D222" s="13">
        <v>1817.8400000000001</v>
      </c>
      <c r="E222" s="35">
        <v>34.03</v>
      </c>
      <c r="F222" s="13">
        <v>10835.47</v>
      </c>
      <c r="G222" s="13">
        <v>1867.15</v>
      </c>
      <c r="H222" s="13">
        <v>19.75</v>
      </c>
      <c r="I222" s="13">
        <v>325.33</v>
      </c>
      <c r="J222" s="13">
        <v>1821.02</v>
      </c>
      <c r="K222" s="13">
        <v>319.58000000000004</v>
      </c>
      <c r="L222" s="13">
        <v>7037.4000000000005</v>
      </c>
      <c r="M222" s="13">
        <v>0</v>
      </c>
      <c r="N222" s="13">
        <v>1240.98</v>
      </c>
    </row>
    <row r="223" spans="1:14" ht="15" customHeight="1" x14ac:dyDescent="0.2">
      <c r="A223" s="5" t="s">
        <v>57</v>
      </c>
      <c r="B223" s="13">
        <v>92277.180000000008</v>
      </c>
      <c r="C223" s="13">
        <v>20978.729999999992</v>
      </c>
      <c r="D223" s="13">
        <v>18289.819999999996</v>
      </c>
      <c r="E223" s="35">
        <v>58290.000000000015</v>
      </c>
      <c r="F223" s="13">
        <v>40331.4</v>
      </c>
      <c r="G223" s="13">
        <v>38727.569999999992</v>
      </c>
      <c r="H223" s="13">
        <v>114332.86</v>
      </c>
      <c r="I223" s="13">
        <v>29846.080000000002</v>
      </c>
      <c r="J223" s="13">
        <v>34874.79</v>
      </c>
      <c r="K223" s="13">
        <v>24726.474000000002</v>
      </c>
      <c r="L223" s="13">
        <v>34548.777999999998</v>
      </c>
      <c r="M223" s="13">
        <v>81137.38</v>
      </c>
      <c r="N223" s="13">
        <v>96141.23000000001</v>
      </c>
    </row>
    <row r="224" spans="1:14" x14ac:dyDescent="0.2">
      <c r="A224" s="5" t="s">
        <v>58</v>
      </c>
      <c r="B224" s="13">
        <v>38081.72</v>
      </c>
      <c r="C224" s="13">
        <v>35562.000000000007</v>
      </c>
      <c r="D224" s="13">
        <v>23207.630000000005</v>
      </c>
      <c r="E224" s="35">
        <v>18516.57</v>
      </c>
      <c r="F224" s="13">
        <v>34757.090000000011</v>
      </c>
      <c r="G224" s="13">
        <v>38252.060000000005</v>
      </c>
      <c r="H224" s="13">
        <v>31962.509999999991</v>
      </c>
      <c r="I224" s="13">
        <v>16068.560000000003</v>
      </c>
      <c r="J224" s="13">
        <v>32657.99</v>
      </c>
      <c r="K224" s="13">
        <v>20516.29</v>
      </c>
      <c r="L224" s="13">
        <v>32220.98</v>
      </c>
      <c r="M224" s="13">
        <v>33211.019999999997</v>
      </c>
      <c r="N224" s="13">
        <v>17702.420000000002</v>
      </c>
    </row>
    <row r="225" spans="1:14" x14ac:dyDescent="0.2">
      <c r="A225" s="5" t="s">
        <v>59</v>
      </c>
      <c r="B225" s="13">
        <v>34457.150000000009</v>
      </c>
      <c r="C225" s="13">
        <v>833.49</v>
      </c>
      <c r="D225" s="13">
        <v>12150.09</v>
      </c>
      <c r="E225" s="35">
        <v>13530.99</v>
      </c>
      <c r="F225" s="13">
        <v>35742.550000000003</v>
      </c>
      <c r="G225" s="13">
        <v>68271.600000000006</v>
      </c>
      <c r="H225" s="13">
        <v>31504.980000000007</v>
      </c>
      <c r="I225" s="13">
        <v>65612.790000000008</v>
      </c>
      <c r="J225" s="13">
        <v>76834.27999999997</v>
      </c>
      <c r="K225" s="13">
        <v>17957.909999999996</v>
      </c>
      <c r="L225" s="13">
        <v>55795.889999999985</v>
      </c>
      <c r="M225" s="13">
        <v>64547.80999999999</v>
      </c>
      <c r="N225" s="13">
        <v>36931.079999999994</v>
      </c>
    </row>
    <row r="226" spans="1:14" x14ac:dyDescent="0.2">
      <c r="A226" s="5" t="s">
        <v>60</v>
      </c>
      <c r="B226" s="13">
        <v>0</v>
      </c>
      <c r="C226" s="13">
        <v>0</v>
      </c>
      <c r="D226" s="13">
        <v>0</v>
      </c>
      <c r="E226" s="35">
        <v>0</v>
      </c>
      <c r="F226" s="13">
        <v>0</v>
      </c>
      <c r="G226" s="13">
        <v>0</v>
      </c>
      <c r="H226" s="13">
        <v>0</v>
      </c>
      <c r="I226" s="13">
        <v>0</v>
      </c>
      <c r="J226" s="13">
        <v>0</v>
      </c>
      <c r="K226" s="13">
        <v>48718.890000000065</v>
      </c>
      <c r="L226" s="13">
        <v>0</v>
      </c>
      <c r="M226" s="13">
        <v>0</v>
      </c>
      <c r="N226" s="13">
        <v>0</v>
      </c>
    </row>
    <row r="227" spans="1:14" x14ac:dyDescent="0.2">
      <c r="A227" s="5" t="s">
        <v>42</v>
      </c>
      <c r="B227" s="13">
        <v>2.84</v>
      </c>
      <c r="C227" s="13">
        <v>1420.5099999999998</v>
      </c>
      <c r="D227" s="13">
        <v>4362.41</v>
      </c>
      <c r="E227" s="35">
        <v>4037.7799999999993</v>
      </c>
      <c r="F227" s="13">
        <v>3840.6500000000005</v>
      </c>
      <c r="G227" s="13">
        <v>318.54999999999995</v>
      </c>
      <c r="H227" s="13">
        <v>19041.420000000006</v>
      </c>
      <c r="I227" s="13">
        <v>3902.3500000000004</v>
      </c>
      <c r="J227" s="13">
        <v>2241.1099999999997</v>
      </c>
      <c r="K227" s="13">
        <v>2678.8799999999997</v>
      </c>
      <c r="L227" s="13">
        <v>2717.6599999999994</v>
      </c>
      <c r="M227" s="13">
        <v>88.88</v>
      </c>
      <c r="N227" s="13">
        <v>49.45</v>
      </c>
    </row>
    <row r="228" spans="1:14" x14ac:dyDescent="0.2">
      <c r="A228" s="5" t="s">
        <v>61</v>
      </c>
      <c r="B228" s="13">
        <v>22651.439999999999</v>
      </c>
      <c r="C228" s="13">
        <v>10112.259999999998</v>
      </c>
      <c r="D228" s="13">
        <v>19829.999999999996</v>
      </c>
      <c r="E228" s="35">
        <v>4294.45</v>
      </c>
      <c r="F228" s="13">
        <v>9028.24</v>
      </c>
      <c r="G228" s="13">
        <v>5835.9500000000016</v>
      </c>
      <c r="H228" s="13">
        <v>25671.079999999998</v>
      </c>
      <c r="I228" s="13">
        <v>9681.44</v>
      </c>
      <c r="J228" s="13">
        <v>6729.9599999999991</v>
      </c>
      <c r="K228" s="13">
        <v>18937.9722</v>
      </c>
      <c r="L228" s="13">
        <v>12311.162</v>
      </c>
      <c r="M228" s="13">
        <v>11804.080000000002</v>
      </c>
      <c r="N228" s="13">
        <v>85064.77</v>
      </c>
    </row>
    <row r="229" spans="1:14" x14ac:dyDescent="0.2">
      <c r="A229" s="5" t="s">
        <v>62</v>
      </c>
      <c r="B229" s="13">
        <v>0</v>
      </c>
      <c r="C229" s="13">
        <v>0</v>
      </c>
      <c r="D229" s="13">
        <v>2.35</v>
      </c>
      <c r="E229" s="35">
        <v>0</v>
      </c>
      <c r="F229" s="13">
        <v>0</v>
      </c>
      <c r="G229" s="13">
        <v>0</v>
      </c>
      <c r="H229" s="13">
        <v>0</v>
      </c>
      <c r="I229" s="13">
        <v>0</v>
      </c>
      <c r="J229" s="13">
        <v>0</v>
      </c>
      <c r="K229" s="13">
        <v>0</v>
      </c>
      <c r="L229" s="13">
        <v>0</v>
      </c>
      <c r="M229" s="13">
        <v>0</v>
      </c>
      <c r="N229" s="13">
        <v>0</v>
      </c>
    </row>
    <row r="230" spans="1:14" x14ac:dyDescent="0.2">
      <c r="A230" s="5" t="s">
        <v>63</v>
      </c>
      <c r="B230" s="13">
        <v>0</v>
      </c>
      <c r="C230" s="13">
        <v>0</v>
      </c>
      <c r="D230" s="13">
        <v>0</v>
      </c>
      <c r="E230" s="35">
        <v>0</v>
      </c>
      <c r="F230" s="13">
        <v>0</v>
      </c>
      <c r="G230" s="13">
        <v>0</v>
      </c>
      <c r="H230" s="13">
        <v>0</v>
      </c>
      <c r="I230" s="13">
        <v>0</v>
      </c>
      <c r="J230" s="13">
        <v>0</v>
      </c>
      <c r="K230" s="13">
        <v>0</v>
      </c>
      <c r="L230" s="13">
        <v>0</v>
      </c>
      <c r="M230" s="13">
        <v>0</v>
      </c>
      <c r="N230" s="13">
        <v>0</v>
      </c>
    </row>
    <row r="231" spans="1:14" x14ac:dyDescent="0.2">
      <c r="A231" s="5" t="s">
        <v>64</v>
      </c>
      <c r="B231" s="13">
        <v>772.21999999999991</v>
      </c>
      <c r="C231" s="13">
        <v>558.80000000000007</v>
      </c>
      <c r="D231" s="13">
        <v>209.17000000000002</v>
      </c>
      <c r="E231" s="35">
        <v>1465.48</v>
      </c>
      <c r="F231" s="13">
        <v>1953.37</v>
      </c>
      <c r="G231" s="13">
        <v>975.5</v>
      </c>
      <c r="H231" s="13">
        <v>2386.46</v>
      </c>
      <c r="I231" s="13">
        <v>801.02</v>
      </c>
      <c r="J231" s="13">
        <v>1546.9</v>
      </c>
      <c r="K231" s="13">
        <v>1705.6699999999996</v>
      </c>
      <c r="L231" s="13">
        <v>224.98</v>
      </c>
      <c r="M231" s="13">
        <v>1192.23</v>
      </c>
      <c r="N231" s="13">
        <v>2001.89</v>
      </c>
    </row>
    <row r="232" spans="1:14" x14ac:dyDescent="0.2">
      <c r="A232" s="5" t="s">
        <v>65</v>
      </c>
      <c r="B232" s="13">
        <v>0</v>
      </c>
      <c r="C232" s="13">
        <v>0</v>
      </c>
      <c r="D232" s="13">
        <v>0</v>
      </c>
      <c r="E232" s="35">
        <v>0</v>
      </c>
      <c r="F232" s="13">
        <v>0</v>
      </c>
      <c r="G232" s="13">
        <v>0</v>
      </c>
      <c r="H232" s="13">
        <v>0</v>
      </c>
      <c r="I232" s="13">
        <v>0</v>
      </c>
      <c r="J232" s="13">
        <v>0</v>
      </c>
      <c r="K232" s="13">
        <v>8989.08</v>
      </c>
      <c r="L232" s="13">
        <v>223.73000000000002</v>
      </c>
      <c r="M232" s="13">
        <v>5738.75</v>
      </c>
      <c r="N232" s="13">
        <v>0</v>
      </c>
    </row>
    <row r="233" spans="1:14" x14ac:dyDescent="0.2">
      <c r="A233" s="9" t="s">
        <v>68</v>
      </c>
      <c r="B233" s="11">
        <v>318376.52</v>
      </c>
      <c r="C233" s="11">
        <v>142115.26</v>
      </c>
      <c r="D233" s="11">
        <v>191677.36000000004</v>
      </c>
      <c r="E233" s="11">
        <v>183197.86000000002</v>
      </c>
      <c r="F233" s="11">
        <v>239201.73</v>
      </c>
      <c r="G233" s="11">
        <v>227572.13</v>
      </c>
      <c r="H233" s="11">
        <v>317371.28000000003</v>
      </c>
      <c r="I233" s="11">
        <v>225074.59</v>
      </c>
      <c r="J233" s="11">
        <v>201199.90999999992</v>
      </c>
      <c r="K233" s="11">
        <v>216066.79000000007</v>
      </c>
      <c r="L233" s="11">
        <v>196936.50000000003</v>
      </c>
      <c r="M233" s="11">
        <v>262056.17</v>
      </c>
      <c r="N233" s="11">
        <v>296335.59000000003</v>
      </c>
    </row>
    <row r="234" spans="1:14" x14ac:dyDescent="0.2">
      <c r="A234" s="12" t="s">
        <v>230</v>
      </c>
      <c r="B234" s="147" t="s">
        <v>143</v>
      </c>
      <c r="C234" s="148"/>
      <c r="D234" s="148"/>
      <c r="E234" s="148"/>
      <c r="F234" s="148"/>
      <c r="G234" s="148"/>
      <c r="H234" s="148"/>
      <c r="I234" s="148"/>
      <c r="J234" s="148"/>
      <c r="K234" s="148"/>
      <c r="L234" s="148"/>
      <c r="M234" s="148"/>
      <c r="N234" s="149"/>
    </row>
    <row r="235" spans="1:14" x14ac:dyDescent="0.2">
      <c r="A235" s="5" t="s">
        <v>47</v>
      </c>
      <c r="B235" s="35">
        <v>0</v>
      </c>
      <c r="C235" s="35">
        <v>0</v>
      </c>
      <c r="D235" s="35">
        <v>0</v>
      </c>
      <c r="E235" s="35">
        <v>0</v>
      </c>
      <c r="F235" s="35">
        <v>0</v>
      </c>
      <c r="G235" s="35">
        <v>305.95</v>
      </c>
      <c r="H235" s="35">
        <v>116.26</v>
      </c>
      <c r="I235" s="35">
        <v>0</v>
      </c>
      <c r="J235" s="35">
        <v>0</v>
      </c>
      <c r="K235" s="35">
        <v>0</v>
      </c>
      <c r="L235" s="35">
        <v>0</v>
      </c>
      <c r="M235" s="35">
        <v>0</v>
      </c>
      <c r="N235" s="35">
        <v>0</v>
      </c>
    </row>
    <row r="236" spans="1:14" x14ac:dyDescent="0.2">
      <c r="A236" s="5" t="s">
        <v>48</v>
      </c>
      <c r="B236" s="35">
        <v>0</v>
      </c>
      <c r="C236" s="35">
        <v>0</v>
      </c>
      <c r="D236" s="35">
        <v>0</v>
      </c>
      <c r="E236" s="35">
        <v>0</v>
      </c>
      <c r="F236" s="35">
        <v>0</v>
      </c>
      <c r="G236" s="35">
        <v>0</v>
      </c>
      <c r="H236" s="35">
        <v>0</v>
      </c>
      <c r="I236" s="35">
        <v>0</v>
      </c>
      <c r="J236" s="35">
        <v>0</v>
      </c>
      <c r="K236" s="35">
        <v>0</v>
      </c>
      <c r="L236" s="35">
        <v>0</v>
      </c>
      <c r="M236" s="35">
        <v>0</v>
      </c>
      <c r="N236" s="35">
        <v>0</v>
      </c>
    </row>
    <row r="237" spans="1:14" x14ac:dyDescent="0.2">
      <c r="A237" s="5" t="s">
        <v>49</v>
      </c>
      <c r="B237" s="35">
        <v>0</v>
      </c>
      <c r="C237" s="35">
        <v>0</v>
      </c>
      <c r="D237" s="35">
        <v>0</v>
      </c>
      <c r="E237" s="35">
        <v>324.02000000000004</v>
      </c>
      <c r="F237" s="35">
        <v>0</v>
      </c>
      <c r="G237" s="35">
        <v>0</v>
      </c>
      <c r="H237" s="35">
        <v>0</v>
      </c>
      <c r="I237" s="35">
        <v>0</v>
      </c>
      <c r="J237" s="35">
        <v>811.2199999999998</v>
      </c>
      <c r="K237" s="35">
        <v>0</v>
      </c>
      <c r="L237" s="35">
        <v>143.59</v>
      </c>
      <c r="M237" s="35">
        <v>0</v>
      </c>
      <c r="N237" s="35">
        <v>0</v>
      </c>
    </row>
    <row r="238" spans="1:14" x14ac:dyDescent="0.2">
      <c r="A238" s="5" t="s">
        <v>50</v>
      </c>
      <c r="B238" s="35">
        <v>45697.180000000008</v>
      </c>
      <c r="C238" s="35">
        <v>37686.379999999997</v>
      </c>
      <c r="D238" s="35">
        <v>19438.920000000002</v>
      </c>
      <c r="E238" s="35">
        <v>25294.420000000002</v>
      </c>
      <c r="F238" s="35">
        <v>36150.499999999993</v>
      </c>
      <c r="G238" s="35">
        <v>48626.74</v>
      </c>
      <c r="H238" s="35">
        <v>34430.239999999998</v>
      </c>
      <c r="I238" s="35">
        <v>35779.229999999989</v>
      </c>
      <c r="J238" s="35">
        <v>40329.08</v>
      </c>
      <c r="K238" s="35">
        <v>23090.790000000005</v>
      </c>
      <c r="L238" s="35">
        <v>39870.719999999994</v>
      </c>
      <c r="M238" s="35">
        <v>34532.42</v>
      </c>
      <c r="N238" s="35">
        <v>47533.77</v>
      </c>
    </row>
    <row r="239" spans="1:14" x14ac:dyDescent="0.2">
      <c r="A239" s="5" t="s">
        <v>51</v>
      </c>
      <c r="B239" s="35">
        <v>55.97</v>
      </c>
      <c r="C239" s="35">
        <v>484.44000000000005</v>
      </c>
      <c r="D239" s="35">
        <v>195.32</v>
      </c>
      <c r="E239" s="35">
        <v>4806.1000000000004</v>
      </c>
      <c r="F239" s="35">
        <v>0</v>
      </c>
      <c r="G239" s="35">
        <v>0</v>
      </c>
      <c r="H239" s="35">
        <v>1519.17</v>
      </c>
      <c r="I239" s="35">
        <v>0</v>
      </c>
      <c r="J239" s="35">
        <v>0</v>
      </c>
      <c r="K239" s="35">
        <v>0</v>
      </c>
      <c r="L239" s="35">
        <v>0</v>
      </c>
      <c r="M239" s="35">
        <v>0</v>
      </c>
      <c r="N239" s="35">
        <v>0</v>
      </c>
    </row>
    <row r="240" spans="1:14" x14ac:dyDescent="0.2">
      <c r="A240" s="5" t="s">
        <v>52</v>
      </c>
      <c r="B240" s="35">
        <v>27613.840000000007</v>
      </c>
      <c r="C240" s="35">
        <v>20675.550000000003</v>
      </c>
      <c r="D240" s="35">
        <v>38302.979999999996</v>
      </c>
      <c r="E240" s="35">
        <v>50289.22</v>
      </c>
      <c r="F240" s="35">
        <v>24151.489999999998</v>
      </c>
      <c r="G240" s="35">
        <v>19105.22</v>
      </c>
      <c r="H240" s="35">
        <v>32406.080000000005</v>
      </c>
      <c r="I240" s="35">
        <v>29429.335000000003</v>
      </c>
      <c r="J240" s="35">
        <v>31512.050000000003</v>
      </c>
      <c r="K240" s="35">
        <v>22892.920000000002</v>
      </c>
      <c r="L240" s="35">
        <v>51301.919999999984</v>
      </c>
      <c r="M240" s="35">
        <v>37694.48000000001</v>
      </c>
      <c r="N240" s="35">
        <v>28655.94</v>
      </c>
    </row>
    <row r="241" spans="1:14" x14ac:dyDescent="0.2">
      <c r="A241" s="5" t="s">
        <v>53</v>
      </c>
      <c r="B241" s="35">
        <v>0</v>
      </c>
      <c r="C241" s="35">
        <v>0</v>
      </c>
      <c r="D241" s="35">
        <v>0</v>
      </c>
      <c r="E241" s="35">
        <v>0</v>
      </c>
      <c r="F241" s="35">
        <v>0</v>
      </c>
      <c r="G241" s="35">
        <v>0</v>
      </c>
      <c r="H241" s="35">
        <v>0</v>
      </c>
      <c r="I241" s="35">
        <v>0</v>
      </c>
      <c r="J241" s="35">
        <v>0</v>
      </c>
      <c r="K241" s="35">
        <v>0</v>
      </c>
      <c r="L241" s="35">
        <v>0</v>
      </c>
      <c r="M241" s="35">
        <v>0</v>
      </c>
      <c r="N241" s="35">
        <v>0</v>
      </c>
    </row>
    <row r="242" spans="1:14" x14ac:dyDescent="0.2">
      <c r="A242" s="5" t="s">
        <v>54</v>
      </c>
      <c r="B242" s="35">
        <v>343.84</v>
      </c>
      <c r="C242" s="35">
        <v>16511.370000000003</v>
      </c>
      <c r="D242" s="35">
        <v>7552.5499999999993</v>
      </c>
      <c r="E242" s="35">
        <v>2266.5439999999999</v>
      </c>
      <c r="F242" s="35">
        <v>335.38</v>
      </c>
      <c r="G242" s="35">
        <v>40.69</v>
      </c>
      <c r="H242" s="35">
        <v>4619.74</v>
      </c>
      <c r="I242" s="35">
        <v>231.3</v>
      </c>
      <c r="J242" s="35">
        <v>6123.64</v>
      </c>
      <c r="K242" s="35">
        <v>1582.4300000000003</v>
      </c>
      <c r="L242" s="35">
        <v>3130.5499999999997</v>
      </c>
      <c r="M242" s="35">
        <v>724.78</v>
      </c>
      <c r="N242" s="35">
        <v>7706.0999999999995</v>
      </c>
    </row>
    <row r="243" spans="1:14" x14ac:dyDescent="0.2">
      <c r="A243" s="5" t="s">
        <v>55</v>
      </c>
      <c r="B243" s="35">
        <v>1133.7600000000002</v>
      </c>
      <c r="C243" s="35">
        <v>13086.970000000001</v>
      </c>
      <c r="D243" s="35">
        <v>2470.21</v>
      </c>
      <c r="E243" s="35">
        <v>3405.75</v>
      </c>
      <c r="F243" s="35">
        <v>2635.47</v>
      </c>
      <c r="G243" s="35">
        <v>2745.6</v>
      </c>
      <c r="H243" s="35">
        <v>1871.78</v>
      </c>
      <c r="I243" s="35">
        <v>659.52</v>
      </c>
      <c r="J243" s="35">
        <v>5809.52</v>
      </c>
      <c r="K243" s="35">
        <v>1308.05</v>
      </c>
      <c r="L243" s="35">
        <v>8413.4699999999993</v>
      </c>
      <c r="M243" s="35">
        <v>4061.4100000000008</v>
      </c>
      <c r="N243" s="35">
        <v>3431.1099999999997</v>
      </c>
    </row>
    <row r="244" spans="1:14" x14ac:dyDescent="0.2">
      <c r="A244" s="5" t="s">
        <v>56</v>
      </c>
      <c r="B244" s="35">
        <v>757.76</v>
      </c>
      <c r="C244" s="35">
        <v>2581.92</v>
      </c>
      <c r="D244" s="35">
        <v>869.29</v>
      </c>
      <c r="E244" s="35">
        <v>406.19</v>
      </c>
      <c r="F244" s="35">
        <v>1222.33</v>
      </c>
      <c r="G244" s="35">
        <v>742.81</v>
      </c>
      <c r="H244" s="35">
        <v>0</v>
      </c>
      <c r="I244" s="35">
        <v>32.53</v>
      </c>
      <c r="J244" s="35">
        <v>3436.53</v>
      </c>
      <c r="K244" s="35">
        <v>95.99</v>
      </c>
      <c r="L244" s="35">
        <v>0</v>
      </c>
      <c r="M244" s="35">
        <v>0</v>
      </c>
      <c r="N244" s="35">
        <v>180.26</v>
      </c>
    </row>
    <row r="245" spans="1:14" x14ac:dyDescent="0.2">
      <c r="A245" s="5" t="s">
        <v>46</v>
      </c>
      <c r="B245" s="35">
        <v>406.99</v>
      </c>
      <c r="C245" s="35">
        <v>1876.51</v>
      </c>
      <c r="D245" s="35">
        <v>136.75</v>
      </c>
      <c r="E245" s="35">
        <v>1645.53</v>
      </c>
      <c r="F245" s="35">
        <v>1442.74</v>
      </c>
      <c r="G245" s="35">
        <v>1949.66</v>
      </c>
      <c r="H245" s="35">
        <v>319.90999999999997</v>
      </c>
      <c r="I245" s="35">
        <v>17.649999999999999</v>
      </c>
      <c r="J245" s="35">
        <v>0</v>
      </c>
      <c r="K245" s="35">
        <v>2606.87</v>
      </c>
      <c r="L245" s="35">
        <v>0</v>
      </c>
      <c r="M245" s="35">
        <v>75.28</v>
      </c>
      <c r="N245" s="35">
        <v>596.20000000000005</v>
      </c>
    </row>
    <row r="246" spans="1:14" x14ac:dyDescent="0.2">
      <c r="A246" s="5" t="s">
        <v>57</v>
      </c>
      <c r="B246" s="35">
        <v>68286.8</v>
      </c>
      <c r="C246" s="35">
        <v>157789.90999999997</v>
      </c>
      <c r="D246" s="35">
        <v>175630.02000000005</v>
      </c>
      <c r="E246" s="35">
        <v>86171.111000000004</v>
      </c>
      <c r="F246" s="35">
        <v>76662.16</v>
      </c>
      <c r="G246" s="35">
        <v>97045.250000000015</v>
      </c>
      <c r="H246" s="35">
        <v>15670.280000000004</v>
      </c>
      <c r="I246" s="35">
        <v>14363.569999999998</v>
      </c>
      <c r="J246" s="35">
        <v>46874.909999999989</v>
      </c>
      <c r="K246" s="35">
        <v>36860.800000000003</v>
      </c>
      <c r="L246" s="35">
        <v>45303.46</v>
      </c>
      <c r="M246" s="35">
        <v>31497.630000000008</v>
      </c>
      <c r="N246" s="35">
        <v>63188.542000000009</v>
      </c>
    </row>
    <row r="247" spans="1:14" x14ac:dyDescent="0.2">
      <c r="A247" s="5" t="s">
        <v>58</v>
      </c>
      <c r="B247" s="35">
        <v>18863.12</v>
      </c>
      <c r="C247" s="35">
        <v>17591.810000000001</v>
      </c>
      <c r="D247" s="35">
        <v>24960.129999999997</v>
      </c>
      <c r="E247" s="35">
        <v>29607.875000000004</v>
      </c>
      <c r="F247" s="35">
        <v>38938.610000000008</v>
      </c>
      <c r="G247" s="35">
        <v>15707.400000000001</v>
      </c>
      <c r="H247" s="35">
        <v>30727.340000000004</v>
      </c>
      <c r="I247" s="35">
        <v>18494.460000000006</v>
      </c>
      <c r="J247" s="35">
        <v>39212.090000000011</v>
      </c>
      <c r="K247" s="35">
        <v>17764.519999999997</v>
      </c>
      <c r="L247" s="35">
        <v>25960.03</v>
      </c>
      <c r="M247" s="35">
        <v>24750.639999999999</v>
      </c>
      <c r="N247" s="35">
        <v>29619.508000000002</v>
      </c>
    </row>
    <row r="248" spans="1:14" x14ac:dyDescent="0.2">
      <c r="A248" s="5" t="s">
        <v>59</v>
      </c>
      <c r="B248" s="35">
        <v>37088.019999999997</v>
      </c>
      <c r="C248" s="35">
        <v>89138.580000000016</v>
      </c>
      <c r="D248" s="35">
        <v>83426.659999999974</v>
      </c>
      <c r="E248" s="35">
        <v>31773.22</v>
      </c>
      <c r="F248" s="35">
        <v>2231.75</v>
      </c>
      <c r="G248" s="35">
        <v>933.8599999999999</v>
      </c>
      <c r="H248" s="35">
        <v>1093.6799999999998</v>
      </c>
      <c r="I248" s="35">
        <v>12706.679999999998</v>
      </c>
      <c r="J248" s="35">
        <v>51105.740000000005</v>
      </c>
      <c r="K248" s="35">
        <v>7180.5599999999995</v>
      </c>
      <c r="L248" s="35">
        <v>6066.41</v>
      </c>
      <c r="M248" s="35">
        <v>5337.49</v>
      </c>
      <c r="N248" s="35">
        <v>10545.52</v>
      </c>
    </row>
    <row r="249" spans="1:14" x14ac:dyDescent="0.2">
      <c r="A249" s="5" t="s">
        <v>60</v>
      </c>
      <c r="B249" s="35">
        <v>0</v>
      </c>
      <c r="C249" s="35">
        <v>0</v>
      </c>
      <c r="D249" s="35">
        <v>0</v>
      </c>
      <c r="E249" s="35">
        <v>0</v>
      </c>
      <c r="F249" s="35">
        <v>0</v>
      </c>
      <c r="G249" s="35">
        <v>0</v>
      </c>
      <c r="H249" s="35">
        <v>0</v>
      </c>
      <c r="I249" s="35">
        <v>0</v>
      </c>
      <c r="J249" s="35">
        <v>0</v>
      </c>
      <c r="K249" s="35">
        <v>47850.799999999777</v>
      </c>
      <c r="L249" s="35">
        <v>0</v>
      </c>
      <c r="M249" s="35">
        <v>0</v>
      </c>
      <c r="N249" s="35">
        <v>0</v>
      </c>
    </row>
    <row r="250" spans="1:14" x14ac:dyDescent="0.2">
      <c r="A250" s="5" t="s">
        <v>42</v>
      </c>
      <c r="B250" s="35">
        <v>5557.01</v>
      </c>
      <c r="C250" s="35">
        <v>248.59999999999997</v>
      </c>
      <c r="D250" s="35">
        <v>925.15000000000009</v>
      </c>
      <c r="E250" s="35">
        <v>1253.5500000000002</v>
      </c>
      <c r="F250" s="35">
        <v>466.32000000000005</v>
      </c>
      <c r="G250" s="35">
        <v>1285.5799999999997</v>
      </c>
      <c r="H250" s="35">
        <v>2815.0099999999998</v>
      </c>
      <c r="I250" s="35">
        <v>55.650000000000006</v>
      </c>
      <c r="J250" s="35">
        <v>909.23000000000013</v>
      </c>
      <c r="K250" s="35">
        <v>147.22999999999999</v>
      </c>
      <c r="L250" s="35">
        <v>506.42999999999995</v>
      </c>
      <c r="M250" s="35">
        <v>533.9799999999999</v>
      </c>
      <c r="N250" s="35">
        <v>1746.52</v>
      </c>
    </row>
    <row r="251" spans="1:14" x14ac:dyDescent="0.2">
      <c r="A251" s="5" t="s">
        <v>61</v>
      </c>
      <c r="B251" s="35">
        <v>11778.25</v>
      </c>
      <c r="C251" s="35">
        <v>46146.249999999993</v>
      </c>
      <c r="D251" s="35">
        <v>26737.670000000016</v>
      </c>
      <c r="E251" s="35">
        <v>13997.600000000002</v>
      </c>
      <c r="F251" s="35">
        <v>12288.05</v>
      </c>
      <c r="G251" s="35">
        <v>58627.289999999986</v>
      </c>
      <c r="H251" s="35">
        <v>13934.760000000002</v>
      </c>
      <c r="I251" s="35">
        <v>37345.250000000007</v>
      </c>
      <c r="J251" s="35">
        <v>47178.17</v>
      </c>
      <c r="K251" s="35">
        <v>1003.75</v>
      </c>
      <c r="L251" s="35">
        <v>16052.78</v>
      </c>
      <c r="M251" s="35">
        <v>6273.329999999999</v>
      </c>
      <c r="N251" s="35">
        <v>1776.8700000000001</v>
      </c>
    </row>
    <row r="252" spans="1:14" x14ac:dyDescent="0.2">
      <c r="A252" s="5" t="s">
        <v>62</v>
      </c>
      <c r="B252" s="35">
        <v>0</v>
      </c>
      <c r="C252" s="35">
        <v>0</v>
      </c>
      <c r="D252" s="35">
        <v>0</v>
      </c>
      <c r="E252" s="35">
        <v>0</v>
      </c>
      <c r="F252" s="35">
        <v>0</v>
      </c>
      <c r="G252" s="35">
        <v>0</v>
      </c>
      <c r="H252" s="35">
        <v>0</v>
      </c>
      <c r="I252" s="35">
        <v>0</v>
      </c>
      <c r="J252" s="35">
        <v>0</v>
      </c>
      <c r="K252" s="35">
        <v>0</v>
      </c>
      <c r="L252" s="35">
        <v>0</v>
      </c>
      <c r="M252" s="35">
        <v>0</v>
      </c>
      <c r="N252" s="35">
        <v>0</v>
      </c>
    </row>
    <row r="253" spans="1:14" x14ac:dyDescent="0.2">
      <c r="A253" s="5" t="s">
        <v>63</v>
      </c>
      <c r="B253" s="35">
        <v>0</v>
      </c>
      <c r="C253" s="35">
        <v>7.7700000000000005</v>
      </c>
      <c r="D253" s="35">
        <v>0</v>
      </c>
      <c r="E253" s="35">
        <v>0</v>
      </c>
      <c r="F253" s="35">
        <v>0</v>
      </c>
      <c r="G253" s="35">
        <v>0</v>
      </c>
      <c r="H253" s="35">
        <v>0</v>
      </c>
      <c r="I253" s="35">
        <v>0</v>
      </c>
      <c r="J253" s="35">
        <v>0</v>
      </c>
      <c r="K253" s="35">
        <v>0</v>
      </c>
      <c r="L253" s="35">
        <v>0</v>
      </c>
      <c r="M253" s="35">
        <v>0</v>
      </c>
      <c r="N253" s="35">
        <v>0</v>
      </c>
    </row>
    <row r="254" spans="1:14" x14ac:dyDescent="0.2">
      <c r="A254" s="5" t="s">
        <v>64</v>
      </c>
      <c r="B254" s="35">
        <v>1911.39</v>
      </c>
      <c r="C254" s="35">
        <v>425.03000000000009</v>
      </c>
      <c r="D254" s="35">
        <v>1456.4299999999998</v>
      </c>
      <c r="E254" s="35">
        <v>5107.8900000000012</v>
      </c>
      <c r="F254" s="35">
        <v>2307.92</v>
      </c>
      <c r="G254" s="35">
        <v>1047.44</v>
      </c>
      <c r="H254" s="35">
        <v>8213.23</v>
      </c>
      <c r="I254" s="35">
        <v>2821.1849999999999</v>
      </c>
      <c r="J254" s="35">
        <v>801.3</v>
      </c>
      <c r="K254" s="35">
        <v>855.5</v>
      </c>
      <c r="L254" s="35">
        <v>918.42</v>
      </c>
      <c r="M254" s="35">
        <v>1164.0700000000002</v>
      </c>
      <c r="N254" s="35">
        <v>1736.6799999999998</v>
      </c>
    </row>
    <row r="255" spans="1:14" x14ac:dyDescent="0.2">
      <c r="A255" s="5" t="s">
        <v>65</v>
      </c>
      <c r="B255" s="35">
        <v>0</v>
      </c>
      <c r="C255" s="35">
        <v>0</v>
      </c>
      <c r="D255" s="35">
        <v>0</v>
      </c>
      <c r="E255" s="35">
        <v>0</v>
      </c>
      <c r="F255" s="35">
        <v>0</v>
      </c>
      <c r="G255" s="35">
        <v>0</v>
      </c>
      <c r="H255" s="35">
        <v>0</v>
      </c>
      <c r="I255" s="35">
        <v>0</v>
      </c>
      <c r="J255" s="35">
        <v>0</v>
      </c>
      <c r="K255" s="35">
        <v>0</v>
      </c>
      <c r="L255" s="35">
        <v>0</v>
      </c>
      <c r="M255" s="35">
        <v>0</v>
      </c>
      <c r="N255" s="35">
        <v>0</v>
      </c>
    </row>
    <row r="256" spans="1:14" x14ac:dyDescent="0.2">
      <c r="A256" s="9" t="s">
        <v>68</v>
      </c>
      <c r="B256" s="63">
        <v>219493.93000000002</v>
      </c>
      <c r="C256" s="63">
        <v>404251.09</v>
      </c>
      <c r="D256" s="63">
        <v>382102.08000000007</v>
      </c>
      <c r="E256" s="63">
        <v>256349.02000000002</v>
      </c>
      <c r="F256" s="63">
        <v>198832.72000000003</v>
      </c>
      <c r="G256" s="63">
        <v>248163.49</v>
      </c>
      <c r="H256" s="63">
        <v>147737.48000000001</v>
      </c>
      <c r="I256" s="63">
        <v>151936.35999999999</v>
      </c>
      <c r="J256" s="63">
        <v>274103.48000000004</v>
      </c>
      <c r="K256" s="63">
        <v>163240.20999999979</v>
      </c>
      <c r="L256" s="63">
        <v>197667.78</v>
      </c>
      <c r="M256" s="63">
        <v>146645.51</v>
      </c>
      <c r="N256" s="63">
        <v>196717.01999999996</v>
      </c>
    </row>
    <row r="257" spans="1:14" x14ac:dyDescent="0.2">
      <c r="A257" s="12" t="s">
        <v>230</v>
      </c>
      <c r="B257" s="144" t="s">
        <v>173</v>
      </c>
      <c r="C257" s="145"/>
      <c r="D257" s="145"/>
      <c r="E257" s="145"/>
      <c r="F257" s="145"/>
      <c r="G257" s="145"/>
      <c r="H257" s="145"/>
      <c r="I257" s="145"/>
      <c r="J257" s="145"/>
      <c r="K257" s="145"/>
      <c r="L257" s="145"/>
      <c r="M257" s="145"/>
      <c r="N257" s="146"/>
    </row>
    <row r="258" spans="1:14" x14ac:dyDescent="0.2">
      <c r="A258" s="5" t="s">
        <v>47</v>
      </c>
      <c r="B258" s="35">
        <v>0</v>
      </c>
      <c r="C258" s="35">
        <v>0</v>
      </c>
      <c r="D258" s="35">
        <v>0</v>
      </c>
      <c r="E258" s="35">
        <v>0</v>
      </c>
      <c r="F258" s="35">
        <v>45.989999999999988</v>
      </c>
      <c r="G258" s="35">
        <v>0</v>
      </c>
      <c r="H258" s="35">
        <v>0</v>
      </c>
      <c r="I258" s="35">
        <v>0</v>
      </c>
      <c r="J258" s="35">
        <v>0</v>
      </c>
      <c r="K258" s="35">
        <v>4805.54</v>
      </c>
      <c r="L258" s="35">
        <v>0</v>
      </c>
      <c r="M258" s="35">
        <v>16678.86</v>
      </c>
      <c r="N258" s="35">
        <v>0</v>
      </c>
    </row>
    <row r="259" spans="1:14" x14ac:dyDescent="0.2">
      <c r="A259" s="5" t="s">
        <v>48</v>
      </c>
      <c r="B259" s="35">
        <v>0</v>
      </c>
      <c r="C259" s="35">
        <v>0</v>
      </c>
      <c r="D259" s="35">
        <v>0</v>
      </c>
      <c r="E259" s="35">
        <v>0</v>
      </c>
      <c r="F259" s="35">
        <v>0</v>
      </c>
      <c r="G259" s="35">
        <v>0</v>
      </c>
      <c r="H259" s="35">
        <v>0</v>
      </c>
      <c r="I259" s="35">
        <v>0</v>
      </c>
      <c r="J259" s="35">
        <v>0</v>
      </c>
      <c r="K259" s="35">
        <v>0</v>
      </c>
      <c r="L259" s="35">
        <v>0</v>
      </c>
      <c r="M259" s="35">
        <v>0</v>
      </c>
      <c r="N259" s="35">
        <v>0</v>
      </c>
    </row>
    <row r="260" spans="1:14" x14ac:dyDescent="0.2">
      <c r="A260" s="5" t="s">
        <v>49</v>
      </c>
      <c r="B260" s="35">
        <v>0</v>
      </c>
      <c r="C260" s="35">
        <v>0</v>
      </c>
      <c r="D260" s="35">
        <v>0</v>
      </c>
      <c r="E260" s="35">
        <v>0</v>
      </c>
      <c r="F260" s="35">
        <v>409.78</v>
      </c>
      <c r="G260" s="35">
        <v>0</v>
      </c>
      <c r="H260" s="35">
        <v>0</v>
      </c>
      <c r="I260" s="35">
        <v>0</v>
      </c>
      <c r="J260" s="35">
        <v>0</v>
      </c>
      <c r="K260" s="35">
        <v>0</v>
      </c>
      <c r="L260" s="35">
        <v>0</v>
      </c>
      <c r="M260" s="35">
        <v>0</v>
      </c>
      <c r="N260" s="35">
        <v>36.21</v>
      </c>
    </row>
    <row r="261" spans="1:14" x14ac:dyDescent="0.2">
      <c r="A261" s="5" t="s">
        <v>50</v>
      </c>
      <c r="B261" s="35">
        <v>22376.880000000005</v>
      </c>
      <c r="C261" s="35">
        <v>32922.15</v>
      </c>
      <c r="D261" s="35">
        <v>29356.349999999995</v>
      </c>
      <c r="E261" s="35">
        <v>37311.200000000012</v>
      </c>
      <c r="F261" s="35">
        <v>22340.779999999995</v>
      </c>
      <c r="G261" s="35">
        <v>12679.520000000002</v>
      </c>
      <c r="H261" s="35">
        <v>32066.35</v>
      </c>
      <c r="I261" s="35">
        <v>31302.499999999993</v>
      </c>
      <c r="J261" s="35">
        <v>26027.359999999993</v>
      </c>
      <c r="K261" s="35">
        <v>14750.119999999997</v>
      </c>
      <c r="L261" s="35">
        <v>21336.59</v>
      </c>
      <c r="M261" s="35">
        <v>26017.250000000007</v>
      </c>
      <c r="N261" s="35">
        <v>19165.850000000006</v>
      </c>
    </row>
    <row r="262" spans="1:14" x14ac:dyDescent="0.2">
      <c r="A262" s="5" t="s">
        <v>51</v>
      </c>
      <c r="B262" s="35">
        <v>0</v>
      </c>
      <c r="C262" s="35">
        <v>0</v>
      </c>
      <c r="D262" s="35">
        <v>827.74</v>
      </c>
      <c r="E262" s="35">
        <v>0</v>
      </c>
      <c r="F262" s="35">
        <v>0</v>
      </c>
      <c r="G262" s="35">
        <v>8.43</v>
      </c>
      <c r="H262" s="35">
        <v>2467.25</v>
      </c>
      <c r="I262" s="35">
        <v>0</v>
      </c>
      <c r="J262" s="35">
        <v>0</v>
      </c>
      <c r="K262" s="35">
        <v>1593.36</v>
      </c>
      <c r="L262" s="35">
        <v>0</v>
      </c>
      <c r="M262" s="35">
        <v>12.920000000000002</v>
      </c>
      <c r="N262" s="35">
        <v>0</v>
      </c>
    </row>
    <row r="263" spans="1:14" x14ac:dyDescent="0.2">
      <c r="A263" s="5" t="s">
        <v>52</v>
      </c>
      <c r="B263" s="35">
        <v>41878.499999999993</v>
      </c>
      <c r="C263" s="35">
        <v>32640.59</v>
      </c>
      <c r="D263" s="35">
        <v>32311.789999999997</v>
      </c>
      <c r="E263" s="35">
        <v>23207.280000000006</v>
      </c>
      <c r="F263" s="35">
        <v>69934.37000000001</v>
      </c>
      <c r="G263" s="35">
        <v>33408.200000000004</v>
      </c>
      <c r="H263" s="35">
        <v>27773.320000000007</v>
      </c>
      <c r="I263" s="35">
        <v>17375.009999999998</v>
      </c>
      <c r="J263" s="35">
        <v>33110.670000000013</v>
      </c>
      <c r="K263" s="35">
        <v>47141.469999999979</v>
      </c>
      <c r="L263" s="35">
        <v>32904.550000000003</v>
      </c>
      <c r="M263" s="35">
        <v>43155.170000000013</v>
      </c>
      <c r="N263" s="35">
        <v>35399.29</v>
      </c>
    </row>
    <row r="264" spans="1:14" x14ac:dyDescent="0.2">
      <c r="A264" s="5" t="s">
        <v>53</v>
      </c>
      <c r="B264" s="35">
        <v>0</v>
      </c>
      <c r="C264" s="35">
        <v>0</v>
      </c>
      <c r="D264" s="35">
        <v>0</v>
      </c>
      <c r="E264" s="35">
        <v>0</v>
      </c>
      <c r="F264" s="35">
        <v>0</v>
      </c>
      <c r="G264" s="35">
        <v>0</v>
      </c>
      <c r="H264" s="35">
        <v>0</v>
      </c>
      <c r="I264" s="35">
        <v>0</v>
      </c>
      <c r="J264" s="35">
        <v>0</v>
      </c>
      <c r="K264" s="35">
        <v>0</v>
      </c>
      <c r="L264" s="35">
        <v>0</v>
      </c>
      <c r="M264" s="35">
        <v>0</v>
      </c>
      <c r="N264" s="35">
        <v>0</v>
      </c>
    </row>
    <row r="265" spans="1:14" x14ac:dyDescent="0.2">
      <c r="A265" s="5" t="s">
        <v>54</v>
      </c>
      <c r="B265" s="35">
        <v>1738.8400000000001</v>
      </c>
      <c r="C265" s="35">
        <v>3759.56</v>
      </c>
      <c r="D265" s="35">
        <v>2921.1400000000003</v>
      </c>
      <c r="E265" s="35">
        <v>2389.09</v>
      </c>
      <c r="F265" s="35">
        <v>6460.9650000000001</v>
      </c>
      <c r="G265" s="35">
        <v>439.52</v>
      </c>
      <c r="H265" s="35">
        <v>1623.23</v>
      </c>
      <c r="I265" s="35">
        <v>4506.21</v>
      </c>
      <c r="J265" s="35">
        <v>4672.2899999999991</v>
      </c>
      <c r="K265" s="35">
        <v>2300.5700000000002</v>
      </c>
      <c r="L265" s="35">
        <v>2793.1900000000005</v>
      </c>
      <c r="M265" s="35">
        <v>6872.1299999999992</v>
      </c>
      <c r="N265" s="35">
        <v>7900.5400000000009</v>
      </c>
    </row>
    <row r="266" spans="1:14" x14ac:dyDescent="0.2">
      <c r="A266" s="5" t="s">
        <v>55</v>
      </c>
      <c r="B266" s="35">
        <v>6419.2699999999995</v>
      </c>
      <c r="C266" s="35">
        <v>3438.54</v>
      </c>
      <c r="D266" s="35">
        <v>1220.8</v>
      </c>
      <c r="E266" s="35">
        <v>753.51</v>
      </c>
      <c r="F266" s="35">
        <v>1876.1100000000001</v>
      </c>
      <c r="G266" s="35">
        <v>1087.43</v>
      </c>
      <c r="H266" s="35">
        <v>1525.4099999999999</v>
      </c>
      <c r="I266" s="35">
        <v>4508.7999999999993</v>
      </c>
      <c r="J266" s="35">
        <v>1673.8700000000001</v>
      </c>
      <c r="K266" s="35">
        <v>2551.52</v>
      </c>
      <c r="L266" s="35">
        <v>2152.0700000000002</v>
      </c>
      <c r="M266" s="35">
        <v>206.52</v>
      </c>
      <c r="N266" s="35">
        <v>638.82999999999993</v>
      </c>
    </row>
    <row r="267" spans="1:14" x14ac:dyDescent="0.2">
      <c r="A267" s="5" t="s">
        <v>56</v>
      </c>
      <c r="B267" s="35">
        <v>338.8599999999999</v>
      </c>
      <c r="C267" s="35">
        <v>238.7</v>
      </c>
      <c r="D267" s="35">
        <v>0</v>
      </c>
      <c r="E267" s="35">
        <v>454.18000000000006</v>
      </c>
      <c r="F267" s="35">
        <v>0</v>
      </c>
      <c r="G267" s="35">
        <v>400.85</v>
      </c>
      <c r="H267" s="35">
        <v>142.02000000000001</v>
      </c>
      <c r="I267" s="35">
        <v>0</v>
      </c>
      <c r="J267" s="35">
        <v>2109.2400000000002</v>
      </c>
      <c r="K267" s="35">
        <v>3505.79</v>
      </c>
      <c r="L267" s="35">
        <v>0</v>
      </c>
      <c r="M267" s="35">
        <v>1523.02</v>
      </c>
      <c r="N267" s="35">
        <v>1221.18</v>
      </c>
    </row>
    <row r="268" spans="1:14" x14ac:dyDescent="0.2">
      <c r="A268" s="5" t="s">
        <v>46</v>
      </c>
      <c r="B268" s="35">
        <v>618.71</v>
      </c>
      <c r="C268" s="35">
        <v>2071.39</v>
      </c>
      <c r="D268" s="35">
        <v>304.02999999999997</v>
      </c>
      <c r="E268" s="35">
        <v>3793.25</v>
      </c>
      <c r="F268" s="35">
        <v>301.37</v>
      </c>
      <c r="G268" s="35">
        <v>1046.76</v>
      </c>
      <c r="H268" s="35">
        <v>3922.8599999999997</v>
      </c>
      <c r="I268" s="35">
        <v>2681.3599999999997</v>
      </c>
      <c r="J268" s="35">
        <v>90.08</v>
      </c>
      <c r="K268" s="35">
        <v>3384.71</v>
      </c>
      <c r="L268" s="35">
        <v>1188.69</v>
      </c>
      <c r="M268" s="35">
        <v>953.08000000000015</v>
      </c>
      <c r="N268" s="35">
        <v>9879.4699999999993</v>
      </c>
    </row>
    <row r="269" spans="1:14" x14ac:dyDescent="0.2">
      <c r="A269" s="5" t="s">
        <v>57</v>
      </c>
      <c r="B269" s="35">
        <v>26519.68</v>
      </c>
      <c r="C269" s="35">
        <v>80315.16</v>
      </c>
      <c r="D269" s="35">
        <v>36126.69999999999</v>
      </c>
      <c r="E269" s="35">
        <v>81894.780000000013</v>
      </c>
      <c r="F269" s="35">
        <v>53883.24</v>
      </c>
      <c r="G269" s="35">
        <v>58040.159999999989</v>
      </c>
      <c r="H269" s="35">
        <v>54081.849999999991</v>
      </c>
      <c r="I269" s="35">
        <v>52832.889999999985</v>
      </c>
      <c r="J269" s="35">
        <v>22699.440000000002</v>
      </c>
      <c r="K269" s="35">
        <v>63365.72</v>
      </c>
      <c r="L269" s="35">
        <v>61495.78899999999</v>
      </c>
      <c r="M269" s="35">
        <v>47789.885999999999</v>
      </c>
      <c r="N269" s="35">
        <v>81252.129000000001</v>
      </c>
    </row>
    <row r="270" spans="1:14" x14ac:dyDescent="0.2">
      <c r="A270" s="5" t="s">
        <v>58</v>
      </c>
      <c r="B270" s="35">
        <v>25579.379999999997</v>
      </c>
      <c r="C270" s="35">
        <v>47980.689999999995</v>
      </c>
      <c r="D270" s="35">
        <v>17834.95</v>
      </c>
      <c r="E270" s="35">
        <v>29444.91</v>
      </c>
      <c r="F270" s="35">
        <v>22066.199999999997</v>
      </c>
      <c r="G270" s="35">
        <v>17464.489999999998</v>
      </c>
      <c r="H270" s="35">
        <v>9258.7999999999993</v>
      </c>
      <c r="I270" s="35">
        <v>26908.069999999996</v>
      </c>
      <c r="J270" s="35">
        <v>22370.969999999998</v>
      </c>
      <c r="K270" s="35">
        <v>21935.780000000006</v>
      </c>
      <c r="L270" s="35">
        <v>29007.26100000001</v>
      </c>
      <c r="M270" s="35">
        <v>35775.744000000013</v>
      </c>
      <c r="N270" s="35">
        <v>21211.571000000004</v>
      </c>
    </row>
    <row r="271" spans="1:14" x14ac:dyDescent="0.2">
      <c r="A271" s="5" t="s">
        <v>59</v>
      </c>
      <c r="B271" s="35">
        <v>20254.239999999998</v>
      </c>
      <c r="C271" s="35">
        <v>1004.5600000000001</v>
      </c>
      <c r="D271" s="35">
        <v>2749.83</v>
      </c>
      <c r="E271" s="35">
        <v>1368.87</v>
      </c>
      <c r="F271" s="35">
        <v>7144.2499999999991</v>
      </c>
      <c r="G271" s="35">
        <v>987.93999999999994</v>
      </c>
      <c r="H271" s="35">
        <v>9567.99</v>
      </c>
      <c r="I271" s="35">
        <v>1195.96</v>
      </c>
      <c r="J271" s="35">
        <v>3143.01</v>
      </c>
      <c r="K271" s="35">
        <v>1978.52</v>
      </c>
      <c r="L271" s="35">
        <v>1274.47</v>
      </c>
      <c r="M271" s="35">
        <v>2239.5899999999997</v>
      </c>
      <c r="N271" s="35">
        <v>5383.4500000000016</v>
      </c>
    </row>
    <row r="272" spans="1:14" x14ac:dyDescent="0.2">
      <c r="A272" s="5" t="s">
        <v>60</v>
      </c>
      <c r="B272" s="35">
        <v>0</v>
      </c>
      <c r="C272" s="35">
        <v>0</v>
      </c>
      <c r="D272" s="35">
        <v>0</v>
      </c>
      <c r="E272" s="35">
        <v>0</v>
      </c>
      <c r="F272" s="35">
        <v>0</v>
      </c>
      <c r="G272" s="35">
        <v>0</v>
      </c>
      <c r="H272" s="35">
        <v>0</v>
      </c>
      <c r="I272" s="35">
        <v>0</v>
      </c>
      <c r="J272" s="35">
        <v>0</v>
      </c>
      <c r="K272" s="35">
        <v>0</v>
      </c>
      <c r="L272" s="35">
        <v>0</v>
      </c>
      <c r="M272" s="35">
        <v>279743.26000000036</v>
      </c>
      <c r="N272" s="35">
        <v>0</v>
      </c>
    </row>
    <row r="273" spans="1:14" x14ac:dyDescent="0.2">
      <c r="A273" s="5" t="s">
        <v>42</v>
      </c>
      <c r="B273" s="35">
        <v>116.29</v>
      </c>
      <c r="C273" s="35">
        <v>1.63</v>
      </c>
      <c r="D273" s="35">
        <v>321.50999999999993</v>
      </c>
      <c r="E273" s="35">
        <v>484.48</v>
      </c>
      <c r="F273" s="35">
        <v>65.64</v>
      </c>
      <c r="G273" s="35">
        <v>630.17000000000007</v>
      </c>
      <c r="H273" s="35">
        <v>424.39</v>
      </c>
      <c r="I273" s="35">
        <v>840.50000000000011</v>
      </c>
      <c r="J273" s="35">
        <v>284.35000000000002</v>
      </c>
      <c r="K273" s="35">
        <v>312.51000000000005</v>
      </c>
      <c r="L273" s="35">
        <v>430.34000000000009</v>
      </c>
      <c r="M273" s="35">
        <v>16.25</v>
      </c>
      <c r="N273" s="35">
        <v>238.59</v>
      </c>
    </row>
    <row r="274" spans="1:14" x14ac:dyDescent="0.2">
      <c r="A274" s="5" t="s">
        <v>61</v>
      </c>
      <c r="B274" s="35">
        <v>9987.77</v>
      </c>
      <c r="C274" s="35">
        <v>7431.5700000000006</v>
      </c>
      <c r="D274" s="35">
        <v>11095.56</v>
      </c>
      <c r="E274" s="35">
        <v>43636.28</v>
      </c>
      <c r="F274" s="35">
        <v>26521.814999999999</v>
      </c>
      <c r="G274" s="35">
        <v>9892.4000000000015</v>
      </c>
      <c r="H274" s="35">
        <v>13090.970000000001</v>
      </c>
      <c r="I274" s="35">
        <v>25628.029999999995</v>
      </c>
      <c r="J274" s="35">
        <v>5637.630000000001</v>
      </c>
      <c r="K274" s="35">
        <v>6149.97</v>
      </c>
      <c r="L274" s="35">
        <v>972.7399999999999</v>
      </c>
      <c r="M274" s="35">
        <v>2768.9449999999997</v>
      </c>
      <c r="N274" s="35">
        <v>7758.9000000000005</v>
      </c>
    </row>
    <row r="275" spans="1:14" x14ac:dyDescent="0.2">
      <c r="A275" s="5" t="s">
        <v>62</v>
      </c>
      <c r="B275" s="35">
        <v>0</v>
      </c>
      <c r="C275" s="35">
        <v>0</v>
      </c>
      <c r="D275" s="35">
        <v>0</v>
      </c>
      <c r="E275" s="35">
        <v>0</v>
      </c>
      <c r="F275" s="35">
        <v>0</v>
      </c>
      <c r="G275" s="35">
        <v>38.14</v>
      </c>
      <c r="H275" s="35">
        <v>0</v>
      </c>
      <c r="I275" s="35">
        <v>0</v>
      </c>
      <c r="J275" s="35">
        <v>28.74</v>
      </c>
      <c r="K275" s="35">
        <v>0</v>
      </c>
      <c r="L275" s="35">
        <v>0</v>
      </c>
      <c r="M275" s="35">
        <v>0</v>
      </c>
      <c r="N275" s="35">
        <v>0</v>
      </c>
    </row>
    <row r="276" spans="1:14" x14ac:dyDescent="0.2">
      <c r="A276" s="5" t="s">
        <v>63</v>
      </c>
      <c r="B276" s="35">
        <v>0</v>
      </c>
      <c r="C276" s="35">
        <v>0</v>
      </c>
      <c r="D276" s="35">
        <v>0</v>
      </c>
      <c r="E276" s="35">
        <v>0</v>
      </c>
      <c r="F276" s="35">
        <v>0</v>
      </c>
      <c r="G276" s="35">
        <v>0</v>
      </c>
      <c r="H276" s="35">
        <v>0</v>
      </c>
      <c r="I276" s="35">
        <v>0</v>
      </c>
      <c r="J276" s="35">
        <v>0</v>
      </c>
      <c r="K276" s="35">
        <v>0</v>
      </c>
      <c r="L276" s="35">
        <v>0</v>
      </c>
      <c r="M276" s="35">
        <v>0</v>
      </c>
      <c r="N276" s="35">
        <v>0</v>
      </c>
    </row>
    <row r="277" spans="1:14" x14ac:dyDescent="0.2">
      <c r="A277" s="5" t="s">
        <v>64</v>
      </c>
      <c r="B277" s="35">
        <v>2580.7800000000002</v>
      </c>
      <c r="C277" s="35">
        <v>541.5</v>
      </c>
      <c r="D277" s="35">
        <v>313.25</v>
      </c>
      <c r="E277" s="35">
        <v>3992.4700000000003</v>
      </c>
      <c r="F277" s="35">
        <v>8600.7199999999975</v>
      </c>
      <c r="G277" s="35">
        <v>227.55999999999997</v>
      </c>
      <c r="H277" s="35">
        <v>938.19</v>
      </c>
      <c r="I277" s="35">
        <v>1342.54</v>
      </c>
      <c r="J277" s="35">
        <v>4959.7099999999991</v>
      </c>
      <c r="K277" s="35">
        <v>887.62</v>
      </c>
      <c r="L277" s="35">
        <v>195.49</v>
      </c>
      <c r="M277" s="35">
        <v>1220.075</v>
      </c>
      <c r="N277" s="35">
        <v>2801.0000000000005</v>
      </c>
    </row>
    <row r="278" spans="1:14" x14ac:dyDescent="0.2">
      <c r="A278" s="5" t="s">
        <v>65</v>
      </c>
      <c r="B278" s="35">
        <v>171.64</v>
      </c>
      <c r="C278" s="35">
        <v>0</v>
      </c>
      <c r="D278" s="35">
        <v>0</v>
      </c>
      <c r="E278" s="35">
        <v>1197.8400000000001</v>
      </c>
      <c r="F278" s="35">
        <v>273.22000000000003</v>
      </c>
      <c r="G278" s="35">
        <v>0</v>
      </c>
      <c r="H278" s="35">
        <v>0</v>
      </c>
      <c r="I278" s="35">
        <v>35039.270000000004</v>
      </c>
      <c r="J278" s="35">
        <v>0</v>
      </c>
      <c r="K278" s="35">
        <v>1569.61</v>
      </c>
      <c r="L278" s="35">
        <v>0</v>
      </c>
      <c r="M278" s="35">
        <v>22.65</v>
      </c>
      <c r="N278" s="35">
        <v>0</v>
      </c>
    </row>
    <row r="279" spans="1:14" x14ac:dyDescent="0.2">
      <c r="A279" s="9" t="s">
        <v>68</v>
      </c>
      <c r="B279" s="63">
        <v>158580.84000000003</v>
      </c>
      <c r="C279" s="63">
        <v>212346.04</v>
      </c>
      <c r="D279" s="63">
        <v>135383.65</v>
      </c>
      <c r="E279" s="63">
        <v>229928.14000000004</v>
      </c>
      <c r="F279" s="63">
        <v>219924.45</v>
      </c>
      <c r="G279" s="63">
        <v>136351.57</v>
      </c>
      <c r="H279" s="63">
        <v>156882.63</v>
      </c>
      <c r="I279" s="63">
        <v>204161.13999999996</v>
      </c>
      <c r="J279" s="63">
        <v>126807.36000000002</v>
      </c>
      <c r="K279" s="63">
        <v>176232.80999999997</v>
      </c>
      <c r="L279" s="63">
        <v>153751.17999999996</v>
      </c>
      <c r="M279" s="63">
        <v>464995.35000000044</v>
      </c>
      <c r="N279" s="63">
        <v>192887.01</v>
      </c>
    </row>
    <row r="280" spans="1:14" x14ac:dyDescent="0.2">
      <c r="A280" s="12" t="s">
        <v>230</v>
      </c>
      <c r="B280" s="147" t="s">
        <v>174</v>
      </c>
      <c r="C280" s="148"/>
      <c r="D280" s="148"/>
      <c r="E280" s="148"/>
      <c r="F280" s="148"/>
      <c r="G280" s="148"/>
      <c r="H280" s="148"/>
      <c r="I280" s="148"/>
      <c r="J280" s="148"/>
      <c r="K280" s="148"/>
      <c r="L280" s="148"/>
      <c r="M280" s="148"/>
      <c r="N280" s="149"/>
    </row>
    <row r="281" spans="1:14" x14ac:dyDescent="0.2">
      <c r="A281" s="5" t="s">
        <v>47</v>
      </c>
      <c r="B281" s="35">
        <v>142.77000000000001</v>
      </c>
      <c r="C281" s="35">
        <v>0</v>
      </c>
      <c r="D281" s="35">
        <v>0</v>
      </c>
      <c r="E281" s="35">
        <v>0</v>
      </c>
      <c r="F281" s="35">
        <v>0</v>
      </c>
      <c r="G281" s="35">
        <v>0</v>
      </c>
      <c r="H281" s="35">
        <v>0</v>
      </c>
      <c r="I281" s="35">
        <v>0</v>
      </c>
      <c r="J281" s="35">
        <v>0</v>
      </c>
      <c r="K281" s="35">
        <v>234.24999999999997</v>
      </c>
      <c r="L281" s="35">
        <v>0</v>
      </c>
      <c r="M281" s="35">
        <v>0</v>
      </c>
      <c r="N281" s="35">
        <v>0</v>
      </c>
    </row>
    <row r="282" spans="1:14" x14ac:dyDescent="0.2">
      <c r="A282" s="5" t="s">
        <v>48</v>
      </c>
      <c r="B282" s="35">
        <v>0</v>
      </c>
      <c r="C282" s="35">
        <v>0</v>
      </c>
      <c r="D282" s="35">
        <v>0</v>
      </c>
      <c r="E282" s="35">
        <v>0</v>
      </c>
      <c r="F282" s="35">
        <v>0</v>
      </c>
      <c r="G282" s="35">
        <v>0</v>
      </c>
      <c r="H282" s="35">
        <v>0</v>
      </c>
      <c r="I282" s="35">
        <v>0</v>
      </c>
      <c r="J282" s="35">
        <v>0</v>
      </c>
      <c r="K282" s="35">
        <v>0</v>
      </c>
      <c r="L282" s="35">
        <v>0</v>
      </c>
      <c r="M282" s="35">
        <v>0</v>
      </c>
      <c r="N282" s="35">
        <v>0</v>
      </c>
    </row>
    <row r="283" spans="1:14" x14ac:dyDescent="0.2">
      <c r="A283" s="5" t="s">
        <v>49</v>
      </c>
      <c r="B283" s="35">
        <v>0</v>
      </c>
      <c r="C283" s="35">
        <v>0</v>
      </c>
      <c r="D283" s="35">
        <v>0</v>
      </c>
      <c r="E283" s="35">
        <v>11.77</v>
      </c>
      <c r="F283" s="35">
        <v>0</v>
      </c>
      <c r="G283" s="35">
        <v>0</v>
      </c>
      <c r="H283" s="35">
        <v>0</v>
      </c>
      <c r="I283" s="35">
        <v>0</v>
      </c>
      <c r="J283" s="35">
        <v>0</v>
      </c>
      <c r="K283" s="35">
        <v>0</v>
      </c>
      <c r="L283" s="35">
        <v>2.83</v>
      </c>
      <c r="M283" s="35">
        <v>0</v>
      </c>
      <c r="N283" s="35">
        <v>225.52999999999997</v>
      </c>
    </row>
    <row r="284" spans="1:14" x14ac:dyDescent="0.2">
      <c r="A284" s="5" t="s">
        <v>231</v>
      </c>
      <c r="B284" s="35">
        <v>456.77</v>
      </c>
      <c r="C284" s="35">
        <v>467</v>
      </c>
      <c r="D284" s="35">
        <v>0</v>
      </c>
      <c r="E284" s="35">
        <v>206.66000000000003</v>
      </c>
      <c r="F284" s="35">
        <v>533.57000000000005</v>
      </c>
      <c r="G284" s="35">
        <v>0</v>
      </c>
      <c r="H284" s="35">
        <v>0</v>
      </c>
      <c r="I284" s="35">
        <v>794.93999999999994</v>
      </c>
      <c r="J284" s="35">
        <v>301.60000000000002</v>
      </c>
      <c r="K284" s="35">
        <v>753.21</v>
      </c>
      <c r="L284" s="35">
        <v>536.32000000000005</v>
      </c>
      <c r="M284" s="35">
        <v>6371.75</v>
      </c>
      <c r="N284" s="35">
        <v>0</v>
      </c>
    </row>
    <row r="285" spans="1:14" x14ac:dyDescent="0.2">
      <c r="A285" s="5" t="s">
        <v>50</v>
      </c>
      <c r="B285" s="35">
        <v>31189.26</v>
      </c>
      <c r="C285" s="35">
        <v>13029.949999999997</v>
      </c>
      <c r="D285" s="35">
        <v>19016.41</v>
      </c>
      <c r="E285" s="35">
        <v>41553.629999999997</v>
      </c>
      <c r="F285" s="35">
        <v>13671.340000000004</v>
      </c>
      <c r="G285" s="35">
        <v>10638.299999999997</v>
      </c>
      <c r="H285" s="35">
        <v>12639.64</v>
      </c>
      <c r="I285" s="35">
        <v>27373.390000000007</v>
      </c>
      <c r="J285" s="35">
        <v>30513.839999999993</v>
      </c>
      <c r="K285" s="35">
        <v>24837.159999999996</v>
      </c>
      <c r="L285" s="35">
        <v>22482.099999999995</v>
      </c>
      <c r="M285" s="35">
        <v>24891.3</v>
      </c>
      <c r="N285" s="35">
        <v>18419.169999999998</v>
      </c>
    </row>
    <row r="286" spans="1:14" x14ac:dyDescent="0.2">
      <c r="A286" s="5" t="s">
        <v>51</v>
      </c>
      <c r="B286" s="35">
        <v>0</v>
      </c>
      <c r="C286" s="35">
        <v>0</v>
      </c>
      <c r="D286" s="35">
        <v>0</v>
      </c>
      <c r="E286" s="35">
        <v>0</v>
      </c>
      <c r="F286" s="35">
        <v>0</v>
      </c>
      <c r="G286" s="35">
        <v>0</v>
      </c>
      <c r="H286" s="35">
        <v>0</v>
      </c>
      <c r="I286" s="35">
        <v>0</v>
      </c>
      <c r="J286" s="35">
        <v>0</v>
      </c>
      <c r="K286" s="35">
        <v>0</v>
      </c>
      <c r="L286" s="35">
        <v>0</v>
      </c>
      <c r="M286" s="35">
        <v>0</v>
      </c>
      <c r="N286" s="35">
        <v>444.69000000000005</v>
      </c>
    </row>
    <row r="287" spans="1:14" x14ac:dyDescent="0.2">
      <c r="A287" s="5" t="s">
        <v>52</v>
      </c>
      <c r="B287" s="35">
        <v>18130.009999999998</v>
      </c>
      <c r="C287" s="35">
        <v>27583.58</v>
      </c>
      <c r="D287" s="35">
        <v>46135.88999999997</v>
      </c>
      <c r="E287" s="35">
        <v>39463.929999999993</v>
      </c>
      <c r="F287" s="35">
        <v>37882.18</v>
      </c>
      <c r="G287" s="35">
        <v>27224.799999999996</v>
      </c>
      <c r="H287" s="35">
        <v>26964.45</v>
      </c>
      <c r="I287" s="35">
        <v>17610.910000000003</v>
      </c>
      <c r="J287" s="35">
        <v>28206.040000000012</v>
      </c>
      <c r="K287" s="35">
        <v>23080.900000000005</v>
      </c>
      <c r="L287" s="35">
        <v>65350.66</v>
      </c>
      <c r="M287" s="35">
        <v>60052.909999999989</v>
      </c>
      <c r="N287" s="35">
        <v>49095.959999999992</v>
      </c>
    </row>
    <row r="288" spans="1:14" x14ac:dyDescent="0.2">
      <c r="A288" s="5" t="s">
        <v>53</v>
      </c>
      <c r="B288" s="35">
        <v>0</v>
      </c>
      <c r="C288" s="35">
        <v>9515.8799999999992</v>
      </c>
      <c r="D288" s="35">
        <v>534.66999999999996</v>
      </c>
      <c r="E288" s="35">
        <v>0</v>
      </c>
      <c r="F288" s="35">
        <v>0</v>
      </c>
      <c r="G288" s="35">
        <v>0</v>
      </c>
      <c r="H288" s="35">
        <v>0</v>
      </c>
      <c r="I288" s="35">
        <v>170.11</v>
      </c>
      <c r="J288" s="35">
        <v>0</v>
      </c>
      <c r="K288" s="35">
        <v>0</v>
      </c>
      <c r="L288" s="35">
        <v>0</v>
      </c>
      <c r="M288" s="35">
        <v>0</v>
      </c>
      <c r="N288" s="35">
        <v>0</v>
      </c>
    </row>
    <row r="289" spans="1:14" x14ac:dyDescent="0.2">
      <c r="A289" s="5" t="s">
        <v>54</v>
      </c>
      <c r="B289" s="35">
        <v>7718.83</v>
      </c>
      <c r="C289" s="35">
        <v>1111.5</v>
      </c>
      <c r="D289" s="35">
        <v>2921.2</v>
      </c>
      <c r="E289" s="35">
        <v>47.93</v>
      </c>
      <c r="F289" s="35">
        <v>7410.48</v>
      </c>
      <c r="G289" s="35">
        <v>439.32000000000005</v>
      </c>
      <c r="H289" s="35">
        <v>17029.990000000002</v>
      </c>
      <c r="I289" s="35">
        <v>14229.99</v>
      </c>
      <c r="J289" s="35">
        <v>5745.33</v>
      </c>
      <c r="K289" s="35">
        <v>4196.38</v>
      </c>
      <c r="L289" s="35">
        <v>1317.9</v>
      </c>
      <c r="M289" s="35">
        <v>3341.3999999999996</v>
      </c>
      <c r="N289" s="35">
        <v>2510.7399999999998</v>
      </c>
    </row>
    <row r="290" spans="1:14" x14ac:dyDescent="0.2">
      <c r="A290" s="5" t="s">
        <v>55</v>
      </c>
      <c r="B290" s="35">
        <v>2580.8000000000002</v>
      </c>
      <c r="C290" s="35">
        <v>25.490000000000002</v>
      </c>
      <c r="D290" s="35">
        <v>36.07</v>
      </c>
      <c r="E290" s="35">
        <v>944.4</v>
      </c>
      <c r="F290" s="35">
        <v>214.67000000000002</v>
      </c>
      <c r="G290" s="35">
        <v>0</v>
      </c>
      <c r="H290" s="35">
        <v>2255.39</v>
      </c>
      <c r="I290" s="35">
        <v>179.06</v>
      </c>
      <c r="J290" s="35">
        <v>2606.44</v>
      </c>
      <c r="K290" s="35">
        <v>2353.8399999999997</v>
      </c>
      <c r="L290" s="35">
        <v>2517.96</v>
      </c>
      <c r="M290" s="35">
        <v>2595.0700000000002</v>
      </c>
      <c r="N290" s="35">
        <v>2710.45</v>
      </c>
    </row>
    <row r="291" spans="1:14" x14ac:dyDescent="0.2">
      <c r="A291" s="5" t="s">
        <v>56</v>
      </c>
      <c r="B291" s="35">
        <v>489.79999999999995</v>
      </c>
      <c r="C291" s="35">
        <v>8.2799999999999994</v>
      </c>
      <c r="D291" s="35">
        <v>59139.400000000009</v>
      </c>
      <c r="E291" s="35">
        <v>0</v>
      </c>
      <c r="F291" s="35">
        <v>0</v>
      </c>
      <c r="G291" s="35">
        <v>0</v>
      </c>
      <c r="H291" s="35">
        <v>700.46999999999991</v>
      </c>
      <c r="I291" s="35">
        <v>0</v>
      </c>
      <c r="J291" s="35">
        <v>0</v>
      </c>
      <c r="K291" s="35">
        <v>0</v>
      </c>
      <c r="L291" s="35">
        <v>1506.7200000000003</v>
      </c>
      <c r="M291" s="35">
        <v>752.15</v>
      </c>
      <c r="N291" s="35">
        <v>6113.92</v>
      </c>
    </row>
    <row r="292" spans="1:14" x14ac:dyDescent="0.2">
      <c r="A292" s="5" t="s">
        <v>46</v>
      </c>
      <c r="B292" s="35">
        <v>0</v>
      </c>
      <c r="C292" s="35">
        <v>0</v>
      </c>
      <c r="D292" s="35">
        <v>429.66999999999996</v>
      </c>
      <c r="E292" s="35">
        <v>1900.2600000000002</v>
      </c>
      <c r="F292" s="35">
        <v>174.13</v>
      </c>
      <c r="G292" s="35">
        <v>2321.3599999999997</v>
      </c>
      <c r="H292" s="35">
        <v>1561.92</v>
      </c>
      <c r="I292" s="35">
        <v>134.98000000000002</v>
      </c>
      <c r="J292" s="35">
        <v>1480.11</v>
      </c>
      <c r="K292" s="35">
        <v>61.51</v>
      </c>
      <c r="L292" s="35">
        <v>103.99</v>
      </c>
      <c r="M292" s="35">
        <v>263.85999999999996</v>
      </c>
      <c r="N292" s="35">
        <v>1086.3600000000001</v>
      </c>
    </row>
    <row r="293" spans="1:14" x14ac:dyDescent="0.2">
      <c r="A293" s="5" t="s">
        <v>57</v>
      </c>
      <c r="B293" s="35">
        <v>49335.839999999997</v>
      </c>
      <c r="C293" s="35">
        <v>57212.78</v>
      </c>
      <c r="D293" s="35">
        <v>146818.37000000002</v>
      </c>
      <c r="E293" s="35">
        <v>88908.720000000045</v>
      </c>
      <c r="F293" s="35">
        <v>83136.179999999978</v>
      </c>
      <c r="G293" s="35">
        <v>76289.499999999985</v>
      </c>
      <c r="H293" s="35">
        <v>44398.600000000006</v>
      </c>
      <c r="I293" s="35">
        <v>57100.31</v>
      </c>
      <c r="J293" s="35">
        <v>115666.28999999998</v>
      </c>
      <c r="K293" s="35">
        <v>50624.299999999996</v>
      </c>
      <c r="L293" s="35">
        <v>113745.51999999997</v>
      </c>
      <c r="M293" s="35">
        <v>93907.36</v>
      </c>
      <c r="N293" s="35">
        <v>33623.26999999999</v>
      </c>
    </row>
    <row r="294" spans="1:14" x14ac:dyDescent="0.2">
      <c r="A294" s="5" t="s">
        <v>58</v>
      </c>
      <c r="B294" s="35">
        <v>11363.619999999999</v>
      </c>
      <c r="C294" s="35">
        <v>16043.85</v>
      </c>
      <c r="D294" s="35">
        <v>33480</v>
      </c>
      <c r="E294" s="35">
        <v>28661.729999999996</v>
      </c>
      <c r="F294" s="35">
        <v>19768.560000000001</v>
      </c>
      <c r="G294" s="35">
        <v>15098.250000000004</v>
      </c>
      <c r="H294" s="35">
        <v>40920.450000000004</v>
      </c>
      <c r="I294" s="35">
        <v>12242.35</v>
      </c>
      <c r="J294" s="35">
        <v>35016.889999999985</v>
      </c>
      <c r="K294" s="35">
        <v>16892.89</v>
      </c>
      <c r="L294" s="35">
        <v>13827.559999999998</v>
      </c>
      <c r="M294" s="35">
        <v>27510.089999999993</v>
      </c>
      <c r="N294" s="35">
        <v>33844.699999999997</v>
      </c>
    </row>
    <row r="295" spans="1:14" x14ac:dyDescent="0.2">
      <c r="A295" s="5" t="s">
        <v>59</v>
      </c>
      <c r="B295" s="35">
        <v>10406.179999999998</v>
      </c>
      <c r="C295" s="35">
        <v>5014.7400000000007</v>
      </c>
      <c r="D295" s="35">
        <v>2781.7299999999996</v>
      </c>
      <c r="E295" s="35">
        <v>1306.1600000000001</v>
      </c>
      <c r="F295" s="35">
        <v>1770.74</v>
      </c>
      <c r="G295" s="35">
        <v>863.50999999999988</v>
      </c>
      <c r="H295" s="35">
        <v>655.04999999999995</v>
      </c>
      <c r="I295" s="35">
        <v>2671.29</v>
      </c>
      <c r="J295" s="35">
        <v>2826.5699999999997</v>
      </c>
      <c r="K295" s="35">
        <v>3278.3999999999996</v>
      </c>
      <c r="L295" s="35">
        <v>1840.4299999999998</v>
      </c>
      <c r="M295" s="35">
        <v>2297.81</v>
      </c>
      <c r="N295" s="35">
        <v>2317.4799999999996</v>
      </c>
    </row>
    <row r="296" spans="1:14" x14ac:dyDescent="0.2">
      <c r="A296" s="5" t="s">
        <v>60</v>
      </c>
      <c r="B296" s="35">
        <v>0</v>
      </c>
      <c r="C296" s="35">
        <v>280701.87999999931</v>
      </c>
      <c r="D296" s="35">
        <v>0</v>
      </c>
      <c r="E296" s="35">
        <v>0</v>
      </c>
      <c r="F296" s="35">
        <v>0</v>
      </c>
      <c r="G296" s="35">
        <v>0</v>
      </c>
      <c r="H296" s="35">
        <v>0</v>
      </c>
      <c r="I296" s="35">
        <v>0</v>
      </c>
      <c r="J296" s="35">
        <v>0</v>
      </c>
      <c r="K296" s="35">
        <v>0</v>
      </c>
      <c r="L296" s="35">
        <v>0</v>
      </c>
      <c r="M296" s="35">
        <v>0</v>
      </c>
      <c r="N296" s="35">
        <v>0</v>
      </c>
    </row>
    <row r="297" spans="1:14" x14ac:dyDescent="0.2">
      <c r="A297" s="5" t="s">
        <v>42</v>
      </c>
      <c r="B297" s="35">
        <v>267.44999999999993</v>
      </c>
      <c r="C297" s="35">
        <v>156.78</v>
      </c>
      <c r="D297" s="35">
        <v>256.83999999999997</v>
      </c>
      <c r="E297" s="35">
        <v>60.49</v>
      </c>
      <c r="F297" s="35">
        <v>927.66</v>
      </c>
      <c r="G297" s="35">
        <v>608.87</v>
      </c>
      <c r="H297" s="35">
        <v>2.27</v>
      </c>
      <c r="I297" s="35">
        <v>622.56000000000006</v>
      </c>
      <c r="J297" s="35">
        <v>359.51</v>
      </c>
      <c r="K297" s="35">
        <v>2149.5</v>
      </c>
      <c r="L297" s="35">
        <v>23.23</v>
      </c>
      <c r="M297" s="35">
        <v>249.91000000000003</v>
      </c>
      <c r="N297" s="35">
        <v>476.01</v>
      </c>
    </row>
    <row r="298" spans="1:14" x14ac:dyDescent="0.2">
      <c r="A298" s="5" t="s">
        <v>61</v>
      </c>
      <c r="B298" s="35">
        <v>8920.4500000000007</v>
      </c>
      <c r="C298" s="35">
        <v>50295.960000000006</v>
      </c>
      <c r="D298" s="35">
        <v>7537.329999999999</v>
      </c>
      <c r="E298" s="35">
        <v>5360.7000000000007</v>
      </c>
      <c r="F298" s="35">
        <v>10265</v>
      </c>
      <c r="G298" s="35">
        <v>35702.009999999995</v>
      </c>
      <c r="H298" s="35">
        <v>25851.600000000002</v>
      </c>
      <c r="I298" s="35">
        <v>14820.520000000002</v>
      </c>
      <c r="J298" s="35">
        <v>21332.809999999998</v>
      </c>
      <c r="K298" s="35">
        <v>22338.579999999998</v>
      </c>
      <c r="L298" s="35">
        <v>1334.77</v>
      </c>
      <c r="M298" s="35">
        <v>19548.479999999989</v>
      </c>
      <c r="N298" s="35">
        <v>17451.469999999994</v>
      </c>
    </row>
    <row r="299" spans="1:14" x14ac:dyDescent="0.2">
      <c r="A299" s="5" t="s">
        <v>62</v>
      </c>
      <c r="B299" s="35">
        <v>0</v>
      </c>
      <c r="C299" s="35">
        <v>881.95999999999981</v>
      </c>
      <c r="D299" s="35">
        <v>0</v>
      </c>
      <c r="E299" s="35">
        <v>0</v>
      </c>
      <c r="F299" s="35">
        <v>0</v>
      </c>
      <c r="G299" s="35">
        <v>0</v>
      </c>
      <c r="H299" s="35">
        <v>0</v>
      </c>
      <c r="I299" s="35">
        <v>0</v>
      </c>
      <c r="J299" s="35">
        <v>0</v>
      </c>
      <c r="K299" s="35">
        <v>0</v>
      </c>
      <c r="L299" s="35">
        <v>0</v>
      </c>
      <c r="M299" s="35">
        <v>793.3599999999999</v>
      </c>
      <c r="N299" s="35">
        <v>1599.15</v>
      </c>
    </row>
    <row r="300" spans="1:14" x14ac:dyDescent="0.2">
      <c r="A300" s="5" t="s">
        <v>63</v>
      </c>
      <c r="B300" s="35">
        <v>0</v>
      </c>
      <c r="C300" s="35">
        <v>0</v>
      </c>
      <c r="D300" s="35">
        <v>0</v>
      </c>
      <c r="E300" s="35">
        <v>0</v>
      </c>
      <c r="F300" s="35">
        <v>0</v>
      </c>
      <c r="G300" s="35">
        <v>0</v>
      </c>
      <c r="H300" s="35">
        <v>0</v>
      </c>
      <c r="I300" s="35">
        <v>0</v>
      </c>
      <c r="J300" s="35">
        <v>0</v>
      </c>
      <c r="K300" s="35">
        <v>0</v>
      </c>
      <c r="L300" s="35">
        <v>0</v>
      </c>
      <c r="M300" s="35">
        <v>0</v>
      </c>
      <c r="N300" s="35">
        <v>0</v>
      </c>
    </row>
    <row r="301" spans="1:14" x14ac:dyDescent="0.2">
      <c r="A301" s="5" t="s">
        <v>64</v>
      </c>
      <c r="B301" s="35">
        <v>206.28000000000003</v>
      </c>
      <c r="C301" s="35">
        <v>3079.0099999999998</v>
      </c>
      <c r="D301" s="35">
        <v>847.08</v>
      </c>
      <c r="E301" s="35">
        <v>855.57000000000016</v>
      </c>
      <c r="F301" s="35">
        <v>1805.77</v>
      </c>
      <c r="G301" s="35">
        <v>1860.96</v>
      </c>
      <c r="H301" s="35">
        <v>830.88</v>
      </c>
      <c r="I301" s="35">
        <v>971.67000000000007</v>
      </c>
      <c r="J301" s="35">
        <v>3270.02</v>
      </c>
      <c r="K301" s="35">
        <v>166</v>
      </c>
      <c r="L301" s="35">
        <v>761.88</v>
      </c>
      <c r="M301" s="35">
        <v>153.49</v>
      </c>
      <c r="N301" s="35">
        <v>5344.59</v>
      </c>
    </row>
    <row r="302" spans="1:14" x14ac:dyDescent="0.2">
      <c r="A302" s="5" t="s">
        <v>65</v>
      </c>
      <c r="B302" s="35">
        <v>0</v>
      </c>
      <c r="C302" s="35">
        <v>0</v>
      </c>
      <c r="D302" s="35">
        <v>7560.19</v>
      </c>
      <c r="E302" s="35">
        <v>418.99</v>
      </c>
      <c r="F302" s="35">
        <v>117.56</v>
      </c>
      <c r="G302" s="35">
        <v>0</v>
      </c>
      <c r="H302" s="35">
        <v>31785.279999999999</v>
      </c>
      <c r="I302" s="35">
        <v>0</v>
      </c>
      <c r="J302" s="35">
        <v>0</v>
      </c>
      <c r="K302" s="35">
        <v>0</v>
      </c>
      <c r="L302" s="35">
        <v>503.77</v>
      </c>
      <c r="M302" s="35">
        <v>0</v>
      </c>
      <c r="N302" s="35">
        <v>0</v>
      </c>
    </row>
    <row r="303" spans="1:14" x14ac:dyDescent="0.2">
      <c r="A303" s="9" t="s">
        <v>68</v>
      </c>
      <c r="B303" s="63">
        <v>141208.06000000003</v>
      </c>
      <c r="C303" s="63">
        <v>465128.63999999937</v>
      </c>
      <c r="D303" s="63">
        <v>327494.85000000003</v>
      </c>
      <c r="E303" s="63">
        <v>209700.94000000003</v>
      </c>
      <c r="F303" s="63">
        <v>177677.83999999997</v>
      </c>
      <c r="G303" s="63">
        <v>171046.87999999998</v>
      </c>
      <c r="H303" s="63">
        <v>205595.99</v>
      </c>
      <c r="I303" s="63">
        <v>148922.08000000002</v>
      </c>
      <c r="J303" s="63">
        <v>247325.44999999995</v>
      </c>
      <c r="K303" s="63">
        <v>150966.91999999998</v>
      </c>
      <c r="L303" s="63">
        <v>225855.63999999998</v>
      </c>
      <c r="M303" s="63">
        <v>242728.93999999994</v>
      </c>
      <c r="N303" s="63">
        <v>175263.49</v>
      </c>
    </row>
    <row r="304" spans="1:14" x14ac:dyDescent="0.2">
      <c r="A304" s="12" t="s">
        <v>230</v>
      </c>
      <c r="B304" s="144" t="s">
        <v>187</v>
      </c>
      <c r="C304" s="145"/>
      <c r="D304" s="145"/>
      <c r="E304" s="145"/>
      <c r="F304" s="145"/>
      <c r="G304" s="145"/>
      <c r="H304" s="145"/>
      <c r="I304" s="145"/>
      <c r="J304" s="145"/>
      <c r="K304" s="145"/>
      <c r="L304" s="145"/>
      <c r="M304" s="145"/>
      <c r="N304" s="146"/>
    </row>
    <row r="305" spans="1:14" x14ac:dyDescent="0.2">
      <c r="A305" s="5" t="s">
        <v>47</v>
      </c>
      <c r="B305" s="35">
        <v>0</v>
      </c>
      <c r="C305" s="35">
        <v>0</v>
      </c>
      <c r="D305" s="35">
        <v>746.73</v>
      </c>
      <c r="E305" s="35">
        <v>0</v>
      </c>
      <c r="F305" s="35">
        <v>0</v>
      </c>
      <c r="G305" s="35">
        <v>80.239999999999995</v>
      </c>
      <c r="H305" s="35">
        <v>0</v>
      </c>
      <c r="I305" s="35">
        <v>0</v>
      </c>
      <c r="J305" s="35">
        <v>0</v>
      </c>
      <c r="K305" s="35">
        <v>0</v>
      </c>
      <c r="L305" s="35">
        <v>0</v>
      </c>
      <c r="M305" s="35">
        <v>0</v>
      </c>
      <c r="N305" s="35">
        <v>0</v>
      </c>
    </row>
    <row r="306" spans="1:14" x14ac:dyDescent="0.2">
      <c r="A306" s="5" t="s">
        <v>48</v>
      </c>
      <c r="B306" s="35">
        <v>0</v>
      </c>
      <c r="C306" s="35">
        <v>0</v>
      </c>
      <c r="D306" s="35">
        <v>0</v>
      </c>
      <c r="E306" s="35">
        <v>0</v>
      </c>
      <c r="F306" s="35">
        <v>0</v>
      </c>
      <c r="G306" s="35">
        <v>0</v>
      </c>
      <c r="H306" s="35">
        <v>0</v>
      </c>
      <c r="I306" s="35">
        <v>0</v>
      </c>
      <c r="J306" s="35">
        <v>0</v>
      </c>
      <c r="K306" s="35">
        <v>0</v>
      </c>
      <c r="L306" s="35">
        <v>0</v>
      </c>
      <c r="M306" s="35">
        <v>0</v>
      </c>
      <c r="N306" s="35">
        <v>0</v>
      </c>
    </row>
    <row r="307" spans="1:14" x14ac:dyDescent="0.2">
      <c r="A307" s="5" t="s">
        <v>49</v>
      </c>
      <c r="B307" s="35">
        <v>0</v>
      </c>
      <c r="C307" s="35">
        <v>0</v>
      </c>
      <c r="D307" s="35">
        <v>4129.46</v>
      </c>
      <c r="E307" s="35">
        <v>0</v>
      </c>
      <c r="F307" s="35">
        <v>0</v>
      </c>
      <c r="G307" s="35">
        <v>0</v>
      </c>
      <c r="H307" s="35">
        <v>0</v>
      </c>
      <c r="I307" s="35">
        <v>0</v>
      </c>
      <c r="J307" s="35">
        <v>0</v>
      </c>
      <c r="K307" s="35">
        <v>0</v>
      </c>
      <c r="L307" s="35">
        <v>0</v>
      </c>
      <c r="M307" s="35">
        <v>0</v>
      </c>
      <c r="N307" s="35">
        <v>0</v>
      </c>
    </row>
    <row r="308" spans="1:14" x14ac:dyDescent="0.2">
      <c r="A308" s="5" t="s">
        <v>231</v>
      </c>
      <c r="B308" s="35">
        <v>813.62999999999988</v>
      </c>
      <c r="C308" s="35">
        <v>1559.75</v>
      </c>
      <c r="D308" s="35">
        <v>3403.48</v>
      </c>
      <c r="E308" s="35">
        <v>0</v>
      </c>
      <c r="F308" s="35">
        <v>473.89</v>
      </c>
      <c r="G308" s="35">
        <v>0</v>
      </c>
      <c r="H308" s="35">
        <v>1645.1399999999999</v>
      </c>
      <c r="I308" s="35">
        <v>3971.8599999999997</v>
      </c>
      <c r="J308" s="35">
        <v>4.21</v>
      </c>
      <c r="K308" s="35">
        <v>0</v>
      </c>
      <c r="L308" s="35">
        <v>3379.48</v>
      </c>
      <c r="M308" s="35">
        <v>20229.77</v>
      </c>
      <c r="N308" s="35">
        <v>223.44999999999996</v>
      </c>
    </row>
    <row r="309" spans="1:14" x14ac:dyDescent="0.2">
      <c r="A309" s="5" t="s">
        <v>50</v>
      </c>
      <c r="B309" s="35">
        <v>17537.54</v>
      </c>
      <c r="C309" s="35">
        <v>18290.719999999998</v>
      </c>
      <c r="D309" s="35">
        <v>44802.720000000016</v>
      </c>
      <c r="E309" s="35">
        <v>13347.019999999995</v>
      </c>
      <c r="F309" s="35">
        <v>26817.059999999998</v>
      </c>
      <c r="G309" s="35">
        <v>4912.01</v>
      </c>
      <c r="H309" s="35">
        <v>34336.240000000005</v>
      </c>
      <c r="I309" s="35">
        <v>34967.480000000003</v>
      </c>
      <c r="J309" s="35">
        <v>44417.819999999992</v>
      </c>
      <c r="K309" s="35">
        <v>25276.07</v>
      </c>
      <c r="L309" s="35">
        <v>24699.98</v>
      </c>
      <c r="M309" s="35">
        <v>35109.729999999996</v>
      </c>
      <c r="N309" s="35">
        <v>29820.900000000005</v>
      </c>
    </row>
    <row r="310" spans="1:14" x14ac:dyDescent="0.2">
      <c r="A310" s="5" t="s">
        <v>51</v>
      </c>
      <c r="B310" s="35">
        <v>0</v>
      </c>
      <c r="C310" s="35">
        <v>0</v>
      </c>
      <c r="D310" s="35">
        <v>0</v>
      </c>
      <c r="E310" s="35">
        <v>2479.4500000000003</v>
      </c>
      <c r="F310" s="35">
        <v>0</v>
      </c>
      <c r="G310" s="35">
        <v>0</v>
      </c>
      <c r="H310" s="35">
        <v>1219.8199999999997</v>
      </c>
      <c r="I310" s="35">
        <v>0</v>
      </c>
      <c r="J310" s="35">
        <v>327.08000000000004</v>
      </c>
      <c r="K310" s="35">
        <v>17.21</v>
      </c>
      <c r="L310" s="35">
        <v>0</v>
      </c>
      <c r="M310" s="35">
        <v>0</v>
      </c>
      <c r="N310" s="35">
        <v>0</v>
      </c>
    </row>
    <row r="311" spans="1:14" x14ac:dyDescent="0.2">
      <c r="A311" s="5" t="s">
        <v>52</v>
      </c>
      <c r="B311" s="35">
        <v>61587.829999999987</v>
      </c>
      <c r="C311" s="35">
        <v>27065.249999999996</v>
      </c>
      <c r="D311" s="35">
        <v>34071.4</v>
      </c>
      <c r="E311" s="35">
        <v>36173.520000000004</v>
      </c>
      <c r="F311" s="35">
        <v>32205.750000000004</v>
      </c>
      <c r="G311" s="35">
        <v>59451.58</v>
      </c>
      <c r="H311" s="35">
        <v>79772.52</v>
      </c>
      <c r="I311" s="35">
        <v>42566.19000000001</v>
      </c>
      <c r="J311" s="35">
        <v>34801.699999999997</v>
      </c>
      <c r="K311" s="35">
        <v>36013.72</v>
      </c>
      <c r="L311" s="35">
        <v>31602.02</v>
      </c>
      <c r="M311" s="35">
        <v>19015.63</v>
      </c>
      <c r="N311" s="35">
        <v>31547.449999999997</v>
      </c>
    </row>
    <row r="312" spans="1:14" x14ac:dyDescent="0.2">
      <c r="A312" s="5" t="s">
        <v>53</v>
      </c>
      <c r="B312" s="35">
        <v>0</v>
      </c>
      <c r="C312" s="35">
        <v>0</v>
      </c>
      <c r="D312" s="35">
        <v>0</v>
      </c>
      <c r="E312" s="35">
        <v>0</v>
      </c>
      <c r="F312" s="35">
        <v>0</v>
      </c>
      <c r="G312" s="35">
        <v>0</v>
      </c>
      <c r="H312" s="35">
        <v>0</v>
      </c>
      <c r="I312" s="35">
        <v>149.78</v>
      </c>
      <c r="J312" s="35">
        <v>0</v>
      </c>
      <c r="K312" s="35">
        <v>0</v>
      </c>
      <c r="L312" s="35">
        <v>0</v>
      </c>
      <c r="M312" s="35">
        <v>0</v>
      </c>
      <c r="N312" s="35">
        <v>0</v>
      </c>
    </row>
    <row r="313" spans="1:14" x14ac:dyDescent="0.2">
      <c r="A313" s="5" t="s">
        <v>54</v>
      </c>
      <c r="B313" s="35">
        <v>2564.7399999999998</v>
      </c>
      <c r="C313" s="35">
        <v>3034.6899999999996</v>
      </c>
      <c r="D313" s="35">
        <v>4432.34</v>
      </c>
      <c r="E313" s="35">
        <v>3519</v>
      </c>
      <c r="F313" s="35">
        <v>2063.5100000000002</v>
      </c>
      <c r="G313" s="35">
        <v>34839.480000000003</v>
      </c>
      <c r="H313" s="35">
        <v>1076.5099999999998</v>
      </c>
      <c r="I313" s="35">
        <v>7824.33</v>
      </c>
      <c r="J313" s="35">
        <v>3423.4599999999996</v>
      </c>
      <c r="K313" s="35">
        <v>4044.04</v>
      </c>
      <c r="L313" s="35">
        <v>870.91000000000008</v>
      </c>
      <c r="M313" s="35">
        <v>4049.15</v>
      </c>
      <c r="N313" s="35">
        <v>10060.939999999999</v>
      </c>
    </row>
    <row r="314" spans="1:14" x14ac:dyDescent="0.2">
      <c r="A314" s="5" t="s">
        <v>55</v>
      </c>
      <c r="B314" s="35">
        <v>934.86999999999989</v>
      </c>
      <c r="C314" s="35">
        <v>25.53</v>
      </c>
      <c r="D314" s="35">
        <v>230.47</v>
      </c>
      <c r="E314" s="35">
        <v>0</v>
      </c>
      <c r="F314" s="35">
        <v>370.56</v>
      </c>
      <c r="G314" s="35">
        <v>578.76</v>
      </c>
      <c r="H314" s="35">
        <v>459.60000000000008</v>
      </c>
      <c r="I314" s="35">
        <v>1152.44</v>
      </c>
      <c r="J314" s="35">
        <v>1099.98</v>
      </c>
      <c r="K314" s="35">
        <v>0</v>
      </c>
      <c r="L314" s="35">
        <v>4014.22</v>
      </c>
      <c r="M314" s="35">
        <v>670.52</v>
      </c>
      <c r="N314" s="35">
        <v>2267.63</v>
      </c>
    </row>
    <row r="315" spans="1:14" x14ac:dyDescent="0.2">
      <c r="A315" s="5" t="s">
        <v>56</v>
      </c>
      <c r="B315" s="35">
        <v>2047.69</v>
      </c>
      <c r="C315" s="35">
        <v>1389.99</v>
      </c>
      <c r="D315" s="35">
        <v>97.11</v>
      </c>
      <c r="E315" s="35">
        <v>0</v>
      </c>
      <c r="F315" s="35">
        <v>0</v>
      </c>
      <c r="G315" s="35">
        <v>805.25</v>
      </c>
      <c r="H315" s="35">
        <v>108.29</v>
      </c>
      <c r="I315" s="35">
        <v>0</v>
      </c>
      <c r="J315" s="35">
        <v>0</v>
      </c>
      <c r="K315" s="35">
        <v>111.28</v>
      </c>
      <c r="L315" s="35">
        <v>11718.96</v>
      </c>
      <c r="M315" s="35">
        <v>46.72</v>
      </c>
      <c r="N315" s="35">
        <v>737.56999999999994</v>
      </c>
    </row>
    <row r="316" spans="1:14" x14ac:dyDescent="0.2">
      <c r="A316" s="5" t="s">
        <v>46</v>
      </c>
      <c r="B316" s="35">
        <v>100.14</v>
      </c>
      <c r="C316" s="35">
        <v>168.93</v>
      </c>
      <c r="D316" s="35">
        <v>74.16</v>
      </c>
      <c r="E316" s="35">
        <v>5967.48</v>
      </c>
      <c r="F316" s="35">
        <v>1731.26</v>
      </c>
      <c r="G316" s="35">
        <v>11173.2</v>
      </c>
      <c r="H316" s="35">
        <v>552.27</v>
      </c>
      <c r="I316" s="35">
        <v>816.91000000000008</v>
      </c>
      <c r="J316" s="35">
        <v>196.55</v>
      </c>
      <c r="K316" s="35">
        <v>384.89</v>
      </c>
      <c r="L316" s="35">
        <v>1386.6399999999999</v>
      </c>
      <c r="M316" s="35">
        <v>82.51</v>
      </c>
      <c r="N316" s="35">
        <v>808.81999999999994</v>
      </c>
    </row>
    <row r="317" spans="1:14" x14ac:dyDescent="0.2">
      <c r="A317" s="5" t="s">
        <v>57</v>
      </c>
      <c r="B317" s="35">
        <v>47700.040000000015</v>
      </c>
      <c r="C317" s="35">
        <v>21646.229999999996</v>
      </c>
      <c r="D317" s="35">
        <v>66593.399999999994</v>
      </c>
      <c r="E317" s="35">
        <v>54255.280000000006</v>
      </c>
      <c r="F317" s="35">
        <v>35174.780000000006</v>
      </c>
      <c r="G317" s="35">
        <v>44204.009999999995</v>
      </c>
      <c r="H317" s="35">
        <v>33095.079999999994</v>
      </c>
      <c r="I317" s="35">
        <v>24094.930000000004</v>
      </c>
      <c r="J317" s="35">
        <v>15191.040000000005</v>
      </c>
      <c r="K317" s="35">
        <v>17232.810000000001</v>
      </c>
      <c r="L317" s="35">
        <v>30256.460000000003</v>
      </c>
      <c r="M317" s="35">
        <v>37769.079999999994</v>
      </c>
      <c r="N317" s="35">
        <v>29467.050000000003</v>
      </c>
    </row>
    <row r="318" spans="1:14" x14ac:dyDescent="0.2">
      <c r="A318" s="5" t="s">
        <v>58</v>
      </c>
      <c r="B318" s="35">
        <v>16252.060000000003</v>
      </c>
      <c r="C318" s="35">
        <v>28430.53</v>
      </c>
      <c r="D318" s="35">
        <v>42882.64</v>
      </c>
      <c r="E318" s="35">
        <v>15213.589999999995</v>
      </c>
      <c r="F318" s="35">
        <v>19569.300000000003</v>
      </c>
      <c r="G318" s="35">
        <v>24275.550000000003</v>
      </c>
      <c r="H318" s="35">
        <v>16491.23</v>
      </c>
      <c r="I318" s="35">
        <v>15001.159999999998</v>
      </c>
      <c r="J318" s="35">
        <v>35779.9</v>
      </c>
      <c r="K318" s="35">
        <v>9367.2300000000014</v>
      </c>
      <c r="L318" s="35">
        <v>14850.900000000003</v>
      </c>
      <c r="M318" s="35">
        <v>10782.660000000002</v>
      </c>
      <c r="N318" s="35">
        <v>23128.82</v>
      </c>
    </row>
    <row r="319" spans="1:14" x14ac:dyDescent="0.2">
      <c r="A319" s="5" t="s">
        <v>59</v>
      </c>
      <c r="B319" s="35">
        <v>2962.5199999999995</v>
      </c>
      <c r="C319" s="35">
        <v>748.23</v>
      </c>
      <c r="D319" s="35">
        <v>269.83000000000004</v>
      </c>
      <c r="E319" s="35">
        <v>1167.3</v>
      </c>
      <c r="F319" s="35">
        <v>1907.17</v>
      </c>
      <c r="G319" s="35">
        <v>106.88000000000001</v>
      </c>
      <c r="H319" s="35">
        <v>7045.9800000000014</v>
      </c>
      <c r="I319" s="35">
        <v>3958.4300000000003</v>
      </c>
      <c r="J319" s="35">
        <v>5452.37</v>
      </c>
      <c r="K319" s="35">
        <v>11663.32</v>
      </c>
      <c r="L319" s="35">
        <v>4446.6500000000005</v>
      </c>
      <c r="M319" s="35">
        <v>15269.309999999998</v>
      </c>
      <c r="N319" s="35">
        <v>8335.0600000000013</v>
      </c>
    </row>
    <row r="320" spans="1:14" x14ac:dyDescent="0.2">
      <c r="A320" s="5" t="s">
        <v>60</v>
      </c>
      <c r="B320" s="35">
        <v>0</v>
      </c>
      <c r="C320" s="35">
        <v>0</v>
      </c>
      <c r="D320" s="35">
        <v>0</v>
      </c>
      <c r="E320" s="35">
        <v>330928.19999999978</v>
      </c>
      <c r="F320" s="35">
        <v>757909.63000000129</v>
      </c>
      <c r="G320" s="35">
        <v>139754.59999999992</v>
      </c>
      <c r="H320" s="35">
        <v>0</v>
      </c>
      <c r="I320" s="35">
        <v>0</v>
      </c>
      <c r="J320" s="35">
        <v>0</v>
      </c>
      <c r="K320" s="35">
        <v>0</v>
      </c>
      <c r="L320" s="35">
        <v>0</v>
      </c>
      <c r="M320" s="35">
        <v>0</v>
      </c>
      <c r="N320" s="35">
        <v>0</v>
      </c>
    </row>
    <row r="321" spans="1:14" x14ac:dyDescent="0.2">
      <c r="A321" s="5" t="s">
        <v>42</v>
      </c>
      <c r="B321" s="35">
        <v>1194.04</v>
      </c>
      <c r="C321" s="35">
        <v>665.00999999999988</v>
      </c>
      <c r="D321" s="35">
        <v>43.11</v>
      </c>
      <c r="E321" s="35">
        <v>425.53999999999996</v>
      </c>
      <c r="F321" s="35">
        <v>763.5</v>
      </c>
      <c r="G321" s="35">
        <v>2156.37</v>
      </c>
      <c r="H321" s="35">
        <v>142.65000000000003</v>
      </c>
      <c r="I321" s="35">
        <v>479.92999999999995</v>
      </c>
      <c r="J321" s="35">
        <v>788.2299999999999</v>
      </c>
      <c r="K321" s="35">
        <v>100.86</v>
      </c>
      <c r="L321" s="35">
        <v>37.58</v>
      </c>
      <c r="M321" s="35">
        <v>926.9899999999999</v>
      </c>
      <c r="N321" s="35">
        <v>121.28999999999999</v>
      </c>
    </row>
    <row r="322" spans="1:14" x14ac:dyDescent="0.2">
      <c r="A322" s="5" t="s">
        <v>61</v>
      </c>
      <c r="B322" s="35">
        <v>21947.07</v>
      </c>
      <c r="C322" s="35">
        <v>2719.69</v>
      </c>
      <c r="D322" s="35">
        <v>38503.01</v>
      </c>
      <c r="E322" s="35">
        <v>20515.919999999998</v>
      </c>
      <c r="F322" s="35">
        <v>4639.4299999999994</v>
      </c>
      <c r="G322" s="35">
        <v>5469.46</v>
      </c>
      <c r="H322" s="35">
        <v>3932.39</v>
      </c>
      <c r="I322" s="35">
        <v>8265.0500000000011</v>
      </c>
      <c r="J322" s="35">
        <v>3542.18</v>
      </c>
      <c r="K322" s="35">
        <v>3763.15</v>
      </c>
      <c r="L322" s="35">
        <v>24562.68</v>
      </c>
      <c r="M322" s="35">
        <v>14839.88</v>
      </c>
      <c r="N322" s="35">
        <v>34778.469999999994</v>
      </c>
    </row>
    <row r="323" spans="1:14" x14ac:dyDescent="0.2">
      <c r="A323" s="5" t="s">
        <v>62</v>
      </c>
      <c r="B323" s="35">
        <v>0</v>
      </c>
      <c r="C323" s="35">
        <v>786.2</v>
      </c>
      <c r="D323" s="35">
        <v>0</v>
      </c>
      <c r="E323" s="35">
        <v>0</v>
      </c>
      <c r="F323" s="35">
        <v>0</v>
      </c>
      <c r="G323" s="35">
        <v>0</v>
      </c>
      <c r="H323" s="35">
        <v>0</v>
      </c>
      <c r="I323" s="35">
        <v>44.38</v>
      </c>
      <c r="J323" s="35">
        <v>1774.54</v>
      </c>
      <c r="K323" s="35">
        <v>6.23</v>
      </c>
      <c r="L323" s="35">
        <v>0</v>
      </c>
      <c r="M323" s="35">
        <v>137.37</v>
      </c>
      <c r="N323" s="35">
        <v>0</v>
      </c>
    </row>
    <row r="324" spans="1:14" x14ac:dyDescent="0.2">
      <c r="A324" s="5" t="s">
        <v>63</v>
      </c>
      <c r="B324" s="35">
        <v>0</v>
      </c>
      <c r="C324" s="35">
        <v>0</v>
      </c>
      <c r="D324" s="35">
        <v>0</v>
      </c>
      <c r="E324" s="35">
        <v>0</v>
      </c>
      <c r="F324" s="35">
        <v>0</v>
      </c>
      <c r="G324" s="35">
        <v>0</v>
      </c>
      <c r="H324" s="35">
        <v>0</v>
      </c>
      <c r="I324" s="35">
        <v>0</v>
      </c>
      <c r="J324" s="35">
        <v>0</v>
      </c>
      <c r="K324" s="35">
        <v>0</v>
      </c>
      <c r="L324" s="35">
        <v>0</v>
      </c>
      <c r="M324" s="35">
        <v>0</v>
      </c>
      <c r="N324" s="35">
        <v>0</v>
      </c>
    </row>
    <row r="325" spans="1:14" x14ac:dyDescent="0.2">
      <c r="A325" s="5" t="s">
        <v>64</v>
      </c>
      <c r="B325" s="35">
        <v>107.19</v>
      </c>
      <c r="C325" s="35">
        <v>1941.3899999999999</v>
      </c>
      <c r="D325" s="35">
        <v>279.49</v>
      </c>
      <c r="E325" s="35">
        <v>3775.62</v>
      </c>
      <c r="F325" s="35">
        <v>1057.01</v>
      </c>
      <c r="G325" s="35">
        <v>113.97999999999998</v>
      </c>
      <c r="H325" s="35">
        <v>3718.14</v>
      </c>
      <c r="I325" s="35">
        <v>1182.54</v>
      </c>
      <c r="J325" s="35">
        <v>2840.89</v>
      </c>
      <c r="K325" s="35">
        <v>285.49</v>
      </c>
      <c r="L325" s="35">
        <v>1448.22</v>
      </c>
      <c r="M325" s="35">
        <v>268.24</v>
      </c>
      <c r="N325" s="35">
        <v>4892.8599999999997</v>
      </c>
    </row>
    <row r="326" spans="1:14" x14ac:dyDescent="0.2">
      <c r="A326" s="5" t="s">
        <v>65</v>
      </c>
      <c r="B326" s="35">
        <v>0</v>
      </c>
      <c r="C326" s="35">
        <v>0</v>
      </c>
      <c r="D326" s="35">
        <v>0</v>
      </c>
      <c r="E326" s="35">
        <v>46.13</v>
      </c>
      <c r="F326" s="35">
        <v>0</v>
      </c>
      <c r="G326" s="35">
        <v>3812.07</v>
      </c>
      <c r="H326" s="35">
        <v>0</v>
      </c>
      <c r="I326" s="35">
        <v>0</v>
      </c>
      <c r="J326" s="35">
        <v>0</v>
      </c>
      <c r="K326" s="35">
        <v>0</v>
      </c>
      <c r="L326" s="35">
        <v>0</v>
      </c>
      <c r="M326" s="35">
        <v>0</v>
      </c>
      <c r="N326" s="35">
        <v>215.42000000000004</v>
      </c>
    </row>
    <row r="327" spans="1:14" x14ac:dyDescent="0.2">
      <c r="A327" s="9" t="s">
        <v>68</v>
      </c>
      <c r="B327" s="63">
        <v>175749.36000000002</v>
      </c>
      <c r="C327" s="63">
        <v>108472.13999999998</v>
      </c>
      <c r="D327" s="63">
        <v>240559.35</v>
      </c>
      <c r="E327" s="63">
        <v>487814.0499999997</v>
      </c>
      <c r="F327" s="63">
        <v>884682.85000000137</v>
      </c>
      <c r="G327" s="63">
        <v>331733.43999999989</v>
      </c>
      <c r="H327" s="63">
        <v>183595.86000000004</v>
      </c>
      <c r="I327" s="63">
        <v>144475.41000000003</v>
      </c>
      <c r="J327" s="63">
        <v>149639.95000000004</v>
      </c>
      <c r="K327" s="63">
        <v>108266.3</v>
      </c>
      <c r="L327" s="63">
        <v>153274.70000000001</v>
      </c>
      <c r="M327" s="63">
        <v>159197.55999999997</v>
      </c>
      <c r="N327" s="63">
        <v>176405.73000000004</v>
      </c>
    </row>
    <row r="328" spans="1:14" x14ac:dyDescent="0.2">
      <c r="A328" s="12" t="s">
        <v>230</v>
      </c>
      <c r="B328" s="144" t="s">
        <v>232</v>
      </c>
      <c r="C328" s="145"/>
      <c r="D328" s="145"/>
      <c r="E328" s="145"/>
      <c r="F328" s="145"/>
      <c r="G328" s="145"/>
      <c r="H328" s="145"/>
      <c r="I328" s="145"/>
      <c r="J328" s="145"/>
      <c r="K328" s="145"/>
      <c r="L328" s="145"/>
      <c r="M328" s="145"/>
      <c r="N328" s="146"/>
    </row>
    <row r="329" spans="1:14" x14ac:dyDescent="0.2">
      <c r="A329" s="5" t="s">
        <v>47</v>
      </c>
      <c r="B329" s="35">
        <v>324.98</v>
      </c>
      <c r="C329" s="35">
        <v>0</v>
      </c>
      <c r="D329" s="35">
        <v>0</v>
      </c>
      <c r="E329" s="35">
        <v>0</v>
      </c>
      <c r="F329" s="35">
        <v>1903.7500000000002</v>
      </c>
      <c r="G329" s="35">
        <v>0</v>
      </c>
      <c r="H329" s="35">
        <v>495.97</v>
      </c>
      <c r="I329" s="35">
        <v>614.18999999999994</v>
      </c>
      <c r="J329" s="35">
        <v>0</v>
      </c>
      <c r="K329" s="35">
        <v>0</v>
      </c>
      <c r="L329" s="35">
        <v>0</v>
      </c>
      <c r="M329" s="35">
        <v>0</v>
      </c>
      <c r="N329" s="35">
        <v>0</v>
      </c>
    </row>
    <row r="330" spans="1:14" x14ac:dyDescent="0.2">
      <c r="A330" s="5" t="s">
        <v>48</v>
      </c>
      <c r="B330" s="35">
        <v>0</v>
      </c>
      <c r="C330" s="35">
        <v>0</v>
      </c>
      <c r="D330" s="35">
        <v>0</v>
      </c>
      <c r="E330" s="35">
        <v>0</v>
      </c>
      <c r="F330" s="35">
        <v>0</v>
      </c>
      <c r="G330" s="35">
        <v>0</v>
      </c>
      <c r="H330" s="35">
        <v>0</v>
      </c>
      <c r="I330" s="35">
        <v>0</v>
      </c>
      <c r="J330" s="35">
        <v>0</v>
      </c>
      <c r="K330" s="35">
        <v>0</v>
      </c>
      <c r="L330" s="35">
        <v>0</v>
      </c>
      <c r="M330" s="35">
        <v>0</v>
      </c>
      <c r="N330" s="35">
        <v>0</v>
      </c>
    </row>
    <row r="331" spans="1:14" x14ac:dyDescent="0.2">
      <c r="A331" s="5" t="s">
        <v>49</v>
      </c>
      <c r="B331" s="35">
        <v>0</v>
      </c>
      <c r="C331" s="35">
        <v>0</v>
      </c>
      <c r="D331" s="35">
        <v>0</v>
      </c>
      <c r="E331" s="35">
        <v>0</v>
      </c>
      <c r="F331" s="35">
        <v>8.3899999999999988</v>
      </c>
      <c r="G331" s="35">
        <v>0</v>
      </c>
      <c r="H331" s="35">
        <v>0</v>
      </c>
      <c r="I331" s="35">
        <v>116.75</v>
      </c>
      <c r="J331" s="35">
        <v>0</v>
      </c>
      <c r="K331" s="35">
        <v>0</v>
      </c>
      <c r="L331" s="35">
        <v>0</v>
      </c>
      <c r="M331" s="35">
        <v>0</v>
      </c>
      <c r="N331" s="35">
        <v>0</v>
      </c>
    </row>
    <row r="332" spans="1:14" x14ac:dyDescent="0.2">
      <c r="A332" s="5" t="s">
        <v>231</v>
      </c>
      <c r="B332" s="35">
        <v>0</v>
      </c>
      <c r="C332" s="35">
        <v>624.58000000000004</v>
      </c>
      <c r="D332" s="35">
        <v>0</v>
      </c>
      <c r="E332" s="35">
        <v>413.12</v>
      </c>
      <c r="F332" s="35">
        <v>0</v>
      </c>
      <c r="G332" s="35">
        <v>0</v>
      </c>
      <c r="H332" s="35">
        <v>0</v>
      </c>
      <c r="I332" s="35">
        <v>0</v>
      </c>
      <c r="J332" s="35">
        <v>1089.4099999999999</v>
      </c>
      <c r="K332" s="35">
        <v>0</v>
      </c>
      <c r="L332" s="35">
        <v>1419.3</v>
      </c>
      <c r="M332" s="35">
        <v>146.72</v>
      </c>
      <c r="N332" s="35">
        <v>0</v>
      </c>
    </row>
    <row r="333" spans="1:14" x14ac:dyDescent="0.2">
      <c r="A333" s="5" t="s">
        <v>50</v>
      </c>
      <c r="B333" s="35">
        <v>20901.48</v>
      </c>
      <c r="C333" s="35">
        <v>55601.72</v>
      </c>
      <c r="D333" s="35">
        <v>31257.129999999994</v>
      </c>
      <c r="E333" s="35">
        <v>30458.470000000005</v>
      </c>
      <c r="F333" s="35">
        <v>45956.220000000023</v>
      </c>
      <c r="G333" s="35">
        <v>45761.540000000015</v>
      </c>
      <c r="H333" s="35">
        <v>60274.909999999982</v>
      </c>
      <c r="I333" s="35">
        <v>15391.87</v>
      </c>
      <c r="J333" s="35">
        <v>51575.87</v>
      </c>
      <c r="K333" s="35">
        <v>26151.11</v>
      </c>
      <c r="L333" s="35">
        <v>39855.839999999989</v>
      </c>
      <c r="M333" s="35">
        <v>46684.130000000005</v>
      </c>
      <c r="N333" s="35">
        <v>54731.62</v>
      </c>
    </row>
    <row r="334" spans="1:14" x14ac:dyDescent="0.2">
      <c r="A334" s="5" t="s">
        <v>51</v>
      </c>
      <c r="B334" s="35">
        <v>1053.53</v>
      </c>
      <c r="C334" s="35">
        <v>0</v>
      </c>
      <c r="D334" s="35">
        <v>0</v>
      </c>
      <c r="E334" s="35">
        <v>9.33</v>
      </c>
      <c r="F334" s="35">
        <v>88.270000000000024</v>
      </c>
      <c r="G334" s="35">
        <v>1052.5999999999999</v>
      </c>
      <c r="H334" s="35">
        <v>0</v>
      </c>
      <c r="I334" s="35">
        <v>0</v>
      </c>
      <c r="J334" s="35">
        <v>1021.85</v>
      </c>
      <c r="K334" s="35">
        <v>0</v>
      </c>
      <c r="L334" s="35">
        <v>5393.9</v>
      </c>
      <c r="M334" s="35">
        <v>49</v>
      </c>
      <c r="N334" s="35">
        <v>0</v>
      </c>
    </row>
    <row r="335" spans="1:14" x14ac:dyDescent="0.2">
      <c r="A335" s="5" t="s">
        <v>52</v>
      </c>
      <c r="B335" s="35">
        <v>52345.249999999985</v>
      </c>
      <c r="C335" s="35">
        <v>24841.819999999996</v>
      </c>
      <c r="D335" s="35">
        <v>27888.639999999992</v>
      </c>
      <c r="E335" s="35">
        <v>39759.560000000012</v>
      </c>
      <c r="F335" s="35">
        <v>31814.929999999997</v>
      </c>
      <c r="G335" s="35">
        <v>42223.029999999984</v>
      </c>
      <c r="H335" s="35">
        <v>52870.170000000006</v>
      </c>
      <c r="I335" s="35">
        <v>40447.320000000022</v>
      </c>
      <c r="J335" s="35">
        <v>12186.219999999998</v>
      </c>
      <c r="K335" s="35">
        <v>7991.0199999999995</v>
      </c>
      <c r="L335" s="35">
        <v>26611.640000000003</v>
      </c>
      <c r="M335" s="35">
        <v>13228.939999999999</v>
      </c>
      <c r="N335" s="35">
        <v>19227.290000000005</v>
      </c>
    </row>
    <row r="336" spans="1:14" x14ac:dyDescent="0.2">
      <c r="A336" s="5" t="s">
        <v>53</v>
      </c>
      <c r="B336" s="35">
        <v>0</v>
      </c>
      <c r="C336" s="35">
        <v>20.02</v>
      </c>
      <c r="D336" s="35">
        <v>0</v>
      </c>
      <c r="E336" s="35">
        <v>0</v>
      </c>
      <c r="F336" s="35">
        <v>0</v>
      </c>
      <c r="G336" s="35">
        <v>0</v>
      </c>
      <c r="H336" s="35">
        <v>0</v>
      </c>
      <c r="I336" s="35">
        <v>0</v>
      </c>
      <c r="J336" s="35">
        <v>0</v>
      </c>
      <c r="K336" s="35">
        <v>0</v>
      </c>
      <c r="L336" s="35">
        <v>0</v>
      </c>
      <c r="M336" s="35">
        <v>0</v>
      </c>
      <c r="N336" s="35">
        <v>0</v>
      </c>
    </row>
    <row r="337" spans="1:14" x14ac:dyDescent="0.2">
      <c r="A337" s="5" t="s">
        <v>54</v>
      </c>
      <c r="B337" s="35">
        <v>3522.29</v>
      </c>
      <c r="C337" s="35">
        <v>11257.779999999997</v>
      </c>
      <c r="D337" s="35">
        <v>0</v>
      </c>
      <c r="E337" s="35">
        <v>3215.03</v>
      </c>
      <c r="F337" s="35">
        <v>1609.6</v>
      </c>
      <c r="G337" s="35">
        <v>275.34000000000003</v>
      </c>
      <c r="H337" s="35">
        <v>17848.12</v>
      </c>
      <c r="I337" s="35">
        <v>11719.640000000003</v>
      </c>
      <c r="J337" s="35">
        <v>5943.9100000000008</v>
      </c>
      <c r="K337" s="35">
        <v>4897.8500000000004</v>
      </c>
      <c r="L337" s="35">
        <v>10226.16</v>
      </c>
      <c r="M337" s="35">
        <v>11032.890000000001</v>
      </c>
      <c r="N337" s="35">
        <v>1004.49</v>
      </c>
    </row>
    <row r="338" spans="1:14" x14ac:dyDescent="0.2">
      <c r="A338" s="5" t="s">
        <v>55</v>
      </c>
      <c r="B338" s="35">
        <v>747.52</v>
      </c>
      <c r="C338" s="35">
        <v>61.05</v>
      </c>
      <c r="D338" s="35">
        <v>504.04000000000008</v>
      </c>
      <c r="E338" s="35">
        <v>1612.9099999999999</v>
      </c>
      <c r="F338" s="35">
        <v>145.81</v>
      </c>
      <c r="G338" s="35">
        <v>1748.3300000000002</v>
      </c>
      <c r="H338" s="35">
        <v>1788.3700000000001</v>
      </c>
      <c r="I338" s="35">
        <v>1836.52</v>
      </c>
      <c r="J338" s="35">
        <v>2929.23</v>
      </c>
      <c r="K338" s="35">
        <v>4188.1400000000003</v>
      </c>
      <c r="L338" s="35">
        <v>777.2</v>
      </c>
      <c r="M338" s="35">
        <v>1240.77</v>
      </c>
      <c r="N338" s="35">
        <v>420.84</v>
      </c>
    </row>
    <row r="339" spans="1:14" x14ac:dyDescent="0.2">
      <c r="A339" s="5" t="s">
        <v>56</v>
      </c>
      <c r="B339" s="35">
        <v>177.92</v>
      </c>
      <c r="C339" s="35">
        <v>2582.9699999999998</v>
      </c>
      <c r="D339" s="35">
        <v>0</v>
      </c>
      <c r="E339" s="35">
        <v>0</v>
      </c>
      <c r="F339" s="35">
        <v>0</v>
      </c>
      <c r="G339" s="35">
        <v>5094.25</v>
      </c>
      <c r="H339" s="35">
        <v>256.14</v>
      </c>
      <c r="I339" s="35">
        <v>6099.71</v>
      </c>
      <c r="J339" s="35">
        <v>23.62</v>
      </c>
      <c r="K339" s="35">
        <v>943.23</v>
      </c>
      <c r="L339" s="35">
        <v>0</v>
      </c>
      <c r="M339" s="35">
        <v>18</v>
      </c>
      <c r="N339" s="35">
        <v>3414.1099999999992</v>
      </c>
    </row>
    <row r="340" spans="1:14" x14ac:dyDescent="0.2">
      <c r="A340" s="5" t="s">
        <v>46</v>
      </c>
      <c r="B340" s="35">
        <v>2322.67</v>
      </c>
      <c r="C340" s="35">
        <v>0</v>
      </c>
      <c r="D340" s="35">
        <v>0</v>
      </c>
      <c r="E340" s="35">
        <v>1786.36</v>
      </c>
      <c r="F340" s="35">
        <v>150.58000000000001</v>
      </c>
      <c r="G340" s="35">
        <v>0</v>
      </c>
      <c r="H340" s="35">
        <v>2607.2799999999997</v>
      </c>
      <c r="I340" s="35">
        <v>468.49</v>
      </c>
      <c r="J340" s="35">
        <v>934.73</v>
      </c>
      <c r="K340" s="35">
        <v>367.6</v>
      </c>
      <c r="L340" s="35">
        <v>493.38</v>
      </c>
      <c r="M340" s="35">
        <v>489.02</v>
      </c>
      <c r="N340" s="35">
        <v>174.13</v>
      </c>
    </row>
    <row r="341" spans="1:14" x14ac:dyDescent="0.2">
      <c r="A341" s="5" t="s">
        <v>57</v>
      </c>
      <c r="B341" s="35">
        <v>68844.860000000015</v>
      </c>
      <c r="C341" s="35">
        <v>50311.079999999994</v>
      </c>
      <c r="D341" s="35">
        <v>81232.490000000005</v>
      </c>
      <c r="E341" s="35">
        <v>44435.020000000011</v>
      </c>
      <c r="F341" s="35">
        <v>50866.150000000009</v>
      </c>
      <c r="G341" s="35">
        <v>68290.959999999992</v>
      </c>
      <c r="H341" s="35">
        <v>51204.819999999992</v>
      </c>
      <c r="I341" s="35">
        <v>69967.819999999978</v>
      </c>
      <c r="J341" s="35">
        <v>11189.24</v>
      </c>
      <c r="K341" s="35">
        <v>65424.109999999993</v>
      </c>
      <c r="L341" s="35">
        <v>30601.059999999994</v>
      </c>
      <c r="M341" s="35">
        <v>25104.570000000003</v>
      </c>
      <c r="N341" s="35">
        <v>27330.120000000003</v>
      </c>
    </row>
    <row r="342" spans="1:14" x14ac:dyDescent="0.2">
      <c r="A342" s="5" t="s">
        <v>58</v>
      </c>
      <c r="B342" s="35">
        <v>26949.94</v>
      </c>
      <c r="C342" s="35">
        <v>21810.909999999996</v>
      </c>
      <c r="D342" s="35">
        <v>18142.710000000006</v>
      </c>
      <c r="E342" s="35">
        <v>17909.719999999998</v>
      </c>
      <c r="F342" s="35">
        <v>25405.419999999995</v>
      </c>
      <c r="G342" s="35">
        <v>18493.650000000005</v>
      </c>
      <c r="H342" s="35">
        <v>28695.17</v>
      </c>
      <c r="I342" s="35">
        <v>44406.650000000009</v>
      </c>
      <c r="J342" s="35">
        <v>50070.07</v>
      </c>
      <c r="K342" s="35">
        <v>57527.78</v>
      </c>
      <c r="L342" s="35">
        <v>34525.31</v>
      </c>
      <c r="M342" s="35">
        <v>18832.819999999996</v>
      </c>
      <c r="N342" s="35">
        <v>18041.64</v>
      </c>
    </row>
    <row r="343" spans="1:14" x14ac:dyDescent="0.2">
      <c r="A343" s="5" t="s">
        <v>59</v>
      </c>
      <c r="B343" s="35">
        <v>24322.290000000008</v>
      </c>
      <c r="C343" s="35">
        <v>11345.420000000004</v>
      </c>
      <c r="D343" s="35">
        <v>6681.03</v>
      </c>
      <c r="E343" s="35">
        <v>4952.6000000000004</v>
      </c>
      <c r="F343" s="35">
        <v>14367.99</v>
      </c>
      <c r="G343" s="35">
        <v>13558.310000000003</v>
      </c>
      <c r="H343" s="35">
        <v>2636.4</v>
      </c>
      <c r="I343" s="35">
        <v>28989.000000000004</v>
      </c>
      <c r="J343" s="35">
        <v>21753.08</v>
      </c>
      <c r="K343" s="35">
        <v>37687.93</v>
      </c>
      <c r="L343" s="35">
        <v>17877.14</v>
      </c>
      <c r="M343" s="35">
        <v>44469.840000000011</v>
      </c>
      <c r="N343" s="35">
        <v>4940.1600000000008</v>
      </c>
    </row>
    <row r="344" spans="1:14" x14ac:dyDescent="0.2">
      <c r="A344" s="5" t="s">
        <v>60</v>
      </c>
      <c r="B344" s="35">
        <v>0</v>
      </c>
      <c r="C344" s="35">
        <v>0</v>
      </c>
      <c r="D344" s="35">
        <v>0</v>
      </c>
      <c r="E344" s="35">
        <v>0</v>
      </c>
      <c r="F344" s="35">
        <v>0</v>
      </c>
      <c r="G344" s="35">
        <v>0</v>
      </c>
      <c r="H344" s="35">
        <v>0</v>
      </c>
      <c r="I344" s="35">
        <v>0</v>
      </c>
      <c r="J344" s="35">
        <v>0</v>
      </c>
      <c r="K344" s="35">
        <v>0</v>
      </c>
      <c r="L344" s="35">
        <v>23847.759999999998</v>
      </c>
      <c r="M344" s="35">
        <v>0</v>
      </c>
      <c r="N344" s="35">
        <v>0</v>
      </c>
    </row>
    <row r="345" spans="1:14" x14ac:dyDescent="0.2">
      <c r="A345" s="5" t="s">
        <v>42</v>
      </c>
      <c r="B345" s="35">
        <v>1983.2300000000002</v>
      </c>
      <c r="C345" s="35">
        <v>2753.66</v>
      </c>
      <c r="D345" s="35">
        <v>811.58</v>
      </c>
      <c r="E345" s="35">
        <v>1408.3</v>
      </c>
      <c r="F345" s="35">
        <v>697.06000000000006</v>
      </c>
      <c r="G345" s="35">
        <v>1438.2700000000002</v>
      </c>
      <c r="H345" s="35">
        <v>1129.8799999999999</v>
      </c>
      <c r="I345" s="35">
        <v>495.53</v>
      </c>
      <c r="J345" s="35">
        <v>600.7299999999999</v>
      </c>
      <c r="K345" s="35">
        <v>1589.47</v>
      </c>
      <c r="L345" s="35">
        <v>2203.58</v>
      </c>
      <c r="M345" s="35">
        <v>333.97</v>
      </c>
      <c r="N345" s="35">
        <v>55.39</v>
      </c>
    </row>
    <row r="346" spans="1:14" x14ac:dyDescent="0.2">
      <c r="A346" s="5" t="s">
        <v>61</v>
      </c>
      <c r="B346" s="35">
        <v>3116.2799999999997</v>
      </c>
      <c r="C346" s="35">
        <v>12766.18</v>
      </c>
      <c r="D346" s="35">
        <v>22930.849999999995</v>
      </c>
      <c r="E346" s="35">
        <v>6239</v>
      </c>
      <c r="F346" s="35">
        <v>1600.89</v>
      </c>
      <c r="G346" s="35">
        <v>4989.96</v>
      </c>
      <c r="H346" s="35">
        <v>4314.58</v>
      </c>
      <c r="I346" s="35">
        <v>4970.1100000000006</v>
      </c>
      <c r="J346" s="35">
        <v>7201.7999999999993</v>
      </c>
      <c r="K346" s="35">
        <v>5544.1500000000005</v>
      </c>
      <c r="L346" s="35">
        <v>5410.71</v>
      </c>
      <c r="M346" s="35">
        <v>28085.87</v>
      </c>
      <c r="N346" s="35">
        <v>742.37</v>
      </c>
    </row>
    <row r="347" spans="1:14" x14ac:dyDescent="0.2">
      <c r="A347" s="5" t="s">
        <v>62</v>
      </c>
      <c r="B347" s="35">
        <v>0</v>
      </c>
      <c r="C347" s="35">
        <v>0</v>
      </c>
      <c r="D347" s="35">
        <v>1414.15</v>
      </c>
      <c r="E347" s="35">
        <v>0</v>
      </c>
      <c r="F347" s="35">
        <v>0</v>
      </c>
      <c r="G347" s="35">
        <v>26.58</v>
      </c>
      <c r="H347" s="35">
        <v>0</v>
      </c>
      <c r="I347" s="35">
        <v>1234.8699999999999</v>
      </c>
      <c r="J347" s="35">
        <v>0</v>
      </c>
      <c r="K347" s="35">
        <v>0</v>
      </c>
      <c r="L347" s="35">
        <v>29.77</v>
      </c>
      <c r="M347" s="35">
        <v>3210.3</v>
      </c>
      <c r="N347" s="35">
        <v>262.08999999999997</v>
      </c>
    </row>
    <row r="348" spans="1:14" x14ac:dyDescent="0.2">
      <c r="A348" s="5" t="s">
        <v>63</v>
      </c>
      <c r="B348" s="35">
        <v>0</v>
      </c>
      <c r="C348" s="35">
        <v>0</v>
      </c>
      <c r="D348" s="35">
        <v>0</v>
      </c>
      <c r="E348" s="35">
        <v>0</v>
      </c>
      <c r="F348" s="35">
        <v>0</v>
      </c>
      <c r="G348" s="35">
        <v>0</v>
      </c>
      <c r="H348" s="35">
        <v>0</v>
      </c>
      <c r="I348" s="35">
        <v>0</v>
      </c>
      <c r="J348" s="35">
        <v>0</v>
      </c>
      <c r="K348" s="35">
        <v>0</v>
      </c>
      <c r="L348" s="35">
        <v>0</v>
      </c>
      <c r="M348" s="35">
        <v>0</v>
      </c>
      <c r="N348" s="35">
        <v>0</v>
      </c>
    </row>
    <row r="349" spans="1:14" x14ac:dyDescent="0.2">
      <c r="A349" s="5" t="s">
        <v>64</v>
      </c>
      <c r="B349" s="35">
        <v>3450.1800000000003</v>
      </c>
      <c r="C349" s="35">
        <v>752.81999999999994</v>
      </c>
      <c r="D349" s="35">
        <v>119.06000000000002</v>
      </c>
      <c r="E349" s="35">
        <v>1507.92</v>
      </c>
      <c r="F349" s="35">
        <v>435.96</v>
      </c>
      <c r="G349" s="35">
        <v>109.72999999999998</v>
      </c>
      <c r="H349" s="35">
        <v>137.87000000000003</v>
      </c>
      <c r="I349" s="35">
        <v>498</v>
      </c>
      <c r="J349" s="35">
        <v>3767.16</v>
      </c>
      <c r="K349" s="35">
        <v>3927.43</v>
      </c>
      <c r="L349" s="35">
        <v>375.91</v>
      </c>
      <c r="M349" s="35">
        <v>4684.1499999999996</v>
      </c>
      <c r="N349" s="35">
        <v>929.88</v>
      </c>
    </row>
    <row r="350" spans="1:14" x14ac:dyDescent="0.2">
      <c r="A350" s="5" t="s">
        <v>65</v>
      </c>
      <c r="B350" s="35">
        <v>0</v>
      </c>
      <c r="C350" s="35">
        <v>0</v>
      </c>
      <c r="D350" s="35">
        <v>208294.31999999995</v>
      </c>
      <c r="E350" s="35">
        <v>63.040000000000006</v>
      </c>
      <c r="F350" s="35">
        <v>0</v>
      </c>
      <c r="G350" s="35">
        <v>0</v>
      </c>
      <c r="H350" s="35">
        <v>0</v>
      </c>
      <c r="I350" s="35">
        <v>0</v>
      </c>
      <c r="J350" s="35">
        <v>0</v>
      </c>
      <c r="K350" s="35">
        <v>0</v>
      </c>
      <c r="L350" s="35">
        <v>0</v>
      </c>
      <c r="M350" s="35">
        <v>2915.41</v>
      </c>
      <c r="N350" s="35">
        <v>0</v>
      </c>
    </row>
    <row r="351" spans="1:14" x14ac:dyDescent="0.2">
      <c r="A351" s="9" t="s">
        <v>68</v>
      </c>
      <c r="B351" s="63">
        <v>210062.42</v>
      </c>
      <c r="C351" s="63">
        <v>194730.01</v>
      </c>
      <c r="D351" s="63">
        <v>399275.99999999994</v>
      </c>
      <c r="E351" s="63">
        <v>153770.38000000003</v>
      </c>
      <c r="F351" s="63">
        <v>175051.02</v>
      </c>
      <c r="G351" s="63">
        <v>203062.54999999996</v>
      </c>
      <c r="H351" s="63">
        <v>224259.67999999993</v>
      </c>
      <c r="I351" s="63">
        <v>227256.47000000003</v>
      </c>
      <c r="J351" s="63">
        <v>170286.91999999998</v>
      </c>
      <c r="K351" s="63">
        <v>216239.81999999998</v>
      </c>
      <c r="L351" s="63">
        <v>199648.65999999997</v>
      </c>
      <c r="M351" s="63">
        <v>200526.4</v>
      </c>
      <c r="N351" s="63">
        <v>131274.13</v>
      </c>
    </row>
    <row r="352" spans="1:14" x14ac:dyDescent="0.2">
      <c r="A352" s="12" t="s">
        <v>230</v>
      </c>
      <c r="B352" s="144" t="s">
        <v>244</v>
      </c>
      <c r="C352" s="145"/>
      <c r="D352" s="145"/>
      <c r="E352" s="145"/>
      <c r="F352" s="145"/>
      <c r="G352" s="145"/>
      <c r="H352" s="145"/>
      <c r="I352" s="145"/>
      <c r="J352" s="145"/>
      <c r="K352" s="145"/>
      <c r="L352" s="145"/>
      <c r="M352" s="145"/>
      <c r="N352" s="146"/>
    </row>
    <row r="353" spans="1:14" x14ac:dyDescent="0.2">
      <c r="A353" s="5" t="s">
        <v>47</v>
      </c>
      <c r="B353" s="35">
        <v>0</v>
      </c>
      <c r="C353" s="35">
        <v>0</v>
      </c>
      <c r="D353" s="35">
        <v>0</v>
      </c>
      <c r="E353" s="35">
        <v>1156.8699999999999</v>
      </c>
      <c r="F353" s="35">
        <v>0</v>
      </c>
      <c r="G353" s="35">
        <v>0</v>
      </c>
      <c r="H353" s="35">
        <v>0</v>
      </c>
      <c r="I353" s="35">
        <v>0</v>
      </c>
      <c r="J353" s="35">
        <v>0</v>
      </c>
      <c r="K353" s="35">
        <v>0</v>
      </c>
      <c r="L353" s="35">
        <v>0</v>
      </c>
      <c r="M353" s="35"/>
      <c r="N353" s="35"/>
    </row>
    <row r="354" spans="1:14" x14ac:dyDescent="0.2">
      <c r="A354" s="5" t="s">
        <v>48</v>
      </c>
      <c r="B354" s="35">
        <v>0</v>
      </c>
      <c r="C354" s="35">
        <v>0</v>
      </c>
      <c r="D354" s="35">
        <v>0</v>
      </c>
      <c r="E354" s="35">
        <v>0</v>
      </c>
      <c r="F354" s="35">
        <v>0</v>
      </c>
      <c r="G354" s="35">
        <v>0</v>
      </c>
      <c r="H354" s="35">
        <v>0</v>
      </c>
      <c r="I354" s="35">
        <v>0</v>
      </c>
      <c r="J354" s="35">
        <v>0</v>
      </c>
      <c r="K354" s="35">
        <v>0</v>
      </c>
      <c r="L354" s="35">
        <v>0</v>
      </c>
      <c r="M354" s="35"/>
      <c r="N354" s="35"/>
    </row>
    <row r="355" spans="1:14" x14ac:dyDescent="0.2">
      <c r="A355" s="5" t="s">
        <v>49</v>
      </c>
      <c r="B355" s="35">
        <v>0</v>
      </c>
      <c r="C355" s="35">
        <v>0</v>
      </c>
      <c r="D355" s="35">
        <v>0</v>
      </c>
      <c r="E355" s="35">
        <v>351.18</v>
      </c>
      <c r="F355" s="35">
        <v>334.09</v>
      </c>
      <c r="G355" s="35">
        <v>0</v>
      </c>
      <c r="H355" s="35">
        <v>0</v>
      </c>
      <c r="I355" s="35">
        <v>0</v>
      </c>
      <c r="J355" s="35">
        <v>0</v>
      </c>
      <c r="K355" s="35">
        <v>0</v>
      </c>
      <c r="L355" s="35">
        <v>0</v>
      </c>
      <c r="M355" s="35"/>
      <c r="N355" s="35"/>
    </row>
    <row r="356" spans="1:14" x14ac:dyDescent="0.2">
      <c r="A356" s="5" t="s">
        <v>231</v>
      </c>
      <c r="B356" s="35">
        <v>0</v>
      </c>
      <c r="C356" s="35">
        <v>0</v>
      </c>
      <c r="D356" s="35">
        <v>0</v>
      </c>
      <c r="E356" s="35">
        <v>0</v>
      </c>
      <c r="F356" s="35">
        <v>0</v>
      </c>
      <c r="G356" s="35">
        <v>104.77</v>
      </c>
      <c r="H356" s="35">
        <v>1732.77</v>
      </c>
      <c r="I356" s="35">
        <v>0</v>
      </c>
      <c r="J356" s="35">
        <v>0</v>
      </c>
      <c r="K356" s="35">
        <v>0</v>
      </c>
      <c r="L356" s="35">
        <v>307.27999999999997</v>
      </c>
      <c r="M356" s="35"/>
      <c r="N356" s="35"/>
    </row>
    <row r="357" spans="1:14" x14ac:dyDescent="0.2">
      <c r="A357" s="5" t="s">
        <v>50</v>
      </c>
      <c r="B357" s="35">
        <v>25803.010000000006</v>
      </c>
      <c r="C357" s="35">
        <v>45082.950000000004</v>
      </c>
      <c r="D357" s="35">
        <v>52081.569999999992</v>
      </c>
      <c r="E357" s="35">
        <v>25017.539999999997</v>
      </c>
      <c r="F357" s="35">
        <v>34207.660000000011</v>
      </c>
      <c r="G357" s="35">
        <v>36099.440000000017</v>
      </c>
      <c r="H357" s="35">
        <v>38353.590000000004</v>
      </c>
      <c r="I357" s="35">
        <v>34277.07</v>
      </c>
      <c r="J357" s="35">
        <v>64396.439999999995</v>
      </c>
      <c r="K357" s="35">
        <v>16193.469999999998</v>
      </c>
      <c r="L357" s="35">
        <v>58135.359999999986</v>
      </c>
      <c r="M357" s="35"/>
      <c r="N357" s="35"/>
    </row>
    <row r="358" spans="1:14" x14ac:dyDescent="0.2">
      <c r="A358" s="5" t="s">
        <v>51</v>
      </c>
      <c r="B358" s="35">
        <v>0</v>
      </c>
      <c r="C358" s="35">
        <v>490.71000000000004</v>
      </c>
      <c r="D358" s="35">
        <v>0</v>
      </c>
      <c r="E358" s="35">
        <v>3200.44</v>
      </c>
      <c r="F358" s="35">
        <v>0</v>
      </c>
      <c r="G358" s="35">
        <v>227.06</v>
      </c>
      <c r="H358" s="35">
        <v>3.54</v>
      </c>
      <c r="I358" s="35">
        <v>0</v>
      </c>
      <c r="J358" s="35">
        <v>120.74</v>
      </c>
      <c r="K358" s="35">
        <v>1216.8699999999999</v>
      </c>
      <c r="L358" s="35">
        <v>0</v>
      </c>
      <c r="M358" s="35"/>
      <c r="N358" s="35"/>
    </row>
    <row r="359" spans="1:14" x14ac:dyDescent="0.2">
      <c r="A359" s="5" t="s">
        <v>52</v>
      </c>
      <c r="B359" s="35">
        <v>20027.699999999997</v>
      </c>
      <c r="C359" s="35">
        <v>20808.620000000003</v>
      </c>
      <c r="D359" s="35">
        <v>31882.01</v>
      </c>
      <c r="E359" s="35">
        <v>13008.130000000001</v>
      </c>
      <c r="F359" s="35">
        <v>33758.870000000003</v>
      </c>
      <c r="G359" s="35">
        <v>10071.790000000001</v>
      </c>
      <c r="H359" s="35">
        <v>35087.189999999995</v>
      </c>
      <c r="I359" s="35">
        <v>29265.699999999997</v>
      </c>
      <c r="J359" s="35">
        <v>22122.929999999997</v>
      </c>
      <c r="K359" s="35">
        <v>15814.960000000001</v>
      </c>
      <c r="L359" s="35">
        <v>10695.630000000001</v>
      </c>
      <c r="M359" s="35"/>
      <c r="N359" s="35"/>
    </row>
    <row r="360" spans="1:14" x14ac:dyDescent="0.2">
      <c r="A360" s="5" t="s">
        <v>53</v>
      </c>
      <c r="B360" s="35">
        <v>0</v>
      </c>
      <c r="C360" s="35">
        <v>0</v>
      </c>
      <c r="D360" s="35">
        <v>0</v>
      </c>
      <c r="E360" s="35">
        <v>0</v>
      </c>
      <c r="F360" s="35">
        <v>0</v>
      </c>
      <c r="G360" s="35">
        <v>0</v>
      </c>
      <c r="H360" s="35">
        <v>0</v>
      </c>
      <c r="I360" s="35">
        <v>0</v>
      </c>
      <c r="J360" s="35">
        <v>0</v>
      </c>
      <c r="K360" s="35">
        <v>0</v>
      </c>
      <c r="L360" s="35">
        <v>302.98</v>
      </c>
      <c r="M360" s="35"/>
      <c r="N360" s="35"/>
    </row>
    <row r="361" spans="1:14" x14ac:dyDescent="0.2">
      <c r="A361" s="5" t="s">
        <v>54</v>
      </c>
      <c r="B361" s="35">
        <v>3358.7</v>
      </c>
      <c r="C361" s="35">
        <v>192.83</v>
      </c>
      <c r="D361" s="35">
        <v>0</v>
      </c>
      <c r="E361" s="35">
        <v>0</v>
      </c>
      <c r="F361" s="35">
        <v>415.43</v>
      </c>
      <c r="G361" s="35">
        <v>0</v>
      </c>
      <c r="H361" s="35">
        <v>2068.0300000000002</v>
      </c>
      <c r="I361" s="35">
        <v>430.31000000000006</v>
      </c>
      <c r="J361" s="35">
        <v>2349.0699999999997</v>
      </c>
      <c r="K361" s="35">
        <v>1966.4699999999998</v>
      </c>
      <c r="L361" s="35">
        <v>2029.85</v>
      </c>
      <c r="M361" s="35"/>
      <c r="N361" s="35"/>
    </row>
    <row r="362" spans="1:14" x14ac:dyDescent="0.2">
      <c r="A362" s="5" t="s">
        <v>55</v>
      </c>
      <c r="B362" s="35">
        <v>1115.02</v>
      </c>
      <c r="C362" s="35">
        <v>1393.6200000000001</v>
      </c>
      <c r="D362" s="35">
        <v>366.61</v>
      </c>
      <c r="E362" s="35">
        <v>0</v>
      </c>
      <c r="F362" s="35">
        <v>303.48</v>
      </c>
      <c r="G362" s="35">
        <v>962.39</v>
      </c>
      <c r="H362" s="35">
        <v>2852.27</v>
      </c>
      <c r="I362" s="35">
        <v>998.73</v>
      </c>
      <c r="J362" s="35">
        <v>4004</v>
      </c>
      <c r="K362" s="35">
        <v>4780.2199999999993</v>
      </c>
      <c r="L362" s="35">
        <v>228.84</v>
      </c>
      <c r="M362" s="35"/>
      <c r="N362" s="35"/>
    </row>
    <row r="363" spans="1:14" x14ac:dyDescent="0.2">
      <c r="A363" s="5" t="s">
        <v>56</v>
      </c>
      <c r="B363" s="35">
        <v>18.440000000000001</v>
      </c>
      <c r="C363" s="35">
        <v>36.22</v>
      </c>
      <c r="D363" s="35">
        <v>0</v>
      </c>
      <c r="E363" s="35">
        <v>22318.46</v>
      </c>
      <c r="F363" s="35">
        <v>0</v>
      </c>
      <c r="G363" s="35">
        <v>256.32</v>
      </c>
      <c r="H363" s="35">
        <v>227.77999999999997</v>
      </c>
      <c r="I363" s="35">
        <v>4335.3499999999995</v>
      </c>
      <c r="J363" s="35">
        <v>9314.25</v>
      </c>
      <c r="K363" s="35">
        <v>30.03</v>
      </c>
      <c r="L363" s="35">
        <v>0</v>
      </c>
      <c r="M363" s="35"/>
      <c r="N363" s="35"/>
    </row>
    <row r="364" spans="1:14" x14ac:dyDescent="0.2">
      <c r="A364" s="5" t="s">
        <v>46</v>
      </c>
      <c r="B364" s="35">
        <v>874.42000000000007</v>
      </c>
      <c r="C364" s="35">
        <v>747.37</v>
      </c>
      <c r="D364" s="35">
        <v>7399.59</v>
      </c>
      <c r="E364" s="35">
        <v>721.7</v>
      </c>
      <c r="F364" s="35">
        <v>96.76</v>
      </c>
      <c r="G364" s="35">
        <v>4937.1099999999997</v>
      </c>
      <c r="H364" s="35">
        <v>17728.32</v>
      </c>
      <c r="I364" s="35">
        <v>1796.31</v>
      </c>
      <c r="J364" s="35">
        <v>6560.05</v>
      </c>
      <c r="K364" s="35">
        <v>0</v>
      </c>
      <c r="L364" s="35">
        <v>574.87</v>
      </c>
      <c r="M364" s="35"/>
      <c r="N364" s="35"/>
    </row>
    <row r="365" spans="1:14" x14ac:dyDescent="0.2">
      <c r="A365" s="5" t="s">
        <v>57</v>
      </c>
      <c r="B365" s="35">
        <v>58195.840000000011</v>
      </c>
      <c r="C365" s="35">
        <v>42725.079999999994</v>
      </c>
      <c r="D365" s="35">
        <v>74057.84</v>
      </c>
      <c r="E365" s="35">
        <v>58626.33</v>
      </c>
      <c r="F365" s="35">
        <v>39833.229999999996</v>
      </c>
      <c r="G365" s="35">
        <v>68602.580000000016</v>
      </c>
      <c r="H365" s="35">
        <v>55104.100000000006</v>
      </c>
      <c r="I365" s="35">
        <v>101517.85</v>
      </c>
      <c r="J365" s="35">
        <v>89667.359999999986</v>
      </c>
      <c r="K365" s="35">
        <v>57507.959999999992</v>
      </c>
      <c r="L365" s="35">
        <v>75251.240000000005</v>
      </c>
      <c r="M365" s="35"/>
      <c r="N365" s="35"/>
    </row>
    <row r="366" spans="1:14" x14ac:dyDescent="0.2">
      <c r="A366" s="5" t="s">
        <v>58</v>
      </c>
      <c r="B366" s="35">
        <v>22712.030000000002</v>
      </c>
      <c r="C366" s="35">
        <v>44252.9</v>
      </c>
      <c r="D366" s="35">
        <v>33692.9</v>
      </c>
      <c r="E366" s="35">
        <v>22677.290000000005</v>
      </c>
      <c r="F366" s="35">
        <v>20063.53999999999</v>
      </c>
      <c r="G366" s="35">
        <v>34917.470000000016</v>
      </c>
      <c r="H366" s="35">
        <v>49885.279999999999</v>
      </c>
      <c r="I366" s="35">
        <v>29694.030000000002</v>
      </c>
      <c r="J366" s="35">
        <v>42130.920000000013</v>
      </c>
      <c r="K366" s="35">
        <v>15186.909999999996</v>
      </c>
      <c r="L366" s="35">
        <v>13794.080000000002</v>
      </c>
      <c r="M366" s="35"/>
      <c r="N366" s="35"/>
    </row>
    <row r="367" spans="1:14" x14ac:dyDescent="0.2">
      <c r="A367" s="5" t="s">
        <v>59</v>
      </c>
      <c r="B367" s="35">
        <v>7363.0800000000008</v>
      </c>
      <c r="C367" s="35">
        <v>6707.5099999999993</v>
      </c>
      <c r="D367" s="35">
        <v>13005.710000000003</v>
      </c>
      <c r="E367" s="35">
        <v>12958.800000000003</v>
      </c>
      <c r="F367" s="35">
        <v>25892.71</v>
      </c>
      <c r="G367" s="35">
        <v>47052.150000000009</v>
      </c>
      <c r="H367" s="35">
        <v>51239.73</v>
      </c>
      <c r="I367" s="35">
        <v>13551.9</v>
      </c>
      <c r="J367" s="35">
        <v>8248.4900000000016</v>
      </c>
      <c r="K367" s="35">
        <v>6075.0899999999992</v>
      </c>
      <c r="L367" s="35">
        <v>3828.13</v>
      </c>
      <c r="M367" s="35"/>
      <c r="N367" s="35"/>
    </row>
    <row r="368" spans="1:14" x14ac:dyDescent="0.2">
      <c r="A368" s="5" t="s">
        <v>60</v>
      </c>
      <c r="B368" s="35">
        <v>243.17</v>
      </c>
      <c r="C368" s="35">
        <v>0</v>
      </c>
      <c r="D368" s="35">
        <v>0</v>
      </c>
      <c r="E368" s="35">
        <v>0</v>
      </c>
      <c r="F368" s="35">
        <v>0</v>
      </c>
      <c r="G368" s="35">
        <v>0</v>
      </c>
      <c r="H368" s="35">
        <v>0</v>
      </c>
      <c r="I368" s="35">
        <v>0</v>
      </c>
      <c r="J368" s="35">
        <v>0</v>
      </c>
      <c r="K368" s="35">
        <v>0</v>
      </c>
      <c r="L368" s="35">
        <v>0</v>
      </c>
      <c r="M368" s="35"/>
      <c r="N368" s="35"/>
    </row>
    <row r="369" spans="1:14" x14ac:dyDescent="0.2">
      <c r="A369" s="5" t="s">
        <v>42</v>
      </c>
      <c r="B369" s="35">
        <v>202.42000000000002</v>
      </c>
      <c r="C369" s="35">
        <v>45.86</v>
      </c>
      <c r="D369" s="35">
        <v>1398.6100000000001</v>
      </c>
      <c r="E369" s="35">
        <v>1046.54</v>
      </c>
      <c r="F369" s="35">
        <v>3900.8999999999996</v>
      </c>
      <c r="G369" s="35">
        <v>377.04</v>
      </c>
      <c r="H369" s="35">
        <v>431.23</v>
      </c>
      <c r="I369" s="35">
        <v>1674.8100000000002</v>
      </c>
      <c r="J369" s="35">
        <v>616.76</v>
      </c>
      <c r="K369" s="35">
        <v>281.90000000000003</v>
      </c>
      <c r="L369" s="35">
        <v>1641.6999999999998</v>
      </c>
      <c r="M369" s="35"/>
      <c r="N369" s="35"/>
    </row>
    <row r="370" spans="1:14" x14ac:dyDescent="0.2">
      <c r="A370" s="5" t="s">
        <v>61</v>
      </c>
      <c r="B370" s="35">
        <v>5993.9000000000005</v>
      </c>
      <c r="C370" s="35">
        <v>4264.6000000000004</v>
      </c>
      <c r="D370" s="35">
        <v>16816.170000000002</v>
      </c>
      <c r="E370" s="35">
        <v>1945.1599999999999</v>
      </c>
      <c r="F370" s="35">
        <v>80149.16</v>
      </c>
      <c r="G370" s="35">
        <v>8245.19</v>
      </c>
      <c r="H370" s="35">
        <v>12385.2</v>
      </c>
      <c r="I370" s="35">
        <v>118013.64</v>
      </c>
      <c r="J370" s="35">
        <v>2001.4899999999998</v>
      </c>
      <c r="K370" s="35">
        <v>1826.9399999999998</v>
      </c>
      <c r="L370" s="35">
        <v>74629.950000000012</v>
      </c>
      <c r="M370" s="35"/>
      <c r="N370" s="35"/>
    </row>
    <row r="371" spans="1:14" x14ac:dyDescent="0.2">
      <c r="A371" s="5" t="s">
        <v>62</v>
      </c>
      <c r="B371" s="35">
        <v>0</v>
      </c>
      <c r="C371" s="35">
        <v>0</v>
      </c>
      <c r="D371" s="35">
        <v>17.329999999999998</v>
      </c>
      <c r="E371" s="35">
        <v>0</v>
      </c>
      <c r="F371" s="35">
        <v>2212.8000000000002</v>
      </c>
      <c r="G371" s="35">
        <v>0</v>
      </c>
      <c r="H371" s="35">
        <v>1092.26</v>
      </c>
      <c r="I371" s="35">
        <v>0</v>
      </c>
      <c r="J371" s="35">
        <v>0</v>
      </c>
      <c r="K371" s="35">
        <v>0</v>
      </c>
      <c r="L371" s="35">
        <v>0</v>
      </c>
      <c r="M371" s="35"/>
      <c r="N371" s="35"/>
    </row>
    <row r="372" spans="1:14" x14ac:dyDescent="0.2">
      <c r="A372" s="5" t="s">
        <v>63</v>
      </c>
      <c r="B372" s="35">
        <v>0</v>
      </c>
      <c r="C372" s="35">
        <v>0</v>
      </c>
      <c r="D372" s="35">
        <v>0</v>
      </c>
      <c r="E372" s="35">
        <v>0</v>
      </c>
      <c r="F372" s="35">
        <v>0</v>
      </c>
      <c r="G372" s="35">
        <v>0</v>
      </c>
      <c r="H372" s="35">
        <v>0</v>
      </c>
      <c r="I372" s="35">
        <v>0</v>
      </c>
      <c r="J372" s="35">
        <v>0</v>
      </c>
      <c r="K372" s="35">
        <v>0</v>
      </c>
      <c r="L372" s="35">
        <v>0</v>
      </c>
      <c r="M372" s="35"/>
      <c r="N372" s="35"/>
    </row>
    <row r="373" spans="1:14" x14ac:dyDescent="0.2">
      <c r="A373" s="5" t="s">
        <v>64</v>
      </c>
      <c r="B373" s="35">
        <v>2127.59</v>
      </c>
      <c r="C373" s="35">
        <v>2874.45</v>
      </c>
      <c r="D373" s="35">
        <v>3698.65</v>
      </c>
      <c r="E373" s="35">
        <v>45.59</v>
      </c>
      <c r="F373" s="35">
        <v>2449.5</v>
      </c>
      <c r="G373" s="35">
        <v>313.11</v>
      </c>
      <c r="H373" s="35">
        <v>2398.14</v>
      </c>
      <c r="I373" s="35">
        <v>615.88</v>
      </c>
      <c r="J373" s="35">
        <v>1820.71</v>
      </c>
      <c r="K373" s="35">
        <v>1929.35</v>
      </c>
      <c r="L373" s="35">
        <v>1424.08</v>
      </c>
      <c r="M373" s="35"/>
      <c r="N373" s="35"/>
    </row>
    <row r="374" spans="1:14" x14ac:dyDescent="0.2">
      <c r="A374" s="5" t="s">
        <v>65</v>
      </c>
      <c r="B374" s="35">
        <v>0</v>
      </c>
      <c r="C374" s="35">
        <v>0</v>
      </c>
      <c r="D374" s="35">
        <v>0</v>
      </c>
      <c r="E374" s="35">
        <v>0</v>
      </c>
      <c r="F374" s="35">
        <v>0</v>
      </c>
      <c r="G374" s="35">
        <v>3.93</v>
      </c>
      <c r="H374" s="35">
        <v>0</v>
      </c>
      <c r="I374" s="35">
        <v>0</v>
      </c>
      <c r="J374" s="35">
        <v>0</v>
      </c>
      <c r="K374" s="35">
        <v>2534.9299999999998</v>
      </c>
      <c r="L374" s="35">
        <v>0</v>
      </c>
      <c r="M374" s="35"/>
      <c r="N374" s="35"/>
    </row>
    <row r="375" spans="1:14" x14ac:dyDescent="0.2">
      <c r="A375" s="9" t="s">
        <v>68</v>
      </c>
      <c r="B375" s="63">
        <v>148035.32</v>
      </c>
      <c r="C375" s="63">
        <v>169622.72</v>
      </c>
      <c r="D375" s="63">
        <v>234416.98999999996</v>
      </c>
      <c r="E375" s="63">
        <v>163074.03</v>
      </c>
      <c r="F375" s="63">
        <v>243618.12999999998</v>
      </c>
      <c r="G375" s="63">
        <v>212170.35000000006</v>
      </c>
      <c r="H375" s="63">
        <v>270589.43000000005</v>
      </c>
      <c r="I375" s="63">
        <v>336171.58</v>
      </c>
      <c r="J375" s="63">
        <v>253353.20999999996</v>
      </c>
      <c r="K375" s="63">
        <v>125345.09999999998</v>
      </c>
      <c r="L375" s="63">
        <v>242843.99000000002</v>
      </c>
      <c r="M375" s="63"/>
      <c r="N375" s="63"/>
    </row>
  </sheetData>
  <printOptions horizontalCentered="1"/>
  <pageMargins left="0.70866141732283472" right="0.70866141732283472" top="0.35433070866141736" bottom="0.74803149606299213" header="0.31496062992125984" footer="0.31496062992125984"/>
  <pageSetup paperSize="9" scale="22" firstPageNumber="55" fitToHeight="2" orientation="portrait" r:id="rId1"/>
  <headerFooter scaleWithDoc="0">
    <oddFooter>&amp;C&amp;10Page &amp;P</oddFooter>
  </headerFooter>
  <rowBreaks count="1" manualBreakCount="1">
    <brk id="141" max="16383" man="1"/>
  </rowBreaks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8">
    <tabColor rgb="FF00B0F0"/>
  </sheetPr>
  <dimension ref="A1:N375"/>
  <sheetViews>
    <sheetView showGridLines="0" view="pageBreakPreview" zoomScale="75" zoomScaleNormal="100" zoomScaleSheetLayoutView="75" workbookViewId="0">
      <pane xSplit="1" ySplit="26" topLeftCell="B348" activePane="bottomRight" state="frozen"/>
      <selection activeCell="O22" sqref="O22:O23"/>
      <selection pane="topRight" activeCell="O22" sqref="O22:O23"/>
      <selection pane="bottomLeft" activeCell="O22" sqref="O22:O23"/>
      <selection pane="bottomRight" activeCell="B353" sqref="B353:L375"/>
    </sheetView>
  </sheetViews>
  <sheetFormatPr defaultRowHeight="15" x14ac:dyDescent="0.2"/>
  <cols>
    <col min="1" max="1" width="23.77734375" style="34" bestFit="1" customWidth="1"/>
    <col min="2" max="2" width="9.77734375" style="34" bestFit="1" customWidth="1"/>
    <col min="3" max="3" width="10.109375" style="34" bestFit="1" customWidth="1"/>
    <col min="4" max="4" width="10.33203125" style="34" bestFit="1" customWidth="1"/>
    <col min="5" max="5" width="9.88671875" style="36" bestFit="1" customWidth="1"/>
    <col min="6" max="7" width="9.77734375" style="34" bestFit="1" customWidth="1"/>
    <col min="8" max="9" width="10.44140625" style="34" bestFit="1" customWidth="1"/>
    <col min="10" max="10" width="10.109375" style="34" bestFit="1" customWidth="1"/>
    <col min="11" max="14" width="9" style="34" bestFit="1" customWidth="1"/>
    <col min="15" max="112" width="8.88671875" style="34"/>
    <col min="113" max="113" width="15.21875" style="34" bestFit="1" customWidth="1"/>
    <col min="114" max="255" width="8.88671875" style="34"/>
    <col min="256" max="256" width="15.21875" style="34" bestFit="1" customWidth="1"/>
    <col min="257" max="368" width="8.88671875" style="34"/>
    <col min="369" max="369" width="15.21875" style="34" bestFit="1" customWidth="1"/>
    <col min="370" max="511" width="8.88671875" style="34"/>
    <col min="512" max="512" width="15.21875" style="34" bestFit="1" customWidth="1"/>
    <col min="513" max="624" width="8.88671875" style="34"/>
    <col min="625" max="625" width="15.21875" style="34" bestFit="1" customWidth="1"/>
    <col min="626" max="767" width="8.88671875" style="34"/>
    <col min="768" max="768" width="15.21875" style="34" bestFit="1" customWidth="1"/>
    <col min="769" max="880" width="8.88671875" style="34"/>
    <col min="881" max="881" width="15.21875" style="34" bestFit="1" customWidth="1"/>
    <col min="882" max="1023" width="8.88671875" style="34"/>
    <col min="1024" max="1024" width="15.21875" style="34" bestFit="1" customWidth="1"/>
    <col min="1025" max="1136" width="8.88671875" style="34"/>
    <col min="1137" max="1137" width="15.21875" style="34" bestFit="1" customWidth="1"/>
    <col min="1138" max="1279" width="8.88671875" style="34"/>
    <col min="1280" max="1280" width="15.21875" style="34" bestFit="1" customWidth="1"/>
    <col min="1281" max="1392" width="8.88671875" style="34"/>
    <col min="1393" max="1393" width="15.21875" style="34" bestFit="1" customWidth="1"/>
    <col min="1394" max="1535" width="8.88671875" style="34"/>
    <col min="1536" max="1536" width="15.21875" style="34" bestFit="1" customWidth="1"/>
    <col min="1537" max="1648" width="8.88671875" style="34"/>
    <col min="1649" max="1649" width="15.21875" style="34" bestFit="1" customWidth="1"/>
    <col min="1650" max="1791" width="8.88671875" style="34"/>
    <col min="1792" max="1792" width="15.21875" style="34" bestFit="1" customWidth="1"/>
    <col min="1793" max="1904" width="8.88671875" style="34"/>
    <col min="1905" max="1905" width="15.21875" style="34" bestFit="1" customWidth="1"/>
    <col min="1906" max="2047" width="8.88671875" style="34"/>
    <col min="2048" max="2048" width="15.21875" style="34" bestFit="1" customWidth="1"/>
    <col min="2049" max="2160" width="8.88671875" style="34"/>
    <col min="2161" max="2161" width="15.21875" style="34" bestFit="1" customWidth="1"/>
    <col min="2162" max="2303" width="8.88671875" style="34"/>
    <col min="2304" max="2304" width="15.21875" style="34" bestFit="1" customWidth="1"/>
    <col min="2305" max="2416" width="8.88671875" style="34"/>
    <col min="2417" max="2417" width="15.21875" style="34" bestFit="1" customWidth="1"/>
    <col min="2418" max="2559" width="8.88671875" style="34"/>
    <col min="2560" max="2560" width="15.21875" style="34" bestFit="1" customWidth="1"/>
    <col min="2561" max="2672" width="8.88671875" style="34"/>
    <col min="2673" max="2673" width="15.21875" style="34" bestFit="1" customWidth="1"/>
    <col min="2674" max="2815" width="8.88671875" style="34"/>
    <col min="2816" max="2816" width="15.21875" style="34" bestFit="1" customWidth="1"/>
    <col min="2817" max="2928" width="8.88671875" style="34"/>
    <col min="2929" max="2929" width="15.21875" style="34" bestFit="1" customWidth="1"/>
    <col min="2930" max="3071" width="8.88671875" style="34"/>
    <col min="3072" max="3072" width="15.21875" style="34" bestFit="1" customWidth="1"/>
    <col min="3073" max="3184" width="8.88671875" style="34"/>
    <col min="3185" max="3185" width="15.21875" style="34" bestFit="1" customWidth="1"/>
    <col min="3186" max="3327" width="8.88671875" style="34"/>
    <col min="3328" max="3328" width="15.21875" style="34" bestFit="1" customWidth="1"/>
    <col min="3329" max="3440" width="8.88671875" style="34"/>
    <col min="3441" max="3441" width="15.21875" style="34" bestFit="1" customWidth="1"/>
    <col min="3442" max="3583" width="8.88671875" style="34"/>
    <col min="3584" max="3584" width="15.21875" style="34" bestFit="1" customWidth="1"/>
    <col min="3585" max="3696" width="8.88671875" style="34"/>
    <col min="3697" max="3697" width="15.21875" style="34" bestFit="1" customWidth="1"/>
    <col min="3698" max="3839" width="8.88671875" style="34"/>
    <col min="3840" max="3840" width="15.21875" style="34" bestFit="1" customWidth="1"/>
    <col min="3841" max="3952" width="8.88671875" style="34"/>
    <col min="3953" max="3953" width="15.21875" style="34" bestFit="1" customWidth="1"/>
    <col min="3954" max="4095" width="8.88671875" style="34"/>
    <col min="4096" max="4096" width="15.21875" style="34" bestFit="1" customWidth="1"/>
    <col min="4097" max="4208" width="8.88671875" style="34"/>
    <col min="4209" max="4209" width="15.21875" style="34" bestFit="1" customWidth="1"/>
    <col min="4210" max="4351" width="8.88671875" style="34"/>
    <col min="4352" max="4352" width="15.21875" style="34" bestFit="1" customWidth="1"/>
    <col min="4353" max="4464" width="8.88671875" style="34"/>
    <col min="4465" max="4465" width="15.21875" style="34" bestFit="1" customWidth="1"/>
    <col min="4466" max="4607" width="8.88671875" style="34"/>
    <col min="4608" max="4608" width="15.21875" style="34" bestFit="1" customWidth="1"/>
    <col min="4609" max="4720" width="8.88671875" style="34"/>
    <col min="4721" max="4721" width="15.21875" style="34" bestFit="1" customWidth="1"/>
    <col min="4722" max="4863" width="8.88671875" style="34"/>
    <col min="4864" max="4864" width="15.21875" style="34" bestFit="1" customWidth="1"/>
    <col min="4865" max="4976" width="8.88671875" style="34"/>
    <col min="4977" max="4977" width="15.21875" style="34" bestFit="1" customWidth="1"/>
    <col min="4978" max="5119" width="8.88671875" style="34"/>
    <col min="5120" max="5120" width="15.21875" style="34" bestFit="1" customWidth="1"/>
    <col min="5121" max="5232" width="8.88671875" style="34"/>
    <col min="5233" max="5233" width="15.21875" style="34" bestFit="1" customWidth="1"/>
    <col min="5234" max="5375" width="8.88671875" style="34"/>
    <col min="5376" max="5376" width="15.21875" style="34" bestFit="1" customWidth="1"/>
    <col min="5377" max="5488" width="8.88671875" style="34"/>
    <col min="5489" max="5489" width="15.21875" style="34" bestFit="1" customWidth="1"/>
    <col min="5490" max="5631" width="8.88671875" style="34"/>
    <col min="5632" max="5632" width="15.21875" style="34" bestFit="1" customWidth="1"/>
    <col min="5633" max="5744" width="8.88671875" style="34"/>
    <col min="5745" max="5745" width="15.21875" style="34" bestFit="1" customWidth="1"/>
    <col min="5746" max="5887" width="8.88671875" style="34"/>
    <col min="5888" max="5888" width="15.21875" style="34" bestFit="1" customWidth="1"/>
    <col min="5889" max="6000" width="8.88671875" style="34"/>
    <col min="6001" max="6001" width="15.21875" style="34" bestFit="1" customWidth="1"/>
    <col min="6002" max="6143" width="8.88671875" style="34"/>
    <col min="6144" max="6144" width="15.21875" style="34" bestFit="1" customWidth="1"/>
    <col min="6145" max="6256" width="8.88671875" style="34"/>
    <col min="6257" max="6257" width="15.21875" style="34" bestFit="1" customWidth="1"/>
    <col min="6258" max="6399" width="8.88671875" style="34"/>
    <col min="6400" max="6400" width="15.21875" style="34" bestFit="1" customWidth="1"/>
    <col min="6401" max="6512" width="8.88671875" style="34"/>
    <col min="6513" max="6513" width="15.21875" style="34" bestFit="1" customWidth="1"/>
    <col min="6514" max="6655" width="8.88671875" style="34"/>
    <col min="6656" max="6656" width="15.21875" style="34" bestFit="1" customWidth="1"/>
    <col min="6657" max="6768" width="8.88671875" style="34"/>
    <col min="6769" max="6769" width="15.21875" style="34" bestFit="1" customWidth="1"/>
    <col min="6770" max="6911" width="8.88671875" style="34"/>
    <col min="6912" max="6912" width="15.21875" style="34" bestFit="1" customWidth="1"/>
    <col min="6913" max="7024" width="8.88671875" style="34"/>
    <col min="7025" max="7025" width="15.21875" style="34" bestFit="1" customWidth="1"/>
    <col min="7026" max="7167" width="8.88671875" style="34"/>
    <col min="7168" max="7168" width="15.21875" style="34" bestFit="1" customWidth="1"/>
    <col min="7169" max="7280" width="8.88671875" style="34"/>
    <col min="7281" max="7281" width="15.21875" style="34" bestFit="1" customWidth="1"/>
    <col min="7282" max="7423" width="8.88671875" style="34"/>
    <col min="7424" max="7424" width="15.21875" style="34" bestFit="1" customWidth="1"/>
    <col min="7425" max="7536" width="8.88671875" style="34"/>
    <col min="7537" max="7537" width="15.21875" style="34" bestFit="1" customWidth="1"/>
    <col min="7538" max="7679" width="8.88671875" style="34"/>
    <col min="7680" max="7680" width="15.21875" style="34" bestFit="1" customWidth="1"/>
    <col min="7681" max="7792" width="8.88671875" style="34"/>
    <col min="7793" max="7793" width="15.21875" style="34" bestFit="1" customWidth="1"/>
    <col min="7794" max="7935" width="8.88671875" style="34"/>
    <col min="7936" max="7936" width="15.21875" style="34" bestFit="1" customWidth="1"/>
    <col min="7937" max="8048" width="8.88671875" style="34"/>
    <col min="8049" max="8049" width="15.21875" style="34" bestFit="1" customWidth="1"/>
    <col min="8050" max="8191" width="8.88671875" style="34"/>
    <col min="8192" max="8192" width="15.21875" style="34" bestFit="1" customWidth="1"/>
    <col min="8193" max="8304" width="8.88671875" style="34"/>
    <col min="8305" max="8305" width="15.21875" style="34" bestFit="1" customWidth="1"/>
    <col min="8306" max="8447" width="8.88671875" style="34"/>
    <col min="8448" max="8448" width="15.21875" style="34" bestFit="1" customWidth="1"/>
    <col min="8449" max="8560" width="8.88671875" style="34"/>
    <col min="8561" max="8561" width="15.21875" style="34" bestFit="1" customWidth="1"/>
    <col min="8562" max="8703" width="8.88671875" style="34"/>
    <col min="8704" max="8704" width="15.21875" style="34" bestFit="1" customWidth="1"/>
    <col min="8705" max="8816" width="8.88671875" style="34"/>
    <col min="8817" max="8817" width="15.21875" style="34" bestFit="1" customWidth="1"/>
    <col min="8818" max="8959" width="8.88671875" style="34"/>
    <col min="8960" max="8960" width="15.21875" style="34" bestFit="1" customWidth="1"/>
    <col min="8961" max="9072" width="8.88671875" style="34"/>
    <col min="9073" max="9073" width="15.21875" style="34" bestFit="1" customWidth="1"/>
    <col min="9074" max="9215" width="8.88671875" style="34"/>
    <col min="9216" max="9216" width="15.21875" style="34" bestFit="1" customWidth="1"/>
    <col min="9217" max="9328" width="8.88671875" style="34"/>
    <col min="9329" max="9329" width="15.21875" style="34" bestFit="1" customWidth="1"/>
    <col min="9330" max="9471" width="8.88671875" style="34"/>
    <col min="9472" max="9472" width="15.21875" style="34" bestFit="1" customWidth="1"/>
    <col min="9473" max="9584" width="8.88671875" style="34"/>
    <col min="9585" max="9585" width="15.21875" style="34" bestFit="1" customWidth="1"/>
    <col min="9586" max="9727" width="8.88671875" style="34"/>
    <col min="9728" max="9728" width="15.21875" style="34" bestFit="1" customWidth="1"/>
    <col min="9729" max="9840" width="8.88671875" style="34"/>
    <col min="9841" max="9841" width="15.21875" style="34" bestFit="1" customWidth="1"/>
    <col min="9842" max="9983" width="8.88671875" style="34"/>
    <col min="9984" max="9984" width="15.21875" style="34" bestFit="1" customWidth="1"/>
    <col min="9985" max="10096" width="8.88671875" style="34"/>
    <col min="10097" max="10097" width="15.21875" style="34" bestFit="1" customWidth="1"/>
    <col min="10098" max="10239" width="8.88671875" style="34"/>
    <col min="10240" max="10240" width="15.21875" style="34" bestFit="1" customWidth="1"/>
    <col min="10241" max="10352" width="8.88671875" style="34"/>
    <col min="10353" max="10353" width="15.21875" style="34" bestFit="1" customWidth="1"/>
    <col min="10354" max="10495" width="8.88671875" style="34"/>
    <col min="10496" max="10496" width="15.21875" style="34" bestFit="1" customWidth="1"/>
    <col min="10497" max="10608" width="8.88671875" style="34"/>
    <col min="10609" max="10609" width="15.21875" style="34" bestFit="1" customWidth="1"/>
    <col min="10610" max="10751" width="8.88671875" style="34"/>
    <col min="10752" max="10752" width="15.21875" style="34" bestFit="1" customWidth="1"/>
    <col min="10753" max="10864" width="8.88671875" style="34"/>
    <col min="10865" max="10865" width="15.21875" style="34" bestFit="1" customWidth="1"/>
    <col min="10866" max="11007" width="8.88671875" style="34"/>
    <col min="11008" max="11008" width="15.21875" style="34" bestFit="1" customWidth="1"/>
    <col min="11009" max="11120" width="8.88671875" style="34"/>
    <col min="11121" max="11121" width="15.21875" style="34" bestFit="1" customWidth="1"/>
    <col min="11122" max="11263" width="8.88671875" style="34"/>
    <col min="11264" max="11264" width="15.21875" style="34" bestFit="1" customWidth="1"/>
    <col min="11265" max="11376" width="8.88671875" style="34"/>
    <col min="11377" max="11377" width="15.21875" style="34" bestFit="1" customWidth="1"/>
    <col min="11378" max="11519" width="8.88671875" style="34"/>
    <col min="11520" max="11520" width="15.21875" style="34" bestFit="1" customWidth="1"/>
    <col min="11521" max="11632" width="8.88671875" style="34"/>
    <col min="11633" max="11633" width="15.21875" style="34" bestFit="1" customWidth="1"/>
    <col min="11634" max="11775" width="8.88671875" style="34"/>
    <col min="11776" max="11776" width="15.21875" style="34" bestFit="1" customWidth="1"/>
    <col min="11777" max="11888" width="8.88671875" style="34"/>
    <col min="11889" max="11889" width="15.21875" style="34" bestFit="1" customWidth="1"/>
    <col min="11890" max="12031" width="8.88671875" style="34"/>
    <col min="12032" max="12032" width="15.21875" style="34" bestFit="1" customWidth="1"/>
    <col min="12033" max="12144" width="8.88671875" style="34"/>
    <col min="12145" max="12145" width="15.21875" style="34" bestFit="1" customWidth="1"/>
    <col min="12146" max="12287" width="8.88671875" style="34"/>
    <col min="12288" max="12288" width="15.21875" style="34" bestFit="1" customWidth="1"/>
    <col min="12289" max="12400" width="8.88671875" style="34"/>
    <col min="12401" max="12401" width="15.21875" style="34" bestFit="1" customWidth="1"/>
    <col min="12402" max="12543" width="8.88671875" style="34"/>
    <col min="12544" max="12544" width="15.21875" style="34" bestFit="1" customWidth="1"/>
    <col min="12545" max="12656" width="8.88671875" style="34"/>
    <col min="12657" max="12657" width="15.21875" style="34" bestFit="1" customWidth="1"/>
    <col min="12658" max="12799" width="8.88671875" style="34"/>
    <col min="12800" max="12800" width="15.21875" style="34" bestFit="1" customWidth="1"/>
    <col min="12801" max="12912" width="8.88671875" style="34"/>
    <col min="12913" max="12913" width="15.21875" style="34" bestFit="1" customWidth="1"/>
    <col min="12914" max="13055" width="8.88671875" style="34"/>
    <col min="13056" max="13056" width="15.21875" style="34" bestFit="1" customWidth="1"/>
    <col min="13057" max="13168" width="8.88671875" style="34"/>
    <col min="13169" max="13169" width="15.21875" style="34" bestFit="1" customWidth="1"/>
    <col min="13170" max="13311" width="8.88671875" style="34"/>
    <col min="13312" max="13312" width="15.21875" style="34" bestFit="1" customWidth="1"/>
    <col min="13313" max="13424" width="8.88671875" style="34"/>
    <col min="13425" max="13425" width="15.21875" style="34" bestFit="1" customWidth="1"/>
    <col min="13426" max="13567" width="8.88671875" style="34"/>
    <col min="13568" max="13568" width="15.21875" style="34" bestFit="1" customWidth="1"/>
    <col min="13569" max="13680" width="8.88671875" style="34"/>
    <col min="13681" max="13681" width="15.21875" style="34" bestFit="1" customWidth="1"/>
    <col min="13682" max="13823" width="8.88671875" style="34"/>
    <col min="13824" max="13824" width="15.21875" style="34" bestFit="1" customWidth="1"/>
    <col min="13825" max="13936" width="8.88671875" style="34"/>
    <col min="13937" max="13937" width="15.21875" style="34" bestFit="1" customWidth="1"/>
    <col min="13938" max="14079" width="8.88671875" style="34"/>
    <col min="14080" max="14080" width="15.21875" style="34" bestFit="1" customWidth="1"/>
    <col min="14081" max="14192" width="8.88671875" style="34"/>
    <col min="14193" max="14193" width="15.21875" style="34" bestFit="1" customWidth="1"/>
    <col min="14194" max="14335" width="8.88671875" style="34"/>
    <col min="14336" max="14336" width="15.21875" style="34" bestFit="1" customWidth="1"/>
    <col min="14337" max="14448" width="8.88671875" style="34"/>
    <col min="14449" max="14449" width="15.21875" style="34" bestFit="1" customWidth="1"/>
    <col min="14450" max="14591" width="8.88671875" style="34"/>
    <col min="14592" max="14592" width="15.21875" style="34" bestFit="1" customWidth="1"/>
    <col min="14593" max="14704" width="8.88671875" style="34"/>
    <col min="14705" max="14705" width="15.21875" style="34" bestFit="1" customWidth="1"/>
    <col min="14706" max="14847" width="8.88671875" style="34"/>
    <col min="14848" max="14848" width="15.21875" style="34" bestFit="1" customWidth="1"/>
    <col min="14849" max="14960" width="8.88671875" style="34"/>
    <col min="14961" max="14961" width="15.21875" style="34" bestFit="1" customWidth="1"/>
    <col min="14962" max="15103" width="8.88671875" style="34"/>
    <col min="15104" max="15104" width="15.21875" style="34" bestFit="1" customWidth="1"/>
    <col min="15105" max="15216" width="8.88671875" style="34"/>
    <col min="15217" max="15217" width="15.21875" style="34" bestFit="1" customWidth="1"/>
    <col min="15218" max="15359" width="8.88671875" style="34"/>
    <col min="15360" max="15360" width="15.21875" style="34" bestFit="1" customWidth="1"/>
    <col min="15361" max="15472" width="8.88671875" style="34"/>
    <col min="15473" max="15473" width="15.21875" style="34" bestFit="1" customWidth="1"/>
    <col min="15474" max="15615" width="8.88671875" style="34"/>
    <col min="15616" max="15616" width="15.21875" style="34" bestFit="1" customWidth="1"/>
    <col min="15617" max="15728" width="8.88671875" style="34"/>
    <col min="15729" max="15729" width="15.21875" style="34" bestFit="1" customWidth="1"/>
    <col min="15730" max="15871" width="8.88671875" style="34"/>
    <col min="15872" max="15872" width="15.21875" style="34" bestFit="1" customWidth="1"/>
    <col min="15873" max="15984" width="8.88671875" style="34"/>
    <col min="15985" max="15985" width="15.21875" style="34" bestFit="1" customWidth="1"/>
    <col min="15986" max="16127" width="8.88671875" style="34"/>
    <col min="16128" max="16128" width="15.21875" style="34" bestFit="1" customWidth="1"/>
    <col min="16129" max="16240" width="8.88671875" style="34"/>
    <col min="16241" max="16241" width="15.21875" style="34" bestFit="1" customWidth="1"/>
    <col min="16242" max="16384" width="8.88671875" style="34"/>
  </cols>
  <sheetData>
    <row r="1" spans="1:14" ht="29.25" customHeight="1" x14ac:dyDescent="0.2">
      <c r="A1" s="137" t="s">
        <v>168</v>
      </c>
      <c r="B1" s="137"/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</row>
    <row r="2" spans="1:14" x14ac:dyDescent="0.2">
      <c r="A2" s="12" t="s">
        <v>230</v>
      </c>
      <c r="B2" s="10" t="s">
        <v>14</v>
      </c>
      <c r="C2" s="10" t="s">
        <v>15</v>
      </c>
      <c r="D2" s="10" t="s">
        <v>16</v>
      </c>
      <c r="E2" s="10" t="s">
        <v>17</v>
      </c>
      <c r="F2" s="10" t="s">
        <v>18</v>
      </c>
      <c r="G2" s="10" t="s">
        <v>19</v>
      </c>
      <c r="H2" s="10" t="s">
        <v>20</v>
      </c>
      <c r="I2" s="10" t="s">
        <v>21</v>
      </c>
      <c r="J2" s="10" t="s">
        <v>143</v>
      </c>
      <c r="K2" s="10" t="s">
        <v>173</v>
      </c>
      <c r="L2" s="10" t="s">
        <v>174</v>
      </c>
      <c r="M2" s="10" t="s">
        <v>187</v>
      </c>
      <c r="N2" s="10" t="s">
        <v>232</v>
      </c>
    </row>
    <row r="3" spans="1:14" x14ac:dyDescent="0.2">
      <c r="A3" s="5" t="s">
        <v>47</v>
      </c>
      <c r="B3" s="13">
        <v>308.00923076923078</v>
      </c>
      <c r="C3" s="13">
        <v>0</v>
      </c>
      <c r="D3" s="35">
        <v>142.49</v>
      </c>
      <c r="E3" s="13">
        <v>624.11384615384611</v>
      </c>
      <c r="F3" s="13">
        <v>0</v>
      </c>
      <c r="G3" s="13">
        <v>0</v>
      </c>
      <c r="H3" s="13">
        <v>89.257428356903063</v>
      </c>
      <c r="I3" s="13">
        <v>17.511538461538461</v>
      </c>
      <c r="J3" s="13">
        <v>58.426153846153845</v>
      </c>
      <c r="K3" s="35">
        <v>149.14999999999998</v>
      </c>
      <c r="L3" s="35">
        <f>AVERAGE(A281:M281)</f>
        <v>106.75833333333333</v>
      </c>
      <c r="M3" s="35">
        <f>AVERAGE(B305:N305)</f>
        <v>141.12846153846152</v>
      </c>
      <c r="N3" s="35">
        <f>AVERAGE(B329:N329)</f>
        <v>0</v>
      </c>
    </row>
    <row r="4" spans="1:14" x14ac:dyDescent="0.2">
      <c r="A4" s="5" t="s">
        <v>48</v>
      </c>
      <c r="B4" s="13">
        <v>12349.58593846154</v>
      </c>
      <c r="C4" s="13">
        <v>1502.033076923077</v>
      </c>
      <c r="D4" s="35">
        <v>103.58</v>
      </c>
      <c r="E4" s="13">
        <v>345.09692307692308</v>
      </c>
      <c r="F4" s="13">
        <v>1015.8923461538462</v>
      </c>
      <c r="G4" s="13">
        <v>665.11410000000001</v>
      </c>
      <c r="H4" s="13">
        <v>16557.16149868524</v>
      </c>
      <c r="I4" s="13">
        <v>8116.8538461538465</v>
      </c>
      <c r="J4" s="13">
        <v>5579.7782307692305</v>
      </c>
      <c r="K4" s="35">
        <v>6287.6686384615377</v>
      </c>
      <c r="L4" s="35">
        <f t="shared" ref="L4:L24" si="0">AVERAGE(A282:M282)</f>
        <v>3997.6666666666665</v>
      </c>
      <c r="M4" s="35">
        <f t="shared" ref="M4:M25" si="1">AVERAGE(B306:N306)</f>
        <v>5573.4062846153838</v>
      </c>
      <c r="N4" s="35">
        <f t="shared" ref="N4:N25" si="2">AVERAGE(B330:N330)</f>
        <v>3466.7576923076927</v>
      </c>
    </row>
    <row r="5" spans="1:14" x14ac:dyDescent="0.2">
      <c r="A5" s="5" t="s">
        <v>49</v>
      </c>
      <c r="B5" s="13">
        <v>0</v>
      </c>
      <c r="C5" s="13">
        <v>0</v>
      </c>
      <c r="D5" s="35">
        <v>0</v>
      </c>
      <c r="E5" s="13">
        <v>0</v>
      </c>
      <c r="F5" s="13">
        <v>0</v>
      </c>
      <c r="G5" s="13">
        <v>0</v>
      </c>
      <c r="H5" s="13">
        <v>0</v>
      </c>
      <c r="I5" s="13">
        <v>94.16</v>
      </c>
      <c r="J5" s="13">
        <v>0</v>
      </c>
      <c r="K5" s="35">
        <v>0</v>
      </c>
      <c r="L5" s="35">
        <f t="shared" si="0"/>
        <v>0</v>
      </c>
      <c r="M5" s="35">
        <f t="shared" si="1"/>
        <v>0</v>
      </c>
      <c r="N5" s="35">
        <f t="shared" si="2"/>
        <v>0</v>
      </c>
    </row>
    <row r="6" spans="1:14" x14ac:dyDescent="0.2">
      <c r="A6" s="5" t="s">
        <v>231</v>
      </c>
      <c r="B6" s="13"/>
      <c r="C6" s="13"/>
      <c r="D6" s="35"/>
      <c r="E6" s="13"/>
      <c r="F6" s="13"/>
      <c r="G6" s="13"/>
      <c r="H6" s="13"/>
      <c r="I6" s="13"/>
      <c r="J6" s="13"/>
      <c r="K6" s="35"/>
      <c r="L6" s="35">
        <f t="shared" si="0"/>
        <v>4065.0708333333328</v>
      </c>
      <c r="M6" s="35">
        <f t="shared" si="1"/>
        <v>11279.610769230772</v>
      </c>
      <c r="N6" s="35">
        <f t="shared" si="2"/>
        <v>11513.155384615384</v>
      </c>
    </row>
    <row r="7" spans="1:14" x14ac:dyDescent="0.2">
      <c r="A7" s="5" t="s">
        <v>50</v>
      </c>
      <c r="B7" s="13">
        <v>73529.269885127404</v>
      </c>
      <c r="C7" s="13">
        <v>80395.173715384619</v>
      </c>
      <c r="D7" s="35">
        <v>87327.792915384605</v>
      </c>
      <c r="E7" s="13">
        <v>83468.368232868233</v>
      </c>
      <c r="F7" s="13">
        <v>75155.389523076927</v>
      </c>
      <c r="G7" s="13">
        <v>77710.579684615383</v>
      </c>
      <c r="H7" s="13">
        <v>70546.567163470201</v>
      </c>
      <c r="I7" s="13">
        <v>57338.051538461543</v>
      </c>
      <c r="J7" s="13">
        <v>60432.089230769227</v>
      </c>
      <c r="K7" s="35">
        <v>68552.436153846138</v>
      </c>
      <c r="L7" s="35">
        <f t="shared" si="0"/>
        <v>56184.989166666666</v>
      </c>
      <c r="M7" s="35">
        <f t="shared" si="1"/>
        <v>57037.256923076922</v>
      </c>
      <c r="N7" s="35">
        <f t="shared" si="2"/>
        <v>60588.488461538458</v>
      </c>
    </row>
    <row r="8" spans="1:14" x14ac:dyDescent="0.2">
      <c r="A8" s="5" t="s">
        <v>51</v>
      </c>
      <c r="B8" s="13">
        <v>315.60742307692306</v>
      </c>
      <c r="C8" s="13">
        <v>1095.9317692307693</v>
      </c>
      <c r="D8" s="35">
        <v>0</v>
      </c>
      <c r="E8" s="13">
        <v>5599.4290846153835</v>
      </c>
      <c r="F8" s="13">
        <v>72.003546153846159</v>
      </c>
      <c r="G8" s="13">
        <v>407.03883076923074</v>
      </c>
      <c r="H8" s="13">
        <v>276.12717692307695</v>
      </c>
      <c r="I8" s="13">
        <v>0</v>
      </c>
      <c r="J8" s="13">
        <v>2336.2769230769231</v>
      </c>
      <c r="K8" s="35">
        <v>601.04999999999995</v>
      </c>
      <c r="L8" s="35">
        <f t="shared" si="0"/>
        <v>86.525833333333352</v>
      </c>
      <c r="M8" s="35">
        <f t="shared" si="1"/>
        <v>324.61</v>
      </c>
      <c r="N8" s="35">
        <f t="shared" si="2"/>
        <v>1411.2123076923076</v>
      </c>
    </row>
    <row r="9" spans="1:14" x14ac:dyDescent="0.2">
      <c r="A9" s="5" t="s">
        <v>52</v>
      </c>
      <c r="B9" s="13">
        <v>120469.26972307691</v>
      </c>
      <c r="C9" s="13">
        <v>115604.71534615384</v>
      </c>
      <c r="D9" s="35">
        <v>111594.2617769231</v>
      </c>
      <c r="E9" s="13">
        <v>155982.96263846153</v>
      </c>
      <c r="F9" s="13">
        <v>120379.95833720137</v>
      </c>
      <c r="G9" s="13">
        <v>76248.386684615398</v>
      </c>
      <c r="H9" s="13">
        <v>72023.889835493203</v>
      </c>
      <c r="I9" s="13">
        <v>79237.28323076923</v>
      </c>
      <c r="J9" s="13">
        <v>74489.711384615381</v>
      </c>
      <c r="K9" s="35">
        <v>61676.168215384605</v>
      </c>
      <c r="L9" s="35">
        <f t="shared" si="0"/>
        <v>53451.337616666679</v>
      </c>
      <c r="M9" s="35">
        <f t="shared" si="1"/>
        <v>31485.43035384615</v>
      </c>
      <c r="N9" s="35">
        <f t="shared" si="2"/>
        <v>36426.510676923077</v>
      </c>
    </row>
    <row r="10" spans="1:14" x14ac:dyDescent="0.2">
      <c r="A10" s="5" t="s">
        <v>53</v>
      </c>
      <c r="B10" s="13">
        <v>14.427692307692308</v>
      </c>
      <c r="C10" s="13">
        <v>74.558461538461543</v>
      </c>
      <c r="D10" s="35">
        <v>0</v>
      </c>
      <c r="E10" s="13">
        <v>0</v>
      </c>
      <c r="F10" s="13">
        <v>1040.3968846153848</v>
      </c>
      <c r="G10" s="13">
        <v>0</v>
      </c>
      <c r="H10" s="13">
        <v>6399.5346153846149</v>
      </c>
      <c r="I10" s="13">
        <v>7.1392307692307693</v>
      </c>
      <c r="J10" s="13">
        <v>249.97384615384615</v>
      </c>
      <c r="K10" s="35">
        <v>23.366923076923079</v>
      </c>
      <c r="L10" s="35">
        <f t="shared" si="0"/>
        <v>0</v>
      </c>
      <c r="M10" s="35">
        <f t="shared" si="1"/>
        <v>0</v>
      </c>
      <c r="N10" s="35">
        <f t="shared" si="2"/>
        <v>106.33615384615383</v>
      </c>
    </row>
    <row r="11" spans="1:14" x14ac:dyDescent="0.2">
      <c r="A11" s="5" t="s">
        <v>54</v>
      </c>
      <c r="B11" s="13">
        <v>2620.3993153846159</v>
      </c>
      <c r="C11" s="13">
        <v>3.2584615384615385</v>
      </c>
      <c r="D11" s="35">
        <v>0</v>
      </c>
      <c r="E11" s="13">
        <v>0</v>
      </c>
      <c r="F11" s="13">
        <v>0</v>
      </c>
      <c r="G11" s="13">
        <v>0</v>
      </c>
      <c r="H11" s="13">
        <v>0</v>
      </c>
      <c r="I11" s="13">
        <v>4.1423076923076918</v>
      </c>
      <c r="J11" s="13">
        <v>60.902307692307694</v>
      </c>
      <c r="K11" s="35">
        <v>33.578461538461539</v>
      </c>
      <c r="L11" s="35">
        <f t="shared" si="0"/>
        <v>739.05916666666678</v>
      </c>
      <c r="M11" s="35">
        <f t="shared" si="1"/>
        <v>57.748461538461541</v>
      </c>
      <c r="N11" s="35">
        <f t="shared" si="2"/>
        <v>106.75230769230771</v>
      </c>
    </row>
    <row r="12" spans="1:14" x14ac:dyDescent="0.2">
      <c r="A12" s="5" t="s">
        <v>55</v>
      </c>
      <c r="B12" s="13">
        <v>6242.7159615384635</v>
      </c>
      <c r="C12" s="13">
        <v>1643.2409307692308</v>
      </c>
      <c r="D12" s="35">
        <v>1644.0523615384616</v>
      </c>
      <c r="E12" s="13">
        <v>1278.8449923076923</v>
      </c>
      <c r="F12" s="13">
        <v>3493.0480076923081</v>
      </c>
      <c r="G12" s="13">
        <v>1221.499130769231</v>
      </c>
      <c r="H12" s="13">
        <v>1776.2404488559025</v>
      </c>
      <c r="I12" s="13">
        <v>2354.752307692308</v>
      </c>
      <c r="J12" s="13">
        <v>1511.9438461538459</v>
      </c>
      <c r="K12" s="35">
        <v>1660.6007692307694</v>
      </c>
      <c r="L12" s="35">
        <f t="shared" si="0"/>
        <v>78.131666666666675</v>
      </c>
      <c r="M12" s="35">
        <f t="shared" si="1"/>
        <v>420.78692307692313</v>
      </c>
      <c r="N12" s="35">
        <f t="shared" si="2"/>
        <v>1440.9569230769227</v>
      </c>
    </row>
    <row r="13" spans="1:14" x14ac:dyDescent="0.2">
      <c r="A13" s="5" t="s">
        <v>56</v>
      </c>
      <c r="B13" s="13">
        <v>5901.8248461538451</v>
      </c>
      <c r="C13" s="13">
        <v>2939.8885384615382</v>
      </c>
      <c r="D13" s="35">
        <v>1601.7182923076928</v>
      </c>
      <c r="E13" s="13">
        <v>935.85780769230769</v>
      </c>
      <c r="F13" s="13">
        <v>711.86126153846158</v>
      </c>
      <c r="G13" s="13">
        <v>132.84660000000002</v>
      </c>
      <c r="H13" s="13">
        <v>5639.4430257642071</v>
      </c>
      <c r="I13" s="13">
        <v>2687.2369230769232</v>
      </c>
      <c r="J13" s="13">
        <v>1107.2192307692308</v>
      </c>
      <c r="K13" s="35">
        <v>567.55230769230764</v>
      </c>
      <c r="L13" s="35">
        <f t="shared" si="0"/>
        <v>467.51583333333338</v>
      </c>
      <c r="M13" s="35">
        <f t="shared" si="1"/>
        <v>165.88384615384615</v>
      </c>
      <c r="N13" s="35">
        <f t="shared" si="2"/>
        <v>242.88923076923078</v>
      </c>
    </row>
    <row r="14" spans="1:14" x14ac:dyDescent="0.2">
      <c r="A14" s="5" t="s">
        <v>46</v>
      </c>
      <c r="B14" s="13">
        <v>11963.732275335176</v>
      </c>
      <c r="C14" s="13">
        <v>55773.962372119619</v>
      </c>
      <c r="D14" s="35">
        <v>12910.523623076924</v>
      </c>
      <c r="E14" s="13">
        <v>7854.3143385898502</v>
      </c>
      <c r="F14" s="13">
        <v>8642.8868923076934</v>
      </c>
      <c r="G14" s="13">
        <v>5983.7209538461548</v>
      </c>
      <c r="H14" s="13">
        <v>8838.5684461538458</v>
      </c>
      <c r="I14" s="13">
        <v>3516.7653846153844</v>
      </c>
      <c r="J14" s="13">
        <v>5653.2992307692311</v>
      </c>
      <c r="K14" s="35">
        <v>2226.5261538461536</v>
      </c>
      <c r="L14" s="35">
        <f t="shared" si="0"/>
        <v>1997.2933333333333</v>
      </c>
      <c r="M14" s="35">
        <f t="shared" si="1"/>
        <v>2724.9923076923078</v>
      </c>
      <c r="N14" s="35">
        <f t="shared" si="2"/>
        <v>8823.7853846153848</v>
      </c>
    </row>
    <row r="15" spans="1:14" x14ac:dyDescent="0.2">
      <c r="A15" s="5" t="s">
        <v>57</v>
      </c>
      <c r="B15" s="13">
        <v>169527.4915</v>
      </c>
      <c r="C15" s="13">
        <v>118636.99696923078</v>
      </c>
      <c r="D15" s="35">
        <v>88140.891784615364</v>
      </c>
      <c r="E15" s="13">
        <v>129783.54663846153</v>
      </c>
      <c r="F15" s="13">
        <v>114128.33861831141</v>
      </c>
      <c r="G15" s="13">
        <v>84955.052145525682</v>
      </c>
      <c r="H15" s="13">
        <v>162786.69701417221</v>
      </c>
      <c r="I15" s="13">
        <v>161461.15600000002</v>
      </c>
      <c r="J15" s="13">
        <v>44131.69730769231</v>
      </c>
      <c r="K15" s="35">
        <v>32310.313076923074</v>
      </c>
      <c r="L15" s="35">
        <f t="shared" si="0"/>
        <v>19902.184166666662</v>
      </c>
      <c r="M15" s="35">
        <f t="shared" si="1"/>
        <v>26818.060769230764</v>
      </c>
      <c r="N15" s="35">
        <f t="shared" si="2"/>
        <v>18326.044615384617</v>
      </c>
    </row>
    <row r="16" spans="1:14" x14ac:dyDescent="0.2">
      <c r="A16" s="5" t="s">
        <v>58</v>
      </c>
      <c r="B16" s="13">
        <v>60232.725823076922</v>
      </c>
      <c r="C16" s="13">
        <v>68644.362615384613</v>
      </c>
      <c r="D16" s="35">
        <v>56831.037776923084</v>
      </c>
      <c r="E16" s="13">
        <v>85926.214992307694</v>
      </c>
      <c r="F16" s="13">
        <v>65836.980684615381</v>
      </c>
      <c r="G16" s="13">
        <v>67720.809938461534</v>
      </c>
      <c r="H16" s="13">
        <v>87130.732610810781</v>
      </c>
      <c r="I16" s="13">
        <v>85619.161538461543</v>
      </c>
      <c r="J16" s="13">
        <v>67827.396153846144</v>
      </c>
      <c r="K16" s="35">
        <v>54119.178530769241</v>
      </c>
      <c r="L16" s="35">
        <f t="shared" si="0"/>
        <v>48757.120649999997</v>
      </c>
      <c r="M16" s="35">
        <f t="shared" si="1"/>
        <v>27506.16182307692</v>
      </c>
      <c r="N16" s="35">
        <f t="shared" si="2"/>
        <v>24488.534061538463</v>
      </c>
    </row>
    <row r="17" spans="1:14" x14ac:dyDescent="0.2">
      <c r="A17" s="5" t="s">
        <v>59</v>
      </c>
      <c r="B17" s="13">
        <v>21514.29448461538</v>
      </c>
      <c r="C17" s="13">
        <v>20579.705069230771</v>
      </c>
      <c r="D17" s="35">
        <v>22444.600176923079</v>
      </c>
      <c r="E17" s="13">
        <v>15767.497515384614</v>
      </c>
      <c r="F17" s="13">
        <v>8741.5165153846156</v>
      </c>
      <c r="G17" s="13">
        <v>6767.7714153846155</v>
      </c>
      <c r="H17" s="13">
        <v>7846.7734762445898</v>
      </c>
      <c r="I17" s="13">
        <v>20104.608461538461</v>
      </c>
      <c r="J17" s="13">
        <v>6961.4153846153849</v>
      </c>
      <c r="K17" s="35">
        <v>11802.525384615386</v>
      </c>
      <c r="L17" s="35">
        <f t="shared" si="0"/>
        <v>18615.222499999996</v>
      </c>
      <c r="M17" s="35">
        <f t="shared" si="1"/>
        <v>11248.986153846154</v>
      </c>
      <c r="N17" s="35">
        <f t="shared" si="2"/>
        <v>10127.369999999999</v>
      </c>
    </row>
    <row r="18" spans="1:14" x14ac:dyDescent="0.2">
      <c r="A18" s="5" t="s">
        <v>60</v>
      </c>
      <c r="B18" s="13">
        <v>46801.103076923086</v>
      </c>
      <c r="C18" s="13">
        <v>549.63439230769234</v>
      </c>
      <c r="D18" s="35">
        <v>0</v>
      </c>
      <c r="E18" s="13">
        <v>0</v>
      </c>
      <c r="F18" s="13">
        <v>0</v>
      </c>
      <c r="G18" s="13">
        <v>32313.486030769167</v>
      </c>
      <c r="H18" s="13">
        <v>80110.570769230922</v>
      </c>
      <c r="I18" s="13">
        <v>4683.6069230769217</v>
      </c>
      <c r="J18" s="13">
        <v>4090.4792307692219</v>
      </c>
      <c r="K18" s="35">
        <v>64582.766153846183</v>
      </c>
      <c r="L18" s="35">
        <f t="shared" si="0"/>
        <v>51680.784166666759</v>
      </c>
      <c r="M18" s="35">
        <f t="shared" si="1"/>
        <v>103317.32153846152</v>
      </c>
      <c r="N18" s="35">
        <f t="shared" si="2"/>
        <v>13596.639230769231</v>
      </c>
    </row>
    <row r="19" spans="1:14" x14ac:dyDescent="0.2">
      <c r="A19" s="5" t="s">
        <v>42</v>
      </c>
      <c r="B19" s="13">
        <v>31841.269922208659</v>
      </c>
      <c r="C19" s="13">
        <v>38548.691868408299</v>
      </c>
      <c r="D19" s="35">
        <v>69562.983152518835</v>
      </c>
      <c r="E19" s="13">
        <v>44145.83592217409</v>
      </c>
      <c r="F19" s="13">
        <v>48965.718384449479</v>
      </c>
      <c r="G19" s="13">
        <v>32923.755659131297</v>
      </c>
      <c r="H19" s="13">
        <v>31580.078750861026</v>
      </c>
      <c r="I19" s="13">
        <v>44109.609999999986</v>
      </c>
      <c r="J19" s="13">
        <v>38955.007692307699</v>
      </c>
      <c r="K19" s="35">
        <v>17723.41076923077</v>
      </c>
      <c r="L19" s="35">
        <f t="shared" si="0"/>
        <v>26607.648333333334</v>
      </c>
      <c r="M19" s="35">
        <f t="shared" si="1"/>
        <v>15103.310384615383</v>
      </c>
      <c r="N19" s="35">
        <f t="shared" si="2"/>
        <v>23797.306153846152</v>
      </c>
    </row>
    <row r="20" spans="1:14" x14ac:dyDescent="0.2">
      <c r="A20" s="5" t="s">
        <v>61</v>
      </c>
      <c r="B20" s="13">
        <v>32177.332424456308</v>
      </c>
      <c r="C20" s="13">
        <v>97260.77341538464</v>
      </c>
      <c r="D20" s="35">
        <v>25929.127730769229</v>
      </c>
      <c r="E20" s="13">
        <v>40105.895299999996</v>
      </c>
      <c r="F20" s="13">
        <v>46970.218330769232</v>
      </c>
      <c r="G20" s="13">
        <v>60418.15997793906</v>
      </c>
      <c r="H20" s="13">
        <v>67871.267286274553</v>
      </c>
      <c r="I20" s="13">
        <v>49174.403846153844</v>
      </c>
      <c r="J20" s="13">
        <v>26105.894000000004</v>
      </c>
      <c r="K20" s="35">
        <v>9531.2792307692307</v>
      </c>
      <c r="L20" s="35">
        <f t="shared" si="0"/>
        <v>4181.1933333333336</v>
      </c>
      <c r="M20" s="35">
        <f t="shared" si="1"/>
        <v>16136.949615384614</v>
      </c>
      <c r="N20" s="35">
        <f t="shared" si="2"/>
        <v>7099.2883384615379</v>
      </c>
    </row>
    <row r="21" spans="1:14" x14ac:dyDescent="0.2">
      <c r="A21" s="5" t="s">
        <v>62</v>
      </c>
      <c r="B21" s="13">
        <v>1916.7110230769226</v>
      </c>
      <c r="C21" s="13">
        <v>437.53</v>
      </c>
      <c r="D21" s="35">
        <v>480.67256153846154</v>
      </c>
      <c r="E21" s="13">
        <v>465.59923076923076</v>
      </c>
      <c r="F21" s="13">
        <v>55.693076923076923</v>
      </c>
      <c r="G21" s="13">
        <v>48.954615384615394</v>
      </c>
      <c r="H21" s="13">
        <v>8.9684615384615363</v>
      </c>
      <c r="I21" s="13">
        <v>0</v>
      </c>
      <c r="J21" s="13">
        <v>0</v>
      </c>
      <c r="K21" s="35">
        <v>34.124615384615389</v>
      </c>
      <c r="L21" s="35">
        <f t="shared" si="0"/>
        <v>20.111666666666668</v>
      </c>
      <c r="M21" s="35">
        <f t="shared" si="1"/>
        <v>383.57692307692309</v>
      </c>
      <c r="N21" s="35">
        <f t="shared" si="2"/>
        <v>0</v>
      </c>
    </row>
    <row r="22" spans="1:14" x14ac:dyDescent="0.2">
      <c r="A22" s="5" t="s">
        <v>63</v>
      </c>
      <c r="B22" s="13">
        <v>0</v>
      </c>
      <c r="C22" s="13">
        <v>507.19692307692304</v>
      </c>
      <c r="D22" s="35">
        <v>57.393076923076919</v>
      </c>
      <c r="E22" s="13">
        <v>66.539423076923072</v>
      </c>
      <c r="F22" s="13">
        <v>135.52538461538464</v>
      </c>
      <c r="G22" s="13">
        <v>8.0076923076923077E-3</v>
      </c>
      <c r="H22" s="13">
        <v>0</v>
      </c>
      <c r="I22" s="13">
        <v>0</v>
      </c>
      <c r="J22" s="13">
        <v>0</v>
      </c>
      <c r="K22" s="35">
        <v>0</v>
      </c>
      <c r="L22" s="35">
        <f t="shared" si="0"/>
        <v>0</v>
      </c>
      <c r="M22" s="35">
        <f t="shared" si="1"/>
        <v>0</v>
      </c>
      <c r="N22" s="35">
        <f t="shared" si="2"/>
        <v>0</v>
      </c>
    </row>
    <row r="23" spans="1:14" x14ac:dyDescent="0.2">
      <c r="A23" s="5" t="s">
        <v>64</v>
      </c>
      <c r="B23" s="13">
        <v>2368.4128461538462</v>
      </c>
      <c r="C23" s="13">
        <v>3897.1759076923076</v>
      </c>
      <c r="D23" s="35">
        <v>3552.2172538461537</v>
      </c>
      <c r="E23" s="13">
        <v>9544.9454923076937</v>
      </c>
      <c r="F23" s="13">
        <v>19133.112353846154</v>
      </c>
      <c r="G23" s="13">
        <v>14733.842508800617</v>
      </c>
      <c r="H23" s="13">
        <v>18123.060611739678</v>
      </c>
      <c r="I23" s="13">
        <v>6145.0361538461539</v>
      </c>
      <c r="J23" s="13">
        <v>4283.4613846153834</v>
      </c>
      <c r="K23" s="35">
        <v>1642.4623076923078</v>
      </c>
      <c r="L23" s="35">
        <f t="shared" si="0"/>
        <v>2051.8117333333334</v>
      </c>
      <c r="M23" s="35">
        <f t="shared" si="1"/>
        <v>1989.9015384615386</v>
      </c>
      <c r="N23" s="35">
        <f t="shared" si="2"/>
        <v>1225.4984615384615</v>
      </c>
    </row>
    <row r="24" spans="1:14" x14ac:dyDescent="0.2">
      <c r="A24" s="5" t="s">
        <v>65</v>
      </c>
      <c r="B24" s="13">
        <v>0</v>
      </c>
      <c r="C24" s="13">
        <v>220.96002307692308</v>
      </c>
      <c r="D24" s="35">
        <v>2648.2958615384623</v>
      </c>
      <c r="E24" s="13">
        <v>43.39205384615385</v>
      </c>
      <c r="F24" s="13">
        <v>52898.651030769222</v>
      </c>
      <c r="G24" s="13">
        <v>2213.3890153846155</v>
      </c>
      <c r="H24" s="13">
        <v>3332.0823076923098</v>
      </c>
      <c r="I24" s="13">
        <v>13436.196153846153</v>
      </c>
      <c r="J24" s="13">
        <v>3776.3515384615384</v>
      </c>
      <c r="K24" s="35">
        <v>5225.4446153846156</v>
      </c>
      <c r="L24" s="35">
        <f t="shared" si="0"/>
        <v>16.375833333333336</v>
      </c>
      <c r="M24" s="35">
        <f t="shared" si="1"/>
        <v>416.88230769230762</v>
      </c>
      <c r="N24" s="35">
        <f t="shared" si="2"/>
        <v>876.36692307692306</v>
      </c>
    </row>
    <row r="25" spans="1:14" s="1" customFormat="1" ht="15.75" x14ac:dyDescent="0.25">
      <c r="A25" s="9" t="s">
        <v>68</v>
      </c>
      <c r="B25" s="62">
        <v>600094.18339174287</v>
      </c>
      <c r="C25" s="62">
        <v>608315.78985591256</v>
      </c>
      <c r="D25" s="63">
        <v>484971.63834482658</v>
      </c>
      <c r="E25" s="62">
        <v>581938.45443209365</v>
      </c>
      <c r="F25" s="62">
        <v>567377.19117842382</v>
      </c>
      <c r="G25" s="62">
        <v>464464.41529908881</v>
      </c>
      <c r="H25" s="62">
        <v>640937.02092765155</v>
      </c>
      <c r="I25" s="62">
        <v>538107.67538461532</v>
      </c>
      <c r="J25" s="62">
        <v>347611.32307692303</v>
      </c>
      <c r="K25" s="63">
        <v>338749.60230769234</v>
      </c>
      <c r="L25" s="63">
        <f>AVERAGE(B303:N303)</f>
        <v>292024.04615384626</v>
      </c>
      <c r="M25" s="63">
        <f t="shared" si="1"/>
        <v>312132.00538461539</v>
      </c>
      <c r="N25" s="63">
        <f t="shared" si="2"/>
        <v>223663.89230769232</v>
      </c>
    </row>
    <row r="26" spans="1:14" s="2" customFormat="1" ht="12.75" x14ac:dyDescent="0.2">
      <c r="A26" s="12"/>
      <c r="B26" s="3">
        <v>1</v>
      </c>
      <c r="C26" s="3">
        <v>2</v>
      </c>
      <c r="D26" s="3">
        <v>3</v>
      </c>
      <c r="E26" s="70">
        <v>4</v>
      </c>
      <c r="F26" s="3">
        <v>5</v>
      </c>
      <c r="G26" s="3">
        <v>6</v>
      </c>
      <c r="H26" s="3">
        <v>7</v>
      </c>
      <c r="I26" s="3">
        <v>8</v>
      </c>
      <c r="J26" s="3">
        <v>9</v>
      </c>
      <c r="K26" s="3">
        <v>10</v>
      </c>
      <c r="L26" s="3">
        <v>11</v>
      </c>
      <c r="M26" s="3">
        <v>12</v>
      </c>
      <c r="N26" s="3">
        <v>13</v>
      </c>
    </row>
    <row r="27" spans="1:14" s="2" customFormat="1" ht="12.75" x14ac:dyDescent="0.2">
      <c r="A27" s="12" t="s">
        <v>230</v>
      </c>
      <c r="B27" s="138" t="s">
        <v>3</v>
      </c>
      <c r="C27" s="139"/>
      <c r="D27" s="139"/>
      <c r="E27" s="139"/>
      <c r="F27" s="139"/>
      <c r="G27" s="139"/>
      <c r="H27" s="139"/>
      <c r="I27" s="139"/>
      <c r="J27" s="139"/>
      <c r="K27" s="139"/>
      <c r="L27" s="139"/>
      <c r="M27" s="139"/>
      <c r="N27" s="140"/>
    </row>
    <row r="28" spans="1:14" s="2" customFormat="1" ht="12.75" x14ac:dyDescent="0.2">
      <c r="A28" s="5" t="s">
        <v>47</v>
      </c>
      <c r="B28" s="13">
        <v>0</v>
      </c>
      <c r="C28" s="13">
        <v>0</v>
      </c>
      <c r="D28" s="13">
        <v>0</v>
      </c>
      <c r="E28" s="35">
        <v>0</v>
      </c>
      <c r="F28" s="13">
        <v>0</v>
      </c>
      <c r="G28" s="13">
        <v>0</v>
      </c>
      <c r="H28" s="13">
        <v>0</v>
      </c>
      <c r="I28" s="13">
        <v>0</v>
      </c>
      <c r="J28" s="13">
        <v>0</v>
      </c>
      <c r="K28" s="13">
        <v>0</v>
      </c>
      <c r="L28" s="13">
        <v>0</v>
      </c>
      <c r="M28" s="13">
        <v>0</v>
      </c>
      <c r="N28" s="13">
        <v>0</v>
      </c>
    </row>
    <row r="29" spans="1:14" s="2" customFormat="1" ht="12.75" x14ac:dyDescent="0.2">
      <c r="A29" s="5" t="s">
        <v>48</v>
      </c>
      <c r="B29" s="13">
        <v>0</v>
      </c>
      <c r="C29" s="13">
        <v>9922.73</v>
      </c>
      <c r="D29" s="13">
        <v>0</v>
      </c>
      <c r="E29" s="35">
        <v>0</v>
      </c>
      <c r="F29" s="13">
        <v>1414.2</v>
      </c>
      <c r="G29" s="13">
        <v>0</v>
      </c>
      <c r="H29" s="13">
        <v>0</v>
      </c>
      <c r="I29" s="13">
        <v>0</v>
      </c>
      <c r="J29" s="13">
        <v>0</v>
      </c>
      <c r="K29" s="13">
        <v>2697.674</v>
      </c>
      <c r="L29" s="13">
        <v>3845.7299999999996</v>
      </c>
      <c r="M29" s="13">
        <v>1680.71</v>
      </c>
      <c r="N29" s="13">
        <v>10719.856500000002</v>
      </c>
    </row>
    <row r="30" spans="1:14" s="2" customFormat="1" ht="12.75" x14ac:dyDescent="0.2">
      <c r="A30" s="5" t="s">
        <v>49</v>
      </c>
      <c r="B30" s="13">
        <v>0</v>
      </c>
      <c r="C30" s="13">
        <v>0</v>
      </c>
      <c r="D30" s="13">
        <v>0</v>
      </c>
      <c r="E30" s="35">
        <v>0</v>
      </c>
      <c r="F30" s="13">
        <v>0</v>
      </c>
      <c r="G30" s="13">
        <v>0</v>
      </c>
      <c r="H30" s="13">
        <v>0</v>
      </c>
      <c r="I30" s="13">
        <v>0</v>
      </c>
      <c r="J30" s="13">
        <v>0</v>
      </c>
      <c r="K30" s="13">
        <v>0</v>
      </c>
      <c r="L30" s="13">
        <v>0</v>
      </c>
      <c r="M30" s="13">
        <v>0</v>
      </c>
      <c r="N30" s="13">
        <v>0</v>
      </c>
    </row>
    <row r="31" spans="1:14" s="2" customFormat="1" ht="12.75" x14ac:dyDescent="0.2">
      <c r="A31" s="5" t="s">
        <v>50</v>
      </c>
      <c r="B31" s="13">
        <v>66554.071799999991</v>
      </c>
      <c r="C31" s="13">
        <v>81676.684000000008</v>
      </c>
      <c r="D31" s="13">
        <v>55138.667300000008</v>
      </c>
      <c r="E31" s="35">
        <v>83474.046300000002</v>
      </c>
      <c r="F31" s="13">
        <v>41483.426200000009</v>
      </c>
      <c r="G31" s="13">
        <v>65255.608999999997</v>
      </c>
      <c r="H31" s="13">
        <v>88524.006199999974</v>
      </c>
      <c r="I31" s="13">
        <v>102093.76129999994</v>
      </c>
      <c r="J31" s="13">
        <v>118997.78469999999</v>
      </c>
      <c r="K31" s="13">
        <v>72577.303699999975</v>
      </c>
      <c r="L31" s="13">
        <v>72151.090899999996</v>
      </c>
      <c r="M31" s="13">
        <v>124784.65449999996</v>
      </c>
      <c r="N31" s="13">
        <v>59044.959899999994</v>
      </c>
    </row>
    <row r="32" spans="1:14" s="2" customFormat="1" ht="12.75" x14ac:dyDescent="0.2">
      <c r="A32" s="5" t="s">
        <v>51</v>
      </c>
      <c r="B32" s="13">
        <v>0</v>
      </c>
      <c r="C32" s="13">
        <v>0</v>
      </c>
      <c r="D32" s="13">
        <v>0</v>
      </c>
      <c r="E32" s="35">
        <v>0</v>
      </c>
      <c r="F32" s="13">
        <v>0</v>
      </c>
      <c r="G32" s="13">
        <v>0</v>
      </c>
      <c r="H32" s="13">
        <v>0</v>
      </c>
      <c r="I32" s="13">
        <v>0</v>
      </c>
      <c r="J32" s="13">
        <v>0</v>
      </c>
      <c r="K32" s="13">
        <v>1412.57</v>
      </c>
      <c r="L32" s="13">
        <v>0</v>
      </c>
      <c r="M32" s="13">
        <v>1365.9981</v>
      </c>
      <c r="N32" s="13">
        <v>0</v>
      </c>
    </row>
    <row r="33" spans="1:14" s="2" customFormat="1" ht="12.75" x14ac:dyDescent="0.2">
      <c r="A33" s="5" t="s">
        <v>52</v>
      </c>
      <c r="B33" s="13">
        <v>175584.76960000009</v>
      </c>
      <c r="C33" s="13">
        <v>133124.05709999998</v>
      </c>
      <c r="D33" s="13">
        <v>128540.3072</v>
      </c>
      <c r="E33" s="35">
        <v>154145.84250000003</v>
      </c>
      <c r="F33" s="13">
        <v>173413.20200000002</v>
      </c>
      <c r="G33" s="13">
        <v>80843.64710000006</v>
      </c>
      <c r="H33" s="13">
        <v>142575.30310000005</v>
      </c>
      <c r="I33" s="13">
        <v>96707.922899999976</v>
      </c>
      <c r="J33" s="13">
        <v>184841.76629999999</v>
      </c>
      <c r="K33" s="13">
        <v>166344.29689999999</v>
      </c>
      <c r="L33" s="13">
        <v>206249.31269999992</v>
      </c>
      <c r="M33" s="13">
        <v>208334.43750000006</v>
      </c>
      <c r="N33" s="13">
        <v>75784.0625</v>
      </c>
    </row>
    <row r="34" spans="1:14" s="2" customFormat="1" ht="12.75" x14ac:dyDescent="0.2">
      <c r="A34" s="5" t="s">
        <v>53</v>
      </c>
      <c r="B34" s="13">
        <v>0</v>
      </c>
      <c r="C34" s="13">
        <v>0</v>
      </c>
      <c r="D34" s="13">
        <v>0</v>
      </c>
      <c r="E34" s="35">
        <v>209.20000000000002</v>
      </c>
      <c r="F34" s="13">
        <v>1208.27</v>
      </c>
      <c r="G34" s="13">
        <v>0</v>
      </c>
      <c r="H34" s="13">
        <v>3365.2520000000004</v>
      </c>
      <c r="I34" s="13">
        <v>254.86070000000001</v>
      </c>
      <c r="J34" s="13">
        <v>0</v>
      </c>
      <c r="K34" s="13">
        <v>0</v>
      </c>
      <c r="L34" s="13">
        <v>0</v>
      </c>
      <c r="M34" s="13">
        <v>38.377699999999997</v>
      </c>
      <c r="N34" s="13">
        <v>0</v>
      </c>
    </row>
    <row r="35" spans="1:14" s="2" customFormat="1" ht="12.75" x14ac:dyDescent="0.2">
      <c r="A35" s="5" t="s">
        <v>54</v>
      </c>
      <c r="B35" s="13">
        <v>2035.2133000000001</v>
      </c>
      <c r="C35" s="13">
        <v>7829.4393</v>
      </c>
      <c r="D35" s="13">
        <v>714.404</v>
      </c>
      <c r="E35" s="35">
        <v>5166.3280000000004</v>
      </c>
      <c r="F35" s="13">
        <v>5327.3399999999992</v>
      </c>
      <c r="G35" s="13">
        <v>10156.626</v>
      </c>
      <c r="H35" s="13">
        <v>10745.2986</v>
      </c>
      <c r="I35" s="13">
        <v>1363.4470999999999</v>
      </c>
      <c r="J35" s="13">
        <v>5247.4800999999989</v>
      </c>
      <c r="K35" s="13">
        <v>1809.0219999999999</v>
      </c>
      <c r="L35" s="13">
        <v>36.871600000000001</v>
      </c>
      <c r="M35" s="13">
        <v>0</v>
      </c>
      <c r="N35" s="13">
        <v>0</v>
      </c>
    </row>
    <row r="36" spans="1:14" s="2" customFormat="1" ht="12.75" x14ac:dyDescent="0.2">
      <c r="A36" s="5" t="s">
        <v>55</v>
      </c>
      <c r="B36" s="13">
        <v>0</v>
      </c>
      <c r="C36" s="13">
        <v>0</v>
      </c>
      <c r="D36" s="13">
        <v>0</v>
      </c>
      <c r="E36" s="35">
        <v>0</v>
      </c>
      <c r="F36" s="13">
        <v>0</v>
      </c>
      <c r="G36" s="13">
        <v>0</v>
      </c>
      <c r="H36" s="13">
        <v>0</v>
      </c>
      <c r="I36" s="13">
        <v>24.0046</v>
      </c>
      <c r="J36" s="13">
        <v>0</v>
      </c>
      <c r="K36" s="13">
        <v>1437.9733000000001</v>
      </c>
      <c r="L36" s="13">
        <v>4128.78</v>
      </c>
      <c r="M36" s="13">
        <v>7031.3231999999989</v>
      </c>
      <c r="N36" s="13">
        <v>7441.7699000000002</v>
      </c>
    </row>
    <row r="37" spans="1:14" s="2" customFormat="1" ht="12.75" x14ac:dyDescent="0.2">
      <c r="A37" s="5" t="s">
        <v>56</v>
      </c>
      <c r="B37" s="13">
        <v>1777.7706000000001</v>
      </c>
      <c r="C37" s="13">
        <v>598.1019</v>
      </c>
      <c r="D37" s="13">
        <v>0</v>
      </c>
      <c r="E37" s="35">
        <v>0</v>
      </c>
      <c r="F37" s="13">
        <v>19.38</v>
      </c>
      <c r="G37" s="13">
        <v>84742.108599999992</v>
      </c>
      <c r="H37" s="13">
        <v>3657.0706999999998</v>
      </c>
      <c r="I37" s="13">
        <v>5020.7566999999999</v>
      </c>
      <c r="J37" s="13">
        <v>23375.568000000003</v>
      </c>
      <c r="K37" s="13">
        <v>1578.5307</v>
      </c>
      <c r="L37" s="13">
        <v>11.0816</v>
      </c>
      <c r="M37" s="13">
        <v>0</v>
      </c>
      <c r="N37" s="13">
        <v>2471.4700000000003</v>
      </c>
    </row>
    <row r="38" spans="1:14" s="2" customFormat="1" ht="12.75" x14ac:dyDescent="0.2">
      <c r="A38" s="5" t="s">
        <v>46</v>
      </c>
      <c r="B38" s="13">
        <v>41231.389777795768</v>
      </c>
      <c r="C38" s="13">
        <v>3637.7646</v>
      </c>
      <c r="D38" s="13">
        <v>50745.7814</v>
      </c>
      <c r="E38" s="35">
        <v>106278.40699999999</v>
      </c>
      <c r="F38" s="13">
        <v>44913.672200000001</v>
      </c>
      <c r="G38" s="13">
        <v>32994.602699999996</v>
      </c>
      <c r="H38" s="13">
        <v>46576.734400000001</v>
      </c>
      <c r="I38" s="13">
        <v>6388.0573999999997</v>
      </c>
      <c r="J38" s="13">
        <v>14894.6633</v>
      </c>
      <c r="K38" s="13">
        <v>1207.5083999999999</v>
      </c>
      <c r="L38" s="13">
        <v>7295.2366000000002</v>
      </c>
      <c r="M38" s="13">
        <v>5380.8850999999995</v>
      </c>
      <c r="N38" s="13">
        <v>63129.622900000002</v>
      </c>
    </row>
    <row r="39" spans="1:14" s="2" customFormat="1" ht="12.75" x14ac:dyDescent="0.2">
      <c r="A39" s="5" t="s">
        <v>57</v>
      </c>
      <c r="B39" s="13">
        <v>256737.08999999997</v>
      </c>
      <c r="C39" s="13">
        <v>55833.099899999994</v>
      </c>
      <c r="D39" s="13">
        <v>51156.425999999992</v>
      </c>
      <c r="E39" s="35">
        <v>136446.9106</v>
      </c>
      <c r="F39" s="13">
        <v>275295.11469999998</v>
      </c>
      <c r="G39" s="13">
        <v>137836.9327</v>
      </c>
      <c r="H39" s="13">
        <v>189019.0092</v>
      </c>
      <c r="I39" s="13">
        <v>362811.15240000008</v>
      </c>
      <c r="J39" s="13">
        <v>77005.489999999991</v>
      </c>
      <c r="K39" s="13">
        <v>68894.896999999983</v>
      </c>
      <c r="L39" s="13">
        <v>231759.41440000004</v>
      </c>
      <c r="M39" s="13">
        <v>30967.05</v>
      </c>
      <c r="N39" s="13">
        <v>199131.08379999999</v>
      </c>
    </row>
    <row r="40" spans="1:14" s="2" customFormat="1" ht="12.75" x14ac:dyDescent="0.2">
      <c r="A40" s="5" t="s">
        <v>58</v>
      </c>
      <c r="B40" s="13">
        <v>37648.814300000013</v>
      </c>
      <c r="C40" s="13">
        <v>57213.992500000015</v>
      </c>
      <c r="D40" s="13">
        <v>31678.528300000009</v>
      </c>
      <c r="E40" s="35">
        <v>83525.296100000007</v>
      </c>
      <c r="F40" s="13">
        <v>40410.337599999999</v>
      </c>
      <c r="G40" s="13">
        <v>70008.627800000017</v>
      </c>
      <c r="H40" s="13">
        <v>49276.341899999999</v>
      </c>
      <c r="I40" s="13">
        <v>66982.688354988903</v>
      </c>
      <c r="J40" s="13">
        <v>89918.387099999964</v>
      </c>
      <c r="K40" s="13">
        <v>46893.971900000011</v>
      </c>
      <c r="L40" s="13">
        <v>112970.16560000002</v>
      </c>
      <c r="M40" s="13">
        <v>50964.549199999972</v>
      </c>
      <c r="N40" s="13">
        <v>64907.506300000001</v>
      </c>
    </row>
    <row r="41" spans="1:14" s="2" customFormat="1" ht="12.75" x14ac:dyDescent="0.2">
      <c r="A41" s="5" t="s">
        <v>59</v>
      </c>
      <c r="B41" s="13">
        <v>16680.5373</v>
      </c>
      <c r="C41" s="13">
        <v>20190.739300000001</v>
      </c>
      <c r="D41" s="13">
        <v>55509.624899999995</v>
      </c>
      <c r="E41" s="35">
        <v>43876.487399999991</v>
      </c>
      <c r="F41" s="13">
        <v>17016.942299999999</v>
      </c>
      <c r="G41" s="13">
        <v>32107.587800000001</v>
      </c>
      <c r="H41" s="13">
        <v>32855.977400000003</v>
      </c>
      <c r="I41" s="13">
        <v>27446.940099999996</v>
      </c>
      <c r="J41" s="13">
        <v>45215.326499999996</v>
      </c>
      <c r="K41" s="13">
        <v>45247.255700000016</v>
      </c>
      <c r="L41" s="13">
        <v>53831.289600000011</v>
      </c>
      <c r="M41" s="13">
        <v>30399.550599999999</v>
      </c>
      <c r="N41" s="13">
        <v>34942.208200000001</v>
      </c>
    </row>
    <row r="42" spans="1:14" s="2" customFormat="1" ht="12.75" x14ac:dyDescent="0.2">
      <c r="A42" s="5" t="s">
        <v>60</v>
      </c>
      <c r="B42" s="13">
        <v>0</v>
      </c>
      <c r="C42" s="13">
        <v>0</v>
      </c>
      <c r="D42" s="13">
        <v>0</v>
      </c>
      <c r="E42" s="35">
        <v>0</v>
      </c>
      <c r="F42" s="13">
        <v>0</v>
      </c>
      <c r="G42" s="13">
        <v>0</v>
      </c>
      <c r="H42" s="13">
        <v>0</v>
      </c>
      <c r="I42" s="13">
        <v>0</v>
      </c>
      <c r="J42" s="13">
        <v>0</v>
      </c>
      <c r="K42" s="13">
        <v>0</v>
      </c>
      <c r="L42" s="13">
        <v>0</v>
      </c>
      <c r="M42" s="13">
        <v>0</v>
      </c>
      <c r="N42" s="13">
        <v>2066.6800000000003</v>
      </c>
    </row>
    <row r="43" spans="1:14" s="2" customFormat="1" ht="12.75" x14ac:dyDescent="0.2">
      <c r="A43" s="5" t="s">
        <v>42</v>
      </c>
      <c r="B43" s="13">
        <v>34621.077599999997</v>
      </c>
      <c r="C43" s="13">
        <v>31256.937300000012</v>
      </c>
      <c r="D43" s="13">
        <v>26291.033942450711</v>
      </c>
      <c r="E43" s="35">
        <v>31497.411900000003</v>
      </c>
      <c r="F43" s="13">
        <v>25859.920199999997</v>
      </c>
      <c r="G43" s="13">
        <v>33095.922699999996</v>
      </c>
      <c r="H43" s="13">
        <v>41014.410797843069</v>
      </c>
      <c r="I43" s="13">
        <v>34949.172299999998</v>
      </c>
      <c r="J43" s="13">
        <v>44018.907199999994</v>
      </c>
      <c r="K43" s="13">
        <v>17301.89464892153</v>
      </c>
      <c r="L43" s="13">
        <v>6466.2692000000015</v>
      </c>
      <c r="M43" s="13">
        <v>67008.083000000013</v>
      </c>
      <c r="N43" s="13">
        <v>14233.972727910361</v>
      </c>
    </row>
    <row r="44" spans="1:14" s="2" customFormat="1" ht="12.75" x14ac:dyDescent="0.2">
      <c r="A44" s="5" t="s">
        <v>61</v>
      </c>
      <c r="B44" s="13">
        <v>15255.36</v>
      </c>
      <c r="C44" s="13">
        <v>6082.888899999999</v>
      </c>
      <c r="D44" s="13">
        <v>125923.09399999998</v>
      </c>
      <c r="E44" s="35">
        <v>61578.671500000004</v>
      </c>
      <c r="F44" s="13">
        <v>40121.395200000021</v>
      </c>
      <c r="G44" s="13">
        <v>16360.407800000001</v>
      </c>
      <c r="H44" s="13">
        <v>576126.38573103352</v>
      </c>
      <c r="I44" s="13">
        <v>584302.21400000004</v>
      </c>
      <c r="J44" s="13">
        <v>16566.901900000001</v>
      </c>
      <c r="K44" s="13">
        <v>77901.78869999999</v>
      </c>
      <c r="L44" s="13">
        <v>107412.28749999999</v>
      </c>
      <c r="M44" s="13">
        <v>12214.950100000002</v>
      </c>
      <c r="N44" s="13">
        <v>4978.04</v>
      </c>
    </row>
    <row r="45" spans="1:14" s="2" customFormat="1" ht="12.75" x14ac:dyDescent="0.2">
      <c r="A45" s="5" t="s">
        <v>62</v>
      </c>
      <c r="B45" s="13">
        <v>104.92999999999999</v>
      </c>
      <c r="C45" s="13">
        <v>0</v>
      </c>
      <c r="D45" s="13">
        <v>0</v>
      </c>
      <c r="E45" s="35">
        <v>0</v>
      </c>
      <c r="F45" s="13">
        <v>0</v>
      </c>
      <c r="G45" s="13">
        <v>0</v>
      </c>
      <c r="H45" s="13">
        <v>0</v>
      </c>
      <c r="I45" s="13">
        <v>70.289999999999992</v>
      </c>
      <c r="J45" s="13">
        <v>0</v>
      </c>
      <c r="K45" s="13">
        <v>254.67</v>
      </c>
      <c r="L45" s="13">
        <v>126.01</v>
      </c>
      <c r="M45" s="13">
        <v>0</v>
      </c>
      <c r="N45" s="13">
        <v>175.45999999999998</v>
      </c>
    </row>
    <row r="46" spans="1:14" s="2" customFormat="1" ht="12.75" x14ac:dyDescent="0.2">
      <c r="A46" s="5" t="s">
        <v>63</v>
      </c>
      <c r="B46" s="13">
        <v>0</v>
      </c>
      <c r="C46" s="13">
        <v>0</v>
      </c>
      <c r="D46" s="13">
        <v>0</v>
      </c>
      <c r="E46" s="35">
        <v>0</v>
      </c>
      <c r="F46" s="13">
        <v>0</v>
      </c>
      <c r="G46" s="13">
        <v>0</v>
      </c>
      <c r="H46" s="13">
        <v>0</v>
      </c>
      <c r="I46" s="13">
        <v>0</v>
      </c>
      <c r="J46" s="13">
        <v>0</v>
      </c>
      <c r="K46" s="13">
        <v>0</v>
      </c>
      <c r="L46" s="13">
        <v>0</v>
      </c>
      <c r="M46" s="13">
        <v>0</v>
      </c>
      <c r="N46" s="13">
        <v>0</v>
      </c>
    </row>
    <row r="47" spans="1:14" s="2" customFormat="1" ht="12.75" x14ac:dyDescent="0.2">
      <c r="A47" s="5" t="s">
        <v>64</v>
      </c>
      <c r="B47" s="13">
        <v>2306.5382</v>
      </c>
      <c r="C47" s="13">
        <v>4140.7857999999997</v>
      </c>
      <c r="D47" s="13">
        <v>2820.3114999999998</v>
      </c>
      <c r="E47" s="35">
        <v>388.36739999999998</v>
      </c>
      <c r="F47" s="13">
        <v>2516.5014000000001</v>
      </c>
      <c r="G47" s="13">
        <v>3922.7351000000003</v>
      </c>
      <c r="H47" s="13">
        <v>32041.243700000003</v>
      </c>
      <c r="I47" s="13">
        <v>2946.1098999999999</v>
      </c>
      <c r="J47" s="13">
        <v>4923.3402000000006</v>
      </c>
      <c r="K47" s="13">
        <v>6661.4757000000009</v>
      </c>
      <c r="L47" s="13">
        <v>7522.9619999999995</v>
      </c>
      <c r="M47" s="13">
        <v>2170.5766999999996</v>
      </c>
      <c r="N47" s="13">
        <v>774.88870000000009</v>
      </c>
    </row>
    <row r="48" spans="1:14" s="2" customFormat="1" ht="12.75" x14ac:dyDescent="0.2">
      <c r="A48" s="5" t="s">
        <v>65</v>
      </c>
      <c r="B48" s="13">
        <v>0</v>
      </c>
      <c r="C48" s="13">
        <v>0</v>
      </c>
      <c r="D48" s="13">
        <v>0</v>
      </c>
      <c r="E48" s="35">
        <v>0</v>
      </c>
      <c r="F48" s="13">
        <v>11006.771000000001</v>
      </c>
      <c r="G48" s="13">
        <v>0</v>
      </c>
      <c r="H48" s="13">
        <v>0</v>
      </c>
      <c r="I48" s="13">
        <v>0</v>
      </c>
      <c r="J48" s="13">
        <v>0</v>
      </c>
      <c r="K48" s="13">
        <v>0</v>
      </c>
      <c r="L48" s="13">
        <v>0</v>
      </c>
      <c r="M48" s="13">
        <v>0</v>
      </c>
      <c r="N48" s="13">
        <v>0</v>
      </c>
    </row>
    <row r="49" spans="1:14" s="2" customFormat="1" ht="12.75" x14ac:dyDescent="0.2">
      <c r="A49" s="9" t="s">
        <v>68</v>
      </c>
      <c r="B49" s="11">
        <v>650537.56247779576</v>
      </c>
      <c r="C49" s="11">
        <v>411507.2206</v>
      </c>
      <c r="D49" s="11">
        <v>528518.17854245065</v>
      </c>
      <c r="E49" s="11">
        <v>706586.96869999997</v>
      </c>
      <c r="F49" s="11">
        <v>680006.47279999999</v>
      </c>
      <c r="G49" s="11">
        <v>567324.8073000001</v>
      </c>
      <c r="H49" s="11">
        <v>1215777.0337288766</v>
      </c>
      <c r="I49" s="11">
        <v>1291361.3777549891</v>
      </c>
      <c r="J49" s="11">
        <v>625005.61529999995</v>
      </c>
      <c r="K49" s="11">
        <v>512220.83264892147</v>
      </c>
      <c r="L49" s="11">
        <v>813806.50170000014</v>
      </c>
      <c r="M49" s="11">
        <v>542341.14569999999</v>
      </c>
      <c r="N49" s="11">
        <v>539801.58142791037</v>
      </c>
    </row>
    <row r="50" spans="1:14" x14ac:dyDescent="0.2">
      <c r="A50" s="12" t="s">
        <v>230</v>
      </c>
      <c r="B50" s="141" t="s">
        <v>14</v>
      </c>
      <c r="C50" s="142"/>
      <c r="D50" s="142"/>
      <c r="E50" s="142"/>
      <c r="F50" s="142"/>
      <c r="G50" s="142"/>
      <c r="H50" s="142"/>
      <c r="I50" s="142"/>
      <c r="J50" s="142"/>
      <c r="K50" s="142"/>
      <c r="L50" s="142"/>
      <c r="M50" s="142"/>
      <c r="N50" s="143"/>
    </row>
    <row r="51" spans="1:14" x14ac:dyDescent="0.2">
      <c r="A51" s="5" t="s">
        <v>47</v>
      </c>
      <c r="B51" s="13">
        <v>0</v>
      </c>
      <c r="C51" s="13">
        <v>0</v>
      </c>
      <c r="D51" s="13">
        <v>0</v>
      </c>
      <c r="E51" s="35">
        <v>1465.99</v>
      </c>
      <c r="F51" s="13">
        <v>0</v>
      </c>
      <c r="G51" s="13">
        <v>0</v>
      </c>
      <c r="H51" s="13">
        <v>0</v>
      </c>
      <c r="I51" s="13">
        <v>0</v>
      </c>
      <c r="J51" s="13">
        <v>2538.13</v>
      </c>
      <c r="K51" s="13">
        <v>0</v>
      </c>
      <c r="L51" s="13">
        <v>0</v>
      </c>
      <c r="M51" s="13">
        <v>0</v>
      </c>
      <c r="N51" s="13">
        <v>0</v>
      </c>
    </row>
    <row r="52" spans="1:14" x14ac:dyDescent="0.2">
      <c r="A52" s="5" t="s">
        <v>48</v>
      </c>
      <c r="B52" s="13">
        <v>22509.147499999999</v>
      </c>
      <c r="C52" s="13">
        <v>21045.336900000002</v>
      </c>
      <c r="D52" s="13">
        <v>22826.949700000005</v>
      </c>
      <c r="E52" s="35">
        <v>12363.638700000001</v>
      </c>
      <c r="F52" s="13">
        <v>1762.5300000000002</v>
      </c>
      <c r="G52" s="13">
        <v>9041.0185999999994</v>
      </c>
      <c r="H52" s="13">
        <v>24298.987800000003</v>
      </c>
      <c r="I52" s="13">
        <v>19425.367899999997</v>
      </c>
      <c r="J52" s="13">
        <v>9359.9866000000002</v>
      </c>
      <c r="K52" s="13">
        <v>3952.46</v>
      </c>
      <c r="L52" s="13">
        <v>1251.9367</v>
      </c>
      <c r="M52" s="13">
        <v>8852.4701999999997</v>
      </c>
      <c r="N52" s="13">
        <v>3854.7865999999999</v>
      </c>
    </row>
    <row r="53" spans="1:14" x14ac:dyDescent="0.2">
      <c r="A53" s="5" t="s">
        <v>49</v>
      </c>
      <c r="B53" s="13">
        <v>0</v>
      </c>
      <c r="C53" s="13">
        <v>0</v>
      </c>
      <c r="D53" s="13">
        <v>0</v>
      </c>
      <c r="E53" s="35">
        <v>0</v>
      </c>
      <c r="F53" s="13">
        <v>0</v>
      </c>
      <c r="G53" s="13">
        <v>0</v>
      </c>
      <c r="H53" s="13">
        <v>0</v>
      </c>
      <c r="I53" s="13">
        <v>0</v>
      </c>
      <c r="J53" s="13">
        <v>0</v>
      </c>
      <c r="K53" s="13">
        <v>0</v>
      </c>
      <c r="L53" s="13">
        <v>0</v>
      </c>
      <c r="M53" s="13">
        <v>0</v>
      </c>
      <c r="N53" s="13">
        <v>0</v>
      </c>
    </row>
    <row r="54" spans="1:14" x14ac:dyDescent="0.2">
      <c r="A54" s="5" t="s">
        <v>50</v>
      </c>
      <c r="B54" s="13">
        <v>66354.714699999982</v>
      </c>
      <c r="C54" s="13">
        <v>60577.845999999998</v>
      </c>
      <c r="D54" s="13">
        <v>107345.29790000002</v>
      </c>
      <c r="E54" s="35">
        <v>73729.679800000013</v>
      </c>
      <c r="F54" s="13">
        <v>50042.833400000003</v>
      </c>
      <c r="G54" s="13">
        <v>51461.573000000004</v>
      </c>
      <c r="H54" s="13">
        <v>156968.11389999997</v>
      </c>
      <c r="I54" s="13">
        <v>48407.343400000005</v>
      </c>
      <c r="J54" s="13">
        <v>84674.012600000002</v>
      </c>
      <c r="K54" s="13">
        <v>45942.899800000007</v>
      </c>
      <c r="L54" s="13">
        <v>40891.678306656162</v>
      </c>
      <c r="M54" s="13">
        <v>50848.5452</v>
      </c>
      <c r="N54" s="13">
        <v>118635.97050000002</v>
      </c>
    </row>
    <row r="55" spans="1:14" x14ac:dyDescent="0.2">
      <c r="A55" s="5" t="s">
        <v>51</v>
      </c>
      <c r="B55" s="13">
        <v>0</v>
      </c>
      <c r="C55" s="13">
        <v>0</v>
      </c>
      <c r="D55" s="13">
        <v>0</v>
      </c>
      <c r="E55" s="35">
        <v>0</v>
      </c>
      <c r="F55" s="13">
        <v>0</v>
      </c>
      <c r="G55" s="13">
        <v>0</v>
      </c>
      <c r="H55" s="13">
        <v>0</v>
      </c>
      <c r="I55" s="13">
        <v>0</v>
      </c>
      <c r="J55" s="13">
        <v>0</v>
      </c>
      <c r="K55" s="13">
        <v>0</v>
      </c>
      <c r="L55" s="13">
        <v>0</v>
      </c>
      <c r="M55" s="13">
        <v>0</v>
      </c>
      <c r="N55" s="13">
        <v>4102.8964999999998</v>
      </c>
    </row>
    <row r="56" spans="1:14" x14ac:dyDescent="0.2">
      <c r="A56" s="5" t="s">
        <v>52</v>
      </c>
      <c r="B56" s="13">
        <v>100470.9134</v>
      </c>
      <c r="C56" s="13">
        <v>152019.45480000009</v>
      </c>
      <c r="D56" s="13">
        <v>214218.04619999992</v>
      </c>
      <c r="E56" s="35">
        <v>82988.6734</v>
      </c>
      <c r="F56" s="13">
        <v>89897.949999999983</v>
      </c>
      <c r="G56" s="13">
        <v>94961.764399999956</v>
      </c>
      <c r="H56" s="13">
        <v>90400.204699999987</v>
      </c>
      <c r="I56" s="13">
        <v>103188.55120000003</v>
      </c>
      <c r="J56" s="13">
        <v>124050.19700000001</v>
      </c>
      <c r="K56" s="13">
        <v>69806.708199999994</v>
      </c>
      <c r="L56" s="13">
        <v>153754.16479999997</v>
      </c>
      <c r="M56" s="13">
        <v>111583.85460000002</v>
      </c>
      <c r="N56" s="13">
        <v>178760.02369999999</v>
      </c>
    </row>
    <row r="57" spans="1:14" x14ac:dyDescent="0.2">
      <c r="A57" s="5" t="s">
        <v>53</v>
      </c>
      <c r="B57" s="13">
        <v>0</v>
      </c>
      <c r="C57" s="13">
        <v>0</v>
      </c>
      <c r="D57" s="13">
        <v>187.56</v>
      </c>
      <c r="E57" s="35">
        <v>0</v>
      </c>
      <c r="F57" s="13">
        <v>0</v>
      </c>
      <c r="G57" s="13">
        <v>0</v>
      </c>
      <c r="H57" s="13">
        <v>0</v>
      </c>
      <c r="I57" s="13">
        <v>0</v>
      </c>
      <c r="J57" s="13">
        <v>0</v>
      </c>
      <c r="K57" s="13">
        <v>0</v>
      </c>
      <c r="L57" s="13">
        <v>0</v>
      </c>
      <c r="M57" s="13">
        <v>0</v>
      </c>
      <c r="N57" s="13">
        <v>0</v>
      </c>
    </row>
    <row r="58" spans="1:14" x14ac:dyDescent="0.2">
      <c r="A58" s="5" t="s">
        <v>54</v>
      </c>
      <c r="B58" s="13">
        <v>212.42000000000002</v>
      </c>
      <c r="C58" s="13">
        <v>0</v>
      </c>
      <c r="D58" s="13">
        <v>0</v>
      </c>
      <c r="E58" s="35">
        <v>9132.9800000000014</v>
      </c>
      <c r="F58" s="13">
        <v>20887.2811</v>
      </c>
      <c r="G58" s="13">
        <v>0</v>
      </c>
      <c r="H58" s="13">
        <v>0</v>
      </c>
      <c r="I58" s="13">
        <v>3832.5099999999998</v>
      </c>
      <c r="J58" s="13">
        <v>0</v>
      </c>
      <c r="K58" s="13">
        <v>0</v>
      </c>
      <c r="L58" s="13">
        <v>0</v>
      </c>
      <c r="M58" s="13">
        <v>0</v>
      </c>
      <c r="N58" s="13">
        <v>0</v>
      </c>
    </row>
    <row r="59" spans="1:14" x14ac:dyDescent="0.2">
      <c r="A59" s="5" t="s">
        <v>55</v>
      </c>
      <c r="B59" s="13">
        <v>3.4777000000000005</v>
      </c>
      <c r="C59" s="13">
        <v>8.1720000000000006</v>
      </c>
      <c r="D59" s="13">
        <v>34886.897299999997</v>
      </c>
      <c r="E59" s="35">
        <v>166.0592</v>
      </c>
      <c r="F59" s="13">
        <v>863.92180000000008</v>
      </c>
      <c r="G59" s="13">
        <v>38.720700000000001</v>
      </c>
      <c r="H59" s="13">
        <v>7560.3651</v>
      </c>
      <c r="I59" s="13">
        <v>14091.490000000002</v>
      </c>
      <c r="J59" s="13">
        <v>3886.5229000000004</v>
      </c>
      <c r="K59" s="13">
        <v>2773.2738999999997</v>
      </c>
      <c r="L59" s="13">
        <v>11289.393400000001</v>
      </c>
      <c r="M59" s="13">
        <v>2194.1130999999996</v>
      </c>
      <c r="N59" s="13">
        <v>3392.9004</v>
      </c>
    </row>
    <row r="60" spans="1:14" x14ac:dyDescent="0.2">
      <c r="A60" s="5" t="s">
        <v>56</v>
      </c>
      <c r="B60" s="13">
        <v>5645.9755999999998</v>
      </c>
      <c r="C60" s="13">
        <v>97.330000000000013</v>
      </c>
      <c r="D60" s="13">
        <v>0</v>
      </c>
      <c r="E60" s="35">
        <v>5532.54</v>
      </c>
      <c r="F60" s="13">
        <v>28147.175300000003</v>
      </c>
      <c r="G60" s="13">
        <v>0</v>
      </c>
      <c r="H60" s="13">
        <v>0</v>
      </c>
      <c r="I60" s="13">
        <v>1477.6</v>
      </c>
      <c r="J60" s="13">
        <v>0</v>
      </c>
      <c r="K60" s="13">
        <v>35645.842099999994</v>
      </c>
      <c r="L60" s="13">
        <v>0</v>
      </c>
      <c r="M60" s="13">
        <v>0</v>
      </c>
      <c r="N60" s="13">
        <v>177.26</v>
      </c>
    </row>
    <row r="61" spans="1:14" x14ac:dyDescent="0.2">
      <c r="A61" s="5" t="s">
        <v>46</v>
      </c>
      <c r="B61" s="13">
        <v>44090.700700000001</v>
      </c>
      <c r="C61" s="13">
        <v>12245.209779357299</v>
      </c>
      <c r="D61" s="13">
        <v>12845.821899999999</v>
      </c>
      <c r="E61" s="35">
        <v>1644.7354999999998</v>
      </c>
      <c r="F61" s="13">
        <v>16864.759099999999</v>
      </c>
      <c r="G61" s="13">
        <v>42487.500599999999</v>
      </c>
      <c r="H61" s="13">
        <v>10721.039399999998</v>
      </c>
      <c r="I61" s="13">
        <v>2467.5330000000004</v>
      </c>
      <c r="J61" s="13">
        <v>9191.3637999999992</v>
      </c>
      <c r="K61" s="13">
        <v>78.214700000000008</v>
      </c>
      <c r="L61" s="13">
        <v>2169.6795999999999</v>
      </c>
      <c r="M61" s="13">
        <v>721.9615</v>
      </c>
      <c r="N61" s="13">
        <v>0</v>
      </c>
    </row>
    <row r="62" spans="1:14" x14ac:dyDescent="0.2">
      <c r="A62" s="5" t="s">
        <v>57</v>
      </c>
      <c r="B62" s="13">
        <v>148047.07189999998</v>
      </c>
      <c r="C62" s="13">
        <v>90510.185299999983</v>
      </c>
      <c r="D62" s="13">
        <v>138956.2801</v>
      </c>
      <c r="E62" s="35">
        <v>24511.399299999997</v>
      </c>
      <c r="F62" s="13">
        <v>199150.26269999999</v>
      </c>
      <c r="G62" s="13">
        <v>393997.62379999988</v>
      </c>
      <c r="H62" s="13">
        <v>112749.26339999997</v>
      </c>
      <c r="I62" s="13">
        <v>145607.69789999994</v>
      </c>
      <c r="J62" s="13">
        <v>246222.87459999998</v>
      </c>
      <c r="K62" s="13">
        <v>184922.84409999999</v>
      </c>
      <c r="L62" s="13">
        <v>214503.1839</v>
      </c>
      <c r="M62" s="13">
        <v>258984.9571</v>
      </c>
      <c r="N62" s="13">
        <v>45693.7454</v>
      </c>
    </row>
    <row r="63" spans="1:14" x14ac:dyDescent="0.2">
      <c r="A63" s="5" t="s">
        <v>58</v>
      </c>
      <c r="B63" s="13">
        <v>79990.609499999991</v>
      </c>
      <c r="C63" s="13">
        <v>89361.873200000016</v>
      </c>
      <c r="D63" s="13">
        <v>82204.010900000023</v>
      </c>
      <c r="E63" s="35">
        <v>65424.691100000004</v>
      </c>
      <c r="F63" s="13">
        <v>47012.09510000002</v>
      </c>
      <c r="G63" s="13">
        <v>45909.339799999987</v>
      </c>
      <c r="H63" s="13">
        <v>35774.643999999993</v>
      </c>
      <c r="I63" s="13">
        <v>37218.319199999998</v>
      </c>
      <c r="J63" s="13">
        <v>72789.359599999996</v>
      </c>
      <c r="K63" s="13">
        <v>46630.273699999998</v>
      </c>
      <c r="L63" s="13">
        <v>58672.21130000001</v>
      </c>
      <c r="M63" s="13">
        <v>76016.745200000048</v>
      </c>
      <c r="N63" s="13">
        <v>46021.263100000011</v>
      </c>
    </row>
    <row r="64" spans="1:14" x14ac:dyDescent="0.2">
      <c r="A64" s="5" t="s">
        <v>59</v>
      </c>
      <c r="B64" s="13">
        <v>42622.847099999992</v>
      </c>
      <c r="C64" s="13">
        <v>28402.573499999995</v>
      </c>
      <c r="D64" s="13">
        <v>5075.055800000001</v>
      </c>
      <c r="E64" s="35">
        <v>4081.8328000000001</v>
      </c>
      <c r="F64" s="13">
        <v>24371.4414</v>
      </c>
      <c r="G64" s="13">
        <v>26040.895099999991</v>
      </c>
      <c r="H64" s="13">
        <v>18422.425699999996</v>
      </c>
      <c r="I64" s="13">
        <v>16546.3662</v>
      </c>
      <c r="J64" s="13">
        <v>15486.565000000001</v>
      </c>
      <c r="K64" s="13">
        <v>9396.2590999999993</v>
      </c>
      <c r="L64" s="13">
        <v>27613.722299999998</v>
      </c>
      <c r="M64" s="13">
        <v>45507.765299999999</v>
      </c>
      <c r="N64" s="13">
        <v>16118.078999999998</v>
      </c>
    </row>
    <row r="65" spans="1:14" x14ac:dyDescent="0.2">
      <c r="A65" s="5" t="s">
        <v>60</v>
      </c>
      <c r="B65" s="13">
        <v>0</v>
      </c>
      <c r="C65" s="13">
        <v>0</v>
      </c>
      <c r="D65" s="13">
        <v>0</v>
      </c>
      <c r="E65" s="35">
        <v>608414.34000000008</v>
      </c>
      <c r="F65" s="13">
        <v>0</v>
      </c>
      <c r="G65" s="13">
        <v>0</v>
      </c>
      <c r="H65" s="13">
        <v>0</v>
      </c>
      <c r="I65" s="13">
        <v>0</v>
      </c>
      <c r="J65" s="13">
        <v>0</v>
      </c>
      <c r="K65" s="13">
        <v>0</v>
      </c>
      <c r="L65" s="13">
        <v>0</v>
      </c>
      <c r="M65" s="13">
        <v>0</v>
      </c>
      <c r="N65" s="13">
        <v>0</v>
      </c>
    </row>
    <row r="66" spans="1:14" x14ac:dyDescent="0.2">
      <c r="A66" s="5" t="s">
        <v>42</v>
      </c>
      <c r="B66" s="13">
        <v>47494.280948921514</v>
      </c>
      <c r="C66" s="13">
        <v>31178.974000000009</v>
      </c>
      <c r="D66" s="13">
        <v>20449.066999999999</v>
      </c>
      <c r="E66" s="35">
        <v>54575.87564892153</v>
      </c>
      <c r="F66" s="13">
        <v>9658.9711000000025</v>
      </c>
      <c r="G66" s="13">
        <v>14240.083348921531</v>
      </c>
      <c r="H66" s="13">
        <v>25480.282299999999</v>
      </c>
      <c r="I66" s="13">
        <v>35865.372248921522</v>
      </c>
      <c r="J66" s="13">
        <v>57718.279099999985</v>
      </c>
      <c r="K66" s="13">
        <v>30777.969399999998</v>
      </c>
      <c r="L66" s="13">
        <v>14185.961193026433</v>
      </c>
      <c r="M66" s="13">
        <v>63296.571299999996</v>
      </c>
      <c r="N66" s="13">
        <v>9014.8213999999971</v>
      </c>
    </row>
    <row r="67" spans="1:14" x14ac:dyDescent="0.2">
      <c r="A67" s="5" t="s">
        <v>61</v>
      </c>
      <c r="B67" s="13">
        <v>6264.4652000000006</v>
      </c>
      <c r="C67" s="13">
        <v>7598.5046000000002</v>
      </c>
      <c r="D67" s="13">
        <v>50805.664000000004</v>
      </c>
      <c r="E67" s="35">
        <v>46623.519199999995</v>
      </c>
      <c r="F67" s="13">
        <v>3994.0368179319494</v>
      </c>
      <c r="G67" s="13">
        <v>2617.8366999999998</v>
      </c>
      <c r="H67" s="13">
        <v>12033.976000000001</v>
      </c>
      <c r="I67" s="13">
        <v>3650.1593000000003</v>
      </c>
      <c r="J67" s="13">
        <v>18170.804599999999</v>
      </c>
      <c r="K67" s="13">
        <v>11826.052299999999</v>
      </c>
      <c r="L67" s="13">
        <v>10118.394</v>
      </c>
      <c r="M67" s="13">
        <v>166484.60210000002</v>
      </c>
      <c r="N67" s="13">
        <v>78117.30670000003</v>
      </c>
    </row>
    <row r="68" spans="1:14" x14ac:dyDescent="0.2">
      <c r="A68" s="5" t="s">
        <v>62</v>
      </c>
      <c r="B68" s="13">
        <v>17440.169999999998</v>
      </c>
      <c r="C68" s="13">
        <v>69.67</v>
      </c>
      <c r="D68" s="13">
        <v>0</v>
      </c>
      <c r="E68" s="35">
        <v>0</v>
      </c>
      <c r="F68" s="13">
        <v>0</v>
      </c>
      <c r="G68" s="13">
        <v>0</v>
      </c>
      <c r="H68" s="13">
        <v>332.1</v>
      </c>
      <c r="I68" s="13">
        <v>1038.6533000000002</v>
      </c>
      <c r="J68" s="13">
        <v>0</v>
      </c>
      <c r="K68" s="13">
        <v>0</v>
      </c>
      <c r="L68" s="13">
        <v>5854.15</v>
      </c>
      <c r="M68" s="13">
        <v>182.5</v>
      </c>
      <c r="N68" s="13">
        <v>0</v>
      </c>
    </row>
    <row r="69" spans="1:14" x14ac:dyDescent="0.2">
      <c r="A69" s="5" t="s">
        <v>63</v>
      </c>
      <c r="B69" s="13">
        <v>0</v>
      </c>
      <c r="C69" s="13">
        <v>0</v>
      </c>
      <c r="D69" s="13">
        <v>0</v>
      </c>
      <c r="E69" s="35">
        <v>0</v>
      </c>
      <c r="F69" s="13">
        <v>0</v>
      </c>
      <c r="G69" s="13">
        <v>0</v>
      </c>
      <c r="H69" s="13">
        <v>0</v>
      </c>
      <c r="I69" s="13">
        <v>0</v>
      </c>
      <c r="J69" s="13">
        <v>0</v>
      </c>
      <c r="K69" s="13">
        <v>0</v>
      </c>
      <c r="L69" s="13">
        <v>0</v>
      </c>
      <c r="M69" s="13">
        <v>0</v>
      </c>
      <c r="N69" s="13">
        <v>0</v>
      </c>
    </row>
    <row r="70" spans="1:14" x14ac:dyDescent="0.2">
      <c r="A70" s="5" t="s">
        <v>64</v>
      </c>
      <c r="B70" s="13">
        <v>2109.826</v>
      </c>
      <c r="C70" s="13">
        <v>2503.0598000000005</v>
      </c>
      <c r="D70" s="13">
        <v>1599.2401</v>
      </c>
      <c r="E70" s="35">
        <v>217.68800000000002</v>
      </c>
      <c r="F70" s="13">
        <v>1164.0211000000002</v>
      </c>
      <c r="G70" s="13">
        <v>7259.7603999999992</v>
      </c>
      <c r="H70" s="13">
        <v>1244.1615999999999</v>
      </c>
      <c r="I70" s="13">
        <v>1860.9357</v>
      </c>
      <c r="J70" s="13">
        <v>0</v>
      </c>
      <c r="K70" s="13">
        <v>4774.26</v>
      </c>
      <c r="L70" s="13">
        <v>512.07589999999993</v>
      </c>
      <c r="M70" s="13">
        <v>6996.5133999999998</v>
      </c>
      <c r="N70" s="13">
        <v>547.82500000000005</v>
      </c>
    </row>
    <row r="71" spans="1:14" x14ac:dyDescent="0.2">
      <c r="A71" s="5" t="s">
        <v>65</v>
      </c>
      <c r="B71" s="13">
        <v>0</v>
      </c>
      <c r="C71" s="13">
        <v>0</v>
      </c>
      <c r="D71" s="13">
        <v>0</v>
      </c>
      <c r="E71" s="35">
        <v>0</v>
      </c>
      <c r="F71" s="13">
        <v>0</v>
      </c>
      <c r="G71" s="13">
        <v>0</v>
      </c>
      <c r="H71" s="13">
        <v>0</v>
      </c>
      <c r="I71" s="13">
        <v>0</v>
      </c>
      <c r="J71" s="13">
        <v>0</v>
      </c>
      <c r="K71" s="13">
        <v>0</v>
      </c>
      <c r="L71" s="13">
        <v>0</v>
      </c>
      <c r="M71" s="13">
        <v>0</v>
      </c>
      <c r="N71" s="13">
        <v>0</v>
      </c>
    </row>
    <row r="72" spans="1:14" x14ac:dyDescent="0.2">
      <c r="A72" s="9" t="s">
        <v>68</v>
      </c>
      <c r="B72" s="11">
        <v>583256.62024892145</v>
      </c>
      <c r="C72" s="11">
        <v>495618.18987935735</v>
      </c>
      <c r="D72" s="11">
        <v>691399.8909</v>
      </c>
      <c r="E72" s="11">
        <v>990873.6426489217</v>
      </c>
      <c r="F72" s="11">
        <v>493817.27891793207</v>
      </c>
      <c r="G72" s="11">
        <v>688056.11644892127</v>
      </c>
      <c r="H72" s="11">
        <v>495985.56389999989</v>
      </c>
      <c r="I72" s="11">
        <v>434677.89934892143</v>
      </c>
      <c r="J72" s="11">
        <v>644088.09579999989</v>
      </c>
      <c r="K72" s="11">
        <v>446527.05730000004</v>
      </c>
      <c r="L72" s="11">
        <v>540816.55139968265</v>
      </c>
      <c r="M72" s="11">
        <v>791670.59900000016</v>
      </c>
      <c r="N72" s="11">
        <v>504436.8783000001</v>
      </c>
    </row>
    <row r="73" spans="1:14" x14ac:dyDescent="0.2">
      <c r="A73" s="12" t="s">
        <v>230</v>
      </c>
      <c r="B73" s="144" t="s">
        <v>15</v>
      </c>
      <c r="C73" s="145"/>
      <c r="D73" s="145"/>
      <c r="E73" s="145"/>
      <c r="F73" s="145"/>
      <c r="G73" s="145"/>
      <c r="H73" s="145"/>
      <c r="I73" s="145"/>
      <c r="J73" s="145"/>
      <c r="K73" s="145"/>
      <c r="L73" s="145"/>
      <c r="M73" s="145"/>
      <c r="N73" s="146"/>
    </row>
    <row r="74" spans="1:14" x14ac:dyDescent="0.2">
      <c r="A74" s="5" t="s">
        <v>47</v>
      </c>
      <c r="B74" s="13">
        <v>0</v>
      </c>
      <c r="C74" s="13">
        <v>0</v>
      </c>
      <c r="D74" s="13">
        <v>0</v>
      </c>
      <c r="E74" s="35">
        <v>0</v>
      </c>
      <c r="F74" s="13">
        <v>0</v>
      </c>
      <c r="G74" s="13">
        <v>0</v>
      </c>
      <c r="H74" s="13">
        <v>0</v>
      </c>
      <c r="I74" s="13">
        <v>0</v>
      </c>
      <c r="J74" s="13">
        <v>0</v>
      </c>
      <c r="K74" s="13">
        <v>0</v>
      </c>
      <c r="L74" s="13">
        <v>0</v>
      </c>
      <c r="M74" s="13">
        <v>0</v>
      </c>
      <c r="N74" s="13">
        <v>0</v>
      </c>
    </row>
    <row r="75" spans="1:14" x14ac:dyDescent="0.2">
      <c r="A75" s="5" t="s">
        <v>48</v>
      </c>
      <c r="B75" s="13">
        <v>2174.6999999999998</v>
      </c>
      <c r="C75" s="13">
        <v>222.70030000000003</v>
      </c>
      <c r="D75" s="13">
        <v>8838.35</v>
      </c>
      <c r="E75" s="35">
        <v>0</v>
      </c>
      <c r="F75" s="13">
        <v>56.984000000000002</v>
      </c>
      <c r="G75" s="13">
        <v>1210.3425999999999</v>
      </c>
      <c r="H75" s="13">
        <v>1800.5600000000002</v>
      </c>
      <c r="I75" s="13">
        <v>0</v>
      </c>
      <c r="J75" s="13">
        <v>0</v>
      </c>
      <c r="K75" s="13">
        <v>0</v>
      </c>
      <c r="L75" s="13">
        <v>5222.7930999999999</v>
      </c>
      <c r="M75" s="13">
        <v>0</v>
      </c>
      <c r="N75" s="13">
        <v>0</v>
      </c>
    </row>
    <row r="76" spans="1:14" x14ac:dyDescent="0.2">
      <c r="A76" s="5" t="s">
        <v>49</v>
      </c>
      <c r="B76" s="13">
        <v>0</v>
      </c>
      <c r="C76" s="13">
        <v>0</v>
      </c>
      <c r="D76" s="13">
        <v>0</v>
      </c>
      <c r="E76" s="35">
        <v>0</v>
      </c>
      <c r="F76" s="13">
        <v>0</v>
      </c>
      <c r="G76" s="13">
        <v>0</v>
      </c>
      <c r="H76" s="13">
        <v>0</v>
      </c>
      <c r="I76" s="13">
        <v>0</v>
      </c>
      <c r="J76" s="13">
        <v>0</v>
      </c>
      <c r="K76" s="13">
        <v>0</v>
      </c>
      <c r="L76" s="13">
        <v>0</v>
      </c>
      <c r="M76" s="13">
        <v>0</v>
      </c>
      <c r="N76" s="13">
        <v>0</v>
      </c>
    </row>
    <row r="77" spans="1:14" x14ac:dyDescent="0.2">
      <c r="A77" s="5" t="s">
        <v>50</v>
      </c>
      <c r="B77" s="13">
        <v>88625.411900000021</v>
      </c>
      <c r="C77" s="13">
        <v>70942.777800000025</v>
      </c>
      <c r="D77" s="13">
        <v>77949.15330000002</v>
      </c>
      <c r="E77" s="35">
        <v>106342.84110000003</v>
      </c>
      <c r="F77" s="13">
        <v>84079.023400000005</v>
      </c>
      <c r="G77" s="13">
        <v>49007.283000000018</v>
      </c>
      <c r="H77" s="13">
        <v>100677.09870000002</v>
      </c>
      <c r="I77" s="13">
        <v>74578.04740000001</v>
      </c>
      <c r="J77" s="13">
        <v>116373.95159999996</v>
      </c>
      <c r="K77" s="13">
        <v>34590.109100000001</v>
      </c>
      <c r="L77" s="13">
        <v>48544.655900000012</v>
      </c>
      <c r="M77" s="13">
        <v>74149.971700000024</v>
      </c>
      <c r="N77" s="13">
        <v>119276.93339999998</v>
      </c>
    </row>
    <row r="78" spans="1:14" x14ac:dyDescent="0.2">
      <c r="A78" s="5" t="s">
        <v>51</v>
      </c>
      <c r="B78" s="13">
        <v>0</v>
      </c>
      <c r="C78" s="13">
        <v>692.95</v>
      </c>
      <c r="D78" s="13">
        <v>0</v>
      </c>
      <c r="E78" s="35">
        <v>13554.163</v>
      </c>
      <c r="F78" s="13">
        <v>0</v>
      </c>
      <c r="G78" s="13">
        <v>0</v>
      </c>
      <c r="H78" s="13">
        <v>0</v>
      </c>
      <c r="I78" s="13">
        <v>0</v>
      </c>
      <c r="J78" s="13">
        <v>0</v>
      </c>
      <c r="K78" s="13">
        <v>0</v>
      </c>
      <c r="L78" s="13">
        <v>0</v>
      </c>
      <c r="M78" s="13">
        <v>0</v>
      </c>
      <c r="N78" s="13">
        <v>0</v>
      </c>
    </row>
    <row r="79" spans="1:14" x14ac:dyDescent="0.2">
      <c r="A79" s="5" t="s">
        <v>52</v>
      </c>
      <c r="B79" s="13">
        <v>87086.016200000027</v>
      </c>
      <c r="C79" s="13">
        <v>110010.2977</v>
      </c>
      <c r="D79" s="13">
        <v>56591.921199999982</v>
      </c>
      <c r="E79" s="35">
        <v>63935.679099999987</v>
      </c>
      <c r="F79" s="13">
        <v>85895.985000000001</v>
      </c>
      <c r="G79" s="13">
        <v>94452.399599999975</v>
      </c>
      <c r="H79" s="13">
        <v>95401.898399999962</v>
      </c>
      <c r="I79" s="13">
        <v>67159.188800000004</v>
      </c>
      <c r="J79" s="13">
        <v>119813.27279999995</v>
      </c>
      <c r="K79" s="13">
        <v>118778.82759999995</v>
      </c>
      <c r="L79" s="13">
        <v>211644.2341</v>
      </c>
      <c r="M79" s="13">
        <v>268122.71129999997</v>
      </c>
      <c r="N79" s="13">
        <v>123968.86770000002</v>
      </c>
    </row>
    <row r="80" spans="1:14" x14ac:dyDescent="0.2">
      <c r="A80" s="5" t="s">
        <v>53</v>
      </c>
      <c r="B80" s="13">
        <v>0</v>
      </c>
      <c r="C80" s="13">
        <v>0</v>
      </c>
      <c r="D80" s="13">
        <v>0</v>
      </c>
      <c r="E80" s="35">
        <v>0</v>
      </c>
      <c r="F80" s="13">
        <v>0</v>
      </c>
      <c r="G80" s="13">
        <v>0</v>
      </c>
      <c r="H80" s="13">
        <v>0</v>
      </c>
      <c r="I80" s="13">
        <v>969.2600000000001</v>
      </c>
      <c r="J80" s="13">
        <v>0</v>
      </c>
      <c r="K80" s="13">
        <v>0</v>
      </c>
      <c r="L80" s="13">
        <v>0</v>
      </c>
      <c r="M80" s="13">
        <v>0</v>
      </c>
      <c r="N80" s="13">
        <v>0</v>
      </c>
    </row>
    <row r="81" spans="1:14" x14ac:dyDescent="0.2">
      <c r="A81" s="5" t="s">
        <v>54</v>
      </c>
      <c r="B81" s="13">
        <v>0</v>
      </c>
      <c r="C81" s="13">
        <v>0</v>
      </c>
      <c r="D81" s="13">
        <v>0</v>
      </c>
      <c r="E81" s="35">
        <v>0</v>
      </c>
      <c r="F81" s="13">
        <v>42.36</v>
      </c>
      <c r="G81" s="13">
        <v>0</v>
      </c>
      <c r="H81" s="13">
        <v>0</v>
      </c>
      <c r="I81" s="13">
        <v>0</v>
      </c>
      <c r="J81" s="13">
        <v>0</v>
      </c>
      <c r="K81" s="13">
        <v>0</v>
      </c>
      <c r="L81" s="13">
        <v>0</v>
      </c>
      <c r="M81" s="13">
        <v>0</v>
      </c>
      <c r="N81" s="13">
        <v>0</v>
      </c>
    </row>
    <row r="82" spans="1:14" x14ac:dyDescent="0.2">
      <c r="A82" s="5" t="s">
        <v>55</v>
      </c>
      <c r="B82" s="13">
        <v>4903.5747000000001</v>
      </c>
      <c r="C82" s="13">
        <v>2156.7979999999998</v>
      </c>
      <c r="D82" s="13">
        <v>842</v>
      </c>
      <c r="E82" s="35">
        <v>873.27889999999991</v>
      </c>
      <c r="F82" s="13">
        <v>1415.9059999999999</v>
      </c>
      <c r="G82" s="13">
        <v>1041.5098</v>
      </c>
      <c r="H82" s="13">
        <v>835.79119999999989</v>
      </c>
      <c r="I82" s="13">
        <v>282.274</v>
      </c>
      <c r="J82" s="13">
        <v>963.13750000000005</v>
      </c>
      <c r="K82" s="13">
        <v>4425.2060000000001</v>
      </c>
      <c r="L82" s="13">
        <v>5.4480000000000004</v>
      </c>
      <c r="M82" s="13">
        <v>32.188000000000002</v>
      </c>
      <c r="N82" s="13">
        <v>3585.02</v>
      </c>
    </row>
    <row r="83" spans="1:14" x14ac:dyDescent="0.2">
      <c r="A83" s="5" t="s">
        <v>56</v>
      </c>
      <c r="B83" s="13">
        <v>15289.119999999999</v>
      </c>
      <c r="C83" s="13">
        <v>2993.2037</v>
      </c>
      <c r="D83" s="13">
        <v>4331.0056999999997</v>
      </c>
      <c r="E83" s="35">
        <v>0</v>
      </c>
      <c r="F83" s="13">
        <v>64.570000000000007</v>
      </c>
      <c r="G83" s="13">
        <v>4113.7093000000004</v>
      </c>
      <c r="H83" s="13">
        <v>472.71999999999997</v>
      </c>
      <c r="I83" s="13">
        <v>826.92949999999996</v>
      </c>
      <c r="J83" s="13">
        <v>628.68280000000004</v>
      </c>
      <c r="K83" s="13">
        <v>0</v>
      </c>
      <c r="L83" s="13">
        <v>0</v>
      </c>
      <c r="M83" s="13">
        <v>9498.6099999999988</v>
      </c>
      <c r="N83" s="13">
        <v>0</v>
      </c>
    </row>
    <row r="84" spans="1:14" x14ac:dyDescent="0.2">
      <c r="A84" s="5" t="s">
        <v>46</v>
      </c>
      <c r="B84" s="13">
        <v>587.54629999999997</v>
      </c>
      <c r="C84" s="13">
        <v>10257.872300000001</v>
      </c>
      <c r="D84" s="13">
        <v>35234.358000000007</v>
      </c>
      <c r="E84" s="35">
        <v>475927.2969999999</v>
      </c>
      <c r="F84" s="13">
        <v>105951.44160000001</v>
      </c>
      <c r="G84" s="13">
        <v>16842.47013755528</v>
      </c>
      <c r="H84" s="13">
        <v>12768.332100000001</v>
      </c>
      <c r="I84" s="13">
        <v>12078.8346</v>
      </c>
      <c r="J84" s="13">
        <v>17827.344599999997</v>
      </c>
      <c r="K84" s="13">
        <v>5241.3671000000004</v>
      </c>
      <c r="L84" s="13">
        <v>14712.463299999999</v>
      </c>
      <c r="M84" s="13">
        <v>6375.6534000000001</v>
      </c>
      <c r="N84" s="13">
        <v>11256.5304</v>
      </c>
    </row>
    <row r="85" spans="1:14" x14ac:dyDescent="0.2">
      <c r="A85" s="5" t="s">
        <v>57</v>
      </c>
      <c r="B85" s="13">
        <v>181669.69030000002</v>
      </c>
      <c r="C85" s="13">
        <v>48044.307099999998</v>
      </c>
      <c r="D85" s="13">
        <v>302402.18250000005</v>
      </c>
      <c r="E85" s="35">
        <v>56363.769499999988</v>
      </c>
      <c r="F85" s="13">
        <v>45164.049199999994</v>
      </c>
      <c r="G85" s="13">
        <v>107522.22679999997</v>
      </c>
      <c r="H85" s="13">
        <v>178462.06130000003</v>
      </c>
      <c r="I85" s="13">
        <v>87309.737299999993</v>
      </c>
      <c r="J85" s="13">
        <v>113869.27560000001</v>
      </c>
      <c r="K85" s="13">
        <v>62381.973299999998</v>
      </c>
      <c r="L85" s="13">
        <v>74118.161600000007</v>
      </c>
      <c r="M85" s="13">
        <v>250574.72010000006</v>
      </c>
      <c r="N85" s="13">
        <v>34398.806000000004</v>
      </c>
    </row>
    <row r="86" spans="1:14" x14ac:dyDescent="0.2">
      <c r="A86" s="5" t="s">
        <v>58</v>
      </c>
      <c r="B86" s="13">
        <v>49619.871800000015</v>
      </c>
      <c r="C86" s="13">
        <v>56678.009500000022</v>
      </c>
      <c r="D86" s="13">
        <v>70977.305999999997</v>
      </c>
      <c r="E86" s="35">
        <v>80165.910299999989</v>
      </c>
      <c r="F86" s="13">
        <v>70424.652499999982</v>
      </c>
      <c r="G86" s="13">
        <v>70123.284600000014</v>
      </c>
      <c r="H86" s="13">
        <v>44532.943399999982</v>
      </c>
      <c r="I86" s="13">
        <v>53463.933699999994</v>
      </c>
      <c r="J86" s="13">
        <v>72288.973799999992</v>
      </c>
      <c r="K86" s="13">
        <v>66526.787100000001</v>
      </c>
      <c r="L86" s="13">
        <v>74887.400200000018</v>
      </c>
      <c r="M86" s="13">
        <v>108595.46819999999</v>
      </c>
      <c r="N86" s="13">
        <v>74092.172900000005</v>
      </c>
    </row>
    <row r="87" spans="1:14" x14ac:dyDescent="0.2">
      <c r="A87" s="5" t="s">
        <v>59</v>
      </c>
      <c r="B87" s="13">
        <v>14260.113500000001</v>
      </c>
      <c r="C87" s="13">
        <v>17813.6312</v>
      </c>
      <c r="D87" s="13">
        <v>6785.2026999999989</v>
      </c>
      <c r="E87" s="35">
        <v>6979.9854000000005</v>
      </c>
      <c r="F87" s="13">
        <v>33017.631099999999</v>
      </c>
      <c r="G87" s="13">
        <v>13163.556399999999</v>
      </c>
      <c r="H87" s="13">
        <v>23181.510699999995</v>
      </c>
      <c r="I87" s="13">
        <v>29766.7634</v>
      </c>
      <c r="J87" s="13">
        <v>14719.610500000003</v>
      </c>
      <c r="K87" s="13">
        <v>43561.951099999991</v>
      </c>
      <c r="L87" s="13">
        <v>10854.648700000002</v>
      </c>
      <c r="M87" s="13">
        <v>25488.169300000005</v>
      </c>
      <c r="N87" s="13">
        <v>27943.391900000002</v>
      </c>
    </row>
    <row r="88" spans="1:14" x14ac:dyDescent="0.2">
      <c r="A88" s="5" t="s">
        <v>60</v>
      </c>
      <c r="B88" s="13">
        <v>0</v>
      </c>
      <c r="C88" s="13">
        <v>0</v>
      </c>
      <c r="D88" s="13">
        <v>0</v>
      </c>
      <c r="E88" s="35">
        <v>2298.3103000000001</v>
      </c>
      <c r="F88" s="13">
        <v>0</v>
      </c>
      <c r="G88" s="13">
        <v>0</v>
      </c>
      <c r="H88" s="13">
        <v>0</v>
      </c>
      <c r="I88" s="13">
        <v>0</v>
      </c>
      <c r="J88" s="13">
        <v>0</v>
      </c>
      <c r="K88" s="13">
        <v>0</v>
      </c>
      <c r="L88" s="13">
        <v>4846.9368000000004</v>
      </c>
      <c r="M88" s="13">
        <v>0</v>
      </c>
      <c r="N88" s="13">
        <v>0</v>
      </c>
    </row>
    <row r="89" spans="1:14" x14ac:dyDescent="0.2">
      <c r="A89" s="5" t="s">
        <v>42</v>
      </c>
      <c r="B89" s="13">
        <v>15746.545399999999</v>
      </c>
      <c r="C89" s="13">
        <v>27438.130699999998</v>
      </c>
      <c r="D89" s="13">
        <v>29672.816399999996</v>
      </c>
      <c r="E89" s="35">
        <v>42057.242499999993</v>
      </c>
      <c r="F89" s="13">
        <v>17508.710499999997</v>
      </c>
      <c r="G89" s="13">
        <v>21694.135193621853</v>
      </c>
      <c r="H89" s="13">
        <v>28027.407900000002</v>
      </c>
      <c r="I89" s="13">
        <v>33268.643497843055</v>
      </c>
      <c r="J89" s="13">
        <v>24081.8236</v>
      </c>
      <c r="K89" s="13">
        <v>59588.785499999998</v>
      </c>
      <c r="L89" s="13">
        <v>104915.95829999998</v>
      </c>
      <c r="M89" s="13">
        <v>71070.670297843069</v>
      </c>
      <c r="N89" s="13">
        <v>26062.124499999998</v>
      </c>
    </row>
    <row r="90" spans="1:14" x14ac:dyDescent="0.2">
      <c r="A90" s="5" t="s">
        <v>61</v>
      </c>
      <c r="B90" s="13">
        <v>57543.236800000006</v>
      </c>
      <c r="C90" s="13">
        <v>434894.33679999999</v>
      </c>
      <c r="D90" s="13">
        <v>124428.30530000001</v>
      </c>
      <c r="E90" s="35">
        <v>79791.507700000002</v>
      </c>
      <c r="F90" s="13">
        <v>113851.3919</v>
      </c>
      <c r="G90" s="13">
        <v>68751.643899999995</v>
      </c>
      <c r="H90" s="13">
        <v>14919.5108</v>
      </c>
      <c r="I90" s="13">
        <v>158428.27090000003</v>
      </c>
      <c r="J90" s="13">
        <v>69065.466700000004</v>
      </c>
      <c r="K90" s="13">
        <v>3225.3498999999997</v>
      </c>
      <c r="L90" s="13">
        <v>8820.8413000000019</v>
      </c>
      <c r="M90" s="13">
        <v>107562.77899999998</v>
      </c>
      <c r="N90" s="13">
        <v>23107.413400000001</v>
      </c>
    </row>
    <row r="91" spans="1:14" x14ac:dyDescent="0.2">
      <c r="A91" s="5" t="s">
        <v>62</v>
      </c>
      <c r="B91" s="13">
        <v>0</v>
      </c>
      <c r="C91" s="13">
        <v>0</v>
      </c>
      <c r="D91" s="13">
        <v>0</v>
      </c>
      <c r="E91" s="35">
        <v>0</v>
      </c>
      <c r="F91" s="13">
        <v>0</v>
      </c>
      <c r="G91" s="13">
        <v>0</v>
      </c>
      <c r="H91" s="13">
        <v>5181.6099999999997</v>
      </c>
      <c r="I91" s="13">
        <v>212.42000000000002</v>
      </c>
      <c r="J91" s="13">
        <v>0</v>
      </c>
      <c r="K91" s="13">
        <v>0</v>
      </c>
      <c r="L91" s="13">
        <v>0</v>
      </c>
      <c r="M91" s="13">
        <v>0</v>
      </c>
      <c r="N91" s="13">
        <v>293.86</v>
      </c>
    </row>
    <row r="92" spans="1:14" x14ac:dyDescent="0.2">
      <c r="A92" s="5" t="s">
        <v>63</v>
      </c>
      <c r="B92" s="13">
        <v>0</v>
      </c>
      <c r="C92" s="13">
        <v>0</v>
      </c>
      <c r="D92" s="13">
        <v>6593.5599999999995</v>
      </c>
      <c r="E92" s="35">
        <v>0</v>
      </c>
      <c r="F92" s="13">
        <v>0</v>
      </c>
      <c r="G92" s="13">
        <v>0</v>
      </c>
      <c r="H92" s="13">
        <v>0</v>
      </c>
      <c r="I92" s="13">
        <v>0</v>
      </c>
      <c r="J92" s="13">
        <v>0</v>
      </c>
      <c r="K92" s="13">
        <v>0</v>
      </c>
      <c r="L92" s="13">
        <v>0</v>
      </c>
      <c r="M92" s="13">
        <v>0</v>
      </c>
      <c r="N92" s="13">
        <v>0</v>
      </c>
    </row>
    <row r="93" spans="1:14" x14ac:dyDescent="0.2">
      <c r="A93" s="5" t="s">
        <v>64</v>
      </c>
      <c r="B93" s="13">
        <v>3301.5812999999989</v>
      </c>
      <c r="C93" s="13">
        <v>4121.6432999999997</v>
      </c>
      <c r="D93" s="13">
        <v>4758.3584000000001</v>
      </c>
      <c r="E93" s="35">
        <v>2668.7916</v>
      </c>
      <c r="F93" s="13">
        <v>1714.2176999999999</v>
      </c>
      <c r="G93" s="13">
        <v>1925.0977999999998</v>
      </c>
      <c r="H93" s="13">
        <v>2671.5372999999995</v>
      </c>
      <c r="I93" s="13">
        <v>3242.7292000000002</v>
      </c>
      <c r="J93" s="13">
        <v>6837.4777000000004</v>
      </c>
      <c r="K93" s="13">
        <v>1565.3493000000001</v>
      </c>
      <c r="L93" s="13">
        <v>2723.7607000000007</v>
      </c>
      <c r="M93" s="13">
        <v>9369.7692000000006</v>
      </c>
      <c r="N93" s="13">
        <v>5762.9732999999997</v>
      </c>
    </row>
    <row r="94" spans="1:14" x14ac:dyDescent="0.2">
      <c r="A94" s="5" t="s">
        <v>65</v>
      </c>
      <c r="B94" s="13">
        <v>0</v>
      </c>
      <c r="C94" s="13">
        <v>0</v>
      </c>
      <c r="D94" s="13">
        <v>0</v>
      </c>
      <c r="E94" s="35">
        <v>2680.34</v>
      </c>
      <c r="F94" s="13">
        <v>34.4253</v>
      </c>
      <c r="G94" s="13">
        <v>157.715</v>
      </c>
      <c r="H94" s="13">
        <v>0</v>
      </c>
      <c r="I94" s="13">
        <v>0</v>
      </c>
      <c r="J94" s="13">
        <v>0</v>
      </c>
      <c r="K94" s="13">
        <v>0</v>
      </c>
      <c r="L94" s="13">
        <v>0</v>
      </c>
      <c r="M94" s="13">
        <v>0</v>
      </c>
      <c r="N94" s="13">
        <v>0</v>
      </c>
    </row>
    <row r="95" spans="1:14" x14ac:dyDescent="0.2">
      <c r="A95" s="9" t="s">
        <v>68</v>
      </c>
      <c r="B95" s="11">
        <v>520807.40820000006</v>
      </c>
      <c r="C95" s="11">
        <v>786266.65839999996</v>
      </c>
      <c r="D95" s="11">
        <v>729404.51950000017</v>
      </c>
      <c r="E95" s="11">
        <v>933639.11639999971</v>
      </c>
      <c r="F95" s="11">
        <v>559221.34820000001</v>
      </c>
      <c r="G95" s="11">
        <v>450005.37413117714</v>
      </c>
      <c r="H95" s="11">
        <v>508932.98179999995</v>
      </c>
      <c r="I95" s="11">
        <v>521587.03229784314</v>
      </c>
      <c r="J95" s="11">
        <v>556469.0172</v>
      </c>
      <c r="K95" s="11">
        <v>399885.70599999995</v>
      </c>
      <c r="L95" s="11">
        <v>561297.30200000003</v>
      </c>
      <c r="M95" s="11">
        <v>930840.71049784299</v>
      </c>
      <c r="N95" s="11">
        <v>449748.09349999996</v>
      </c>
    </row>
    <row r="96" spans="1:14" x14ac:dyDescent="0.2">
      <c r="A96" s="12" t="s">
        <v>230</v>
      </c>
      <c r="B96" s="147" t="s">
        <v>16</v>
      </c>
      <c r="C96" s="148"/>
      <c r="D96" s="148"/>
      <c r="E96" s="148"/>
      <c r="F96" s="148"/>
      <c r="G96" s="148"/>
      <c r="H96" s="148"/>
      <c r="I96" s="148"/>
      <c r="J96" s="148"/>
      <c r="K96" s="148"/>
      <c r="L96" s="148"/>
      <c r="M96" s="148"/>
      <c r="N96" s="149"/>
    </row>
    <row r="97" spans="1:14" x14ac:dyDescent="0.2">
      <c r="A97" s="5" t="s">
        <v>47</v>
      </c>
      <c r="B97" s="13">
        <v>0</v>
      </c>
      <c r="C97" s="13">
        <v>0</v>
      </c>
      <c r="D97" s="13">
        <v>0</v>
      </c>
      <c r="E97" s="35">
        <v>0</v>
      </c>
      <c r="F97" s="13">
        <v>0</v>
      </c>
      <c r="G97" s="13">
        <v>0</v>
      </c>
      <c r="H97" s="13">
        <v>0</v>
      </c>
      <c r="I97" s="13">
        <v>0</v>
      </c>
      <c r="J97" s="13">
        <v>1852.3700000000001</v>
      </c>
      <c r="K97" s="13">
        <v>0</v>
      </c>
      <c r="L97" s="13">
        <v>0</v>
      </c>
      <c r="M97" s="13">
        <v>0</v>
      </c>
      <c r="N97" s="13">
        <v>0</v>
      </c>
    </row>
    <row r="98" spans="1:14" x14ac:dyDescent="0.2">
      <c r="A98" s="5" t="s">
        <v>48</v>
      </c>
      <c r="B98" s="13">
        <v>0</v>
      </c>
      <c r="C98" s="13">
        <v>0</v>
      </c>
      <c r="D98" s="13">
        <v>0</v>
      </c>
      <c r="E98" s="35">
        <v>0</v>
      </c>
      <c r="F98" s="13">
        <v>0</v>
      </c>
      <c r="G98" s="13">
        <v>0</v>
      </c>
      <c r="H98" s="13">
        <v>0</v>
      </c>
      <c r="I98" s="13">
        <v>0</v>
      </c>
      <c r="J98" s="13">
        <v>0</v>
      </c>
      <c r="K98" s="13">
        <v>0</v>
      </c>
      <c r="L98" s="13">
        <v>0</v>
      </c>
      <c r="M98" s="13">
        <v>1346.54</v>
      </c>
      <c r="N98" s="13">
        <v>0</v>
      </c>
    </row>
    <row r="99" spans="1:14" x14ac:dyDescent="0.2">
      <c r="A99" s="5" t="s">
        <v>49</v>
      </c>
      <c r="B99" s="13">
        <v>0</v>
      </c>
      <c r="C99" s="13">
        <v>0</v>
      </c>
      <c r="D99" s="13">
        <v>0</v>
      </c>
      <c r="E99" s="35">
        <v>0</v>
      </c>
      <c r="F99" s="13">
        <v>0</v>
      </c>
      <c r="G99" s="13">
        <v>0</v>
      </c>
      <c r="H99" s="13">
        <v>0</v>
      </c>
      <c r="I99" s="13">
        <v>0</v>
      </c>
      <c r="J99" s="13">
        <v>0</v>
      </c>
      <c r="K99" s="13">
        <v>0</v>
      </c>
      <c r="L99" s="13">
        <v>0</v>
      </c>
      <c r="M99" s="13">
        <v>0</v>
      </c>
      <c r="N99" s="13">
        <v>0</v>
      </c>
    </row>
    <row r="100" spans="1:14" x14ac:dyDescent="0.2">
      <c r="A100" s="5" t="s">
        <v>50</v>
      </c>
      <c r="B100" s="13">
        <v>51663.3217</v>
      </c>
      <c r="C100" s="13">
        <v>131124.12959999999</v>
      </c>
      <c r="D100" s="13">
        <v>69226.5049</v>
      </c>
      <c r="E100" s="35">
        <v>73479.415699999983</v>
      </c>
      <c r="F100" s="13">
        <v>69785.302800000005</v>
      </c>
      <c r="G100" s="13">
        <v>99688.780900000012</v>
      </c>
      <c r="H100" s="13">
        <v>53079.573400000023</v>
      </c>
      <c r="I100" s="13">
        <v>100485.84579999998</v>
      </c>
      <c r="J100" s="13">
        <v>112579.15629999999</v>
      </c>
      <c r="K100" s="13">
        <v>43229.760699999977</v>
      </c>
      <c r="L100" s="13">
        <v>94636.309599999979</v>
      </c>
      <c r="M100" s="13">
        <v>159344.00169999999</v>
      </c>
      <c r="N100" s="13">
        <v>76939.204800000021</v>
      </c>
    </row>
    <row r="101" spans="1:14" x14ac:dyDescent="0.2">
      <c r="A101" s="5" t="s">
        <v>51</v>
      </c>
      <c r="B101" s="13">
        <v>0</v>
      </c>
      <c r="C101" s="13">
        <v>0</v>
      </c>
      <c r="D101" s="13">
        <v>0</v>
      </c>
      <c r="E101" s="35">
        <v>0</v>
      </c>
      <c r="F101" s="13">
        <v>0</v>
      </c>
      <c r="G101" s="13">
        <v>0</v>
      </c>
      <c r="H101" s="13">
        <v>0</v>
      </c>
      <c r="I101" s="13">
        <v>0</v>
      </c>
      <c r="J101" s="13">
        <v>0</v>
      </c>
      <c r="K101" s="13">
        <v>0</v>
      </c>
      <c r="L101" s="13">
        <v>0</v>
      </c>
      <c r="M101" s="13">
        <v>0</v>
      </c>
      <c r="N101" s="13">
        <v>0</v>
      </c>
    </row>
    <row r="102" spans="1:14" x14ac:dyDescent="0.2">
      <c r="A102" s="5" t="s">
        <v>52</v>
      </c>
      <c r="B102" s="13">
        <v>102365.5791</v>
      </c>
      <c r="C102" s="13">
        <v>97489.223099999974</v>
      </c>
      <c r="D102" s="13">
        <v>141200.85899999997</v>
      </c>
      <c r="E102" s="35">
        <v>169431.9627</v>
      </c>
      <c r="F102" s="13">
        <v>95978.301700000025</v>
      </c>
      <c r="G102" s="13">
        <v>77024.180899999992</v>
      </c>
      <c r="H102" s="13">
        <v>73903.20150000001</v>
      </c>
      <c r="I102" s="13">
        <v>226391.41390000007</v>
      </c>
      <c r="J102" s="13">
        <v>78249.160800000012</v>
      </c>
      <c r="K102" s="13">
        <v>60976.750600000007</v>
      </c>
      <c r="L102" s="13">
        <v>88895.910399999993</v>
      </c>
      <c r="M102" s="13">
        <v>106472.04960000003</v>
      </c>
      <c r="N102" s="13">
        <v>132346.80980000005</v>
      </c>
    </row>
    <row r="103" spans="1:14" x14ac:dyDescent="0.2">
      <c r="A103" s="5" t="s">
        <v>53</v>
      </c>
      <c r="B103" s="13">
        <v>0</v>
      </c>
      <c r="C103" s="13">
        <v>0</v>
      </c>
      <c r="D103" s="13">
        <v>0</v>
      </c>
      <c r="E103" s="35">
        <v>0</v>
      </c>
      <c r="F103" s="13">
        <v>0</v>
      </c>
      <c r="G103" s="13">
        <v>0</v>
      </c>
      <c r="H103" s="13">
        <v>0</v>
      </c>
      <c r="I103" s="13">
        <v>0</v>
      </c>
      <c r="J103" s="13">
        <v>0</v>
      </c>
      <c r="K103" s="13">
        <v>0</v>
      </c>
      <c r="L103" s="13">
        <v>0</v>
      </c>
      <c r="M103" s="13">
        <v>0</v>
      </c>
      <c r="N103" s="13">
        <v>0</v>
      </c>
    </row>
    <row r="104" spans="1:14" x14ac:dyDescent="0.2">
      <c r="A104" s="5" t="s">
        <v>54</v>
      </c>
      <c r="B104" s="13">
        <v>0</v>
      </c>
      <c r="C104" s="13">
        <v>0</v>
      </c>
      <c r="D104" s="13">
        <v>0</v>
      </c>
      <c r="E104" s="35">
        <v>0</v>
      </c>
      <c r="F104" s="13">
        <v>0</v>
      </c>
      <c r="G104" s="13">
        <v>0</v>
      </c>
      <c r="H104" s="13">
        <v>0</v>
      </c>
      <c r="I104" s="13">
        <v>0</v>
      </c>
      <c r="J104" s="13">
        <v>0</v>
      </c>
      <c r="K104" s="13">
        <v>0</v>
      </c>
      <c r="L104" s="13">
        <v>0</v>
      </c>
      <c r="M104" s="13">
        <v>0</v>
      </c>
      <c r="N104" s="13">
        <v>0</v>
      </c>
    </row>
    <row r="105" spans="1:14" x14ac:dyDescent="0.2">
      <c r="A105" s="5" t="s">
        <v>55</v>
      </c>
      <c r="B105" s="13">
        <v>561.77729999999997</v>
      </c>
      <c r="C105" s="13">
        <v>322.04000000000002</v>
      </c>
      <c r="D105" s="13">
        <v>1687.21</v>
      </c>
      <c r="E105" s="35">
        <v>0</v>
      </c>
      <c r="F105" s="13">
        <v>1137.52</v>
      </c>
      <c r="G105" s="13">
        <v>4989.6660000000002</v>
      </c>
      <c r="H105" s="13">
        <v>0</v>
      </c>
      <c r="I105" s="13">
        <v>1721.365</v>
      </c>
      <c r="J105" s="13">
        <v>3.02</v>
      </c>
      <c r="K105" s="13">
        <v>11.218399999999999</v>
      </c>
      <c r="L105" s="13">
        <v>7437.8406999999997</v>
      </c>
      <c r="M105" s="13">
        <v>3290.4833000000003</v>
      </c>
      <c r="N105" s="13">
        <v>210.54</v>
      </c>
    </row>
    <row r="106" spans="1:14" x14ac:dyDescent="0.2">
      <c r="A106" s="5" t="s">
        <v>56</v>
      </c>
      <c r="B106" s="13">
        <v>0</v>
      </c>
      <c r="C106" s="13">
        <v>188.03</v>
      </c>
      <c r="D106" s="13">
        <v>3499.0200000000004</v>
      </c>
      <c r="E106" s="35">
        <v>0</v>
      </c>
      <c r="F106" s="13">
        <v>12839.232000000002</v>
      </c>
      <c r="G106" s="13">
        <v>0</v>
      </c>
      <c r="H106" s="13">
        <v>601.0489</v>
      </c>
      <c r="I106" s="13">
        <v>1669.6121999999998</v>
      </c>
      <c r="J106" s="13">
        <v>0</v>
      </c>
      <c r="K106" s="13">
        <v>0</v>
      </c>
      <c r="L106" s="13">
        <v>0</v>
      </c>
      <c r="M106" s="13">
        <v>1908.8674000000001</v>
      </c>
      <c r="N106" s="13">
        <v>116.52730000000001</v>
      </c>
    </row>
    <row r="107" spans="1:14" x14ac:dyDescent="0.2">
      <c r="A107" s="5" t="s">
        <v>46</v>
      </c>
      <c r="B107" s="13">
        <v>15141.997600000001</v>
      </c>
      <c r="C107" s="13">
        <v>9005.32</v>
      </c>
      <c r="D107" s="13">
        <v>6030.2042999999994</v>
      </c>
      <c r="E107" s="35">
        <v>18384.875600000003</v>
      </c>
      <c r="F107" s="13">
        <v>15351.08</v>
      </c>
      <c r="G107" s="13">
        <v>16291.583100000002</v>
      </c>
      <c r="H107" s="13">
        <v>15509.950700000001</v>
      </c>
      <c r="I107" s="13">
        <v>30752.847999999998</v>
      </c>
      <c r="J107" s="13">
        <v>1867.06</v>
      </c>
      <c r="K107" s="13">
        <v>5365.4302000000007</v>
      </c>
      <c r="L107" s="13">
        <v>1854.3254999999999</v>
      </c>
      <c r="M107" s="13">
        <v>2069.0500999999999</v>
      </c>
      <c r="N107" s="13">
        <v>30213.082000000002</v>
      </c>
    </row>
    <row r="108" spans="1:14" x14ac:dyDescent="0.2">
      <c r="A108" s="5" t="s">
        <v>57</v>
      </c>
      <c r="B108" s="13">
        <v>17590.951900000004</v>
      </c>
      <c r="C108" s="13">
        <v>104719.712</v>
      </c>
      <c r="D108" s="13">
        <v>68620.6495</v>
      </c>
      <c r="E108" s="35">
        <v>55570.832900000016</v>
      </c>
      <c r="F108" s="13">
        <v>60274.690700000014</v>
      </c>
      <c r="G108" s="13">
        <v>197349.64850000001</v>
      </c>
      <c r="H108" s="13">
        <v>50213.539499999984</v>
      </c>
      <c r="I108" s="13">
        <v>191877.57709999999</v>
      </c>
      <c r="J108" s="13">
        <v>36859.527099999999</v>
      </c>
      <c r="K108" s="13">
        <v>65216.488399999995</v>
      </c>
      <c r="L108" s="13">
        <v>53879.437999999995</v>
      </c>
      <c r="M108" s="13">
        <v>225842.65979999999</v>
      </c>
      <c r="N108" s="13">
        <v>17815.877800000002</v>
      </c>
    </row>
    <row r="109" spans="1:14" x14ac:dyDescent="0.2">
      <c r="A109" s="5" t="s">
        <v>58</v>
      </c>
      <c r="B109" s="13">
        <v>64101.617199999986</v>
      </c>
      <c r="C109" s="13">
        <v>60005.939000000035</v>
      </c>
      <c r="D109" s="13">
        <v>52924.466899999999</v>
      </c>
      <c r="E109" s="35">
        <v>86913.75469999999</v>
      </c>
      <c r="F109" s="13">
        <v>56092.6829</v>
      </c>
      <c r="G109" s="13">
        <v>66862.256499999989</v>
      </c>
      <c r="H109" s="13">
        <v>65540.474099999992</v>
      </c>
      <c r="I109" s="13">
        <v>37188.348600000005</v>
      </c>
      <c r="J109" s="13">
        <v>42555.996699999996</v>
      </c>
      <c r="K109" s="13">
        <v>48839.018400000008</v>
      </c>
      <c r="L109" s="13">
        <v>47428.45949999999</v>
      </c>
      <c r="M109" s="13">
        <v>48989.840700000001</v>
      </c>
      <c r="N109" s="13">
        <v>61360.635899999979</v>
      </c>
    </row>
    <row r="110" spans="1:14" x14ac:dyDescent="0.2">
      <c r="A110" s="5" t="s">
        <v>59</v>
      </c>
      <c r="B110" s="13">
        <v>21185.565000000002</v>
      </c>
      <c r="C110" s="13">
        <v>21826.952099999999</v>
      </c>
      <c r="D110" s="13">
        <v>5738.7746000000006</v>
      </c>
      <c r="E110" s="35">
        <v>33215.478199999998</v>
      </c>
      <c r="F110" s="13">
        <v>46695.7503</v>
      </c>
      <c r="G110" s="13">
        <v>9480.9449000000004</v>
      </c>
      <c r="H110" s="13">
        <v>30630.482900000003</v>
      </c>
      <c r="I110" s="13">
        <v>25631.435800000003</v>
      </c>
      <c r="J110" s="13">
        <v>22521.8819</v>
      </c>
      <c r="K110" s="13">
        <v>20108.241499999996</v>
      </c>
      <c r="L110" s="13">
        <v>15146.193099999997</v>
      </c>
      <c r="M110" s="13">
        <v>28603.825099999998</v>
      </c>
      <c r="N110" s="13">
        <v>10994.276899999999</v>
      </c>
    </row>
    <row r="111" spans="1:14" x14ac:dyDescent="0.2">
      <c r="A111" s="5" t="s">
        <v>60</v>
      </c>
      <c r="B111" s="13">
        <v>0</v>
      </c>
      <c r="C111" s="13">
        <v>0</v>
      </c>
      <c r="D111" s="13">
        <v>0</v>
      </c>
      <c r="E111" s="35">
        <v>0</v>
      </c>
      <c r="F111" s="13">
        <v>0</v>
      </c>
      <c r="G111" s="13">
        <v>0</v>
      </c>
      <c r="H111" s="13">
        <v>0</v>
      </c>
      <c r="I111" s="13">
        <v>0</v>
      </c>
      <c r="J111" s="13">
        <v>0</v>
      </c>
      <c r="K111" s="13">
        <v>0</v>
      </c>
      <c r="L111" s="13">
        <v>0</v>
      </c>
      <c r="M111" s="13">
        <v>0</v>
      </c>
      <c r="N111" s="13">
        <v>0</v>
      </c>
    </row>
    <row r="112" spans="1:14" x14ac:dyDescent="0.2">
      <c r="A112" s="5" t="s">
        <v>42</v>
      </c>
      <c r="B112" s="13">
        <v>30960.883248921535</v>
      </c>
      <c r="C112" s="13">
        <v>54146.8073</v>
      </c>
      <c r="D112" s="13">
        <v>48292.196300000003</v>
      </c>
      <c r="E112" s="35">
        <v>46649.612799999995</v>
      </c>
      <c r="F112" s="13">
        <v>61588.996299999999</v>
      </c>
      <c r="G112" s="13">
        <v>33801.566099999996</v>
      </c>
      <c r="H112" s="13">
        <v>23242.2425</v>
      </c>
      <c r="I112" s="13">
        <v>57683.298491372239</v>
      </c>
      <c r="J112" s="13">
        <v>37161.062899999997</v>
      </c>
      <c r="K112" s="13">
        <v>10477.733</v>
      </c>
      <c r="L112" s="13">
        <v>15707.799048921532</v>
      </c>
      <c r="M112" s="13">
        <v>333376.69800000021</v>
      </c>
      <c r="N112" s="13">
        <v>151229.88499352918</v>
      </c>
    </row>
    <row r="113" spans="1:14" x14ac:dyDescent="0.2">
      <c r="A113" s="5" t="s">
        <v>61</v>
      </c>
      <c r="B113" s="13">
        <v>18697.368199999997</v>
      </c>
      <c r="C113" s="13">
        <v>21749.145</v>
      </c>
      <c r="D113" s="13">
        <v>21230.469600000004</v>
      </c>
      <c r="E113" s="35">
        <v>19484.454600000001</v>
      </c>
      <c r="F113" s="13">
        <v>19840.179900000003</v>
      </c>
      <c r="G113" s="13">
        <v>21910.963300000003</v>
      </c>
      <c r="H113" s="13">
        <v>20580.758000000002</v>
      </c>
      <c r="I113" s="13">
        <v>4731.58</v>
      </c>
      <c r="J113" s="13">
        <v>11882.494000000002</v>
      </c>
      <c r="K113" s="13">
        <v>11491.4872</v>
      </c>
      <c r="L113" s="13">
        <v>38641.434999999998</v>
      </c>
      <c r="M113" s="13">
        <v>24857.339999999997</v>
      </c>
      <c r="N113" s="13">
        <v>101980.98569999999</v>
      </c>
    </row>
    <row r="114" spans="1:14" x14ac:dyDescent="0.2">
      <c r="A114" s="5" t="s">
        <v>62</v>
      </c>
      <c r="B114" s="13">
        <v>0</v>
      </c>
      <c r="C114" s="13">
        <v>308.40999999999997</v>
      </c>
      <c r="D114" s="13">
        <v>368.3</v>
      </c>
      <c r="E114" s="35">
        <v>0</v>
      </c>
      <c r="F114" s="13">
        <v>0</v>
      </c>
      <c r="G114" s="13">
        <v>0</v>
      </c>
      <c r="H114" s="13">
        <v>0</v>
      </c>
      <c r="I114" s="13">
        <v>1553.62</v>
      </c>
      <c r="J114" s="13">
        <v>4018.4132999999997</v>
      </c>
      <c r="K114" s="13">
        <v>0</v>
      </c>
      <c r="L114" s="13">
        <v>0</v>
      </c>
      <c r="M114" s="13">
        <v>0</v>
      </c>
      <c r="N114" s="13">
        <v>0</v>
      </c>
    </row>
    <row r="115" spans="1:14" x14ac:dyDescent="0.2">
      <c r="A115" s="5" t="s">
        <v>63</v>
      </c>
      <c r="B115" s="13">
        <v>0</v>
      </c>
      <c r="C115" s="13">
        <v>521.77</v>
      </c>
      <c r="D115" s="13">
        <v>0</v>
      </c>
      <c r="E115" s="35">
        <v>0</v>
      </c>
      <c r="F115" s="13">
        <v>224.33999999999997</v>
      </c>
      <c r="G115" s="13">
        <v>0</v>
      </c>
      <c r="H115" s="13">
        <v>0</v>
      </c>
      <c r="I115" s="13">
        <v>0</v>
      </c>
      <c r="J115" s="13">
        <v>0</v>
      </c>
      <c r="K115" s="13">
        <v>0</v>
      </c>
      <c r="L115" s="13">
        <v>0</v>
      </c>
      <c r="M115" s="13">
        <v>0</v>
      </c>
      <c r="N115" s="13">
        <v>0</v>
      </c>
    </row>
    <row r="116" spans="1:14" x14ac:dyDescent="0.2">
      <c r="A116" s="5" t="s">
        <v>64</v>
      </c>
      <c r="B116" s="13">
        <v>914.10679999999991</v>
      </c>
      <c r="C116" s="13">
        <v>5040.2196000000004</v>
      </c>
      <c r="D116" s="13">
        <v>8122.4353000000001</v>
      </c>
      <c r="E116" s="35">
        <v>9309.1545000000006</v>
      </c>
      <c r="F116" s="13">
        <v>1233.6567</v>
      </c>
      <c r="G116" s="13">
        <v>5036.1434999999992</v>
      </c>
      <c r="H116" s="13">
        <v>1840.5645999999999</v>
      </c>
      <c r="I116" s="13">
        <v>2175.2377999999999</v>
      </c>
      <c r="J116" s="13">
        <v>2886.8173999999999</v>
      </c>
      <c r="K116" s="13">
        <v>1168.5282999999999</v>
      </c>
      <c r="L116" s="13">
        <v>4153.5780000000004</v>
      </c>
      <c r="M116" s="13">
        <v>2024.5038999999999</v>
      </c>
      <c r="N116" s="13">
        <v>2273.8779</v>
      </c>
    </row>
    <row r="117" spans="1:14" x14ac:dyDescent="0.2">
      <c r="A117" s="5" t="s">
        <v>65</v>
      </c>
      <c r="B117" s="13">
        <v>0</v>
      </c>
      <c r="C117" s="13">
        <v>0</v>
      </c>
      <c r="D117" s="13">
        <v>0</v>
      </c>
      <c r="E117" s="35">
        <v>0</v>
      </c>
      <c r="F117" s="13">
        <v>0</v>
      </c>
      <c r="G117" s="13">
        <v>0</v>
      </c>
      <c r="H117" s="13">
        <v>0</v>
      </c>
      <c r="I117" s="13">
        <v>0</v>
      </c>
      <c r="J117" s="13">
        <v>0</v>
      </c>
      <c r="K117" s="13">
        <v>61.199999999999996</v>
      </c>
      <c r="L117" s="13">
        <v>4982.8832999999995</v>
      </c>
      <c r="M117" s="13">
        <v>29383.762900000005</v>
      </c>
      <c r="N117" s="13">
        <v>0</v>
      </c>
    </row>
    <row r="118" spans="1:14" x14ac:dyDescent="0.2">
      <c r="A118" s="9" t="s">
        <v>68</v>
      </c>
      <c r="B118" s="11">
        <v>323183.16804892157</v>
      </c>
      <c r="C118" s="11">
        <v>506447.69770000002</v>
      </c>
      <c r="D118" s="11">
        <v>426941.09039999999</v>
      </c>
      <c r="E118" s="11">
        <v>512439.5417</v>
      </c>
      <c r="F118" s="11">
        <v>441041.73330000002</v>
      </c>
      <c r="G118" s="11">
        <v>532435.73369999998</v>
      </c>
      <c r="H118" s="11">
        <v>335141.83610000001</v>
      </c>
      <c r="I118" s="11">
        <v>681862.18269137223</v>
      </c>
      <c r="J118" s="11">
        <v>352436.96039999998</v>
      </c>
      <c r="K118" s="11">
        <v>266945.8567</v>
      </c>
      <c r="L118" s="11">
        <v>372764.17214892147</v>
      </c>
      <c r="M118" s="11">
        <v>967509.62250000017</v>
      </c>
      <c r="N118" s="11">
        <v>585481.70309352921</v>
      </c>
    </row>
    <row r="119" spans="1:14" x14ac:dyDescent="0.2">
      <c r="A119" s="12" t="s">
        <v>230</v>
      </c>
      <c r="B119" s="144" t="s">
        <v>17</v>
      </c>
      <c r="C119" s="145"/>
      <c r="D119" s="145"/>
      <c r="E119" s="145"/>
      <c r="F119" s="145"/>
      <c r="G119" s="145"/>
      <c r="H119" s="145"/>
      <c r="I119" s="145"/>
      <c r="J119" s="145"/>
      <c r="K119" s="145"/>
      <c r="L119" s="145"/>
      <c r="M119" s="145"/>
      <c r="N119" s="146"/>
    </row>
    <row r="120" spans="1:14" x14ac:dyDescent="0.2">
      <c r="A120" s="5" t="s">
        <v>47</v>
      </c>
      <c r="B120" s="13">
        <v>5066.28</v>
      </c>
      <c r="C120" s="13">
        <v>0</v>
      </c>
      <c r="D120" s="13">
        <v>0</v>
      </c>
      <c r="E120" s="35">
        <v>0</v>
      </c>
      <c r="F120" s="13">
        <v>0</v>
      </c>
      <c r="G120" s="13">
        <v>0</v>
      </c>
      <c r="H120" s="13">
        <v>0</v>
      </c>
      <c r="I120" s="13">
        <v>0</v>
      </c>
      <c r="J120" s="13">
        <v>0</v>
      </c>
      <c r="K120" s="13">
        <v>0</v>
      </c>
      <c r="L120" s="13">
        <v>0</v>
      </c>
      <c r="M120" s="13">
        <v>0</v>
      </c>
      <c r="N120" s="13">
        <v>3047.2000000000003</v>
      </c>
    </row>
    <row r="121" spans="1:14" x14ac:dyDescent="0.2">
      <c r="A121" s="5" t="s">
        <v>48</v>
      </c>
      <c r="B121" s="13">
        <v>0</v>
      </c>
      <c r="C121" s="13">
        <v>0</v>
      </c>
      <c r="D121" s="13">
        <v>0</v>
      </c>
      <c r="E121" s="35">
        <v>0</v>
      </c>
      <c r="F121" s="13">
        <v>0</v>
      </c>
      <c r="G121" s="13">
        <v>0</v>
      </c>
      <c r="H121" s="13">
        <v>0</v>
      </c>
      <c r="I121" s="13">
        <v>4486.26</v>
      </c>
      <c r="J121" s="13">
        <v>0</v>
      </c>
      <c r="K121" s="13">
        <v>0</v>
      </c>
      <c r="L121" s="13">
        <v>0</v>
      </c>
      <c r="M121" s="13">
        <v>0</v>
      </c>
      <c r="N121" s="13">
        <v>0</v>
      </c>
    </row>
    <row r="122" spans="1:14" x14ac:dyDescent="0.2">
      <c r="A122" s="5" t="s">
        <v>49</v>
      </c>
      <c r="B122" s="13">
        <v>0</v>
      </c>
      <c r="C122" s="13">
        <v>0</v>
      </c>
      <c r="D122" s="13">
        <v>0</v>
      </c>
      <c r="E122" s="35">
        <v>0</v>
      </c>
      <c r="F122" s="13">
        <v>0</v>
      </c>
      <c r="G122" s="13">
        <v>0</v>
      </c>
      <c r="H122" s="13">
        <v>0</v>
      </c>
      <c r="I122" s="13">
        <v>0</v>
      </c>
      <c r="J122" s="13">
        <v>0</v>
      </c>
      <c r="K122" s="13">
        <v>0</v>
      </c>
      <c r="L122" s="13">
        <v>0</v>
      </c>
      <c r="M122" s="13">
        <v>0</v>
      </c>
      <c r="N122" s="13">
        <v>0</v>
      </c>
    </row>
    <row r="123" spans="1:14" x14ac:dyDescent="0.2">
      <c r="A123" s="5" t="s">
        <v>50</v>
      </c>
      <c r="B123" s="13">
        <v>62585.085327287183</v>
      </c>
      <c r="C123" s="13">
        <v>124930.76579999998</v>
      </c>
      <c r="D123" s="13">
        <v>93810.190099999993</v>
      </c>
      <c r="E123" s="35">
        <v>69152.377399999968</v>
      </c>
      <c r="F123" s="13">
        <v>70391.869799999957</v>
      </c>
      <c r="G123" s="13">
        <v>97809.75839999989</v>
      </c>
      <c r="H123" s="13">
        <v>83176.190100000022</v>
      </c>
      <c r="I123" s="13">
        <v>80278.046899999987</v>
      </c>
      <c r="J123" s="13">
        <v>80793.856099999975</v>
      </c>
      <c r="K123" s="13">
        <v>67072.575700000016</v>
      </c>
      <c r="L123" s="13">
        <v>67840.366600000023</v>
      </c>
      <c r="M123" s="13">
        <v>119905.81039999999</v>
      </c>
      <c r="N123" s="13">
        <v>67341.894400000005</v>
      </c>
    </row>
    <row r="124" spans="1:14" x14ac:dyDescent="0.2">
      <c r="A124" s="5" t="s">
        <v>51</v>
      </c>
      <c r="B124" s="13">
        <v>0</v>
      </c>
      <c r="C124" s="13">
        <v>0</v>
      </c>
      <c r="D124" s="13">
        <v>69.566099999999992</v>
      </c>
      <c r="E124" s="35">
        <v>0</v>
      </c>
      <c r="F124" s="13">
        <v>0</v>
      </c>
      <c r="G124" s="13">
        <v>0</v>
      </c>
      <c r="H124" s="13">
        <v>65642.361999999994</v>
      </c>
      <c r="I124" s="13">
        <v>0</v>
      </c>
      <c r="J124" s="13">
        <v>0</v>
      </c>
      <c r="K124" s="13">
        <v>7080.65</v>
      </c>
      <c r="L124" s="13">
        <v>0</v>
      </c>
      <c r="M124" s="13">
        <v>0</v>
      </c>
      <c r="N124" s="13">
        <v>0</v>
      </c>
    </row>
    <row r="125" spans="1:14" x14ac:dyDescent="0.2">
      <c r="A125" s="5" t="s">
        <v>52</v>
      </c>
      <c r="B125" s="13">
        <v>133355.42730000001</v>
      </c>
      <c r="C125" s="13">
        <v>82246.996199999965</v>
      </c>
      <c r="D125" s="13">
        <v>94467.990099999995</v>
      </c>
      <c r="E125" s="35">
        <v>116113.28459999997</v>
      </c>
      <c r="F125" s="13">
        <v>135973.83670000004</v>
      </c>
      <c r="G125" s="13">
        <v>97762.845600000015</v>
      </c>
      <c r="H125" s="13">
        <v>117529.86479999997</v>
      </c>
      <c r="I125" s="13">
        <v>309242.57919999998</v>
      </c>
      <c r="J125" s="13">
        <v>142016.28269999995</v>
      </c>
      <c r="K125" s="13">
        <v>172556.78789999994</v>
      </c>
      <c r="L125" s="13">
        <v>114429.06339999997</v>
      </c>
      <c r="M125" s="13">
        <v>321869.70250000013</v>
      </c>
      <c r="N125" s="13">
        <v>190213.85330000002</v>
      </c>
    </row>
    <row r="126" spans="1:14" x14ac:dyDescent="0.2">
      <c r="A126" s="5" t="s">
        <v>53</v>
      </c>
      <c r="B126" s="13">
        <v>0</v>
      </c>
      <c r="C126" s="13">
        <v>0</v>
      </c>
      <c r="D126" s="13">
        <v>0</v>
      </c>
      <c r="E126" s="35">
        <v>0</v>
      </c>
      <c r="F126" s="13">
        <v>0</v>
      </c>
      <c r="G126" s="13">
        <v>0</v>
      </c>
      <c r="H126" s="13">
        <v>0</v>
      </c>
      <c r="I126" s="13">
        <v>0</v>
      </c>
      <c r="J126" s="13">
        <v>0</v>
      </c>
      <c r="K126" s="13">
        <v>0</v>
      </c>
      <c r="L126" s="13">
        <v>0</v>
      </c>
      <c r="M126" s="13">
        <v>0</v>
      </c>
      <c r="N126" s="13">
        <v>0</v>
      </c>
    </row>
    <row r="127" spans="1:14" x14ac:dyDescent="0.2">
      <c r="A127" s="5" t="s">
        <v>54</v>
      </c>
      <c r="B127" s="13">
        <v>0</v>
      </c>
      <c r="C127" s="13">
        <v>0</v>
      </c>
      <c r="D127" s="13">
        <v>0</v>
      </c>
      <c r="E127" s="35">
        <v>0</v>
      </c>
      <c r="F127" s="13">
        <v>0</v>
      </c>
      <c r="G127" s="13">
        <v>0</v>
      </c>
      <c r="H127" s="13">
        <v>0</v>
      </c>
      <c r="I127" s="13">
        <v>0</v>
      </c>
      <c r="J127" s="13">
        <v>0</v>
      </c>
      <c r="K127" s="13">
        <v>0</v>
      </c>
      <c r="L127" s="13">
        <v>0</v>
      </c>
      <c r="M127" s="13">
        <v>0</v>
      </c>
      <c r="N127" s="13">
        <v>0</v>
      </c>
    </row>
    <row r="128" spans="1:14" x14ac:dyDescent="0.2">
      <c r="A128" s="5" t="s">
        <v>55</v>
      </c>
      <c r="B128" s="13">
        <v>2.3052999999999999</v>
      </c>
      <c r="C128" s="13">
        <v>0</v>
      </c>
      <c r="D128" s="13">
        <v>3604.9332999999997</v>
      </c>
      <c r="E128" s="35">
        <v>69.48</v>
      </c>
      <c r="F128" s="13">
        <v>8035.35</v>
      </c>
      <c r="G128" s="13">
        <v>903.73900000000003</v>
      </c>
      <c r="H128" s="13">
        <v>4.2029999999999994</v>
      </c>
      <c r="I128" s="13">
        <v>4.0860000000000003</v>
      </c>
      <c r="J128" s="13">
        <v>1626.088</v>
      </c>
      <c r="K128" s="13">
        <v>3.02</v>
      </c>
      <c r="L128" s="13">
        <v>2371.7802999999999</v>
      </c>
      <c r="M128" s="13">
        <v>0</v>
      </c>
      <c r="N128" s="13">
        <v>0</v>
      </c>
    </row>
    <row r="129" spans="1:14" x14ac:dyDescent="0.2">
      <c r="A129" s="5" t="s">
        <v>56</v>
      </c>
      <c r="B129" s="13">
        <v>0</v>
      </c>
      <c r="C129" s="13">
        <v>606.17999999999995</v>
      </c>
      <c r="D129" s="13">
        <v>322.84300000000002</v>
      </c>
      <c r="E129" s="35">
        <v>2249.5807</v>
      </c>
      <c r="F129" s="13">
        <v>453.13670000000002</v>
      </c>
      <c r="G129" s="13">
        <v>0</v>
      </c>
      <c r="H129" s="13">
        <v>0</v>
      </c>
      <c r="I129" s="13">
        <v>1034.194</v>
      </c>
      <c r="J129" s="13">
        <v>103.4734</v>
      </c>
      <c r="K129" s="13">
        <v>34.636000000000003</v>
      </c>
      <c r="L129" s="13">
        <v>6152.7569999999996</v>
      </c>
      <c r="M129" s="13">
        <v>0</v>
      </c>
      <c r="N129" s="13">
        <v>1209.3507</v>
      </c>
    </row>
    <row r="130" spans="1:14" x14ac:dyDescent="0.2">
      <c r="A130" s="5" t="s">
        <v>46</v>
      </c>
      <c r="B130" s="13">
        <v>12062.913999999997</v>
      </c>
      <c r="C130" s="13">
        <v>910.89930000000004</v>
      </c>
      <c r="D130" s="13">
        <v>3020.8199999999997</v>
      </c>
      <c r="E130" s="35">
        <v>32641.321201668063</v>
      </c>
      <c r="F130" s="13">
        <v>8775.9500000000007</v>
      </c>
      <c r="G130" s="13">
        <v>6613.5331999999999</v>
      </c>
      <c r="H130" s="13">
        <v>9637.0689999999995</v>
      </c>
      <c r="I130" s="13">
        <v>11992.625499999998</v>
      </c>
      <c r="J130" s="13">
        <v>2431.17</v>
      </c>
      <c r="K130" s="13">
        <v>480.46000000000004</v>
      </c>
      <c r="L130" s="13">
        <v>7182.0434999999998</v>
      </c>
      <c r="M130" s="13">
        <v>404.15999999999997</v>
      </c>
      <c r="N130" s="13">
        <v>5953.1206999999995</v>
      </c>
    </row>
    <row r="131" spans="1:14" x14ac:dyDescent="0.2">
      <c r="A131" s="5" t="s">
        <v>57</v>
      </c>
      <c r="B131" s="13">
        <v>94058.544399999999</v>
      </c>
      <c r="C131" s="13">
        <v>275121.74460000003</v>
      </c>
      <c r="D131" s="13">
        <v>158535.2709</v>
      </c>
      <c r="E131" s="35">
        <v>54450.169599999994</v>
      </c>
      <c r="F131" s="13">
        <v>250604.45060000001</v>
      </c>
      <c r="G131" s="13">
        <v>63594.92609999999</v>
      </c>
      <c r="H131" s="13">
        <v>139564.83779999998</v>
      </c>
      <c r="I131" s="13">
        <v>72719.428799999994</v>
      </c>
      <c r="J131" s="13">
        <v>53584.670400000017</v>
      </c>
      <c r="K131" s="13">
        <v>68175.123800000001</v>
      </c>
      <c r="L131" s="13">
        <v>265032.77230000001</v>
      </c>
      <c r="M131" s="13">
        <v>36770.725399999988</v>
      </c>
      <c r="N131" s="13">
        <v>154973.44159999999</v>
      </c>
    </row>
    <row r="132" spans="1:14" x14ac:dyDescent="0.2">
      <c r="A132" s="5" t="s">
        <v>58</v>
      </c>
      <c r="B132" s="13">
        <v>60120.660100000008</v>
      </c>
      <c r="C132" s="13">
        <v>52153.754500000003</v>
      </c>
      <c r="D132" s="13">
        <v>88939.803800000023</v>
      </c>
      <c r="E132" s="35">
        <v>77640.602199999994</v>
      </c>
      <c r="F132" s="13">
        <v>79815.853799999983</v>
      </c>
      <c r="G132" s="13">
        <v>116662.96089999999</v>
      </c>
      <c r="H132" s="13">
        <v>108996.9976</v>
      </c>
      <c r="I132" s="13">
        <v>66975.723399999988</v>
      </c>
      <c r="J132" s="13">
        <v>95488.23569999999</v>
      </c>
      <c r="K132" s="13">
        <v>70629.206399999981</v>
      </c>
      <c r="L132" s="13">
        <v>101337.05650000001</v>
      </c>
      <c r="M132" s="13">
        <v>117186.59510000004</v>
      </c>
      <c r="N132" s="13">
        <v>81093.344899999996</v>
      </c>
    </row>
    <row r="133" spans="1:14" x14ac:dyDescent="0.2">
      <c r="A133" s="5" t="s">
        <v>59</v>
      </c>
      <c r="B133" s="13">
        <v>58040.873999999989</v>
      </c>
      <c r="C133" s="13">
        <v>18957.510600000001</v>
      </c>
      <c r="D133" s="13">
        <v>18367.441700000003</v>
      </c>
      <c r="E133" s="35">
        <v>6722.7355000000007</v>
      </c>
      <c r="F133" s="13">
        <v>6423.7667000000001</v>
      </c>
      <c r="G133" s="13">
        <v>8666.4584999999988</v>
      </c>
      <c r="H133" s="13">
        <v>13626.852899999998</v>
      </c>
      <c r="I133" s="13">
        <v>4247.6140999999998</v>
      </c>
      <c r="J133" s="13">
        <v>7467.6977000000006</v>
      </c>
      <c r="K133" s="13">
        <v>24621.990099999999</v>
      </c>
      <c r="L133" s="13">
        <v>22854.443900000002</v>
      </c>
      <c r="M133" s="13">
        <v>13115.192000000003</v>
      </c>
      <c r="N133" s="13">
        <v>1864.8899999999999</v>
      </c>
    </row>
    <row r="134" spans="1:14" x14ac:dyDescent="0.2">
      <c r="A134" s="5" t="s">
        <v>60</v>
      </c>
      <c r="B134" s="13">
        <v>0</v>
      </c>
      <c r="C134" s="13">
        <v>0</v>
      </c>
      <c r="D134" s="13">
        <v>0</v>
      </c>
      <c r="E134" s="35">
        <v>0</v>
      </c>
      <c r="F134" s="13">
        <v>0</v>
      </c>
      <c r="G134" s="13">
        <v>0</v>
      </c>
      <c r="H134" s="13">
        <v>0</v>
      </c>
      <c r="I134" s="13">
        <v>0</v>
      </c>
      <c r="J134" s="13">
        <v>0</v>
      </c>
      <c r="K134" s="13">
        <v>0</v>
      </c>
      <c r="L134" s="13">
        <v>0</v>
      </c>
      <c r="M134" s="13">
        <v>0</v>
      </c>
      <c r="N134" s="13">
        <v>0</v>
      </c>
    </row>
    <row r="135" spans="1:14" x14ac:dyDescent="0.2">
      <c r="A135" s="5" t="s">
        <v>42</v>
      </c>
      <c r="B135" s="13">
        <v>34554.752000000008</v>
      </c>
      <c r="C135" s="13">
        <v>30542.371099999997</v>
      </c>
      <c r="D135" s="13">
        <v>50219.432748921528</v>
      </c>
      <c r="E135" s="35">
        <v>42799.708500000022</v>
      </c>
      <c r="F135" s="13">
        <v>34960.928800000002</v>
      </c>
      <c r="G135" s="13">
        <v>75335.87</v>
      </c>
      <c r="H135" s="13">
        <v>64567.164041498494</v>
      </c>
      <c r="I135" s="13">
        <v>33976.608200000002</v>
      </c>
      <c r="J135" s="13">
        <v>69762.315900000031</v>
      </c>
      <c r="K135" s="13">
        <v>24031.929248921522</v>
      </c>
      <c r="L135" s="13">
        <v>54753.276300000005</v>
      </c>
      <c r="M135" s="13">
        <v>33004.922700000003</v>
      </c>
      <c r="N135" s="13">
        <v>25386.587448921528</v>
      </c>
    </row>
    <row r="136" spans="1:14" x14ac:dyDescent="0.2">
      <c r="A136" s="5" t="s">
        <v>61</v>
      </c>
      <c r="B136" s="13">
        <v>89546.023299999986</v>
      </c>
      <c r="C136" s="13">
        <v>9463.7837</v>
      </c>
      <c r="D136" s="13">
        <v>27844.594700000001</v>
      </c>
      <c r="E136" s="35">
        <v>26726.124000000003</v>
      </c>
      <c r="F136" s="13">
        <v>33639.688300000002</v>
      </c>
      <c r="G136" s="13">
        <v>56654.387800000011</v>
      </c>
      <c r="H136" s="13">
        <v>51269.004699999998</v>
      </c>
      <c r="I136" s="13">
        <v>34439.199099999998</v>
      </c>
      <c r="J136" s="13">
        <v>21390.952099999999</v>
      </c>
      <c r="K136" s="13">
        <v>31636.650500000003</v>
      </c>
      <c r="L136" s="13">
        <v>35797.353899999995</v>
      </c>
      <c r="M136" s="13">
        <v>44037.542300000008</v>
      </c>
      <c r="N136" s="13">
        <v>58931.334500000004</v>
      </c>
    </row>
    <row r="137" spans="1:14" x14ac:dyDescent="0.2">
      <c r="A137" s="5" t="s">
        <v>62</v>
      </c>
      <c r="B137" s="13">
        <v>0</v>
      </c>
      <c r="C137" s="13">
        <v>2623.4100000000003</v>
      </c>
      <c r="D137" s="13">
        <v>0</v>
      </c>
      <c r="E137" s="35">
        <v>0</v>
      </c>
      <c r="F137" s="13">
        <v>0</v>
      </c>
      <c r="G137" s="13">
        <v>0</v>
      </c>
      <c r="H137" s="13">
        <v>2749.08</v>
      </c>
      <c r="I137" s="13">
        <v>0</v>
      </c>
      <c r="J137" s="13">
        <v>435.21999999999997</v>
      </c>
      <c r="K137" s="13">
        <v>0</v>
      </c>
      <c r="L137" s="13">
        <v>0</v>
      </c>
      <c r="M137" s="13">
        <v>0</v>
      </c>
      <c r="N137" s="13">
        <v>245.08</v>
      </c>
    </row>
    <row r="138" spans="1:14" x14ac:dyDescent="0.2">
      <c r="A138" s="5" t="s">
        <v>63</v>
      </c>
      <c r="B138" s="13">
        <v>0</v>
      </c>
      <c r="C138" s="13">
        <v>0</v>
      </c>
      <c r="D138" s="13">
        <v>0</v>
      </c>
      <c r="E138" s="35">
        <v>0</v>
      </c>
      <c r="F138" s="13">
        <v>865.01249999999993</v>
      </c>
      <c r="G138" s="13">
        <v>0</v>
      </c>
      <c r="H138" s="13">
        <v>0</v>
      </c>
      <c r="I138" s="13">
        <v>0</v>
      </c>
      <c r="J138" s="13">
        <v>0</v>
      </c>
      <c r="K138" s="13">
        <v>0</v>
      </c>
      <c r="L138" s="13">
        <v>0</v>
      </c>
      <c r="M138" s="13">
        <v>0</v>
      </c>
      <c r="N138" s="13">
        <v>0</v>
      </c>
    </row>
    <row r="139" spans="1:14" x14ac:dyDescent="0.2">
      <c r="A139" s="5" t="s">
        <v>64</v>
      </c>
      <c r="B139" s="13">
        <v>3617.7603999999992</v>
      </c>
      <c r="C139" s="13">
        <v>1737.394</v>
      </c>
      <c r="D139" s="13">
        <v>740.45399999999995</v>
      </c>
      <c r="E139" s="35">
        <v>5135.0449000000008</v>
      </c>
      <c r="F139" s="13">
        <v>2027.8757999999998</v>
      </c>
      <c r="G139" s="13">
        <v>2339.0085999999997</v>
      </c>
      <c r="H139" s="13">
        <v>18219.8416</v>
      </c>
      <c r="I139" s="13">
        <v>3462.3726000000001</v>
      </c>
      <c r="J139" s="13">
        <v>17355.764900000002</v>
      </c>
      <c r="K139" s="13">
        <v>6648.3843999999999</v>
      </c>
      <c r="L139" s="13">
        <v>7155.0844999999999</v>
      </c>
      <c r="M139" s="13">
        <v>44203.085700000011</v>
      </c>
      <c r="N139" s="13">
        <v>11442.220000000001</v>
      </c>
    </row>
    <row r="140" spans="1:14" x14ac:dyDescent="0.2">
      <c r="A140" s="5" t="s">
        <v>65</v>
      </c>
      <c r="B140" s="13">
        <v>0</v>
      </c>
      <c r="C140" s="13">
        <v>0</v>
      </c>
      <c r="D140" s="13">
        <v>0</v>
      </c>
      <c r="E140" s="35">
        <v>24.783999999999999</v>
      </c>
      <c r="F140" s="13">
        <v>0</v>
      </c>
      <c r="G140" s="13">
        <v>0</v>
      </c>
      <c r="H140" s="13">
        <v>0</v>
      </c>
      <c r="I140" s="13">
        <v>0</v>
      </c>
      <c r="J140" s="13">
        <v>0</v>
      </c>
      <c r="K140" s="13">
        <v>539.31270000000006</v>
      </c>
      <c r="L140" s="13">
        <v>0</v>
      </c>
      <c r="M140" s="13">
        <v>0</v>
      </c>
      <c r="N140" s="13">
        <v>0</v>
      </c>
    </row>
    <row r="141" spans="1:14" x14ac:dyDescent="0.2">
      <c r="A141" s="9" t="s">
        <v>68</v>
      </c>
      <c r="B141" s="11">
        <v>553010.62612728728</v>
      </c>
      <c r="C141" s="11">
        <v>599294.80980000005</v>
      </c>
      <c r="D141" s="11">
        <v>539943.34044892155</v>
      </c>
      <c r="E141" s="11">
        <v>433725.21260166803</v>
      </c>
      <c r="F141" s="11">
        <v>631967.71970000013</v>
      </c>
      <c r="G141" s="11">
        <v>526343.48809999996</v>
      </c>
      <c r="H141" s="11">
        <v>674983.46754149848</v>
      </c>
      <c r="I141" s="11">
        <v>622858.7378</v>
      </c>
      <c r="J141" s="11">
        <v>492455.72689999995</v>
      </c>
      <c r="K141" s="11">
        <v>473510.72674892138</v>
      </c>
      <c r="L141" s="11">
        <v>684905.99820000003</v>
      </c>
      <c r="M141" s="11">
        <v>730497.7361000001</v>
      </c>
      <c r="N141" s="11">
        <v>601702.31754892156</v>
      </c>
    </row>
    <row r="142" spans="1:14" x14ac:dyDescent="0.2">
      <c r="A142" s="12" t="s">
        <v>230</v>
      </c>
      <c r="B142" s="147" t="s">
        <v>18</v>
      </c>
      <c r="C142" s="148"/>
      <c r="D142" s="148"/>
      <c r="E142" s="148"/>
      <c r="F142" s="148"/>
      <c r="G142" s="148"/>
      <c r="H142" s="148"/>
      <c r="I142" s="148"/>
      <c r="J142" s="148"/>
      <c r="K142" s="148"/>
      <c r="L142" s="148"/>
      <c r="M142" s="148"/>
      <c r="N142" s="149"/>
    </row>
    <row r="143" spans="1:14" x14ac:dyDescent="0.2">
      <c r="A143" s="5" t="s">
        <v>47</v>
      </c>
      <c r="B143" s="13">
        <v>0</v>
      </c>
      <c r="C143" s="13">
        <v>0</v>
      </c>
      <c r="D143" s="13">
        <v>0</v>
      </c>
      <c r="E143" s="35">
        <v>0</v>
      </c>
      <c r="F143" s="13">
        <v>0</v>
      </c>
      <c r="G143" s="13">
        <v>0</v>
      </c>
      <c r="H143" s="13">
        <v>0</v>
      </c>
      <c r="I143" s="13">
        <v>0</v>
      </c>
      <c r="J143" s="13">
        <v>0</v>
      </c>
      <c r="K143" s="13">
        <v>0</v>
      </c>
      <c r="L143" s="13">
        <v>0</v>
      </c>
      <c r="M143" s="13">
        <v>0</v>
      </c>
      <c r="N143" s="13">
        <v>0</v>
      </c>
    </row>
    <row r="144" spans="1:14" x14ac:dyDescent="0.2">
      <c r="A144" s="5" t="s">
        <v>48</v>
      </c>
      <c r="B144" s="13">
        <v>0</v>
      </c>
      <c r="C144" s="13">
        <v>0</v>
      </c>
      <c r="D144" s="13">
        <v>0</v>
      </c>
      <c r="E144" s="35">
        <v>13.86</v>
      </c>
      <c r="F144" s="13">
        <v>0</v>
      </c>
      <c r="G144" s="13">
        <v>1227.4065999999998</v>
      </c>
      <c r="H144" s="13">
        <v>0</v>
      </c>
      <c r="I144" s="13">
        <v>0</v>
      </c>
      <c r="J144" s="13">
        <v>0</v>
      </c>
      <c r="K144" s="13">
        <v>0</v>
      </c>
      <c r="L144" s="13">
        <v>6615.1759000000002</v>
      </c>
      <c r="M144" s="13">
        <v>5350.1580000000004</v>
      </c>
      <c r="N144" s="13">
        <v>0</v>
      </c>
    </row>
    <row r="145" spans="1:14" x14ac:dyDescent="0.2">
      <c r="A145" s="5" t="s">
        <v>49</v>
      </c>
      <c r="B145" s="13">
        <v>0</v>
      </c>
      <c r="C145" s="13">
        <v>0</v>
      </c>
      <c r="D145" s="13">
        <v>0</v>
      </c>
      <c r="E145" s="35">
        <v>0</v>
      </c>
      <c r="F145" s="13">
        <v>0</v>
      </c>
      <c r="G145" s="13">
        <v>0</v>
      </c>
      <c r="H145" s="13">
        <v>0</v>
      </c>
      <c r="I145" s="13">
        <v>0</v>
      </c>
      <c r="J145" s="13">
        <v>0</v>
      </c>
      <c r="K145" s="13">
        <v>0</v>
      </c>
      <c r="L145" s="13">
        <v>0</v>
      </c>
      <c r="M145" s="13">
        <v>0</v>
      </c>
      <c r="N145" s="13">
        <v>0</v>
      </c>
    </row>
    <row r="146" spans="1:14" x14ac:dyDescent="0.2">
      <c r="A146" s="5" t="s">
        <v>50</v>
      </c>
      <c r="B146" s="13">
        <v>64446.032700000011</v>
      </c>
      <c r="C146" s="13">
        <v>85915.995100000044</v>
      </c>
      <c r="D146" s="13">
        <v>79100.1299</v>
      </c>
      <c r="E146" s="35">
        <v>82248.285999999993</v>
      </c>
      <c r="F146" s="13">
        <v>44386.354700000004</v>
      </c>
      <c r="G146" s="13">
        <v>61357.431199999977</v>
      </c>
      <c r="H146" s="13">
        <v>69899.819100000008</v>
      </c>
      <c r="I146" s="13">
        <v>96863.414800000028</v>
      </c>
      <c r="J146" s="13">
        <v>83714.634599999976</v>
      </c>
      <c r="K146" s="13">
        <v>40466.880500000014</v>
      </c>
      <c r="L146" s="13">
        <v>113914.78509999998</v>
      </c>
      <c r="M146" s="13">
        <v>58443.107299999996</v>
      </c>
      <c r="N146" s="13">
        <v>96263.19279999999</v>
      </c>
    </row>
    <row r="147" spans="1:14" x14ac:dyDescent="0.2">
      <c r="A147" s="5" t="s">
        <v>51</v>
      </c>
      <c r="B147" s="13">
        <v>496.90000000000003</v>
      </c>
      <c r="C147" s="13">
        <v>0</v>
      </c>
      <c r="D147" s="13">
        <v>0</v>
      </c>
      <c r="E147" s="35">
        <v>0</v>
      </c>
      <c r="F147" s="13">
        <v>0</v>
      </c>
      <c r="G147" s="13">
        <v>0</v>
      </c>
      <c r="H147" s="13">
        <v>0</v>
      </c>
      <c r="I147" s="13">
        <v>439.14609999999999</v>
      </c>
      <c r="J147" s="13">
        <v>0</v>
      </c>
      <c r="K147" s="13">
        <v>0</v>
      </c>
      <c r="L147" s="13">
        <v>0</v>
      </c>
      <c r="M147" s="13">
        <v>0</v>
      </c>
      <c r="N147" s="13">
        <v>0</v>
      </c>
    </row>
    <row r="148" spans="1:14" x14ac:dyDescent="0.2">
      <c r="A148" s="5" t="s">
        <v>52</v>
      </c>
      <c r="B148" s="13">
        <v>132096.43879999997</v>
      </c>
      <c r="C148" s="13">
        <v>89989.924999999988</v>
      </c>
      <c r="D148" s="13">
        <v>127245.25659999999</v>
      </c>
      <c r="E148" s="35">
        <v>162038.00730000003</v>
      </c>
      <c r="F148" s="13">
        <v>130638.88900000002</v>
      </c>
      <c r="G148" s="13">
        <v>77468.545699999988</v>
      </c>
      <c r="H148" s="13">
        <v>147422.39360000004</v>
      </c>
      <c r="I148" s="13">
        <v>121761.07389999993</v>
      </c>
      <c r="J148" s="13">
        <v>159338.02138361789</v>
      </c>
      <c r="K148" s="13">
        <v>90955.168300000005</v>
      </c>
      <c r="L148" s="13">
        <v>91924.771699999983</v>
      </c>
      <c r="M148" s="13">
        <v>113048.92939999998</v>
      </c>
      <c r="N148" s="13">
        <v>121012.0377</v>
      </c>
    </row>
    <row r="149" spans="1:14" x14ac:dyDescent="0.2">
      <c r="A149" s="5" t="s">
        <v>53</v>
      </c>
      <c r="B149" s="13">
        <v>0</v>
      </c>
      <c r="C149" s="13">
        <v>0</v>
      </c>
      <c r="D149" s="13">
        <v>13525.159500000002</v>
      </c>
      <c r="E149" s="35">
        <v>0</v>
      </c>
      <c r="F149" s="13">
        <v>0</v>
      </c>
      <c r="G149" s="13">
        <v>0</v>
      </c>
      <c r="H149" s="13">
        <v>0</v>
      </c>
      <c r="I149" s="13">
        <v>0</v>
      </c>
      <c r="J149" s="13">
        <v>0</v>
      </c>
      <c r="K149" s="13">
        <v>0</v>
      </c>
      <c r="L149" s="13">
        <v>0</v>
      </c>
      <c r="M149" s="13">
        <v>0</v>
      </c>
      <c r="N149" s="13">
        <v>0</v>
      </c>
    </row>
    <row r="150" spans="1:14" x14ac:dyDescent="0.2">
      <c r="A150" s="5" t="s">
        <v>54</v>
      </c>
      <c r="B150" s="13">
        <v>0</v>
      </c>
      <c r="C150" s="13">
        <v>0</v>
      </c>
      <c r="D150" s="13">
        <v>0</v>
      </c>
      <c r="E150" s="35">
        <v>0</v>
      </c>
      <c r="F150" s="13">
        <v>0</v>
      </c>
      <c r="G150" s="13">
        <v>0</v>
      </c>
      <c r="H150" s="13">
        <v>0</v>
      </c>
      <c r="I150" s="13">
        <v>0</v>
      </c>
      <c r="J150" s="13">
        <v>0</v>
      </c>
      <c r="K150" s="13">
        <v>0</v>
      </c>
      <c r="L150" s="13">
        <v>0</v>
      </c>
      <c r="M150" s="13">
        <v>0</v>
      </c>
      <c r="N150" s="13">
        <v>0</v>
      </c>
    </row>
    <row r="151" spans="1:14" x14ac:dyDescent="0.2">
      <c r="A151" s="5" t="s">
        <v>55</v>
      </c>
      <c r="B151" s="13">
        <v>62.936599999999999</v>
      </c>
      <c r="C151" s="13">
        <v>15.922600000000001</v>
      </c>
      <c r="D151" s="13">
        <v>1916.7339999999999</v>
      </c>
      <c r="E151" s="35">
        <v>9.3260000000000005</v>
      </c>
      <c r="F151" s="13">
        <v>6.6019999999999994</v>
      </c>
      <c r="G151" s="13">
        <v>9.8070000000000004</v>
      </c>
      <c r="H151" s="13">
        <v>3878.9486000000002</v>
      </c>
      <c r="I151" s="13">
        <v>1544.01</v>
      </c>
      <c r="J151" s="13">
        <v>5722.8700000000008</v>
      </c>
      <c r="K151" s="13">
        <v>0</v>
      </c>
      <c r="L151" s="13">
        <v>26793.370000000003</v>
      </c>
      <c r="M151" s="13">
        <v>5438.9333000000006</v>
      </c>
      <c r="N151" s="13">
        <v>10.164</v>
      </c>
    </row>
    <row r="152" spans="1:14" x14ac:dyDescent="0.2">
      <c r="A152" s="5" t="s">
        <v>56</v>
      </c>
      <c r="B152" s="13">
        <v>0</v>
      </c>
      <c r="C152" s="13">
        <v>7075.3607000000002</v>
      </c>
      <c r="D152" s="13">
        <v>0</v>
      </c>
      <c r="E152" s="35">
        <v>838.26800000000003</v>
      </c>
      <c r="F152" s="13">
        <v>0</v>
      </c>
      <c r="G152" s="13">
        <v>454.86709999999999</v>
      </c>
      <c r="H152" s="13">
        <v>386.34</v>
      </c>
      <c r="I152" s="13">
        <v>0</v>
      </c>
      <c r="J152" s="13">
        <v>0</v>
      </c>
      <c r="K152" s="13">
        <v>0</v>
      </c>
      <c r="L152" s="13">
        <v>0</v>
      </c>
      <c r="M152" s="13">
        <v>80.4833</v>
      </c>
      <c r="N152" s="13">
        <v>418.87729999999999</v>
      </c>
    </row>
    <row r="153" spans="1:14" x14ac:dyDescent="0.2">
      <c r="A153" s="5" t="s">
        <v>46</v>
      </c>
      <c r="B153" s="13">
        <v>9344.6889999999985</v>
      </c>
      <c r="C153" s="13">
        <v>31298.900099999999</v>
      </c>
      <c r="D153" s="13">
        <v>20156.872600000002</v>
      </c>
      <c r="E153" s="35">
        <v>8044.5499999999993</v>
      </c>
      <c r="F153" s="13">
        <v>7376.3683999999994</v>
      </c>
      <c r="G153" s="13">
        <v>989.39</v>
      </c>
      <c r="H153" s="13">
        <v>484.7</v>
      </c>
      <c r="I153" s="13">
        <v>6086.5999999999995</v>
      </c>
      <c r="J153" s="13">
        <v>15290.8879</v>
      </c>
      <c r="K153" s="13">
        <v>1406.48</v>
      </c>
      <c r="L153" s="13">
        <v>1087.7947999999999</v>
      </c>
      <c r="M153" s="13">
        <v>2978.0668000000001</v>
      </c>
      <c r="N153" s="13">
        <v>7812.23</v>
      </c>
    </row>
    <row r="154" spans="1:14" x14ac:dyDescent="0.2">
      <c r="A154" s="5" t="s">
        <v>57</v>
      </c>
      <c r="B154" s="13">
        <v>75142.135100000014</v>
      </c>
      <c r="C154" s="13">
        <v>66394.640899999999</v>
      </c>
      <c r="D154" s="13">
        <v>102202.36449999998</v>
      </c>
      <c r="E154" s="35">
        <v>295960.11340000003</v>
      </c>
      <c r="F154" s="13">
        <v>101578.75600000001</v>
      </c>
      <c r="G154" s="13">
        <v>85192.634000000005</v>
      </c>
      <c r="H154" s="13">
        <v>35826.316500000008</v>
      </c>
      <c r="I154" s="13">
        <v>151012.33713804834</v>
      </c>
      <c r="J154" s="13">
        <v>164471.82949999999</v>
      </c>
      <c r="K154" s="13">
        <v>62510.142999999996</v>
      </c>
      <c r="L154" s="13">
        <v>79471.957299999995</v>
      </c>
      <c r="M154" s="13">
        <v>62495.503799999999</v>
      </c>
      <c r="N154" s="13">
        <v>201409.67090000003</v>
      </c>
    </row>
    <row r="155" spans="1:14" x14ac:dyDescent="0.2">
      <c r="A155" s="5" t="s">
        <v>58</v>
      </c>
      <c r="B155" s="13">
        <v>86310.440899999943</v>
      </c>
      <c r="C155" s="13">
        <v>90090.405099999989</v>
      </c>
      <c r="D155" s="13">
        <v>54881.835599999991</v>
      </c>
      <c r="E155" s="35">
        <v>59751.991700000013</v>
      </c>
      <c r="F155" s="13">
        <v>44968.109799999998</v>
      </c>
      <c r="G155" s="13">
        <v>44006.45719999999</v>
      </c>
      <c r="H155" s="13">
        <v>30103.283200000002</v>
      </c>
      <c r="I155" s="13">
        <v>75365.705199999997</v>
      </c>
      <c r="J155" s="13">
        <v>91911.747499999998</v>
      </c>
      <c r="K155" s="13">
        <v>59490.332500000004</v>
      </c>
      <c r="L155" s="13">
        <v>90792.072100000019</v>
      </c>
      <c r="M155" s="13">
        <v>45480.257199999993</v>
      </c>
      <c r="N155" s="13">
        <v>82728.110899999985</v>
      </c>
    </row>
    <row r="156" spans="1:14" x14ac:dyDescent="0.2">
      <c r="A156" s="5" t="s">
        <v>59</v>
      </c>
      <c r="B156" s="13">
        <v>4724.1066000000001</v>
      </c>
      <c r="C156" s="13">
        <v>15200.340100000001</v>
      </c>
      <c r="D156" s="13">
        <v>5765.0508999999993</v>
      </c>
      <c r="E156" s="35">
        <v>11195.187599999999</v>
      </c>
      <c r="F156" s="13">
        <v>9110.3550999999989</v>
      </c>
      <c r="G156" s="13">
        <v>15841.249599999999</v>
      </c>
      <c r="H156" s="13">
        <v>8833.1857000000018</v>
      </c>
      <c r="I156" s="13">
        <v>13197.8997</v>
      </c>
      <c r="J156" s="13">
        <v>8329.0422999999992</v>
      </c>
      <c r="K156" s="13">
        <v>745.53700000000003</v>
      </c>
      <c r="L156" s="13">
        <v>13496.792200000002</v>
      </c>
      <c r="M156" s="13">
        <v>4523.8600000000006</v>
      </c>
      <c r="N156" s="13">
        <v>2677.1079</v>
      </c>
    </row>
    <row r="157" spans="1:14" x14ac:dyDescent="0.2">
      <c r="A157" s="5" t="s">
        <v>60</v>
      </c>
      <c r="B157" s="13">
        <v>0</v>
      </c>
      <c r="C157" s="13">
        <v>0</v>
      </c>
      <c r="D157" s="13">
        <v>0</v>
      </c>
      <c r="E157" s="35">
        <v>0</v>
      </c>
      <c r="F157" s="13">
        <v>0</v>
      </c>
      <c r="G157" s="13">
        <v>0</v>
      </c>
      <c r="H157" s="13">
        <v>0</v>
      </c>
      <c r="I157" s="13">
        <v>0</v>
      </c>
      <c r="J157" s="13">
        <v>0</v>
      </c>
      <c r="K157" s="13">
        <v>0</v>
      </c>
      <c r="L157" s="13">
        <v>0</v>
      </c>
      <c r="M157" s="13">
        <v>0</v>
      </c>
      <c r="N157" s="13">
        <v>0</v>
      </c>
    </row>
    <row r="158" spans="1:14" x14ac:dyDescent="0.2">
      <c r="A158" s="5" t="s">
        <v>42</v>
      </c>
      <c r="B158" s="13">
        <v>124336.45390000001</v>
      </c>
      <c r="C158" s="13">
        <v>40160.78620000001</v>
      </c>
      <c r="D158" s="13">
        <v>39525.240599999997</v>
      </c>
      <c r="E158" s="35">
        <v>57097.380000000005</v>
      </c>
      <c r="F158" s="13">
        <v>106027.28884892153</v>
      </c>
      <c r="G158" s="13">
        <v>32073.717700000012</v>
      </c>
      <c r="H158" s="13">
        <v>23522.156099999993</v>
      </c>
      <c r="I158" s="13">
        <v>35693.335599999991</v>
      </c>
      <c r="J158" s="13">
        <v>37123.0605</v>
      </c>
      <c r="K158" s="13">
        <v>24967.332099999996</v>
      </c>
      <c r="L158" s="13">
        <v>50108.438900000008</v>
      </c>
      <c r="M158" s="13">
        <v>20148.28924892153</v>
      </c>
      <c r="N158" s="13">
        <v>45770.859300000004</v>
      </c>
    </row>
    <row r="159" spans="1:14" x14ac:dyDescent="0.2">
      <c r="A159" s="5" t="s">
        <v>61</v>
      </c>
      <c r="B159" s="13">
        <v>17609.130999999998</v>
      </c>
      <c r="C159" s="13">
        <v>33914.208200000001</v>
      </c>
      <c r="D159" s="13">
        <v>23124.748</v>
      </c>
      <c r="E159" s="35">
        <v>17440.708799999997</v>
      </c>
      <c r="F159" s="13">
        <v>16814.5723</v>
      </c>
      <c r="G159" s="13">
        <v>30193.483599999996</v>
      </c>
      <c r="H159" s="13">
        <v>9332.1234999999997</v>
      </c>
      <c r="I159" s="13">
        <v>57116.67270000001</v>
      </c>
      <c r="J159" s="13">
        <v>66022.874200000006</v>
      </c>
      <c r="K159" s="13">
        <v>26824.5458</v>
      </c>
      <c r="L159" s="13">
        <v>34623.1734</v>
      </c>
      <c r="M159" s="13">
        <v>54965.738100000002</v>
      </c>
      <c r="N159" s="13">
        <v>222630.85870000004</v>
      </c>
    </row>
    <row r="160" spans="1:14" x14ac:dyDescent="0.2">
      <c r="A160" s="5" t="s">
        <v>62</v>
      </c>
      <c r="B160" s="13">
        <v>0</v>
      </c>
      <c r="C160" s="13">
        <v>0</v>
      </c>
      <c r="D160" s="13">
        <v>0</v>
      </c>
      <c r="E160" s="35">
        <v>0</v>
      </c>
      <c r="F160" s="13">
        <v>0</v>
      </c>
      <c r="G160" s="13">
        <v>0</v>
      </c>
      <c r="H160" s="13">
        <v>724.01</v>
      </c>
      <c r="I160" s="13">
        <v>0</v>
      </c>
      <c r="J160" s="13">
        <v>0</v>
      </c>
      <c r="K160" s="13">
        <v>0</v>
      </c>
      <c r="L160" s="13">
        <v>0</v>
      </c>
      <c r="M160" s="13">
        <v>0</v>
      </c>
      <c r="N160" s="13">
        <v>0</v>
      </c>
    </row>
    <row r="161" spans="1:14" x14ac:dyDescent="0.2">
      <c r="A161" s="5" t="s">
        <v>63</v>
      </c>
      <c r="B161" s="13">
        <v>0</v>
      </c>
      <c r="C161" s="13">
        <v>0</v>
      </c>
      <c r="D161" s="13">
        <v>1761.8300000000002</v>
      </c>
      <c r="E161" s="35">
        <v>0</v>
      </c>
      <c r="F161" s="13">
        <v>0</v>
      </c>
      <c r="G161" s="13">
        <v>0</v>
      </c>
      <c r="H161" s="13">
        <v>0</v>
      </c>
      <c r="I161" s="13">
        <v>0</v>
      </c>
      <c r="J161" s="13">
        <v>0</v>
      </c>
      <c r="K161" s="13">
        <v>0</v>
      </c>
      <c r="L161" s="13">
        <v>0</v>
      </c>
      <c r="M161" s="13">
        <v>0</v>
      </c>
      <c r="N161" s="13">
        <v>0</v>
      </c>
    </row>
    <row r="162" spans="1:14" x14ac:dyDescent="0.2">
      <c r="A162" s="5" t="s">
        <v>64</v>
      </c>
      <c r="B162" s="13">
        <v>4952.6391999999996</v>
      </c>
      <c r="C162" s="13">
        <v>6313.8562999999995</v>
      </c>
      <c r="D162" s="13">
        <v>16765.978300000002</v>
      </c>
      <c r="E162" s="35">
        <v>31707.591100000005</v>
      </c>
      <c r="F162" s="13">
        <v>10669.855000000001</v>
      </c>
      <c r="G162" s="13">
        <v>10664.0195</v>
      </c>
      <c r="H162" s="13">
        <v>17658.833200000001</v>
      </c>
      <c r="I162" s="13">
        <v>33116.083000000006</v>
      </c>
      <c r="J162" s="13">
        <v>61539.834200000019</v>
      </c>
      <c r="K162" s="13">
        <v>10594.1499</v>
      </c>
      <c r="L162" s="13">
        <v>5008.4245999999985</v>
      </c>
      <c r="M162" s="13">
        <v>27483.191699999996</v>
      </c>
      <c r="N162" s="13">
        <v>12256.004599999998</v>
      </c>
    </row>
    <row r="163" spans="1:14" x14ac:dyDescent="0.2">
      <c r="A163" s="5" t="s">
        <v>65</v>
      </c>
      <c r="B163" s="13">
        <v>323.35900000000004</v>
      </c>
      <c r="C163" s="13">
        <v>0</v>
      </c>
      <c r="D163" s="13">
        <v>0</v>
      </c>
      <c r="E163" s="35">
        <v>0</v>
      </c>
      <c r="F163" s="13">
        <v>161.97729999999999</v>
      </c>
      <c r="G163" s="13">
        <v>0</v>
      </c>
      <c r="H163" s="13">
        <v>0</v>
      </c>
      <c r="I163" s="13">
        <v>0</v>
      </c>
      <c r="J163" s="13">
        <v>3754.9810000000002</v>
      </c>
      <c r="K163" s="13">
        <v>0</v>
      </c>
      <c r="L163" s="13">
        <v>0</v>
      </c>
      <c r="M163" s="13">
        <v>683442.1460999999</v>
      </c>
      <c r="N163" s="13">
        <v>0</v>
      </c>
    </row>
    <row r="164" spans="1:14" x14ac:dyDescent="0.2">
      <c r="A164" s="9" t="s">
        <v>68</v>
      </c>
      <c r="B164" s="11">
        <v>519845.26279999991</v>
      </c>
      <c r="C164" s="11">
        <v>466370.34029999998</v>
      </c>
      <c r="D164" s="11">
        <v>485971.20050000004</v>
      </c>
      <c r="E164" s="11">
        <v>726345.26989999996</v>
      </c>
      <c r="F164" s="11">
        <v>471739.12844892155</v>
      </c>
      <c r="G164" s="11">
        <v>359479.00919999997</v>
      </c>
      <c r="H164" s="11">
        <v>348072.10950000002</v>
      </c>
      <c r="I164" s="11">
        <v>592196.27813804836</v>
      </c>
      <c r="J164" s="11">
        <v>697219.78308361792</v>
      </c>
      <c r="K164" s="11">
        <v>317960.56910000008</v>
      </c>
      <c r="L164" s="11">
        <v>513836.75600000005</v>
      </c>
      <c r="M164" s="11">
        <v>1083878.6642489214</v>
      </c>
      <c r="N164" s="11">
        <v>792989.11410000001</v>
      </c>
    </row>
    <row r="165" spans="1:14" x14ac:dyDescent="0.2">
      <c r="A165" s="12" t="s">
        <v>230</v>
      </c>
      <c r="B165" s="144" t="s">
        <v>19</v>
      </c>
      <c r="C165" s="145"/>
      <c r="D165" s="145"/>
      <c r="E165" s="145"/>
      <c r="F165" s="145"/>
      <c r="G165" s="145"/>
      <c r="H165" s="145"/>
      <c r="I165" s="145"/>
      <c r="J165" s="145"/>
      <c r="K165" s="145"/>
      <c r="L165" s="145"/>
      <c r="M165" s="145"/>
      <c r="N165" s="146"/>
    </row>
    <row r="166" spans="1:14" x14ac:dyDescent="0.2">
      <c r="A166" s="5" t="s">
        <v>47</v>
      </c>
      <c r="B166" s="13">
        <v>0</v>
      </c>
      <c r="C166" s="13">
        <v>0</v>
      </c>
      <c r="D166" s="13">
        <v>0</v>
      </c>
      <c r="E166" s="35">
        <v>0</v>
      </c>
      <c r="F166" s="13">
        <v>0</v>
      </c>
      <c r="G166" s="13">
        <v>0</v>
      </c>
      <c r="H166" s="13">
        <v>0</v>
      </c>
      <c r="I166" s="13">
        <v>0</v>
      </c>
      <c r="J166" s="13">
        <v>0</v>
      </c>
      <c r="K166" s="13">
        <v>0</v>
      </c>
      <c r="L166" s="13">
        <v>0</v>
      </c>
      <c r="M166" s="13">
        <v>0</v>
      </c>
      <c r="N166" s="13">
        <v>0</v>
      </c>
    </row>
    <row r="167" spans="1:14" x14ac:dyDescent="0.2">
      <c r="A167" s="5" t="s">
        <v>48</v>
      </c>
      <c r="B167" s="13">
        <v>0</v>
      </c>
      <c r="C167" s="13">
        <v>0</v>
      </c>
      <c r="D167" s="13">
        <v>0</v>
      </c>
      <c r="E167" s="35">
        <v>0</v>
      </c>
      <c r="F167" s="13">
        <v>0</v>
      </c>
      <c r="G167" s="13">
        <v>0</v>
      </c>
      <c r="H167" s="13">
        <v>0</v>
      </c>
      <c r="I167" s="13">
        <v>1869.0332999999998</v>
      </c>
      <c r="J167" s="13">
        <v>73.540000000000006</v>
      </c>
      <c r="K167" s="13">
        <v>4363.78</v>
      </c>
      <c r="L167" s="13">
        <v>147.66999999999999</v>
      </c>
      <c r="M167" s="13">
        <v>1134.3600000000001</v>
      </c>
      <c r="N167" s="13">
        <v>1058.0999999999999</v>
      </c>
    </row>
    <row r="168" spans="1:14" x14ac:dyDescent="0.2">
      <c r="A168" s="5" t="s">
        <v>49</v>
      </c>
      <c r="B168" s="13">
        <v>0</v>
      </c>
      <c r="C168" s="13">
        <v>0</v>
      </c>
      <c r="D168" s="13">
        <v>0</v>
      </c>
      <c r="E168" s="35">
        <v>0</v>
      </c>
      <c r="F168" s="13">
        <v>0</v>
      </c>
      <c r="G168" s="13">
        <v>0</v>
      </c>
      <c r="H168" s="13">
        <v>0</v>
      </c>
      <c r="I168" s="13">
        <v>0</v>
      </c>
      <c r="J168" s="13">
        <v>0</v>
      </c>
      <c r="K168" s="13">
        <v>0</v>
      </c>
      <c r="L168" s="13">
        <v>0</v>
      </c>
      <c r="M168" s="13">
        <v>0</v>
      </c>
      <c r="N168" s="13">
        <v>0</v>
      </c>
    </row>
    <row r="169" spans="1:14" x14ac:dyDescent="0.2">
      <c r="A169" s="5" t="s">
        <v>50</v>
      </c>
      <c r="B169" s="13">
        <v>90628.481199999995</v>
      </c>
      <c r="C169" s="13">
        <v>221021.86839999998</v>
      </c>
      <c r="D169" s="13">
        <v>56107.077499999978</v>
      </c>
      <c r="E169" s="35">
        <v>68364.6639</v>
      </c>
      <c r="F169" s="13">
        <v>117893.61030000006</v>
      </c>
      <c r="G169" s="13">
        <v>34032.097600000001</v>
      </c>
      <c r="H169" s="13">
        <v>60565.77340000002</v>
      </c>
      <c r="I169" s="13">
        <v>75450.478799999983</v>
      </c>
      <c r="J169" s="13">
        <v>112770.23699999998</v>
      </c>
      <c r="K169" s="13">
        <v>38004.202399999995</v>
      </c>
      <c r="L169" s="13">
        <v>44278.3102</v>
      </c>
      <c r="M169" s="13">
        <v>43415.870399999985</v>
      </c>
      <c r="N169" s="13">
        <v>47704.864799999996</v>
      </c>
    </row>
    <row r="170" spans="1:14" x14ac:dyDescent="0.2">
      <c r="A170" s="5" t="s">
        <v>51</v>
      </c>
      <c r="B170" s="13">
        <v>0</v>
      </c>
      <c r="C170" s="13">
        <v>0</v>
      </c>
      <c r="D170" s="13">
        <v>0</v>
      </c>
      <c r="E170" s="35">
        <v>0</v>
      </c>
      <c r="F170" s="13">
        <v>0</v>
      </c>
      <c r="G170" s="13">
        <v>0</v>
      </c>
      <c r="H170" s="13">
        <v>0</v>
      </c>
      <c r="I170" s="13">
        <v>0</v>
      </c>
      <c r="J170" s="13">
        <v>0</v>
      </c>
      <c r="K170" s="13">
        <v>0</v>
      </c>
      <c r="L170" s="13">
        <v>0</v>
      </c>
      <c r="M170" s="13">
        <v>0</v>
      </c>
      <c r="N170" s="13">
        <v>5291.5047999999997</v>
      </c>
    </row>
    <row r="171" spans="1:14" x14ac:dyDescent="0.2">
      <c r="A171" s="5" t="s">
        <v>52</v>
      </c>
      <c r="B171" s="13">
        <v>67877.754900000029</v>
      </c>
      <c r="C171" s="13">
        <v>45054.768899999988</v>
      </c>
      <c r="D171" s="13">
        <v>51379.848599999998</v>
      </c>
      <c r="E171" s="35">
        <v>72663.410799999998</v>
      </c>
      <c r="F171" s="13">
        <v>92660.013499999957</v>
      </c>
      <c r="G171" s="13">
        <v>84600.30290000001</v>
      </c>
      <c r="H171" s="13">
        <v>59454.0239</v>
      </c>
      <c r="I171" s="13">
        <v>115550.57570000003</v>
      </c>
      <c r="J171" s="13">
        <v>54709.501800000005</v>
      </c>
      <c r="K171" s="13">
        <v>67377.457499999975</v>
      </c>
      <c r="L171" s="13">
        <v>91700.960700000025</v>
      </c>
      <c r="M171" s="13">
        <v>56335.7425</v>
      </c>
      <c r="N171" s="13">
        <v>131864.66520000002</v>
      </c>
    </row>
    <row r="172" spans="1:14" x14ac:dyDescent="0.2">
      <c r="A172" s="5" t="s">
        <v>53</v>
      </c>
      <c r="B172" s="13">
        <v>0</v>
      </c>
      <c r="C172" s="13">
        <v>0</v>
      </c>
      <c r="D172" s="13">
        <v>0</v>
      </c>
      <c r="E172" s="35">
        <v>0</v>
      </c>
      <c r="F172" s="13">
        <v>0</v>
      </c>
      <c r="G172" s="13">
        <v>0</v>
      </c>
      <c r="H172" s="13">
        <v>0</v>
      </c>
      <c r="I172" s="13">
        <v>0</v>
      </c>
      <c r="J172" s="13">
        <v>0</v>
      </c>
      <c r="K172" s="13">
        <v>0</v>
      </c>
      <c r="L172" s="13">
        <v>0</v>
      </c>
      <c r="M172" s="13">
        <v>0</v>
      </c>
      <c r="N172" s="13">
        <v>0</v>
      </c>
    </row>
    <row r="173" spans="1:14" x14ac:dyDescent="0.2">
      <c r="A173" s="5" t="s">
        <v>54</v>
      </c>
      <c r="B173" s="13">
        <v>0</v>
      </c>
      <c r="C173" s="13">
        <v>0</v>
      </c>
      <c r="D173" s="13">
        <v>0</v>
      </c>
      <c r="E173" s="35">
        <v>0</v>
      </c>
      <c r="F173" s="13">
        <v>0</v>
      </c>
      <c r="G173" s="13">
        <v>0</v>
      </c>
      <c r="H173" s="13">
        <v>0</v>
      </c>
      <c r="I173" s="13">
        <v>0</v>
      </c>
      <c r="J173" s="13">
        <v>0</v>
      </c>
      <c r="K173" s="13">
        <v>0</v>
      </c>
      <c r="L173" s="13">
        <v>0</v>
      </c>
      <c r="M173" s="13">
        <v>0</v>
      </c>
      <c r="N173" s="13">
        <v>0</v>
      </c>
    </row>
    <row r="174" spans="1:14" x14ac:dyDescent="0.2">
      <c r="A174" s="5" t="s">
        <v>55</v>
      </c>
      <c r="B174" s="13">
        <v>0</v>
      </c>
      <c r="C174" s="13">
        <v>2097.27</v>
      </c>
      <c r="D174" s="13">
        <v>0</v>
      </c>
      <c r="E174" s="35">
        <v>0</v>
      </c>
      <c r="F174" s="13">
        <v>3355.4304999999999</v>
      </c>
      <c r="G174" s="13">
        <v>204.25</v>
      </c>
      <c r="H174" s="13">
        <v>3.0760000000000001</v>
      </c>
      <c r="I174" s="13">
        <v>0</v>
      </c>
      <c r="J174" s="13">
        <v>1666.3480999999999</v>
      </c>
      <c r="K174" s="13">
        <v>1087.3907000000002</v>
      </c>
      <c r="L174" s="13">
        <v>33.732600000000005</v>
      </c>
      <c r="M174" s="13">
        <v>2794.8446000000004</v>
      </c>
      <c r="N174" s="13">
        <v>4637.1462000000001</v>
      </c>
    </row>
    <row r="175" spans="1:14" x14ac:dyDescent="0.2">
      <c r="A175" s="5" t="s">
        <v>56</v>
      </c>
      <c r="B175" s="13">
        <v>0</v>
      </c>
      <c r="C175" s="13">
        <v>0</v>
      </c>
      <c r="D175" s="13">
        <v>0</v>
      </c>
      <c r="E175" s="35">
        <v>0</v>
      </c>
      <c r="F175" s="13">
        <v>0</v>
      </c>
      <c r="G175" s="13">
        <v>0</v>
      </c>
      <c r="H175" s="13">
        <v>0</v>
      </c>
      <c r="I175" s="13">
        <v>0</v>
      </c>
      <c r="J175" s="13">
        <v>0</v>
      </c>
      <c r="K175" s="13">
        <v>789.60839999999996</v>
      </c>
      <c r="L175" s="13">
        <v>889.99400000000014</v>
      </c>
      <c r="M175" s="13">
        <v>0</v>
      </c>
      <c r="N175" s="13">
        <v>47.403399999999998</v>
      </c>
    </row>
    <row r="176" spans="1:14" x14ac:dyDescent="0.2">
      <c r="A176" s="5" t="s">
        <v>46</v>
      </c>
      <c r="B176" s="13">
        <v>9356.8063999999995</v>
      </c>
      <c r="C176" s="13">
        <v>5527.8323</v>
      </c>
      <c r="D176" s="13">
        <v>1667.4299999999998</v>
      </c>
      <c r="E176" s="35">
        <v>9179.26</v>
      </c>
      <c r="F176" s="13">
        <v>1096.4000000000001</v>
      </c>
      <c r="G176" s="13">
        <v>0</v>
      </c>
      <c r="H176" s="13">
        <v>14827.4938</v>
      </c>
      <c r="I176" s="13">
        <v>5204.4639000000006</v>
      </c>
      <c r="J176" s="13">
        <v>790.52210000000002</v>
      </c>
      <c r="K176" s="13">
        <v>0</v>
      </c>
      <c r="L176" s="13">
        <v>1421.71</v>
      </c>
      <c r="M176" s="13">
        <v>25591.703899999997</v>
      </c>
      <c r="N176" s="13">
        <v>3124.7499999999995</v>
      </c>
    </row>
    <row r="177" spans="1:14" x14ac:dyDescent="0.2">
      <c r="A177" s="5" t="s">
        <v>57</v>
      </c>
      <c r="B177" s="13">
        <v>268575.891812385</v>
      </c>
      <c r="C177" s="13">
        <v>31613.610999999994</v>
      </c>
      <c r="D177" s="13">
        <v>39382.406000000003</v>
      </c>
      <c r="E177" s="35">
        <v>93423.0049</v>
      </c>
      <c r="F177" s="13">
        <v>89839.842600000004</v>
      </c>
      <c r="G177" s="13">
        <v>64630.589400000004</v>
      </c>
      <c r="H177" s="13">
        <v>83878.983599999992</v>
      </c>
      <c r="I177" s="13">
        <v>17406.965800000002</v>
      </c>
      <c r="J177" s="13">
        <v>55250.585999999996</v>
      </c>
      <c r="K177" s="13">
        <v>76175.62030000001</v>
      </c>
      <c r="L177" s="13">
        <v>44978.065879448746</v>
      </c>
      <c r="M177" s="13">
        <v>114331.60129999999</v>
      </c>
      <c r="N177" s="13">
        <v>124928.50930000001</v>
      </c>
    </row>
    <row r="178" spans="1:14" x14ac:dyDescent="0.2">
      <c r="A178" s="5" t="s">
        <v>58</v>
      </c>
      <c r="B178" s="13">
        <v>46812.110399999998</v>
      </c>
      <c r="C178" s="13">
        <v>44092.006500000003</v>
      </c>
      <c r="D178" s="13">
        <v>56524.210299999999</v>
      </c>
      <c r="E178" s="35">
        <v>59017.210999999988</v>
      </c>
      <c r="F178" s="13">
        <v>73836.096400000009</v>
      </c>
      <c r="G178" s="13">
        <v>53718.335400000004</v>
      </c>
      <c r="H178" s="13">
        <v>62284.908200000005</v>
      </c>
      <c r="I178" s="13">
        <v>139095.47320000001</v>
      </c>
      <c r="J178" s="13">
        <v>69570.888899999962</v>
      </c>
      <c r="K178" s="13">
        <v>61149.948100000001</v>
      </c>
      <c r="L178" s="13">
        <v>70316.201300000001</v>
      </c>
      <c r="M178" s="13">
        <v>70849.320099999997</v>
      </c>
      <c r="N178" s="13">
        <v>73103.819400000008</v>
      </c>
    </row>
    <row r="179" spans="1:14" x14ac:dyDescent="0.2">
      <c r="A179" s="5" t="s">
        <v>59</v>
      </c>
      <c r="B179" s="13">
        <v>2556.9486000000002</v>
      </c>
      <c r="C179" s="13">
        <v>1965.5747000000001</v>
      </c>
      <c r="D179" s="13">
        <v>8525.1</v>
      </c>
      <c r="E179" s="35">
        <v>5989.0810000000001</v>
      </c>
      <c r="F179" s="13">
        <v>8898.368599999998</v>
      </c>
      <c r="G179" s="13">
        <v>5089.7569000000003</v>
      </c>
      <c r="H179" s="13">
        <v>1456.7400000000002</v>
      </c>
      <c r="I179" s="13">
        <v>5095.0451000000003</v>
      </c>
      <c r="J179" s="13">
        <v>8123.9879000000019</v>
      </c>
      <c r="K179" s="13">
        <v>8770.2073</v>
      </c>
      <c r="L179" s="13">
        <v>16107.0605</v>
      </c>
      <c r="M179" s="13">
        <v>9414.4910999999993</v>
      </c>
      <c r="N179" s="13">
        <v>5988.6667000000007</v>
      </c>
    </row>
    <row r="180" spans="1:14" x14ac:dyDescent="0.2">
      <c r="A180" s="5" t="s">
        <v>60</v>
      </c>
      <c r="B180" s="13">
        <v>0</v>
      </c>
      <c r="C180" s="13">
        <v>0</v>
      </c>
      <c r="D180" s="13">
        <v>420075.31839999917</v>
      </c>
      <c r="E180" s="35">
        <v>0</v>
      </c>
      <c r="F180" s="13">
        <v>0</v>
      </c>
      <c r="G180" s="13">
        <v>0</v>
      </c>
      <c r="H180" s="13">
        <v>0</v>
      </c>
      <c r="I180" s="13">
        <v>0</v>
      </c>
      <c r="J180" s="13">
        <v>0</v>
      </c>
      <c r="K180" s="13">
        <v>0</v>
      </c>
      <c r="L180" s="13">
        <v>0</v>
      </c>
      <c r="M180" s="13">
        <v>0</v>
      </c>
      <c r="N180" s="13">
        <v>0</v>
      </c>
    </row>
    <row r="181" spans="1:14" x14ac:dyDescent="0.2">
      <c r="A181" s="5" t="s">
        <v>42</v>
      </c>
      <c r="B181" s="13">
        <v>20971.7058</v>
      </c>
      <c r="C181" s="13">
        <v>33226.611300000004</v>
      </c>
      <c r="D181" s="13">
        <v>24614.865600000001</v>
      </c>
      <c r="E181" s="35">
        <v>25904.213699999993</v>
      </c>
      <c r="F181" s="13">
        <v>23883.148899999997</v>
      </c>
      <c r="G181" s="13">
        <v>68065.219100000002</v>
      </c>
      <c r="H181" s="13">
        <v>34435.786268706877</v>
      </c>
      <c r="I181" s="13">
        <v>41149.162000000011</v>
      </c>
      <c r="J181" s="13">
        <v>36616.891699999993</v>
      </c>
      <c r="K181" s="13">
        <v>42000.965800000013</v>
      </c>
      <c r="L181" s="13">
        <v>33321.805199999995</v>
      </c>
      <c r="M181" s="13">
        <v>29735.827799999999</v>
      </c>
      <c r="N181" s="13">
        <v>14082.6204</v>
      </c>
    </row>
    <row r="182" spans="1:14" x14ac:dyDescent="0.2">
      <c r="A182" s="5" t="s">
        <v>61</v>
      </c>
      <c r="B182" s="13">
        <v>229609.13200000004</v>
      </c>
      <c r="C182" s="13">
        <v>2790.12</v>
      </c>
      <c r="D182" s="13">
        <v>60001.057400000005</v>
      </c>
      <c r="E182" s="35">
        <v>26615.956799999996</v>
      </c>
      <c r="F182" s="13">
        <v>9926.9857999999986</v>
      </c>
      <c r="G182" s="13">
        <v>14386.599651607741</v>
      </c>
      <c r="H182" s="13">
        <v>92680.534224725518</v>
      </c>
      <c r="I182" s="13">
        <v>72136.656491679052</v>
      </c>
      <c r="J182" s="13">
        <v>38780.902691679054</v>
      </c>
      <c r="K182" s="13">
        <v>134257.40153215558</v>
      </c>
      <c r="L182" s="13">
        <v>84182.551600000006</v>
      </c>
      <c r="M182" s="13">
        <v>11930.848</v>
      </c>
      <c r="N182" s="13">
        <v>8137.3335213607397</v>
      </c>
    </row>
    <row r="183" spans="1:14" x14ac:dyDescent="0.2">
      <c r="A183" s="5" t="s">
        <v>62</v>
      </c>
      <c r="B183" s="13">
        <v>0</v>
      </c>
      <c r="C183" s="13">
        <v>294.25</v>
      </c>
      <c r="D183" s="13">
        <v>0</v>
      </c>
      <c r="E183" s="35">
        <v>342.16</v>
      </c>
      <c r="F183" s="13">
        <v>0</v>
      </c>
      <c r="G183" s="13">
        <v>0</v>
      </c>
      <c r="H183" s="13">
        <v>0</v>
      </c>
      <c r="I183" s="13">
        <v>0</v>
      </c>
      <c r="J183" s="13">
        <v>0</v>
      </c>
      <c r="K183" s="13">
        <v>0</v>
      </c>
      <c r="L183" s="13">
        <v>0</v>
      </c>
      <c r="M183" s="13">
        <v>0</v>
      </c>
      <c r="N183" s="13">
        <v>0</v>
      </c>
    </row>
    <row r="184" spans="1:14" x14ac:dyDescent="0.2">
      <c r="A184" s="5" t="s">
        <v>63</v>
      </c>
      <c r="B184" s="13">
        <v>0</v>
      </c>
      <c r="C184" s="13">
        <v>0</v>
      </c>
      <c r="D184" s="13">
        <v>0</v>
      </c>
      <c r="E184" s="35">
        <v>0</v>
      </c>
      <c r="F184" s="13">
        <v>0</v>
      </c>
      <c r="G184" s="13">
        <v>0</v>
      </c>
      <c r="H184" s="13">
        <v>0.1041</v>
      </c>
      <c r="I184" s="13">
        <v>0</v>
      </c>
      <c r="J184" s="13">
        <v>0</v>
      </c>
      <c r="K184" s="13">
        <v>0</v>
      </c>
      <c r="L184" s="13">
        <v>0</v>
      </c>
      <c r="M184" s="13">
        <v>0</v>
      </c>
      <c r="N184" s="13">
        <v>0</v>
      </c>
    </row>
    <row r="185" spans="1:14" x14ac:dyDescent="0.2">
      <c r="A185" s="5" t="s">
        <v>64</v>
      </c>
      <c r="B185" s="13">
        <v>7462.4484999999995</v>
      </c>
      <c r="C185" s="13">
        <v>10104.0656</v>
      </c>
      <c r="D185" s="13">
        <v>7275.6531000000004</v>
      </c>
      <c r="E185" s="35">
        <v>7558.7494000000006</v>
      </c>
      <c r="F185" s="13">
        <v>8965.6827000000012</v>
      </c>
      <c r="G185" s="13">
        <v>15980.324699999999</v>
      </c>
      <c r="H185" s="13">
        <v>10498.037500000002</v>
      </c>
      <c r="I185" s="13">
        <v>56143.433899999989</v>
      </c>
      <c r="J185" s="13">
        <v>17332.405700000003</v>
      </c>
      <c r="K185" s="13">
        <v>25018.364599999997</v>
      </c>
      <c r="L185" s="13">
        <v>16843.582600000002</v>
      </c>
      <c r="M185" s="13">
        <v>8066.0244144080507</v>
      </c>
      <c r="N185" s="13">
        <v>291.17990000000003</v>
      </c>
    </row>
    <row r="186" spans="1:14" x14ac:dyDescent="0.2">
      <c r="A186" s="5" t="s">
        <v>65</v>
      </c>
      <c r="B186" s="13">
        <v>0</v>
      </c>
      <c r="C186" s="13">
        <v>0</v>
      </c>
      <c r="D186" s="13">
        <v>0</v>
      </c>
      <c r="E186" s="35">
        <v>0</v>
      </c>
      <c r="F186" s="13">
        <v>0</v>
      </c>
      <c r="G186" s="13">
        <v>0</v>
      </c>
      <c r="H186" s="13">
        <v>0</v>
      </c>
      <c r="I186" s="13">
        <v>36.64</v>
      </c>
      <c r="J186" s="13">
        <v>0</v>
      </c>
      <c r="K186" s="13">
        <v>24043.005300000001</v>
      </c>
      <c r="L186" s="13">
        <v>11.8226</v>
      </c>
      <c r="M186" s="13">
        <v>4682.5892999999996</v>
      </c>
      <c r="N186" s="13">
        <v>0</v>
      </c>
    </row>
    <row r="187" spans="1:14" x14ac:dyDescent="0.2">
      <c r="A187" s="9" t="s">
        <v>68</v>
      </c>
      <c r="B187" s="11">
        <v>743851.27961238509</v>
      </c>
      <c r="C187" s="11">
        <v>397787.97869999992</v>
      </c>
      <c r="D187" s="11">
        <v>725552.9668999993</v>
      </c>
      <c r="E187" s="11">
        <v>369057.71149999998</v>
      </c>
      <c r="F187" s="11">
        <v>430355.57929999998</v>
      </c>
      <c r="G187" s="11">
        <v>340707.47565160779</v>
      </c>
      <c r="H187" s="11">
        <v>420085.46099343238</v>
      </c>
      <c r="I187" s="11">
        <v>529137.92819167906</v>
      </c>
      <c r="J187" s="11">
        <v>395685.81189167901</v>
      </c>
      <c r="K187" s="11">
        <v>483037.95193215559</v>
      </c>
      <c r="L187" s="11">
        <v>404233.46717944881</v>
      </c>
      <c r="M187" s="11">
        <v>378283.22341440798</v>
      </c>
      <c r="N187" s="11">
        <v>420260.56362136075</v>
      </c>
    </row>
    <row r="188" spans="1:14" x14ac:dyDescent="0.2">
      <c r="A188" s="12" t="s">
        <v>230</v>
      </c>
      <c r="B188" s="147" t="s">
        <v>20</v>
      </c>
      <c r="C188" s="148"/>
      <c r="D188" s="148"/>
      <c r="E188" s="148"/>
      <c r="F188" s="148"/>
      <c r="G188" s="148"/>
      <c r="H188" s="148"/>
      <c r="I188" s="148"/>
      <c r="J188" s="148"/>
      <c r="K188" s="148"/>
      <c r="L188" s="148"/>
      <c r="M188" s="148"/>
      <c r="N188" s="149"/>
    </row>
    <row r="189" spans="1:14" x14ac:dyDescent="0.2">
      <c r="A189" s="5" t="s">
        <v>47</v>
      </c>
      <c r="B189" s="13">
        <v>0</v>
      </c>
      <c r="C189" s="13">
        <v>0</v>
      </c>
      <c r="D189" s="13">
        <v>171.99656863973999</v>
      </c>
      <c r="E189" s="35">
        <v>0</v>
      </c>
      <c r="F189" s="13">
        <v>394.4799999999999</v>
      </c>
      <c r="G189" s="13">
        <v>0</v>
      </c>
      <c r="H189" s="13">
        <v>0</v>
      </c>
      <c r="I189" s="13">
        <v>0</v>
      </c>
      <c r="J189" s="13">
        <v>0</v>
      </c>
      <c r="K189" s="13">
        <v>0</v>
      </c>
      <c r="L189" s="13">
        <v>0</v>
      </c>
      <c r="M189" s="13">
        <v>593.87</v>
      </c>
      <c r="N189" s="13">
        <v>0</v>
      </c>
    </row>
    <row r="190" spans="1:14" x14ac:dyDescent="0.2">
      <c r="A190" s="5" t="s">
        <v>48</v>
      </c>
      <c r="B190" s="13">
        <v>591.63059999999996</v>
      </c>
      <c r="C190" s="13">
        <v>764.38000000000011</v>
      </c>
      <c r="D190" s="13">
        <v>2232.9188829080999</v>
      </c>
      <c r="E190" s="35">
        <v>1098.24</v>
      </c>
      <c r="F190" s="13">
        <v>10224.049999999999</v>
      </c>
      <c r="G190" s="13">
        <v>0</v>
      </c>
      <c r="H190" s="13">
        <v>9582.42</v>
      </c>
      <c r="I190" s="13">
        <v>5136.7999999999993</v>
      </c>
      <c r="J190" s="13">
        <v>2955.31</v>
      </c>
      <c r="K190" s="13">
        <v>6448.5900000000011</v>
      </c>
      <c r="L190" s="13">
        <v>16879.940000000002</v>
      </c>
      <c r="M190" s="13">
        <v>28382.11</v>
      </c>
      <c r="N190" s="13">
        <v>130946.71000000002</v>
      </c>
    </row>
    <row r="191" spans="1:14" x14ac:dyDescent="0.2">
      <c r="A191" s="5" t="s">
        <v>49</v>
      </c>
      <c r="B191" s="13">
        <v>0</v>
      </c>
      <c r="C191" s="13">
        <v>0</v>
      </c>
      <c r="D191" s="13">
        <v>0</v>
      </c>
      <c r="E191" s="35">
        <v>0</v>
      </c>
      <c r="F191" s="13">
        <v>0</v>
      </c>
      <c r="G191" s="13">
        <v>0</v>
      </c>
      <c r="H191" s="13">
        <v>0</v>
      </c>
      <c r="I191" s="13">
        <v>0</v>
      </c>
      <c r="J191" s="13">
        <v>0</v>
      </c>
      <c r="K191" s="13">
        <v>0</v>
      </c>
      <c r="L191" s="13">
        <v>0</v>
      </c>
      <c r="M191" s="13">
        <v>0</v>
      </c>
      <c r="N191" s="13">
        <v>0</v>
      </c>
    </row>
    <row r="192" spans="1:14" x14ac:dyDescent="0.2">
      <c r="A192" s="5" t="s">
        <v>50</v>
      </c>
      <c r="B192" s="13">
        <v>60009.806499999999</v>
      </c>
      <c r="C192" s="13">
        <v>53205.327988352918</v>
      </c>
      <c r="D192" s="13">
        <v>165118.0486367596</v>
      </c>
      <c r="E192" s="35">
        <v>102162.60000000002</v>
      </c>
      <c r="F192" s="13">
        <v>34619.229999999996</v>
      </c>
      <c r="G192" s="13">
        <v>39522.83</v>
      </c>
      <c r="H192" s="13">
        <v>120482.82999999999</v>
      </c>
      <c r="I192" s="13">
        <v>45399.16</v>
      </c>
      <c r="J192" s="13">
        <v>62169.780000000006</v>
      </c>
      <c r="K192" s="13">
        <v>36617.94</v>
      </c>
      <c r="L192" s="13">
        <v>109533.12</v>
      </c>
      <c r="M192" s="13">
        <v>45907.44</v>
      </c>
      <c r="N192" s="13">
        <v>42357.260000000031</v>
      </c>
    </row>
    <row r="193" spans="1:14" x14ac:dyDescent="0.2">
      <c r="A193" s="5" t="s">
        <v>51</v>
      </c>
      <c r="B193" s="13">
        <v>2818.2532999999999</v>
      </c>
      <c r="C193" s="13">
        <v>0</v>
      </c>
      <c r="D193" s="13">
        <v>0</v>
      </c>
      <c r="E193" s="35">
        <v>0</v>
      </c>
      <c r="F193" s="13">
        <v>0</v>
      </c>
      <c r="G193" s="13">
        <v>0</v>
      </c>
      <c r="H193" s="13">
        <v>0</v>
      </c>
      <c r="I193" s="13">
        <v>0</v>
      </c>
      <c r="J193" s="13">
        <v>0</v>
      </c>
      <c r="K193" s="13">
        <v>0</v>
      </c>
      <c r="L193" s="13">
        <v>0</v>
      </c>
      <c r="M193" s="13">
        <v>771.40000000000009</v>
      </c>
      <c r="N193" s="13">
        <v>0</v>
      </c>
    </row>
    <row r="194" spans="1:14" x14ac:dyDescent="0.2">
      <c r="A194" s="5" t="s">
        <v>52</v>
      </c>
      <c r="B194" s="13">
        <v>59512.146400000027</v>
      </c>
      <c r="C194" s="13">
        <v>72524.492274244913</v>
      </c>
      <c r="D194" s="13">
        <v>68971.783187166715</v>
      </c>
      <c r="E194" s="35">
        <v>81990.080000000031</v>
      </c>
      <c r="F194" s="13">
        <v>51737.549999999996</v>
      </c>
      <c r="G194" s="13">
        <v>71335.030000000013</v>
      </c>
      <c r="H194" s="13">
        <v>63340.749999999993</v>
      </c>
      <c r="I194" s="13">
        <v>56929.569999999985</v>
      </c>
      <c r="J194" s="13">
        <v>82283.589999999982</v>
      </c>
      <c r="K194" s="13">
        <v>79260.56</v>
      </c>
      <c r="L194" s="13">
        <v>101200.58999999997</v>
      </c>
      <c r="M194" s="13">
        <v>83708.25</v>
      </c>
      <c r="N194" s="13">
        <v>63516.175999999985</v>
      </c>
    </row>
    <row r="195" spans="1:14" x14ac:dyDescent="0.2">
      <c r="A195" s="5" t="s">
        <v>53</v>
      </c>
      <c r="B195" s="13">
        <v>0</v>
      </c>
      <c r="C195" s="13">
        <v>0</v>
      </c>
      <c r="D195" s="13">
        <v>0</v>
      </c>
      <c r="E195" s="35">
        <v>83193.95</v>
      </c>
      <c r="F195" s="13">
        <v>0</v>
      </c>
      <c r="G195" s="13">
        <v>0</v>
      </c>
      <c r="H195" s="13">
        <v>0</v>
      </c>
      <c r="I195" s="13">
        <v>0</v>
      </c>
      <c r="J195" s="13">
        <v>0</v>
      </c>
      <c r="K195" s="13">
        <v>0</v>
      </c>
      <c r="L195" s="13">
        <v>0</v>
      </c>
      <c r="M195" s="13">
        <v>0</v>
      </c>
      <c r="N195" s="13">
        <v>0</v>
      </c>
    </row>
    <row r="196" spans="1:14" x14ac:dyDescent="0.2">
      <c r="A196" s="5" t="s">
        <v>54</v>
      </c>
      <c r="B196" s="13">
        <v>0</v>
      </c>
      <c r="C196" s="13">
        <v>0</v>
      </c>
      <c r="D196" s="13">
        <v>0</v>
      </c>
      <c r="E196" s="35">
        <v>0</v>
      </c>
      <c r="F196" s="13">
        <v>0</v>
      </c>
      <c r="G196" s="13">
        <v>0</v>
      </c>
      <c r="H196" s="13">
        <v>0</v>
      </c>
      <c r="I196" s="13">
        <v>0</v>
      </c>
      <c r="J196" s="13">
        <v>0</v>
      </c>
      <c r="K196" s="13">
        <v>0</v>
      </c>
      <c r="L196" s="13">
        <v>0</v>
      </c>
      <c r="M196" s="13">
        <v>0</v>
      </c>
      <c r="N196" s="13">
        <v>0</v>
      </c>
    </row>
    <row r="197" spans="1:14" x14ac:dyDescent="0.2">
      <c r="A197" s="5" t="s">
        <v>55</v>
      </c>
      <c r="B197" s="13">
        <v>59.2226</v>
      </c>
      <c r="C197" s="13">
        <v>0</v>
      </c>
      <c r="D197" s="13">
        <v>7438.4732351267303</v>
      </c>
      <c r="E197" s="35">
        <v>2040.32</v>
      </c>
      <c r="F197" s="13">
        <v>0</v>
      </c>
      <c r="G197" s="13">
        <v>0</v>
      </c>
      <c r="H197" s="13">
        <v>5599.16</v>
      </c>
      <c r="I197" s="13">
        <v>2611.8399999999992</v>
      </c>
      <c r="J197" s="13">
        <v>629.04</v>
      </c>
      <c r="K197" s="13">
        <v>642.09999999999991</v>
      </c>
      <c r="L197" s="13">
        <v>2911.14</v>
      </c>
      <c r="M197" s="13">
        <v>0</v>
      </c>
      <c r="N197" s="13">
        <v>1159.83</v>
      </c>
    </row>
    <row r="198" spans="1:14" x14ac:dyDescent="0.2">
      <c r="A198" s="5" t="s">
        <v>56</v>
      </c>
      <c r="B198" s="13">
        <v>0</v>
      </c>
      <c r="C198" s="13">
        <v>9034.1296000000002</v>
      </c>
      <c r="D198" s="13">
        <v>24557.986734934682</v>
      </c>
      <c r="E198" s="35">
        <v>915.61</v>
      </c>
      <c r="F198" s="13">
        <v>0</v>
      </c>
      <c r="G198" s="13">
        <v>8300.75</v>
      </c>
      <c r="H198" s="13">
        <v>0</v>
      </c>
      <c r="I198" s="13">
        <v>0</v>
      </c>
      <c r="J198" s="13">
        <v>0</v>
      </c>
      <c r="K198" s="13">
        <v>10205.34</v>
      </c>
      <c r="L198" s="13">
        <v>0</v>
      </c>
      <c r="M198" s="13">
        <v>4517.04</v>
      </c>
      <c r="N198" s="13">
        <v>15781.903000000002</v>
      </c>
    </row>
    <row r="199" spans="1:14" x14ac:dyDescent="0.2">
      <c r="A199" s="5" t="s">
        <v>46</v>
      </c>
      <c r="B199" s="13">
        <v>3995.0637999999999</v>
      </c>
      <c r="C199" s="13">
        <v>11477.786</v>
      </c>
      <c r="D199" s="13">
        <v>3318.92</v>
      </c>
      <c r="E199" s="35">
        <v>6223.2099999999991</v>
      </c>
      <c r="F199" s="13">
        <v>0</v>
      </c>
      <c r="G199" s="13">
        <v>3670.4300000000003</v>
      </c>
      <c r="H199" s="13">
        <v>2638.1300000000006</v>
      </c>
      <c r="I199" s="13">
        <v>298.70999999999998</v>
      </c>
      <c r="J199" s="13">
        <v>49002.689999999995</v>
      </c>
      <c r="K199" s="13">
        <v>4813.3</v>
      </c>
      <c r="L199" s="13">
        <v>8898.4900000000016</v>
      </c>
      <c r="M199" s="13">
        <v>4013.8700000000003</v>
      </c>
      <c r="N199" s="13">
        <v>16550.79</v>
      </c>
    </row>
    <row r="200" spans="1:14" x14ac:dyDescent="0.2">
      <c r="A200" s="5" t="s">
        <v>57</v>
      </c>
      <c r="B200" s="13">
        <v>27861.693299999995</v>
      </c>
      <c r="C200" s="13">
        <v>11146.071299999998</v>
      </c>
      <c r="D200" s="13">
        <v>22280.559584238166</v>
      </c>
      <c r="E200" s="35">
        <v>212079.72999999998</v>
      </c>
      <c r="F200" s="13">
        <v>63252.749999999993</v>
      </c>
      <c r="G200" s="13">
        <v>69939.450000000012</v>
      </c>
      <c r="H200" s="13">
        <v>127722.74</v>
      </c>
      <c r="I200" s="13">
        <v>164146.01000000004</v>
      </c>
      <c r="J200" s="13">
        <v>77398.670000000013</v>
      </c>
      <c r="K200" s="13">
        <v>345862.83999999991</v>
      </c>
      <c r="L200" s="13">
        <v>567460.25000000035</v>
      </c>
      <c r="M200" s="13">
        <v>238601.8300000001</v>
      </c>
      <c r="N200" s="13">
        <v>188474.467</v>
      </c>
    </row>
    <row r="201" spans="1:14" x14ac:dyDescent="0.2">
      <c r="A201" s="5" t="s">
        <v>58</v>
      </c>
      <c r="B201" s="13">
        <v>85308.98490000001</v>
      </c>
      <c r="C201" s="13">
        <v>62715.884376792499</v>
      </c>
      <c r="D201" s="13">
        <v>105555.83066374759</v>
      </c>
      <c r="E201" s="35">
        <v>68379.100000000006</v>
      </c>
      <c r="F201" s="13">
        <v>68673.27</v>
      </c>
      <c r="G201" s="13">
        <v>69689.589999999982</v>
      </c>
      <c r="H201" s="13">
        <v>110270.24999999999</v>
      </c>
      <c r="I201" s="13">
        <v>137170.80000000002</v>
      </c>
      <c r="J201" s="13">
        <v>89561.21</v>
      </c>
      <c r="K201" s="13">
        <v>121061.66999999994</v>
      </c>
      <c r="L201" s="13">
        <v>70940.13</v>
      </c>
      <c r="M201" s="13">
        <v>79521.160000000018</v>
      </c>
      <c r="N201" s="13">
        <v>63851.644000000008</v>
      </c>
    </row>
    <row r="202" spans="1:14" x14ac:dyDescent="0.2">
      <c r="A202" s="5" t="s">
        <v>59</v>
      </c>
      <c r="B202" s="13">
        <v>7553.3413</v>
      </c>
      <c r="C202" s="13">
        <v>3895.2031000000006</v>
      </c>
      <c r="D202" s="13">
        <v>5321.8407911796594</v>
      </c>
      <c r="E202" s="35">
        <v>4149.9400000000005</v>
      </c>
      <c r="F202" s="13">
        <v>5620.74</v>
      </c>
      <c r="G202" s="13">
        <v>5232.38</v>
      </c>
      <c r="H202" s="13">
        <v>5161.03</v>
      </c>
      <c r="I202" s="13">
        <v>16486.809999999998</v>
      </c>
      <c r="J202" s="13">
        <v>17174.560000000001</v>
      </c>
      <c r="K202" s="13">
        <v>25714.339999999997</v>
      </c>
      <c r="L202" s="13">
        <v>2079.58</v>
      </c>
      <c r="M202" s="13">
        <v>2990.99</v>
      </c>
      <c r="N202" s="13">
        <v>627.29999999999995</v>
      </c>
    </row>
    <row r="203" spans="1:14" x14ac:dyDescent="0.2">
      <c r="A203" s="5" t="s">
        <v>60</v>
      </c>
      <c r="B203" s="13">
        <v>0</v>
      </c>
      <c r="C203" s="13">
        <v>0</v>
      </c>
      <c r="D203" s="13">
        <v>0</v>
      </c>
      <c r="E203" s="35">
        <v>0</v>
      </c>
      <c r="F203" s="13">
        <v>0</v>
      </c>
      <c r="G203" s="13">
        <v>202043.9699999998</v>
      </c>
      <c r="H203" s="13">
        <v>296040.02000000112</v>
      </c>
      <c r="I203" s="13">
        <v>270696.86000000028</v>
      </c>
      <c r="J203" s="13">
        <v>201308.37000000055</v>
      </c>
      <c r="K203" s="13">
        <v>71348.20000000007</v>
      </c>
      <c r="L203" s="13">
        <v>0</v>
      </c>
      <c r="M203" s="13">
        <v>0</v>
      </c>
      <c r="N203" s="13">
        <v>0</v>
      </c>
    </row>
    <row r="204" spans="1:14" x14ac:dyDescent="0.2">
      <c r="A204" s="5" t="s">
        <v>42</v>
      </c>
      <c r="B204" s="13">
        <v>36203.252879053747</v>
      </c>
      <c r="C204" s="13">
        <v>26242.419783756606</v>
      </c>
      <c r="D204" s="13">
        <v>24279.291098382921</v>
      </c>
      <c r="E204" s="35">
        <v>22034.650000000005</v>
      </c>
      <c r="F204" s="13">
        <v>16115.18</v>
      </c>
      <c r="G204" s="13">
        <v>23303.879999999994</v>
      </c>
      <c r="H204" s="13">
        <v>16815.100000000009</v>
      </c>
      <c r="I204" s="13">
        <v>66232.900000000009</v>
      </c>
      <c r="J204" s="13">
        <v>36095.090000000018</v>
      </c>
      <c r="K204" s="13">
        <v>28036.000000000004</v>
      </c>
      <c r="L204" s="13">
        <v>40811.790000000008</v>
      </c>
      <c r="M204" s="13">
        <v>36326.519999999997</v>
      </c>
      <c r="N204" s="13">
        <v>38044.94999999999</v>
      </c>
    </row>
    <row r="205" spans="1:14" x14ac:dyDescent="0.2">
      <c r="A205" s="5" t="s">
        <v>61</v>
      </c>
      <c r="B205" s="13">
        <v>137353.0638</v>
      </c>
      <c r="C205" s="13">
        <v>33567.821599999996</v>
      </c>
      <c r="D205" s="13">
        <v>7498.8993215691698</v>
      </c>
      <c r="E205" s="35">
        <v>44827.509999999995</v>
      </c>
      <c r="F205" s="13">
        <v>11443.05</v>
      </c>
      <c r="G205" s="13">
        <v>10694.47</v>
      </c>
      <c r="H205" s="13">
        <v>1808.29</v>
      </c>
      <c r="I205" s="13">
        <v>208158.04999999996</v>
      </c>
      <c r="J205" s="13">
        <v>26826.449999999993</v>
      </c>
      <c r="K205" s="13">
        <v>159631.99</v>
      </c>
      <c r="L205" s="13">
        <v>150884.98000000001</v>
      </c>
      <c r="M205" s="13">
        <v>54766.400000000001</v>
      </c>
      <c r="N205" s="13">
        <v>34865.5</v>
      </c>
    </row>
    <row r="206" spans="1:14" x14ac:dyDescent="0.2">
      <c r="A206" s="5" t="s">
        <v>62</v>
      </c>
      <c r="B206" s="13">
        <v>0</v>
      </c>
      <c r="C206" s="13">
        <v>0</v>
      </c>
      <c r="D206" s="13">
        <v>0</v>
      </c>
      <c r="E206" s="35">
        <v>0</v>
      </c>
      <c r="F206" s="13">
        <v>0</v>
      </c>
      <c r="G206" s="13">
        <v>0</v>
      </c>
      <c r="H206" s="13">
        <v>0</v>
      </c>
      <c r="I206" s="13">
        <v>0</v>
      </c>
      <c r="J206" s="13">
        <v>116.58999999999997</v>
      </c>
      <c r="K206" s="13">
        <v>0</v>
      </c>
      <c r="L206" s="13">
        <v>0</v>
      </c>
      <c r="M206" s="13">
        <v>0</v>
      </c>
      <c r="N206" s="13">
        <v>0</v>
      </c>
    </row>
    <row r="207" spans="1:14" x14ac:dyDescent="0.2">
      <c r="A207" s="5" t="s">
        <v>63</v>
      </c>
      <c r="B207" s="13">
        <v>0</v>
      </c>
      <c r="C207" s="13">
        <v>0</v>
      </c>
      <c r="D207" s="13">
        <v>0</v>
      </c>
      <c r="E207" s="35">
        <v>0</v>
      </c>
      <c r="F207" s="13">
        <v>0</v>
      </c>
      <c r="G207" s="13">
        <v>0</v>
      </c>
      <c r="H207" s="13">
        <v>0</v>
      </c>
      <c r="I207" s="13">
        <v>0</v>
      </c>
      <c r="J207" s="13">
        <v>0</v>
      </c>
      <c r="K207" s="13">
        <v>0</v>
      </c>
      <c r="L207" s="13">
        <v>0</v>
      </c>
      <c r="M207" s="13">
        <v>0</v>
      </c>
      <c r="N207" s="13">
        <v>0</v>
      </c>
    </row>
    <row r="208" spans="1:14" x14ac:dyDescent="0.2">
      <c r="A208" s="5" t="s">
        <v>64</v>
      </c>
      <c r="B208" s="13">
        <v>5769.730700000001</v>
      </c>
      <c r="C208" s="13">
        <v>10039.336713181849</v>
      </c>
      <c r="D208" s="13">
        <v>7781.7805394339803</v>
      </c>
      <c r="E208" s="35">
        <v>3813.3999999999996</v>
      </c>
      <c r="F208" s="13">
        <v>3456.6000000000004</v>
      </c>
      <c r="G208" s="13">
        <v>6304.5100000000011</v>
      </c>
      <c r="H208" s="13">
        <v>4323.1299999999992</v>
      </c>
      <c r="I208" s="13">
        <v>4513.68</v>
      </c>
      <c r="J208" s="13">
        <v>16634.13</v>
      </c>
      <c r="K208" s="13">
        <v>160684.51</v>
      </c>
      <c r="L208" s="13">
        <v>2095.5500000000002</v>
      </c>
      <c r="M208" s="13">
        <v>4987.16</v>
      </c>
      <c r="N208" s="13">
        <v>5196.2699999999995</v>
      </c>
    </row>
    <row r="209" spans="1:14" x14ac:dyDescent="0.2">
      <c r="A209" s="5" t="s">
        <v>65</v>
      </c>
      <c r="B209" s="13">
        <v>0</v>
      </c>
      <c r="C209" s="13">
        <v>0</v>
      </c>
      <c r="D209" s="13">
        <v>0</v>
      </c>
      <c r="E209" s="35">
        <v>0</v>
      </c>
      <c r="F209" s="13">
        <v>0</v>
      </c>
      <c r="G209" s="13">
        <v>0</v>
      </c>
      <c r="H209" s="13">
        <v>0</v>
      </c>
      <c r="I209" s="13">
        <v>0</v>
      </c>
      <c r="J209" s="13">
        <v>5495.3499999999995</v>
      </c>
      <c r="K209" s="13">
        <v>37821.72000000003</v>
      </c>
      <c r="L209" s="13">
        <v>0</v>
      </c>
      <c r="M209" s="13">
        <v>0</v>
      </c>
      <c r="N209" s="13">
        <v>0</v>
      </c>
    </row>
    <row r="210" spans="1:14" x14ac:dyDescent="0.2">
      <c r="A210" s="9" t="s">
        <v>68</v>
      </c>
      <c r="B210" s="11">
        <v>427036.19007905381</v>
      </c>
      <c r="C210" s="11">
        <v>294612.85273632879</v>
      </c>
      <c r="D210" s="11">
        <v>444528.3292440871</v>
      </c>
      <c r="E210" s="11">
        <v>632908.34000000008</v>
      </c>
      <c r="F210" s="11">
        <v>265536.89999999997</v>
      </c>
      <c r="G210" s="11">
        <v>510037.2899999998</v>
      </c>
      <c r="H210" s="11">
        <v>763783.85000000114</v>
      </c>
      <c r="I210" s="11">
        <v>977781.19000000029</v>
      </c>
      <c r="J210" s="11">
        <v>667650.83000000042</v>
      </c>
      <c r="K210" s="11">
        <v>1088149.0999999999</v>
      </c>
      <c r="L210" s="11">
        <v>1073695.5600000003</v>
      </c>
      <c r="M210" s="11">
        <v>585088.04000000015</v>
      </c>
      <c r="N210" s="11">
        <v>601372.80000000005</v>
      </c>
    </row>
    <row r="211" spans="1:14" x14ac:dyDescent="0.2">
      <c r="A211" s="12" t="s">
        <v>230</v>
      </c>
      <c r="B211" s="144" t="s">
        <v>21</v>
      </c>
      <c r="C211" s="145"/>
      <c r="D211" s="145"/>
      <c r="E211" s="145"/>
      <c r="F211" s="145"/>
      <c r="G211" s="145"/>
      <c r="H211" s="145"/>
      <c r="I211" s="145"/>
      <c r="J211" s="145"/>
      <c r="K211" s="145"/>
      <c r="L211" s="145"/>
      <c r="M211" s="145"/>
      <c r="N211" s="146"/>
    </row>
    <row r="212" spans="1:14" ht="15.75" customHeight="1" x14ac:dyDescent="0.2">
      <c r="A212" s="5" t="s">
        <v>47</v>
      </c>
      <c r="B212" s="13">
        <v>0</v>
      </c>
      <c r="C212" s="13">
        <v>0</v>
      </c>
      <c r="D212" s="13">
        <v>0</v>
      </c>
      <c r="E212" s="35">
        <v>227.65</v>
      </c>
      <c r="F212" s="13">
        <v>0</v>
      </c>
      <c r="G212" s="13">
        <v>0</v>
      </c>
      <c r="H212" s="13">
        <v>0</v>
      </c>
      <c r="I212" s="13">
        <v>0</v>
      </c>
      <c r="J212" s="13">
        <v>0</v>
      </c>
      <c r="K212" s="13">
        <v>0</v>
      </c>
      <c r="L212" s="13">
        <v>0</v>
      </c>
      <c r="M212" s="13">
        <v>0</v>
      </c>
      <c r="N212" s="13">
        <v>0</v>
      </c>
    </row>
    <row r="213" spans="1:14" x14ac:dyDescent="0.2">
      <c r="A213" s="5" t="s">
        <v>48</v>
      </c>
      <c r="B213" s="13">
        <v>4374.1400000000003</v>
      </c>
      <c r="C213" s="13">
        <v>18550.93</v>
      </c>
      <c r="D213" s="13">
        <v>3008.3500000000004</v>
      </c>
      <c r="E213" s="35">
        <v>1717.56</v>
      </c>
      <c r="F213" s="13">
        <v>8990.5200000000023</v>
      </c>
      <c r="G213" s="13">
        <v>2277.86</v>
      </c>
      <c r="H213" s="13">
        <v>9204.67</v>
      </c>
      <c r="I213" s="13">
        <v>23542.97</v>
      </c>
      <c r="J213" s="13">
        <v>2907.16</v>
      </c>
      <c r="K213" s="13">
        <v>2510.25</v>
      </c>
      <c r="L213" s="13">
        <v>2319.7700000000004</v>
      </c>
      <c r="M213" s="13">
        <v>12202.499999999998</v>
      </c>
      <c r="N213" s="13">
        <v>13912.419999999998</v>
      </c>
    </row>
    <row r="214" spans="1:14" x14ac:dyDescent="0.2">
      <c r="A214" s="5" t="s">
        <v>49</v>
      </c>
      <c r="B214" s="13">
        <v>0</v>
      </c>
      <c r="C214" s="13">
        <v>0</v>
      </c>
      <c r="D214" s="13">
        <v>0</v>
      </c>
      <c r="E214" s="35">
        <v>0</v>
      </c>
      <c r="F214" s="13">
        <v>0</v>
      </c>
      <c r="G214" s="13">
        <v>0</v>
      </c>
      <c r="H214" s="13">
        <v>0</v>
      </c>
      <c r="I214" s="13">
        <v>0</v>
      </c>
      <c r="J214" s="13">
        <v>0</v>
      </c>
      <c r="K214" s="13">
        <v>0</v>
      </c>
      <c r="L214" s="13">
        <v>1224.08</v>
      </c>
      <c r="M214" s="13">
        <v>0</v>
      </c>
      <c r="N214" s="13">
        <v>0</v>
      </c>
    </row>
    <row r="215" spans="1:14" x14ac:dyDescent="0.2">
      <c r="A215" s="5" t="s">
        <v>50</v>
      </c>
      <c r="B215" s="13">
        <v>38257.79</v>
      </c>
      <c r="C215" s="13">
        <v>81705.02</v>
      </c>
      <c r="D215" s="13">
        <v>52677.269999999975</v>
      </c>
      <c r="E215" s="35">
        <v>52006.710000000021</v>
      </c>
      <c r="F215" s="13">
        <v>71705.799999999988</v>
      </c>
      <c r="G215" s="13">
        <v>44980.789999999994</v>
      </c>
      <c r="H215" s="13">
        <v>46482.460000000006</v>
      </c>
      <c r="I215" s="13">
        <v>81455.940000000031</v>
      </c>
      <c r="J215" s="13">
        <v>87096.470000000016</v>
      </c>
      <c r="K215" s="13">
        <v>61507.719999999979</v>
      </c>
      <c r="L215" s="13">
        <v>37081.80000000001</v>
      </c>
      <c r="M215" s="13">
        <v>61203.91</v>
      </c>
      <c r="N215" s="13">
        <v>29232.989999999998</v>
      </c>
    </row>
    <row r="216" spans="1:14" x14ac:dyDescent="0.2">
      <c r="A216" s="5" t="s">
        <v>51</v>
      </c>
      <c r="B216" s="13">
        <v>0</v>
      </c>
      <c r="C216" s="13">
        <v>0</v>
      </c>
      <c r="D216" s="13">
        <v>0</v>
      </c>
      <c r="E216" s="35">
        <v>0</v>
      </c>
      <c r="F216" s="13">
        <v>0</v>
      </c>
      <c r="G216" s="13">
        <v>0</v>
      </c>
      <c r="H216" s="13">
        <v>0</v>
      </c>
      <c r="I216" s="13">
        <v>0</v>
      </c>
      <c r="J216" s="13">
        <v>0</v>
      </c>
      <c r="K216" s="13">
        <v>0</v>
      </c>
      <c r="L216" s="13">
        <v>0</v>
      </c>
      <c r="M216" s="13">
        <v>0</v>
      </c>
      <c r="N216" s="13">
        <v>0</v>
      </c>
    </row>
    <row r="217" spans="1:14" x14ac:dyDescent="0.2">
      <c r="A217" s="5" t="s">
        <v>52</v>
      </c>
      <c r="B217" s="13">
        <v>118619.50199999999</v>
      </c>
      <c r="C217" s="13">
        <v>96360.650000000009</v>
      </c>
      <c r="D217" s="13">
        <v>96463.569999999992</v>
      </c>
      <c r="E217" s="35">
        <v>51019.060000000019</v>
      </c>
      <c r="F217" s="13">
        <v>100287.61999999998</v>
      </c>
      <c r="G217" s="13">
        <v>124629.57000000002</v>
      </c>
      <c r="H217" s="13">
        <v>52174.80999999999</v>
      </c>
      <c r="I217" s="13">
        <v>49449.640000000007</v>
      </c>
      <c r="J217" s="13">
        <v>85553.48</v>
      </c>
      <c r="K217" s="13">
        <v>40124.79</v>
      </c>
      <c r="L217" s="13">
        <v>56247.170000000006</v>
      </c>
      <c r="M217" s="13">
        <v>60174.539999999979</v>
      </c>
      <c r="N217" s="13">
        <v>98980.28</v>
      </c>
    </row>
    <row r="218" spans="1:14" x14ac:dyDescent="0.2">
      <c r="A218" s="5" t="s">
        <v>53</v>
      </c>
      <c r="B218" s="13">
        <v>0</v>
      </c>
      <c r="C218" s="13">
        <v>0</v>
      </c>
      <c r="D218" s="13">
        <v>0</v>
      </c>
      <c r="E218" s="35">
        <v>0</v>
      </c>
      <c r="F218" s="13">
        <v>0</v>
      </c>
      <c r="G218" s="13">
        <v>0</v>
      </c>
      <c r="H218" s="13">
        <v>0</v>
      </c>
      <c r="I218" s="13">
        <v>0</v>
      </c>
      <c r="J218" s="13">
        <v>92.81</v>
      </c>
      <c r="K218" s="13">
        <v>0</v>
      </c>
      <c r="L218" s="13">
        <v>0</v>
      </c>
      <c r="M218" s="13">
        <v>0</v>
      </c>
      <c r="N218" s="13">
        <v>0</v>
      </c>
    </row>
    <row r="219" spans="1:14" x14ac:dyDescent="0.2">
      <c r="A219" s="5" t="s">
        <v>54</v>
      </c>
      <c r="B219" s="13">
        <v>0</v>
      </c>
      <c r="C219" s="13">
        <v>0</v>
      </c>
      <c r="D219" s="13">
        <v>0</v>
      </c>
      <c r="E219" s="35">
        <v>0</v>
      </c>
      <c r="F219" s="13">
        <v>0</v>
      </c>
      <c r="G219" s="13">
        <v>0</v>
      </c>
      <c r="H219" s="13">
        <v>0</v>
      </c>
      <c r="I219" s="13">
        <v>0</v>
      </c>
      <c r="J219" s="13">
        <v>53.849999999999994</v>
      </c>
      <c r="K219" s="13">
        <v>0</v>
      </c>
      <c r="L219" s="13">
        <v>0</v>
      </c>
      <c r="M219" s="13">
        <v>0</v>
      </c>
      <c r="N219" s="13">
        <v>0</v>
      </c>
    </row>
    <row r="220" spans="1:14" x14ac:dyDescent="0.2">
      <c r="A220" s="5" t="s">
        <v>55</v>
      </c>
      <c r="B220" s="13">
        <v>0</v>
      </c>
      <c r="C220" s="13">
        <v>2.1399999999999997</v>
      </c>
      <c r="D220" s="13">
        <v>15.91</v>
      </c>
      <c r="E220" s="35">
        <v>336.39000000000004</v>
      </c>
      <c r="F220" s="13">
        <v>4114.9800000000005</v>
      </c>
      <c r="G220" s="13">
        <v>603.33000000000004</v>
      </c>
      <c r="H220" s="13">
        <v>737.65999999999985</v>
      </c>
      <c r="I220" s="13">
        <v>6661.3</v>
      </c>
      <c r="J220" s="13">
        <v>4043.4</v>
      </c>
      <c r="K220" s="13">
        <v>4092.58</v>
      </c>
      <c r="L220" s="13">
        <v>2388.4600000000005</v>
      </c>
      <c r="M220" s="13">
        <v>4032.0800000000004</v>
      </c>
      <c r="N220" s="13">
        <v>3583.55</v>
      </c>
    </row>
    <row r="221" spans="1:14" x14ac:dyDescent="0.2">
      <c r="A221" s="5" t="s">
        <v>56</v>
      </c>
      <c r="B221" s="13">
        <v>1650.2099999999998</v>
      </c>
      <c r="C221" s="13">
        <v>155.72999999999999</v>
      </c>
      <c r="D221" s="13">
        <v>722.43</v>
      </c>
      <c r="E221" s="35">
        <v>0</v>
      </c>
      <c r="F221" s="13">
        <v>0</v>
      </c>
      <c r="G221" s="13">
        <v>0</v>
      </c>
      <c r="H221" s="13">
        <v>0</v>
      </c>
      <c r="I221" s="13">
        <v>1733.7099999999998</v>
      </c>
      <c r="J221" s="13">
        <v>29292.379999999997</v>
      </c>
      <c r="K221" s="13">
        <v>0</v>
      </c>
      <c r="L221" s="13">
        <v>1078.7600000000002</v>
      </c>
      <c r="M221" s="13">
        <v>0</v>
      </c>
      <c r="N221" s="13">
        <v>300.86</v>
      </c>
    </row>
    <row r="222" spans="1:14" x14ac:dyDescent="0.2">
      <c r="A222" s="5" t="s">
        <v>46</v>
      </c>
      <c r="B222" s="13">
        <v>631.35</v>
      </c>
      <c r="C222" s="13">
        <v>6152.8899999999994</v>
      </c>
      <c r="D222" s="13">
        <v>6473.4400000000005</v>
      </c>
      <c r="E222" s="35">
        <v>5069.2400000000007</v>
      </c>
      <c r="F222" s="13">
        <v>5882.76</v>
      </c>
      <c r="G222" s="13">
        <v>7072.4500000000007</v>
      </c>
      <c r="H222" s="13">
        <v>286.24</v>
      </c>
      <c r="I222" s="13">
        <v>2739.1</v>
      </c>
      <c r="J222" s="13">
        <v>782.06</v>
      </c>
      <c r="K222" s="13">
        <v>2251.1499999999996</v>
      </c>
      <c r="L222" s="13">
        <v>363.38</v>
      </c>
      <c r="M222" s="13">
        <v>7140.05</v>
      </c>
      <c r="N222" s="13">
        <v>873.83999999999992</v>
      </c>
    </row>
    <row r="223" spans="1:14" ht="15" customHeight="1" x14ac:dyDescent="0.2">
      <c r="A223" s="5" t="s">
        <v>57</v>
      </c>
      <c r="B223" s="13">
        <v>273891.93800000002</v>
      </c>
      <c r="C223" s="13">
        <v>275366.44</v>
      </c>
      <c r="D223" s="13">
        <v>53120.450000000004</v>
      </c>
      <c r="E223" s="35">
        <v>329645.99999999994</v>
      </c>
      <c r="F223" s="13">
        <v>131745.61000000002</v>
      </c>
      <c r="G223" s="13">
        <v>236482.74000000005</v>
      </c>
      <c r="H223" s="13">
        <v>97680.020000000019</v>
      </c>
      <c r="I223" s="13">
        <v>92236.34</v>
      </c>
      <c r="J223" s="13">
        <v>78237.329999999973</v>
      </c>
      <c r="K223" s="13">
        <v>66240.209999999992</v>
      </c>
      <c r="L223" s="13">
        <v>189228.22000000003</v>
      </c>
      <c r="M223" s="13">
        <v>108760.88</v>
      </c>
      <c r="N223" s="13">
        <v>166358.84999999995</v>
      </c>
    </row>
    <row r="224" spans="1:14" x14ac:dyDescent="0.2">
      <c r="A224" s="5" t="s">
        <v>58</v>
      </c>
      <c r="B224" s="13">
        <v>160313.32000000004</v>
      </c>
      <c r="C224" s="13">
        <v>101673.30000000005</v>
      </c>
      <c r="D224" s="13">
        <v>52032.400000000009</v>
      </c>
      <c r="E224" s="35">
        <v>122830.71</v>
      </c>
      <c r="F224" s="13">
        <v>100791.22999999998</v>
      </c>
      <c r="G224" s="13">
        <v>55858.3</v>
      </c>
      <c r="H224" s="13">
        <v>46446.299999999988</v>
      </c>
      <c r="I224" s="13">
        <v>35434.290000000008</v>
      </c>
      <c r="J224" s="13">
        <v>45613.810000000005</v>
      </c>
      <c r="K224" s="13">
        <v>66810.560000000012</v>
      </c>
      <c r="L224" s="13">
        <v>142738.67000000007</v>
      </c>
      <c r="M224" s="13">
        <v>135439.49999999997</v>
      </c>
      <c r="N224" s="13">
        <v>47066.710000000006</v>
      </c>
    </row>
    <row r="225" spans="1:14" x14ac:dyDescent="0.2">
      <c r="A225" s="5" t="s">
        <v>59</v>
      </c>
      <c r="B225" s="13">
        <v>1938.47</v>
      </c>
      <c r="C225" s="13">
        <v>8607.2199999999993</v>
      </c>
      <c r="D225" s="13">
        <v>826.36</v>
      </c>
      <c r="E225" s="35">
        <v>5910.6799999999994</v>
      </c>
      <c r="F225" s="13">
        <v>43761.669999999991</v>
      </c>
      <c r="G225" s="13">
        <v>42649.19</v>
      </c>
      <c r="H225" s="13">
        <v>6299.7199999999993</v>
      </c>
      <c r="I225" s="13">
        <v>19867.890000000003</v>
      </c>
      <c r="J225" s="13">
        <v>16875.400000000001</v>
      </c>
      <c r="K225" s="13">
        <v>16021.05</v>
      </c>
      <c r="L225" s="13">
        <v>34040.51999999999</v>
      </c>
      <c r="M225" s="13">
        <v>49461.550000000017</v>
      </c>
      <c r="N225" s="13">
        <v>15100.19</v>
      </c>
    </row>
    <row r="226" spans="1:14" x14ac:dyDescent="0.2">
      <c r="A226" s="5" t="s">
        <v>60</v>
      </c>
      <c r="B226" s="13">
        <v>0</v>
      </c>
      <c r="C226" s="13">
        <v>0</v>
      </c>
      <c r="D226" s="13">
        <v>0</v>
      </c>
      <c r="E226" s="35">
        <v>0</v>
      </c>
      <c r="F226" s="13">
        <v>0</v>
      </c>
      <c r="G226" s="13">
        <v>0</v>
      </c>
      <c r="H226" s="13">
        <v>0</v>
      </c>
      <c r="I226" s="13">
        <v>0</v>
      </c>
      <c r="J226" s="13">
        <v>0</v>
      </c>
      <c r="K226" s="13">
        <v>60886.889999999985</v>
      </c>
      <c r="L226" s="13">
        <v>0</v>
      </c>
      <c r="M226" s="13">
        <v>0</v>
      </c>
      <c r="N226" s="13">
        <v>0</v>
      </c>
    </row>
    <row r="227" spans="1:14" x14ac:dyDescent="0.2">
      <c r="A227" s="5" t="s">
        <v>42</v>
      </c>
      <c r="B227" s="13">
        <v>39997.880000000005</v>
      </c>
      <c r="C227" s="13">
        <v>28880.650000000009</v>
      </c>
      <c r="D227" s="13">
        <v>32265.329999999984</v>
      </c>
      <c r="E227" s="35">
        <v>31722.130000000005</v>
      </c>
      <c r="F227" s="13">
        <v>32420.84</v>
      </c>
      <c r="G227" s="13">
        <v>34631.69</v>
      </c>
      <c r="H227" s="13">
        <v>25669.69</v>
      </c>
      <c r="I227" s="13">
        <v>32507.229999999992</v>
      </c>
      <c r="J227" s="13">
        <v>51769.040000000015</v>
      </c>
      <c r="K227" s="13">
        <v>132641.39999999994</v>
      </c>
      <c r="L227" s="13">
        <v>31529.890000000003</v>
      </c>
      <c r="M227" s="13">
        <v>66776.210000000006</v>
      </c>
      <c r="N227" s="13">
        <v>32612.950000000004</v>
      </c>
    </row>
    <row r="228" spans="1:14" x14ac:dyDescent="0.2">
      <c r="A228" s="5" t="s">
        <v>61</v>
      </c>
      <c r="B228" s="13">
        <v>42876.829999999994</v>
      </c>
      <c r="C228" s="13">
        <v>53703.55</v>
      </c>
      <c r="D228" s="13">
        <v>49772.61</v>
      </c>
      <c r="E228" s="35">
        <v>13013.509999999998</v>
      </c>
      <c r="F228" s="13">
        <v>3232.7300000000005</v>
      </c>
      <c r="G228" s="13">
        <v>57690.329999999994</v>
      </c>
      <c r="H228" s="13">
        <v>4709.6900000000005</v>
      </c>
      <c r="I228" s="13">
        <v>27128.359999999997</v>
      </c>
      <c r="J228" s="13">
        <v>31892.409999999996</v>
      </c>
      <c r="K228" s="13">
        <v>15118.02</v>
      </c>
      <c r="L228" s="13">
        <v>23286.959999999999</v>
      </c>
      <c r="M228" s="13">
        <v>271550.17000000004</v>
      </c>
      <c r="N228" s="13">
        <v>45292.080000000009</v>
      </c>
    </row>
    <row r="229" spans="1:14" x14ac:dyDescent="0.2">
      <c r="A229" s="5" t="s">
        <v>62</v>
      </c>
      <c r="B229" s="13">
        <v>0</v>
      </c>
      <c r="C229" s="13">
        <v>0</v>
      </c>
      <c r="D229" s="13">
        <v>0</v>
      </c>
      <c r="E229" s="35">
        <v>0</v>
      </c>
      <c r="F229" s="13">
        <v>0</v>
      </c>
      <c r="G229" s="13">
        <v>0</v>
      </c>
      <c r="H229" s="13">
        <v>0</v>
      </c>
      <c r="I229" s="13">
        <v>0</v>
      </c>
      <c r="J229" s="13">
        <v>0</v>
      </c>
      <c r="K229" s="13">
        <v>0</v>
      </c>
      <c r="L229" s="13">
        <v>0</v>
      </c>
      <c r="M229" s="13">
        <v>0</v>
      </c>
      <c r="N229" s="13">
        <v>0</v>
      </c>
    </row>
    <row r="230" spans="1:14" x14ac:dyDescent="0.2">
      <c r="A230" s="5" t="s">
        <v>63</v>
      </c>
      <c r="B230" s="13">
        <v>0</v>
      </c>
      <c r="C230" s="13">
        <v>0</v>
      </c>
      <c r="D230" s="13">
        <v>0</v>
      </c>
      <c r="E230" s="35">
        <v>0</v>
      </c>
      <c r="F230" s="13">
        <v>0</v>
      </c>
      <c r="G230" s="13">
        <v>0</v>
      </c>
      <c r="H230" s="13">
        <v>0</v>
      </c>
      <c r="I230" s="13">
        <v>0</v>
      </c>
      <c r="J230" s="13">
        <v>0</v>
      </c>
      <c r="K230" s="13">
        <v>0</v>
      </c>
      <c r="L230" s="13">
        <v>0</v>
      </c>
      <c r="M230" s="13">
        <v>0</v>
      </c>
      <c r="N230" s="13">
        <v>0</v>
      </c>
    </row>
    <row r="231" spans="1:14" x14ac:dyDescent="0.2">
      <c r="A231" s="5" t="s">
        <v>64</v>
      </c>
      <c r="B231" s="13">
        <v>32168.420000000002</v>
      </c>
      <c r="C231" s="13">
        <v>2949.1699999999996</v>
      </c>
      <c r="D231" s="13">
        <v>1281.7199999999998</v>
      </c>
      <c r="E231" s="35">
        <v>5489.1900000000005</v>
      </c>
      <c r="F231" s="13">
        <v>9584.380000000001</v>
      </c>
      <c r="G231" s="13">
        <v>2895</v>
      </c>
      <c r="H231" s="13">
        <v>549.12</v>
      </c>
      <c r="I231" s="13">
        <v>2752.52</v>
      </c>
      <c r="J231" s="13">
        <v>7204.42</v>
      </c>
      <c r="K231" s="13">
        <v>5455.5</v>
      </c>
      <c r="L231" s="13">
        <v>3491.54</v>
      </c>
      <c r="M231" s="13">
        <v>1098.7199999999996</v>
      </c>
      <c r="N231" s="13">
        <v>4965.7700000000004</v>
      </c>
    </row>
    <row r="232" spans="1:14" x14ac:dyDescent="0.2">
      <c r="A232" s="5" t="s">
        <v>65</v>
      </c>
      <c r="B232" s="13">
        <v>0</v>
      </c>
      <c r="C232" s="13">
        <v>0</v>
      </c>
      <c r="D232" s="13">
        <v>0</v>
      </c>
      <c r="E232" s="35">
        <v>0</v>
      </c>
      <c r="F232" s="13">
        <v>0</v>
      </c>
      <c r="G232" s="13">
        <v>0</v>
      </c>
      <c r="H232" s="13">
        <v>0</v>
      </c>
      <c r="I232" s="13">
        <v>0</v>
      </c>
      <c r="J232" s="13">
        <v>0</v>
      </c>
      <c r="K232" s="13">
        <v>3212.63</v>
      </c>
      <c r="L232" s="13">
        <v>9569.42</v>
      </c>
      <c r="M232" s="13">
        <v>161829.1</v>
      </c>
      <c r="N232" s="13">
        <v>59.4</v>
      </c>
    </row>
    <row r="233" spans="1:14" x14ac:dyDescent="0.2">
      <c r="A233" s="9" t="s">
        <v>68</v>
      </c>
      <c r="B233" s="11">
        <v>714719.85000000009</v>
      </c>
      <c r="C233" s="11">
        <v>674107.69000000018</v>
      </c>
      <c r="D233" s="11">
        <v>348659.83999999991</v>
      </c>
      <c r="E233" s="11">
        <v>618988.82999999996</v>
      </c>
      <c r="F233" s="11">
        <v>512518.14</v>
      </c>
      <c r="G233" s="11">
        <v>609771.25000000012</v>
      </c>
      <c r="H233" s="11">
        <v>290240.38</v>
      </c>
      <c r="I233" s="11">
        <v>375509.29000000004</v>
      </c>
      <c r="J233" s="11">
        <v>441414.02</v>
      </c>
      <c r="K233" s="11">
        <v>476872.74999999988</v>
      </c>
      <c r="L233" s="11">
        <v>534588.64000000013</v>
      </c>
      <c r="M233" s="11">
        <v>939669.21000000008</v>
      </c>
      <c r="N233" s="11">
        <v>458339.89</v>
      </c>
    </row>
    <row r="234" spans="1:14" x14ac:dyDescent="0.2">
      <c r="A234" s="12" t="s">
        <v>230</v>
      </c>
      <c r="B234" s="147" t="s">
        <v>143</v>
      </c>
      <c r="C234" s="148"/>
      <c r="D234" s="148"/>
      <c r="E234" s="148"/>
      <c r="F234" s="148"/>
      <c r="G234" s="148"/>
      <c r="H234" s="148"/>
      <c r="I234" s="148"/>
      <c r="J234" s="148"/>
      <c r="K234" s="148"/>
      <c r="L234" s="148"/>
      <c r="M234" s="148"/>
      <c r="N234" s="149"/>
    </row>
    <row r="235" spans="1:14" x14ac:dyDescent="0.2">
      <c r="A235" s="5" t="s">
        <v>47</v>
      </c>
      <c r="B235" s="35">
        <v>0</v>
      </c>
      <c r="C235" s="35">
        <v>0</v>
      </c>
      <c r="D235" s="35">
        <v>0</v>
      </c>
      <c r="E235" s="35">
        <v>0</v>
      </c>
      <c r="F235" s="35">
        <v>0</v>
      </c>
      <c r="G235" s="35">
        <v>198.7</v>
      </c>
      <c r="H235" s="35">
        <v>0</v>
      </c>
      <c r="I235" s="35">
        <v>0</v>
      </c>
      <c r="J235" s="35">
        <v>0</v>
      </c>
      <c r="K235" s="35">
        <v>560.83999999999992</v>
      </c>
      <c r="L235" s="35">
        <v>0</v>
      </c>
      <c r="M235" s="35">
        <v>0</v>
      </c>
      <c r="N235" s="35">
        <v>0</v>
      </c>
    </row>
    <row r="236" spans="1:14" x14ac:dyDescent="0.2">
      <c r="A236" s="5" t="s">
        <v>48</v>
      </c>
      <c r="B236" s="35">
        <v>2720.22</v>
      </c>
      <c r="C236" s="35">
        <v>2311.0899999999997</v>
      </c>
      <c r="D236" s="35">
        <v>4001.06</v>
      </c>
      <c r="E236" s="35">
        <v>961.37000000000012</v>
      </c>
      <c r="F236" s="35">
        <v>12054.09</v>
      </c>
      <c r="G236" s="35">
        <v>4618.6499999999996</v>
      </c>
      <c r="H236" s="35">
        <v>3584.9100000000003</v>
      </c>
      <c r="I236" s="35">
        <v>4483.067</v>
      </c>
      <c r="J236" s="35">
        <v>748.48</v>
      </c>
      <c r="K236" s="35">
        <v>3185.71</v>
      </c>
      <c r="L236" s="35">
        <v>5754.6399999999994</v>
      </c>
      <c r="M236" s="35">
        <v>6597.25</v>
      </c>
      <c r="N236" s="35">
        <v>21516.579999999998</v>
      </c>
    </row>
    <row r="237" spans="1:14" x14ac:dyDescent="0.2">
      <c r="A237" s="5" t="s">
        <v>49</v>
      </c>
      <c r="B237" s="35">
        <v>0</v>
      </c>
      <c r="C237" s="35">
        <v>0</v>
      </c>
      <c r="D237" s="35">
        <v>0</v>
      </c>
      <c r="E237" s="35">
        <v>0</v>
      </c>
      <c r="F237" s="35">
        <v>0</v>
      </c>
      <c r="G237" s="35">
        <v>0</v>
      </c>
      <c r="H237" s="35">
        <v>0</v>
      </c>
      <c r="I237" s="35">
        <v>0</v>
      </c>
      <c r="J237" s="35">
        <v>0</v>
      </c>
      <c r="K237" s="35">
        <v>0</v>
      </c>
      <c r="L237" s="35">
        <v>0</v>
      </c>
      <c r="M237" s="35">
        <v>0</v>
      </c>
      <c r="N237" s="35">
        <v>0</v>
      </c>
    </row>
    <row r="238" spans="1:14" x14ac:dyDescent="0.2">
      <c r="A238" s="5" t="s">
        <v>50</v>
      </c>
      <c r="B238" s="35">
        <v>93286.179999999978</v>
      </c>
      <c r="C238" s="35">
        <v>59881.280000000006</v>
      </c>
      <c r="D238" s="35">
        <v>87516.189999999988</v>
      </c>
      <c r="E238" s="35">
        <v>103583.75999999998</v>
      </c>
      <c r="F238" s="35">
        <v>64198.65</v>
      </c>
      <c r="G238" s="35">
        <v>30336.450000000004</v>
      </c>
      <c r="H238" s="35">
        <v>27754.490000000005</v>
      </c>
      <c r="I238" s="35">
        <v>36234.980000000003</v>
      </c>
      <c r="J238" s="35">
        <v>126252.79000000001</v>
      </c>
      <c r="K238" s="35">
        <v>27569.989999999998</v>
      </c>
      <c r="L238" s="35">
        <v>50167.760000000009</v>
      </c>
      <c r="M238" s="35">
        <v>38496.090000000011</v>
      </c>
      <c r="N238" s="35">
        <v>40338.55000000001</v>
      </c>
    </row>
    <row r="239" spans="1:14" x14ac:dyDescent="0.2">
      <c r="A239" s="5" t="s">
        <v>51</v>
      </c>
      <c r="B239" s="35">
        <v>0</v>
      </c>
      <c r="C239" s="35">
        <v>0</v>
      </c>
      <c r="D239" s="35">
        <v>0</v>
      </c>
      <c r="E239" s="35">
        <v>19418.09</v>
      </c>
      <c r="F239" s="35">
        <v>0</v>
      </c>
      <c r="G239" s="35">
        <v>0</v>
      </c>
      <c r="H239" s="35">
        <v>0</v>
      </c>
      <c r="I239" s="35">
        <v>0</v>
      </c>
      <c r="J239" s="35">
        <v>10953.04</v>
      </c>
      <c r="K239" s="35">
        <v>0</v>
      </c>
      <c r="L239" s="35">
        <v>0.47</v>
      </c>
      <c r="M239" s="35">
        <v>0</v>
      </c>
      <c r="N239" s="35">
        <v>0</v>
      </c>
    </row>
    <row r="240" spans="1:14" x14ac:dyDescent="0.2">
      <c r="A240" s="5" t="s">
        <v>52</v>
      </c>
      <c r="B240" s="35">
        <v>76398.469999999972</v>
      </c>
      <c r="C240" s="35">
        <v>253831.33999999997</v>
      </c>
      <c r="D240" s="35">
        <v>100899.96000000002</v>
      </c>
      <c r="E240" s="35">
        <v>54950.929999999978</v>
      </c>
      <c r="F240" s="35">
        <v>74130.87</v>
      </c>
      <c r="G240" s="35">
        <v>45310.249999999993</v>
      </c>
      <c r="H240" s="35">
        <v>36432.657999999996</v>
      </c>
      <c r="I240" s="35">
        <v>37985.07</v>
      </c>
      <c r="J240" s="35">
        <v>97032.710000000036</v>
      </c>
      <c r="K240" s="35">
        <v>46194.94000000001</v>
      </c>
      <c r="L240" s="35">
        <v>51328.060000000012</v>
      </c>
      <c r="M240" s="35">
        <v>61645.429999999986</v>
      </c>
      <c r="N240" s="35">
        <v>32225.56</v>
      </c>
    </row>
    <row r="241" spans="1:14" x14ac:dyDescent="0.2">
      <c r="A241" s="5" t="s">
        <v>53</v>
      </c>
      <c r="B241" s="35">
        <v>0</v>
      </c>
      <c r="C241" s="35">
        <v>0</v>
      </c>
      <c r="D241" s="35">
        <v>0</v>
      </c>
      <c r="E241" s="35">
        <v>0</v>
      </c>
      <c r="F241" s="35">
        <v>0</v>
      </c>
      <c r="G241" s="35">
        <v>0</v>
      </c>
      <c r="H241" s="35">
        <v>3249.66</v>
      </c>
      <c r="I241" s="35">
        <v>0</v>
      </c>
      <c r="J241" s="35">
        <v>0</v>
      </c>
      <c r="K241" s="35">
        <v>0</v>
      </c>
      <c r="L241" s="35">
        <v>0</v>
      </c>
      <c r="M241" s="35">
        <v>0</v>
      </c>
      <c r="N241" s="35">
        <v>0</v>
      </c>
    </row>
    <row r="242" spans="1:14" x14ac:dyDescent="0.2">
      <c r="A242" s="5" t="s">
        <v>54</v>
      </c>
      <c r="B242" s="35">
        <v>0</v>
      </c>
      <c r="C242" s="35">
        <v>0</v>
      </c>
      <c r="D242" s="35">
        <v>0</v>
      </c>
      <c r="E242" s="35">
        <v>0</v>
      </c>
      <c r="F242" s="35">
        <v>0</v>
      </c>
      <c r="G242" s="35">
        <v>0</v>
      </c>
      <c r="H242" s="35">
        <v>0</v>
      </c>
      <c r="I242" s="35">
        <v>0</v>
      </c>
      <c r="J242" s="35">
        <v>0</v>
      </c>
      <c r="K242" s="35">
        <v>0</v>
      </c>
      <c r="L242" s="35">
        <v>791.73</v>
      </c>
      <c r="M242" s="35">
        <v>0</v>
      </c>
      <c r="N242" s="35">
        <v>0</v>
      </c>
    </row>
    <row r="243" spans="1:14" x14ac:dyDescent="0.2">
      <c r="A243" s="5" t="s">
        <v>55</v>
      </c>
      <c r="B243" s="35">
        <v>3421.79</v>
      </c>
      <c r="C243" s="35">
        <v>400.89</v>
      </c>
      <c r="D243" s="35">
        <v>3991.0699999999993</v>
      </c>
      <c r="E243" s="35">
        <v>3815.3799999999997</v>
      </c>
      <c r="F243" s="35">
        <v>1898.5900000000001</v>
      </c>
      <c r="G243" s="35">
        <v>28.709999999999997</v>
      </c>
      <c r="H243" s="35">
        <v>2492.9299999999994</v>
      </c>
      <c r="I243" s="35">
        <v>68.33</v>
      </c>
      <c r="J243" s="35">
        <v>381.05</v>
      </c>
      <c r="K243" s="35">
        <v>673.77</v>
      </c>
      <c r="L243" s="35">
        <v>1602.14</v>
      </c>
      <c r="M243" s="35">
        <v>366.77</v>
      </c>
      <c r="N243" s="35">
        <v>513.85</v>
      </c>
    </row>
    <row r="244" spans="1:14" x14ac:dyDescent="0.2">
      <c r="A244" s="5" t="s">
        <v>56</v>
      </c>
      <c r="B244" s="35">
        <v>0</v>
      </c>
      <c r="C244" s="35">
        <v>0</v>
      </c>
      <c r="D244" s="35">
        <v>0</v>
      </c>
      <c r="E244" s="35">
        <v>0</v>
      </c>
      <c r="F244" s="35">
        <v>0</v>
      </c>
      <c r="G244" s="35">
        <v>0</v>
      </c>
      <c r="H244" s="35">
        <v>4529.8599999999997</v>
      </c>
      <c r="I244" s="35">
        <v>0</v>
      </c>
      <c r="J244" s="35">
        <v>1503.65</v>
      </c>
      <c r="K244" s="35">
        <v>1201.53</v>
      </c>
      <c r="L244" s="35">
        <v>618.87</v>
      </c>
      <c r="M244" s="35">
        <v>354.8</v>
      </c>
      <c r="N244" s="35">
        <v>6185.14</v>
      </c>
    </row>
    <row r="245" spans="1:14" x14ac:dyDescent="0.2">
      <c r="A245" s="5" t="s">
        <v>46</v>
      </c>
      <c r="B245" s="35">
        <v>4491.5399999999991</v>
      </c>
      <c r="C245" s="35">
        <v>1472.68</v>
      </c>
      <c r="D245" s="35">
        <v>8803.4000000000015</v>
      </c>
      <c r="E245" s="35">
        <v>828.39</v>
      </c>
      <c r="F245" s="35">
        <v>3511.8900000000003</v>
      </c>
      <c r="G245" s="35">
        <v>7816.89</v>
      </c>
      <c r="H245" s="35">
        <v>10623.49</v>
      </c>
      <c r="I245" s="35">
        <v>3597.0699999999997</v>
      </c>
      <c r="J245" s="35">
        <v>2947.74</v>
      </c>
      <c r="K245" s="35">
        <v>8452.3700000000008</v>
      </c>
      <c r="L245" s="35">
        <v>18657</v>
      </c>
      <c r="M245" s="35">
        <v>976.66000000000008</v>
      </c>
      <c r="N245" s="35">
        <v>1313.77</v>
      </c>
    </row>
    <row r="246" spans="1:14" x14ac:dyDescent="0.2">
      <c r="A246" s="5" t="s">
        <v>57</v>
      </c>
      <c r="B246" s="35">
        <v>96411.910000000062</v>
      </c>
      <c r="C246" s="35">
        <v>76317.449999999983</v>
      </c>
      <c r="D246" s="35">
        <v>52541.479999999996</v>
      </c>
      <c r="E246" s="35">
        <v>65900.970000000016</v>
      </c>
      <c r="F246" s="35">
        <v>50493.569999999992</v>
      </c>
      <c r="G246" s="35">
        <v>8222.99</v>
      </c>
      <c r="H246" s="35">
        <v>57159.37000000001</v>
      </c>
      <c r="I246" s="35">
        <v>39222.894999999997</v>
      </c>
      <c r="J246" s="35">
        <v>40696.569999999992</v>
      </c>
      <c r="K246" s="35">
        <v>24663.719999999998</v>
      </c>
      <c r="L246" s="35">
        <v>8171.8200000000015</v>
      </c>
      <c r="M246" s="35">
        <v>42498.829999999994</v>
      </c>
      <c r="N246" s="35">
        <v>11410.490000000003</v>
      </c>
    </row>
    <row r="247" spans="1:14" x14ac:dyDescent="0.2">
      <c r="A247" s="5" t="s">
        <v>58</v>
      </c>
      <c r="B247" s="35">
        <v>155735.50999999995</v>
      </c>
      <c r="C247" s="35">
        <v>138056.45000000001</v>
      </c>
      <c r="D247" s="35">
        <v>94469.409999999989</v>
      </c>
      <c r="E247" s="35">
        <v>72884.12000000001</v>
      </c>
      <c r="F247" s="35">
        <v>41302.89</v>
      </c>
      <c r="G247" s="35">
        <v>33927.370000000003</v>
      </c>
      <c r="H247" s="35">
        <v>55516.579999999994</v>
      </c>
      <c r="I247" s="35">
        <v>35228.060000000005</v>
      </c>
      <c r="J247" s="35">
        <v>56576.069999999992</v>
      </c>
      <c r="K247" s="35">
        <v>39098.51999999999</v>
      </c>
      <c r="L247" s="35">
        <v>43804.089999999989</v>
      </c>
      <c r="M247" s="35">
        <v>55525.46</v>
      </c>
      <c r="N247" s="35">
        <v>59631.620000000032</v>
      </c>
    </row>
    <row r="248" spans="1:14" x14ac:dyDescent="0.2">
      <c r="A248" s="5" t="s">
        <v>59</v>
      </c>
      <c r="B248" s="35">
        <v>8634.9399999999987</v>
      </c>
      <c r="C248" s="35">
        <v>4461.4399999999996</v>
      </c>
      <c r="D248" s="35">
        <v>2916.3199999999997</v>
      </c>
      <c r="E248" s="35">
        <v>1636.4699999999998</v>
      </c>
      <c r="F248" s="35">
        <v>506.28000000000003</v>
      </c>
      <c r="G248" s="35">
        <v>425.72</v>
      </c>
      <c r="H248" s="35">
        <v>7344.9600000000009</v>
      </c>
      <c r="I248" s="35">
        <v>7541.79</v>
      </c>
      <c r="J248" s="35">
        <v>8505.5399999999991</v>
      </c>
      <c r="K248" s="35">
        <v>8656.11</v>
      </c>
      <c r="L248" s="35">
        <v>11685.35</v>
      </c>
      <c r="M248" s="35">
        <v>18210.570000000003</v>
      </c>
      <c r="N248" s="35">
        <v>9972.9100000000017</v>
      </c>
    </row>
    <row r="249" spans="1:14" x14ac:dyDescent="0.2">
      <c r="A249" s="5" t="s">
        <v>60</v>
      </c>
      <c r="B249" s="35">
        <v>0</v>
      </c>
      <c r="C249" s="35">
        <v>0</v>
      </c>
      <c r="D249" s="35">
        <v>0</v>
      </c>
      <c r="E249" s="35">
        <v>0</v>
      </c>
      <c r="F249" s="35">
        <v>0</v>
      </c>
      <c r="G249" s="35">
        <v>0</v>
      </c>
      <c r="H249" s="35">
        <v>0</v>
      </c>
      <c r="I249" s="35">
        <v>0</v>
      </c>
      <c r="J249" s="35">
        <v>0</v>
      </c>
      <c r="K249" s="35">
        <v>53176.229999999887</v>
      </c>
      <c r="L249" s="35">
        <v>0</v>
      </c>
      <c r="M249" s="35">
        <v>0</v>
      </c>
      <c r="N249" s="35">
        <v>0</v>
      </c>
    </row>
    <row r="250" spans="1:14" x14ac:dyDescent="0.2">
      <c r="A250" s="5" t="s">
        <v>42</v>
      </c>
      <c r="B250" s="35">
        <v>40922.79</v>
      </c>
      <c r="C250" s="35">
        <v>68604.089999999967</v>
      </c>
      <c r="D250" s="35">
        <v>55096.070000000029</v>
      </c>
      <c r="E250" s="35">
        <v>72463.45</v>
      </c>
      <c r="F250" s="35">
        <v>59750.650000000031</v>
      </c>
      <c r="G250" s="35">
        <v>15395.650000000003</v>
      </c>
      <c r="H250" s="35">
        <v>23841.05</v>
      </c>
      <c r="I250" s="35">
        <v>39856.220000000016</v>
      </c>
      <c r="J250" s="35">
        <v>25697.930000000004</v>
      </c>
      <c r="K250" s="35">
        <v>30785.42</v>
      </c>
      <c r="L250" s="35">
        <v>22925.62</v>
      </c>
      <c r="M250" s="35">
        <v>22167.090000000004</v>
      </c>
      <c r="N250" s="35">
        <v>28909.070000000007</v>
      </c>
    </row>
    <row r="251" spans="1:14" x14ac:dyDescent="0.2">
      <c r="A251" s="5" t="s">
        <v>61</v>
      </c>
      <c r="B251" s="35">
        <v>49651.039999999994</v>
      </c>
      <c r="C251" s="35">
        <v>91324.430000000008</v>
      </c>
      <c r="D251" s="35">
        <v>24391.219999999998</v>
      </c>
      <c r="E251" s="35">
        <v>7491.880000000001</v>
      </c>
      <c r="F251" s="35">
        <v>10592.69</v>
      </c>
      <c r="G251" s="35">
        <v>9783.68</v>
      </c>
      <c r="H251" s="35">
        <v>3518.8920000000003</v>
      </c>
      <c r="I251" s="35">
        <v>90021.270000000019</v>
      </c>
      <c r="J251" s="35">
        <v>2115.4400000000005</v>
      </c>
      <c r="K251" s="35">
        <v>4141.0200000000004</v>
      </c>
      <c r="L251" s="35">
        <v>16070.43</v>
      </c>
      <c r="M251" s="35">
        <v>8652.7900000000009</v>
      </c>
      <c r="N251" s="35">
        <v>21621.840000000004</v>
      </c>
    </row>
    <row r="252" spans="1:14" x14ac:dyDescent="0.2">
      <c r="A252" s="5" t="s">
        <v>62</v>
      </c>
      <c r="B252" s="35">
        <v>0</v>
      </c>
      <c r="C252" s="35">
        <v>0</v>
      </c>
      <c r="D252" s="35">
        <v>0</v>
      </c>
      <c r="E252" s="35">
        <v>0</v>
      </c>
      <c r="F252" s="35">
        <v>0</v>
      </c>
      <c r="G252" s="35">
        <v>0</v>
      </c>
      <c r="H252" s="35">
        <v>0</v>
      </c>
      <c r="I252" s="35">
        <v>0</v>
      </c>
      <c r="J252" s="35">
        <v>0</v>
      </c>
      <c r="K252" s="35">
        <v>0</v>
      </c>
      <c r="L252" s="35">
        <v>0</v>
      </c>
      <c r="M252" s="35">
        <v>0</v>
      </c>
      <c r="N252" s="35">
        <v>0</v>
      </c>
    </row>
    <row r="253" spans="1:14" x14ac:dyDescent="0.2">
      <c r="A253" s="5" t="s">
        <v>63</v>
      </c>
      <c r="B253" s="35">
        <v>0</v>
      </c>
      <c r="C253" s="35">
        <v>0</v>
      </c>
      <c r="D253" s="35">
        <v>0</v>
      </c>
      <c r="E253" s="35">
        <v>0</v>
      </c>
      <c r="F253" s="35">
        <v>0</v>
      </c>
      <c r="G253" s="35">
        <v>0</v>
      </c>
      <c r="H253" s="35">
        <v>0</v>
      </c>
      <c r="I253" s="35">
        <v>0</v>
      </c>
      <c r="J253" s="35">
        <v>0</v>
      </c>
      <c r="K253" s="35">
        <v>0</v>
      </c>
      <c r="L253" s="35">
        <v>0</v>
      </c>
      <c r="M253" s="35">
        <v>0</v>
      </c>
      <c r="N253" s="35">
        <v>0</v>
      </c>
    </row>
    <row r="254" spans="1:14" x14ac:dyDescent="0.2">
      <c r="A254" s="5" t="s">
        <v>64</v>
      </c>
      <c r="B254" s="35">
        <v>10907.99</v>
      </c>
      <c r="C254" s="35">
        <v>10542.5</v>
      </c>
      <c r="D254" s="35">
        <v>4112.99</v>
      </c>
      <c r="E254" s="35">
        <v>2866.32</v>
      </c>
      <c r="F254" s="35">
        <v>6227.18</v>
      </c>
      <c r="G254" s="35">
        <v>3880.6999999999994</v>
      </c>
      <c r="H254" s="35">
        <v>1958.04</v>
      </c>
      <c r="I254" s="35">
        <v>5505.4779999999992</v>
      </c>
      <c r="J254" s="35">
        <v>1498.24</v>
      </c>
      <c r="K254" s="35">
        <v>877.74</v>
      </c>
      <c r="L254" s="35">
        <v>327.78</v>
      </c>
      <c r="M254" s="35">
        <v>4626.8999999999996</v>
      </c>
      <c r="N254" s="35">
        <v>2353.1400000000003</v>
      </c>
    </row>
    <row r="255" spans="1:14" x14ac:dyDescent="0.2">
      <c r="A255" s="5" t="s">
        <v>65</v>
      </c>
      <c r="B255" s="35">
        <v>0</v>
      </c>
      <c r="C255" s="35">
        <v>141.44999999999999</v>
      </c>
      <c r="D255" s="35">
        <v>1924.1200000000003</v>
      </c>
      <c r="E255" s="35">
        <v>0</v>
      </c>
      <c r="F255" s="35">
        <v>0</v>
      </c>
      <c r="G255" s="35">
        <v>0</v>
      </c>
      <c r="H255" s="35">
        <v>3710.38</v>
      </c>
      <c r="I255" s="35">
        <v>1031.3399999999999</v>
      </c>
      <c r="J255" s="35">
        <v>419.82</v>
      </c>
      <c r="K255" s="35">
        <v>13601.29</v>
      </c>
      <c r="L255" s="35">
        <v>24605.930000000004</v>
      </c>
      <c r="M255" s="35">
        <v>3525.3399999999997</v>
      </c>
      <c r="N255" s="35">
        <v>132.9</v>
      </c>
    </row>
    <row r="256" spans="1:14" x14ac:dyDescent="0.2">
      <c r="A256" s="9" t="s">
        <v>68</v>
      </c>
      <c r="B256" s="63">
        <v>542582.37999999989</v>
      </c>
      <c r="C256" s="63">
        <v>707345.08999999985</v>
      </c>
      <c r="D256" s="63">
        <v>440663.29</v>
      </c>
      <c r="E256" s="63">
        <v>406801.13</v>
      </c>
      <c r="F256" s="63">
        <v>324667.35000000003</v>
      </c>
      <c r="G256" s="63">
        <v>159945.76</v>
      </c>
      <c r="H256" s="63">
        <v>241717.27</v>
      </c>
      <c r="I256" s="63">
        <v>300775.57000000007</v>
      </c>
      <c r="J256" s="63">
        <v>375329.06999999995</v>
      </c>
      <c r="K256" s="63">
        <v>262839.1999999999</v>
      </c>
      <c r="L256" s="63">
        <v>256511.69</v>
      </c>
      <c r="M256" s="63">
        <v>263643.98</v>
      </c>
      <c r="N256" s="63">
        <v>236125.42000000007</v>
      </c>
    </row>
    <row r="257" spans="1:14" x14ac:dyDescent="0.2">
      <c r="A257" s="12" t="s">
        <v>230</v>
      </c>
      <c r="B257" s="144" t="s">
        <v>173</v>
      </c>
      <c r="C257" s="145"/>
      <c r="D257" s="145"/>
      <c r="E257" s="145"/>
      <c r="F257" s="145"/>
      <c r="G257" s="145"/>
      <c r="H257" s="145"/>
      <c r="I257" s="145"/>
      <c r="J257" s="145"/>
      <c r="K257" s="145"/>
      <c r="L257" s="145"/>
      <c r="M257" s="145"/>
      <c r="N257" s="146"/>
    </row>
    <row r="258" spans="1:14" x14ac:dyDescent="0.2">
      <c r="A258" s="5" t="s">
        <v>47</v>
      </c>
      <c r="B258" s="35">
        <v>0</v>
      </c>
      <c r="C258" s="35">
        <v>0</v>
      </c>
      <c r="D258" s="35">
        <v>0</v>
      </c>
      <c r="E258" s="35">
        <v>0</v>
      </c>
      <c r="F258" s="35">
        <v>166.94</v>
      </c>
      <c r="G258" s="35">
        <v>0</v>
      </c>
      <c r="H258" s="35">
        <v>1772.0099999999998</v>
      </c>
      <c r="I258" s="35">
        <v>0</v>
      </c>
      <c r="J258" s="35">
        <v>0</v>
      </c>
      <c r="K258" s="35">
        <v>0</v>
      </c>
      <c r="L258" s="35">
        <v>0</v>
      </c>
      <c r="M258" s="35">
        <v>0</v>
      </c>
      <c r="N258" s="35">
        <v>0</v>
      </c>
    </row>
    <row r="259" spans="1:14" x14ac:dyDescent="0.2">
      <c r="A259" s="5" t="s">
        <v>48</v>
      </c>
      <c r="B259" s="35">
        <v>8177.58</v>
      </c>
      <c r="C259" s="35">
        <v>7517.83</v>
      </c>
      <c r="D259" s="35">
        <v>11719.44</v>
      </c>
      <c r="E259" s="35">
        <v>11105.789999999999</v>
      </c>
      <c r="F259" s="35">
        <v>4800.41</v>
      </c>
      <c r="G259" s="35">
        <v>8723.8599999999988</v>
      </c>
      <c r="H259" s="35">
        <v>4294.3712999999998</v>
      </c>
      <c r="I259" s="35">
        <v>3318.46</v>
      </c>
      <c r="J259" s="35">
        <v>4008.6300000000006</v>
      </c>
      <c r="K259" s="35">
        <v>300.76</v>
      </c>
      <c r="L259" s="35">
        <v>2361.3199999999997</v>
      </c>
      <c r="M259" s="35">
        <v>10661.150999999998</v>
      </c>
      <c r="N259" s="35">
        <v>4750.09</v>
      </c>
    </row>
    <row r="260" spans="1:14" x14ac:dyDescent="0.2">
      <c r="A260" s="5" t="s">
        <v>49</v>
      </c>
      <c r="B260" s="35">
        <v>0</v>
      </c>
      <c r="C260" s="35">
        <v>0</v>
      </c>
      <c r="D260" s="35">
        <v>0</v>
      </c>
      <c r="E260" s="35">
        <v>0</v>
      </c>
      <c r="F260" s="35">
        <v>0</v>
      </c>
      <c r="G260" s="35">
        <v>0</v>
      </c>
      <c r="H260" s="35">
        <v>0</v>
      </c>
      <c r="I260" s="35">
        <v>0</v>
      </c>
      <c r="J260" s="35">
        <v>0</v>
      </c>
      <c r="K260" s="35">
        <v>0</v>
      </c>
      <c r="L260" s="35">
        <v>0</v>
      </c>
      <c r="M260" s="35">
        <v>0</v>
      </c>
      <c r="N260" s="35">
        <v>0</v>
      </c>
    </row>
    <row r="261" spans="1:14" x14ac:dyDescent="0.2">
      <c r="A261" s="5" t="s">
        <v>50</v>
      </c>
      <c r="B261" s="35">
        <v>28795.699999999997</v>
      </c>
      <c r="C261" s="35">
        <v>46421.139999999985</v>
      </c>
      <c r="D261" s="35">
        <v>116042.10000000003</v>
      </c>
      <c r="E261" s="35">
        <v>66230.930000000008</v>
      </c>
      <c r="F261" s="35">
        <v>37604.680000000008</v>
      </c>
      <c r="G261" s="35">
        <v>50449.779999999992</v>
      </c>
      <c r="H261" s="35">
        <v>71779.070000000007</v>
      </c>
      <c r="I261" s="35">
        <v>73914.789999999994</v>
      </c>
      <c r="J261" s="35">
        <v>101519.88999999994</v>
      </c>
      <c r="K261" s="35">
        <v>68550.070000000022</v>
      </c>
      <c r="L261" s="35">
        <v>37695.429999999993</v>
      </c>
      <c r="M261" s="35">
        <v>129142.69999999998</v>
      </c>
      <c r="N261" s="35">
        <v>63035.389999999985</v>
      </c>
    </row>
    <row r="262" spans="1:14" x14ac:dyDescent="0.2">
      <c r="A262" s="5" t="s">
        <v>51</v>
      </c>
      <c r="B262" s="35">
        <v>0</v>
      </c>
      <c r="C262" s="35">
        <v>0</v>
      </c>
      <c r="D262" s="35">
        <v>5.7799999999999994</v>
      </c>
      <c r="E262" s="35">
        <v>0</v>
      </c>
      <c r="F262" s="35">
        <v>0</v>
      </c>
      <c r="G262" s="35">
        <v>0</v>
      </c>
      <c r="H262" s="35">
        <v>0</v>
      </c>
      <c r="I262" s="35">
        <v>0</v>
      </c>
      <c r="J262" s="35">
        <v>7807.87</v>
      </c>
      <c r="K262" s="35">
        <v>0</v>
      </c>
      <c r="L262" s="35">
        <v>0</v>
      </c>
      <c r="M262" s="35">
        <v>0</v>
      </c>
      <c r="N262" s="35">
        <v>0</v>
      </c>
    </row>
    <row r="263" spans="1:14" x14ac:dyDescent="0.2">
      <c r="A263" s="5" t="s">
        <v>52</v>
      </c>
      <c r="B263" s="35">
        <v>63897.12999999999</v>
      </c>
      <c r="C263" s="35">
        <v>21874.460000000006</v>
      </c>
      <c r="D263" s="35">
        <v>115741.90499999997</v>
      </c>
      <c r="E263" s="35">
        <v>41292.950000000004</v>
      </c>
      <c r="F263" s="35">
        <v>67104.109999999986</v>
      </c>
      <c r="G263" s="35">
        <v>92286.026400000017</v>
      </c>
      <c r="H263" s="35">
        <v>40032.37000000001</v>
      </c>
      <c r="I263" s="35">
        <v>66811.039999999994</v>
      </c>
      <c r="J263" s="35">
        <v>69214.989999999991</v>
      </c>
      <c r="K263" s="35">
        <v>40275.840000000004</v>
      </c>
      <c r="L263" s="35">
        <v>28771.250000000004</v>
      </c>
      <c r="M263" s="35">
        <v>131300.61540000001</v>
      </c>
      <c r="N263" s="35">
        <v>23187.5</v>
      </c>
    </row>
    <row r="264" spans="1:14" x14ac:dyDescent="0.2">
      <c r="A264" s="5" t="s">
        <v>53</v>
      </c>
      <c r="B264" s="35">
        <v>0</v>
      </c>
      <c r="C264" s="35">
        <v>0</v>
      </c>
      <c r="D264" s="35">
        <v>280.64000000000004</v>
      </c>
      <c r="E264" s="35">
        <v>0</v>
      </c>
      <c r="F264" s="35">
        <v>0</v>
      </c>
      <c r="G264" s="35">
        <v>0</v>
      </c>
      <c r="H264" s="35">
        <v>0</v>
      </c>
      <c r="I264" s="35">
        <v>0</v>
      </c>
      <c r="J264" s="35">
        <v>23.13</v>
      </c>
      <c r="K264" s="35">
        <v>0</v>
      </c>
      <c r="L264" s="35">
        <v>0</v>
      </c>
      <c r="M264" s="35">
        <v>0</v>
      </c>
      <c r="N264" s="35">
        <v>0</v>
      </c>
    </row>
    <row r="265" spans="1:14" x14ac:dyDescent="0.2">
      <c r="A265" s="5" t="s">
        <v>54</v>
      </c>
      <c r="B265" s="35">
        <v>0</v>
      </c>
      <c r="C265" s="35">
        <v>0</v>
      </c>
      <c r="D265" s="35">
        <v>0</v>
      </c>
      <c r="E265" s="35">
        <v>0</v>
      </c>
      <c r="F265" s="35">
        <v>0</v>
      </c>
      <c r="G265" s="35">
        <v>436.52</v>
      </c>
      <c r="H265" s="35">
        <v>0</v>
      </c>
      <c r="I265" s="35">
        <v>0</v>
      </c>
      <c r="J265" s="35">
        <v>0</v>
      </c>
      <c r="K265" s="35">
        <v>0</v>
      </c>
      <c r="L265" s="35">
        <v>0</v>
      </c>
      <c r="M265" s="35">
        <v>0</v>
      </c>
      <c r="N265" s="35">
        <v>0</v>
      </c>
    </row>
    <row r="266" spans="1:14" x14ac:dyDescent="0.2">
      <c r="A266" s="5" t="s">
        <v>55</v>
      </c>
      <c r="B266" s="35">
        <v>1422.29</v>
      </c>
      <c r="C266" s="35">
        <v>2588.46</v>
      </c>
      <c r="D266" s="35">
        <v>30.3</v>
      </c>
      <c r="E266" s="35">
        <v>1227.1399999999996</v>
      </c>
      <c r="F266" s="35">
        <v>208.67000000000002</v>
      </c>
      <c r="G266" s="35">
        <v>1341.53</v>
      </c>
      <c r="H266" s="35">
        <v>4671.43</v>
      </c>
      <c r="I266" s="35">
        <v>5984.2500000000009</v>
      </c>
      <c r="J266" s="35">
        <v>1058.1899999999998</v>
      </c>
      <c r="K266" s="35">
        <v>671.49</v>
      </c>
      <c r="L266" s="35">
        <v>305.95</v>
      </c>
      <c r="M266" s="35">
        <v>846</v>
      </c>
      <c r="N266" s="35">
        <v>1232.1099999999999</v>
      </c>
    </row>
    <row r="267" spans="1:14" x14ac:dyDescent="0.2">
      <c r="A267" s="5" t="s">
        <v>56</v>
      </c>
      <c r="B267" s="35">
        <v>6356.7699999999995</v>
      </c>
      <c r="C267" s="35">
        <v>0</v>
      </c>
      <c r="D267" s="35">
        <v>725.17000000000007</v>
      </c>
      <c r="E267" s="35">
        <v>207.14</v>
      </c>
      <c r="F267" s="35">
        <v>88.32</v>
      </c>
      <c r="G267" s="35">
        <v>0</v>
      </c>
      <c r="H267" s="35">
        <v>0.7799999999999998</v>
      </c>
      <c r="I267" s="35">
        <v>0</v>
      </c>
      <c r="J267" s="35">
        <v>0</v>
      </c>
      <c r="K267" s="35">
        <v>0</v>
      </c>
      <c r="L267" s="35">
        <v>0</v>
      </c>
      <c r="M267" s="35">
        <v>0</v>
      </c>
      <c r="N267" s="35">
        <v>0</v>
      </c>
    </row>
    <row r="268" spans="1:14" x14ac:dyDescent="0.2">
      <c r="A268" s="5" t="s">
        <v>46</v>
      </c>
      <c r="B268" s="35">
        <v>6312.0899999999992</v>
      </c>
      <c r="C268" s="35">
        <v>7972.2699999999995</v>
      </c>
      <c r="D268" s="35">
        <v>3293.65</v>
      </c>
      <c r="E268" s="35">
        <v>800.99</v>
      </c>
      <c r="F268" s="35">
        <v>892.42000000000007</v>
      </c>
      <c r="G268" s="35">
        <v>1557.7899999999997</v>
      </c>
      <c r="H268" s="35">
        <v>1285.73</v>
      </c>
      <c r="I268" s="35">
        <v>487.9</v>
      </c>
      <c r="J268" s="35">
        <v>1807.6899999999998</v>
      </c>
      <c r="K268" s="35">
        <v>1489.3000000000002</v>
      </c>
      <c r="L268" s="35">
        <v>2549.14</v>
      </c>
      <c r="M268" s="35">
        <v>413.75</v>
      </c>
      <c r="N268" s="35">
        <v>82.12</v>
      </c>
    </row>
    <row r="269" spans="1:14" x14ac:dyDescent="0.2">
      <c r="A269" s="5" t="s">
        <v>57</v>
      </c>
      <c r="B269" s="35">
        <v>16596.089999999997</v>
      </c>
      <c r="C269" s="35">
        <v>6297.14</v>
      </c>
      <c r="D269" s="35">
        <v>11912.81</v>
      </c>
      <c r="E269" s="35">
        <v>10011.75</v>
      </c>
      <c r="F269" s="35">
        <v>43551.859999999993</v>
      </c>
      <c r="G269" s="35">
        <v>38227.78</v>
      </c>
      <c r="H269" s="35">
        <v>49806.35</v>
      </c>
      <c r="I269" s="35">
        <v>101065.51999999999</v>
      </c>
      <c r="J269" s="35">
        <v>30429.999999999996</v>
      </c>
      <c r="K269" s="35">
        <v>49823.209999999992</v>
      </c>
      <c r="L269" s="35">
        <v>48518.959999999992</v>
      </c>
      <c r="M269" s="35">
        <v>11401.97</v>
      </c>
      <c r="N269" s="35">
        <v>2390.63</v>
      </c>
    </row>
    <row r="270" spans="1:14" x14ac:dyDescent="0.2">
      <c r="A270" s="5" t="s">
        <v>58</v>
      </c>
      <c r="B270" s="35">
        <v>30814.400000000012</v>
      </c>
      <c r="C270" s="35">
        <v>40296.990000000005</v>
      </c>
      <c r="D270" s="35">
        <v>80479.214999999997</v>
      </c>
      <c r="E270" s="35">
        <v>60966.130000000019</v>
      </c>
      <c r="F270" s="35">
        <v>94718.77</v>
      </c>
      <c r="G270" s="35">
        <v>52321.533600000002</v>
      </c>
      <c r="H270" s="35">
        <v>55010.828700000005</v>
      </c>
      <c r="I270" s="35">
        <v>66417.349999999991</v>
      </c>
      <c r="J270" s="35">
        <v>53151.460000000006</v>
      </c>
      <c r="K270" s="35">
        <v>38060.93</v>
      </c>
      <c r="L270" s="35">
        <v>36097.130000000005</v>
      </c>
      <c r="M270" s="35">
        <v>54265.883600000008</v>
      </c>
      <c r="N270" s="35">
        <v>40948.699999999997</v>
      </c>
    </row>
    <row r="271" spans="1:14" x14ac:dyDescent="0.2">
      <c r="A271" s="5" t="s">
        <v>59</v>
      </c>
      <c r="B271" s="35">
        <v>10192.81</v>
      </c>
      <c r="C271" s="35">
        <v>5880.3799999999992</v>
      </c>
      <c r="D271" s="35">
        <v>9538.3600000000024</v>
      </c>
      <c r="E271" s="35">
        <v>6161.25</v>
      </c>
      <c r="F271" s="35">
        <v>26991.350000000006</v>
      </c>
      <c r="G271" s="35">
        <v>16948.989999999998</v>
      </c>
      <c r="H271" s="35">
        <v>25737.309999999998</v>
      </c>
      <c r="I271" s="35">
        <v>14728.45</v>
      </c>
      <c r="J271" s="35">
        <v>16532.89</v>
      </c>
      <c r="K271" s="35">
        <v>6564.7800000000007</v>
      </c>
      <c r="L271" s="35">
        <v>2751.7200000000003</v>
      </c>
      <c r="M271" s="35">
        <v>6033.51</v>
      </c>
      <c r="N271" s="35">
        <v>5371.0300000000007</v>
      </c>
    </row>
    <row r="272" spans="1:14" x14ac:dyDescent="0.2">
      <c r="A272" s="5" t="s">
        <v>60</v>
      </c>
      <c r="B272" s="35">
        <v>0</v>
      </c>
      <c r="C272" s="35">
        <v>0</v>
      </c>
      <c r="D272" s="35">
        <v>0</v>
      </c>
      <c r="E272" s="35">
        <v>0</v>
      </c>
      <c r="F272" s="35">
        <v>0</v>
      </c>
      <c r="G272" s="35">
        <v>0</v>
      </c>
      <c r="H272" s="35">
        <v>0</v>
      </c>
      <c r="I272" s="35">
        <v>0</v>
      </c>
      <c r="J272" s="35">
        <v>0</v>
      </c>
      <c r="K272" s="35">
        <v>0</v>
      </c>
      <c r="L272" s="35">
        <v>0</v>
      </c>
      <c r="M272" s="35">
        <v>839575.96000000043</v>
      </c>
      <c r="N272" s="35">
        <v>0</v>
      </c>
    </row>
    <row r="273" spans="1:14" x14ac:dyDescent="0.2">
      <c r="A273" s="5" t="s">
        <v>42</v>
      </c>
      <c r="B273" s="35">
        <v>15891.48</v>
      </c>
      <c r="C273" s="35">
        <v>10738.150000000003</v>
      </c>
      <c r="D273" s="35">
        <v>13065.28</v>
      </c>
      <c r="E273" s="35">
        <v>44565.63</v>
      </c>
      <c r="F273" s="35">
        <v>12951.040000000008</v>
      </c>
      <c r="G273" s="35">
        <v>6357.420000000001</v>
      </c>
      <c r="H273" s="35">
        <v>15614.560000000003</v>
      </c>
      <c r="I273" s="35">
        <v>22200.57</v>
      </c>
      <c r="J273" s="35">
        <v>15749.159999999996</v>
      </c>
      <c r="K273" s="35">
        <v>10149.319999999996</v>
      </c>
      <c r="L273" s="35">
        <v>19726.900000000005</v>
      </c>
      <c r="M273" s="35">
        <v>22889.010000000009</v>
      </c>
      <c r="N273" s="35">
        <v>20505.819999999989</v>
      </c>
    </row>
    <row r="274" spans="1:14" x14ac:dyDescent="0.2">
      <c r="A274" s="5" t="s">
        <v>61</v>
      </c>
      <c r="B274" s="35">
        <v>2808.16</v>
      </c>
      <c r="C274" s="35">
        <v>11329.23</v>
      </c>
      <c r="D274" s="35">
        <v>7828.420000000001</v>
      </c>
      <c r="E274" s="35">
        <v>12255.790000000003</v>
      </c>
      <c r="F274" s="35">
        <v>1723.8899999999999</v>
      </c>
      <c r="G274" s="35">
        <v>14649.04</v>
      </c>
      <c r="H274" s="35">
        <v>2709.6099999999997</v>
      </c>
      <c r="I274" s="35">
        <v>8614.66</v>
      </c>
      <c r="J274" s="35">
        <v>15025.85</v>
      </c>
      <c r="K274" s="35">
        <v>23825.62</v>
      </c>
      <c r="L274" s="35">
        <v>8087.5400000000009</v>
      </c>
      <c r="M274" s="35">
        <v>14295.08</v>
      </c>
      <c r="N274" s="35">
        <v>753.7399999999999</v>
      </c>
    </row>
    <row r="275" spans="1:14" x14ac:dyDescent="0.2">
      <c r="A275" s="5" t="s">
        <v>62</v>
      </c>
      <c r="B275" s="35">
        <v>0</v>
      </c>
      <c r="C275" s="35">
        <v>0</v>
      </c>
      <c r="D275" s="35">
        <v>0</v>
      </c>
      <c r="E275" s="35">
        <v>0</v>
      </c>
      <c r="F275" s="35">
        <v>0</v>
      </c>
      <c r="G275" s="35">
        <v>0</v>
      </c>
      <c r="H275" s="35">
        <v>0</v>
      </c>
      <c r="I275" s="35">
        <v>0</v>
      </c>
      <c r="J275" s="35">
        <v>0</v>
      </c>
      <c r="K275" s="35">
        <v>0</v>
      </c>
      <c r="L275" s="35">
        <v>443.62000000000006</v>
      </c>
      <c r="M275" s="35">
        <v>0</v>
      </c>
      <c r="N275" s="35">
        <v>0</v>
      </c>
    </row>
    <row r="276" spans="1:14" x14ac:dyDescent="0.2">
      <c r="A276" s="5" t="s">
        <v>63</v>
      </c>
      <c r="B276" s="35">
        <v>0</v>
      </c>
      <c r="C276" s="35">
        <v>0</v>
      </c>
      <c r="D276" s="35">
        <v>0</v>
      </c>
      <c r="E276" s="35">
        <v>0</v>
      </c>
      <c r="F276" s="35">
        <v>0</v>
      </c>
      <c r="G276" s="35">
        <v>0</v>
      </c>
      <c r="H276" s="35">
        <v>0</v>
      </c>
      <c r="I276" s="35">
        <v>0</v>
      </c>
      <c r="J276" s="35">
        <v>0</v>
      </c>
      <c r="K276" s="35">
        <v>0</v>
      </c>
      <c r="L276" s="35">
        <v>0</v>
      </c>
      <c r="M276" s="35">
        <v>0</v>
      </c>
      <c r="N276" s="35">
        <v>0</v>
      </c>
    </row>
    <row r="277" spans="1:14" x14ac:dyDescent="0.2">
      <c r="A277" s="5" t="s">
        <v>64</v>
      </c>
      <c r="B277" s="35">
        <v>3115.4</v>
      </c>
      <c r="C277" s="35">
        <v>674.92</v>
      </c>
      <c r="D277" s="35">
        <v>4429.9800000000005</v>
      </c>
      <c r="E277" s="35">
        <v>100.59</v>
      </c>
      <c r="F277" s="35">
        <v>1239.17</v>
      </c>
      <c r="G277" s="35">
        <v>899.02</v>
      </c>
      <c r="H277" s="35">
        <v>2698.8700000000003</v>
      </c>
      <c r="I277" s="35">
        <v>344.23</v>
      </c>
      <c r="J277" s="35">
        <v>2018.52</v>
      </c>
      <c r="K277" s="35">
        <v>865.78</v>
      </c>
      <c r="L277" s="35">
        <v>1866.9299999999998</v>
      </c>
      <c r="M277" s="35">
        <v>1804.32</v>
      </c>
      <c r="N277" s="35">
        <v>1294.28</v>
      </c>
    </row>
    <row r="278" spans="1:14" x14ac:dyDescent="0.2">
      <c r="A278" s="5" t="s">
        <v>65</v>
      </c>
      <c r="B278" s="35">
        <v>0</v>
      </c>
      <c r="C278" s="35">
        <v>0</v>
      </c>
      <c r="D278" s="35">
        <v>0</v>
      </c>
      <c r="E278" s="35">
        <v>0</v>
      </c>
      <c r="F278" s="35">
        <v>0</v>
      </c>
      <c r="G278" s="35">
        <v>0</v>
      </c>
      <c r="H278" s="35">
        <v>0</v>
      </c>
      <c r="I278" s="35">
        <v>67753.27</v>
      </c>
      <c r="J278" s="35">
        <v>0</v>
      </c>
      <c r="K278" s="35">
        <v>0</v>
      </c>
      <c r="L278" s="35">
        <v>0</v>
      </c>
      <c r="M278" s="35">
        <v>177.51000000000002</v>
      </c>
      <c r="N278" s="35">
        <v>0</v>
      </c>
    </row>
    <row r="279" spans="1:14" x14ac:dyDescent="0.2">
      <c r="A279" s="9" t="s">
        <v>68</v>
      </c>
      <c r="B279" s="63">
        <v>194379.9</v>
      </c>
      <c r="C279" s="63">
        <v>161590.97000000003</v>
      </c>
      <c r="D279" s="63">
        <v>375093.05</v>
      </c>
      <c r="E279" s="63">
        <v>254926.08000000005</v>
      </c>
      <c r="F279" s="63">
        <v>292041.63000000006</v>
      </c>
      <c r="G279" s="63">
        <v>284199.28999999998</v>
      </c>
      <c r="H279" s="63">
        <v>275413.28999999998</v>
      </c>
      <c r="I279" s="63">
        <v>431640.48999999993</v>
      </c>
      <c r="J279" s="63">
        <v>318348.26999999996</v>
      </c>
      <c r="K279" s="63">
        <v>240577.1</v>
      </c>
      <c r="L279" s="63">
        <v>189175.88999999998</v>
      </c>
      <c r="M279" s="63">
        <v>1222807.4600000007</v>
      </c>
      <c r="N279" s="63">
        <v>163551.40999999995</v>
      </c>
    </row>
    <row r="280" spans="1:14" x14ac:dyDescent="0.2">
      <c r="A280" s="12" t="s">
        <v>230</v>
      </c>
      <c r="B280" s="147" t="s">
        <v>174</v>
      </c>
      <c r="C280" s="148"/>
      <c r="D280" s="148"/>
      <c r="E280" s="148"/>
      <c r="F280" s="148"/>
      <c r="G280" s="148"/>
      <c r="H280" s="148"/>
      <c r="I280" s="148"/>
      <c r="J280" s="148"/>
      <c r="K280" s="148"/>
      <c r="L280" s="148"/>
      <c r="M280" s="148"/>
      <c r="N280" s="149"/>
    </row>
    <row r="281" spans="1:14" x14ac:dyDescent="0.2">
      <c r="A281" s="5" t="s">
        <v>47</v>
      </c>
      <c r="B281" s="35">
        <v>0</v>
      </c>
      <c r="C281" s="35">
        <v>0</v>
      </c>
      <c r="D281" s="35">
        <v>0</v>
      </c>
      <c r="E281" s="35">
        <v>0</v>
      </c>
      <c r="F281" s="35">
        <v>0</v>
      </c>
      <c r="G281" s="35">
        <v>0</v>
      </c>
      <c r="H281" s="35">
        <v>0</v>
      </c>
      <c r="I281" s="35">
        <v>0</v>
      </c>
      <c r="J281" s="35">
        <v>0</v>
      </c>
      <c r="K281" s="35">
        <v>0</v>
      </c>
      <c r="L281" s="35">
        <v>1281.0999999999999</v>
      </c>
      <c r="M281" s="35">
        <v>0</v>
      </c>
      <c r="N281" s="35">
        <v>0</v>
      </c>
    </row>
    <row r="282" spans="1:14" x14ac:dyDescent="0.2">
      <c r="A282" s="5" t="s">
        <v>48</v>
      </c>
      <c r="B282" s="35">
        <v>7435.8100000000013</v>
      </c>
      <c r="C282" s="35">
        <v>3565.41</v>
      </c>
      <c r="D282" s="35">
        <v>4737.87</v>
      </c>
      <c r="E282" s="35">
        <v>652.39</v>
      </c>
      <c r="F282" s="35">
        <v>256.26000000000005</v>
      </c>
      <c r="G282" s="35">
        <v>6721.0050000000001</v>
      </c>
      <c r="H282" s="35">
        <v>2422.64</v>
      </c>
      <c r="I282" s="35">
        <v>2587.2349999999997</v>
      </c>
      <c r="J282" s="35">
        <v>11675.11</v>
      </c>
      <c r="K282" s="35">
        <v>3644.9800000000005</v>
      </c>
      <c r="L282" s="35">
        <v>2116.63</v>
      </c>
      <c r="M282" s="35">
        <v>2156.6600000000003</v>
      </c>
      <c r="N282" s="35">
        <v>5308.3600000000006</v>
      </c>
    </row>
    <row r="283" spans="1:14" x14ac:dyDescent="0.2">
      <c r="A283" s="5" t="s">
        <v>49</v>
      </c>
      <c r="B283" s="35">
        <v>0</v>
      </c>
      <c r="C283" s="35">
        <v>0</v>
      </c>
      <c r="D283" s="35">
        <v>0</v>
      </c>
      <c r="E283" s="35">
        <v>0</v>
      </c>
      <c r="F283" s="35">
        <v>0</v>
      </c>
      <c r="G283" s="35">
        <v>0</v>
      </c>
      <c r="H283" s="35">
        <v>0</v>
      </c>
      <c r="I283" s="35">
        <v>0</v>
      </c>
      <c r="J283" s="35">
        <v>0</v>
      </c>
      <c r="K283" s="35">
        <v>0</v>
      </c>
      <c r="L283" s="35">
        <v>0</v>
      </c>
      <c r="M283" s="35">
        <v>0</v>
      </c>
      <c r="N283" s="35">
        <v>0</v>
      </c>
    </row>
    <row r="284" spans="1:14" x14ac:dyDescent="0.2">
      <c r="A284" s="5" t="s">
        <v>231</v>
      </c>
      <c r="B284" s="35">
        <v>2518.17</v>
      </c>
      <c r="C284" s="35">
        <v>8968.1999999999989</v>
      </c>
      <c r="D284" s="35">
        <v>2435.29</v>
      </c>
      <c r="E284" s="35">
        <v>5920.91</v>
      </c>
      <c r="F284" s="35">
        <v>3507.24</v>
      </c>
      <c r="G284" s="35">
        <v>0</v>
      </c>
      <c r="H284" s="35">
        <v>2199.04</v>
      </c>
      <c r="I284" s="35">
        <v>153.85</v>
      </c>
      <c r="J284" s="35">
        <v>0</v>
      </c>
      <c r="K284" s="35">
        <v>3826.09</v>
      </c>
      <c r="L284" s="35">
        <v>12004.26</v>
      </c>
      <c r="M284" s="35">
        <v>7247.7999999999993</v>
      </c>
      <c r="N284" s="35">
        <v>7190.4299999999994</v>
      </c>
    </row>
    <row r="285" spans="1:14" x14ac:dyDescent="0.2">
      <c r="A285" s="5" t="s">
        <v>50</v>
      </c>
      <c r="B285" s="35">
        <v>63342.900000000016</v>
      </c>
      <c r="C285" s="35">
        <v>32746.779999999995</v>
      </c>
      <c r="D285" s="35">
        <v>48926.720000000008</v>
      </c>
      <c r="E285" s="35">
        <v>50652.030000000006</v>
      </c>
      <c r="F285" s="35">
        <v>46142.569999999992</v>
      </c>
      <c r="G285" s="35">
        <v>60956.840000000011</v>
      </c>
      <c r="H285" s="35">
        <v>48075.500000000007</v>
      </c>
      <c r="I285" s="35">
        <v>71268.210000000021</v>
      </c>
      <c r="J285" s="35">
        <v>96649.630000000019</v>
      </c>
      <c r="K285" s="35">
        <v>64449.489999999991</v>
      </c>
      <c r="L285" s="35">
        <v>56687.12999999999</v>
      </c>
      <c r="M285" s="35">
        <v>34322.069999999992</v>
      </c>
      <c r="N285" s="35">
        <v>103606.07000000004</v>
      </c>
    </row>
    <row r="286" spans="1:14" x14ac:dyDescent="0.2">
      <c r="A286" s="5" t="s">
        <v>51</v>
      </c>
      <c r="B286" s="35">
        <v>0</v>
      </c>
      <c r="C286" s="35">
        <v>0</v>
      </c>
      <c r="D286" s="35">
        <v>0</v>
      </c>
      <c r="E286" s="35">
        <v>0</v>
      </c>
      <c r="F286" s="35">
        <v>0</v>
      </c>
      <c r="G286" s="35">
        <v>0</v>
      </c>
      <c r="H286" s="35">
        <v>0</v>
      </c>
      <c r="I286" s="35">
        <v>0</v>
      </c>
      <c r="J286" s="35">
        <v>0</v>
      </c>
      <c r="K286" s="35">
        <v>1038.3100000000002</v>
      </c>
      <c r="L286" s="35">
        <v>0</v>
      </c>
      <c r="M286" s="35">
        <v>0</v>
      </c>
      <c r="N286" s="35">
        <v>0</v>
      </c>
    </row>
    <row r="287" spans="1:14" x14ac:dyDescent="0.2">
      <c r="A287" s="5" t="s">
        <v>52</v>
      </c>
      <c r="B287" s="35">
        <v>51886.926999999996</v>
      </c>
      <c r="C287" s="35">
        <v>19313.12</v>
      </c>
      <c r="D287" s="35">
        <v>30356.899999999998</v>
      </c>
      <c r="E287" s="35">
        <v>33270.415200000003</v>
      </c>
      <c r="F287" s="35">
        <v>98979.249200000006</v>
      </c>
      <c r="G287" s="35">
        <v>32881.19</v>
      </c>
      <c r="H287" s="35">
        <v>21010.780000000006</v>
      </c>
      <c r="I287" s="35">
        <v>59412.01</v>
      </c>
      <c r="J287" s="35">
        <v>176677.53000000003</v>
      </c>
      <c r="K287" s="35">
        <v>51102.489999999991</v>
      </c>
      <c r="L287" s="35">
        <v>41785.42</v>
      </c>
      <c r="M287" s="35">
        <v>24740.019999999993</v>
      </c>
      <c r="N287" s="35">
        <v>36832.050000000003</v>
      </c>
    </row>
    <row r="288" spans="1:14" x14ac:dyDescent="0.2">
      <c r="A288" s="5" t="s">
        <v>53</v>
      </c>
      <c r="B288" s="35">
        <v>0</v>
      </c>
      <c r="C288" s="35">
        <v>0</v>
      </c>
      <c r="D288" s="35">
        <v>0</v>
      </c>
      <c r="E288" s="35">
        <v>0</v>
      </c>
      <c r="F288" s="35">
        <v>0</v>
      </c>
      <c r="G288" s="35">
        <v>0</v>
      </c>
      <c r="H288" s="35">
        <v>0</v>
      </c>
      <c r="I288" s="35">
        <v>0</v>
      </c>
      <c r="J288" s="35">
        <v>0</v>
      </c>
      <c r="K288" s="35">
        <v>0</v>
      </c>
      <c r="L288" s="35">
        <v>0</v>
      </c>
      <c r="M288" s="35">
        <v>0</v>
      </c>
      <c r="N288" s="35">
        <v>0</v>
      </c>
    </row>
    <row r="289" spans="1:14" x14ac:dyDescent="0.2">
      <c r="A289" s="5" t="s">
        <v>54</v>
      </c>
      <c r="B289" s="35">
        <v>0</v>
      </c>
      <c r="C289" s="35">
        <v>0</v>
      </c>
      <c r="D289" s="35">
        <v>0</v>
      </c>
      <c r="E289" s="35">
        <v>8868.7100000000009</v>
      </c>
      <c r="F289" s="35">
        <v>0</v>
      </c>
      <c r="G289" s="35">
        <v>0</v>
      </c>
      <c r="H289" s="35">
        <v>0</v>
      </c>
      <c r="I289" s="35">
        <v>0</v>
      </c>
      <c r="J289" s="35">
        <v>0</v>
      </c>
      <c r="K289" s="35">
        <v>0</v>
      </c>
      <c r="L289" s="35">
        <v>0</v>
      </c>
      <c r="M289" s="35">
        <v>0</v>
      </c>
      <c r="N289" s="35">
        <v>0</v>
      </c>
    </row>
    <row r="290" spans="1:14" x14ac:dyDescent="0.2">
      <c r="A290" s="5" t="s">
        <v>55</v>
      </c>
      <c r="B290" s="35">
        <v>251.23000000000002</v>
      </c>
      <c r="C290" s="35">
        <v>83.689999999999984</v>
      </c>
      <c r="D290" s="35">
        <v>312.28999999999996</v>
      </c>
      <c r="E290" s="35">
        <v>2.98</v>
      </c>
      <c r="F290" s="35">
        <v>185.69</v>
      </c>
      <c r="G290" s="35">
        <v>38.940000000000005</v>
      </c>
      <c r="H290" s="35">
        <v>10.52</v>
      </c>
      <c r="I290" s="35">
        <v>0</v>
      </c>
      <c r="J290" s="35">
        <v>46.5</v>
      </c>
      <c r="K290" s="35">
        <v>5.74</v>
      </c>
      <c r="L290" s="35">
        <v>0</v>
      </c>
      <c r="M290" s="35">
        <v>0</v>
      </c>
      <c r="N290" s="35">
        <v>76.56</v>
      </c>
    </row>
    <row r="291" spans="1:14" x14ac:dyDescent="0.2">
      <c r="A291" s="5" t="s">
        <v>56</v>
      </c>
      <c r="B291" s="35">
        <v>0</v>
      </c>
      <c r="C291" s="35">
        <v>0</v>
      </c>
      <c r="D291" s="35">
        <v>214.56</v>
      </c>
      <c r="E291" s="35">
        <v>0</v>
      </c>
      <c r="F291" s="35">
        <v>0</v>
      </c>
      <c r="G291" s="35">
        <v>0</v>
      </c>
      <c r="H291" s="35">
        <v>0</v>
      </c>
      <c r="I291" s="35">
        <v>183.12</v>
      </c>
      <c r="J291" s="35">
        <v>0</v>
      </c>
      <c r="K291" s="35">
        <v>1085.19</v>
      </c>
      <c r="L291" s="35">
        <v>1835.6499999999999</v>
      </c>
      <c r="M291" s="35">
        <v>2291.67</v>
      </c>
      <c r="N291" s="35">
        <v>2808.56</v>
      </c>
    </row>
    <row r="292" spans="1:14" x14ac:dyDescent="0.2">
      <c r="A292" s="5" t="s">
        <v>46</v>
      </c>
      <c r="B292" s="35">
        <v>209.75</v>
      </c>
      <c r="C292" s="35">
        <v>4254.88</v>
      </c>
      <c r="D292" s="35">
        <v>0</v>
      </c>
      <c r="E292" s="35">
        <v>4514.4400000000005</v>
      </c>
      <c r="F292" s="35">
        <v>3933.59</v>
      </c>
      <c r="G292" s="35">
        <v>2092.5200000000004</v>
      </c>
      <c r="H292" s="35">
        <v>4009.51</v>
      </c>
      <c r="I292" s="35">
        <v>673.09</v>
      </c>
      <c r="J292" s="35">
        <v>2326.2600000000002</v>
      </c>
      <c r="K292" s="35">
        <v>1947.71</v>
      </c>
      <c r="L292" s="35">
        <v>5.77</v>
      </c>
      <c r="M292" s="35">
        <v>0</v>
      </c>
      <c r="N292" s="35">
        <v>1320.63</v>
      </c>
    </row>
    <row r="293" spans="1:14" x14ac:dyDescent="0.2">
      <c r="A293" s="5" t="s">
        <v>57</v>
      </c>
      <c r="B293" s="35">
        <v>2934.3600000000006</v>
      </c>
      <c r="C293" s="35">
        <v>34410.33</v>
      </c>
      <c r="D293" s="35">
        <v>28303.639999999996</v>
      </c>
      <c r="E293" s="35">
        <v>9031.2099999999973</v>
      </c>
      <c r="F293" s="35">
        <v>21713.51</v>
      </c>
      <c r="G293" s="35">
        <v>46477.829999999994</v>
      </c>
      <c r="H293" s="35">
        <v>2143.1999999999998</v>
      </c>
      <c r="I293" s="35">
        <v>5833.3899999999994</v>
      </c>
      <c r="J293" s="35">
        <v>43022.65</v>
      </c>
      <c r="K293" s="35">
        <v>4948.7000000000007</v>
      </c>
      <c r="L293" s="35">
        <v>35588.339999999997</v>
      </c>
      <c r="M293" s="35">
        <v>4419.05</v>
      </c>
      <c r="N293" s="35">
        <v>29725.23</v>
      </c>
    </row>
    <row r="294" spans="1:14" x14ac:dyDescent="0.2">
      <c r="A294" s="5" t="s">
        <v>58</v>
      </c>
      <c r="B294" s="35">
        <v>50836.202999999994</v>
      </c>
      <c r="C294" s="35">
        <v>35760.210000000006</v>
      </c>
      <c r="D294" s="35">
        <v>43628.83</v>
      </c>
      <c r="E294" s="35">
        <v>42129.174800000008</v>
      </c>
      <c r="F294" s="35">
        <v>63391.414999999994</v>
      </c>
      <c r="G294" s="35">
        <v>131913.08499999999</v>
      </c>
      <c r="H294" s="35">
        <v>43769.67</v>
      </c>
      <c r="I294" s="35">
        <v>52429.599999999999</v>
      </c>
      <c r="J294" s="35">
        <v>29755.479999999992</v>
      </c>
      <c r="K294" s="35">
        <v>17729.340000000004</v>
      </c>
      <c r="L294" s="35">
        <v>45587.549999999996</v>
      </c>
      <c r="M294" s="35">
        <v>28154.89</v>
      </c>
      <c r="N294" s="35">
        <v>33176.720000000001</v>
      </c>
    </row>
    <row r="295" spans="1:14" x14ac:dyDescent="0.2">
      <c r="A295" s="5" t="s">
        <v>59</v>
      </c>
      <c r="B295" s="35">
        <v>1561.02</v>
      </c>
      <c r="C295" s="35">
        <v>6483.3300000000017</v>
      </c>
      <c r="D295" s="35">
        <v>23878.68</v>
      </c>
      <c r="E295" s="35">
        <v>14711.489999999998</v>
      </c>
      <c r="F295" s="35">
        <v>4750.9399999999987</v>
      </c>
      <c r="G295" s="35">
        <v>16437.740000000002</v>
      </c>
      <c r="H295" s="35">
        <v>29912.209999999995</v>
      </c>
      <c r="I295" s="35">
        <v>18439.96</v>
      </c>
      <c r="J295" s="35">
        <v>42040.159999999989</v>
      </c>
      <c r="K295" s="35">
        <v>24725.81</v>
      </c>
      <c r="L295" s="35">
        <v>15291.749999999996</v>
      </c>
      <c r="M295" s="35">
        <v>25149.579999999991</v>
      </c>
      <c r="N295" s="35">
        <v>6409.27</v>
      </c>
    </row>
    <row r="296" spans="1:14" x14ac:dyDescent="0.2">
      <c r="A296" s="5" t="s">
        <v>60</v>
      </c>
      <c r="B296" s="35">
        <v>0</v>
      </c>
      <c r="C296" s="35">
        <v>620169.41000000108</v>
      </c>
      <c r="D296" s="35">
        <v>0</v>
      </c>
      <c r="E296" s="35">
        <v>0</v>
      </c>
      <c r="F296" s="35">
        <v>0</v>
      </c>
      <c r="G296" s="35">
        <v>0</v>
      </c>
      <c r="H296" s="35">
        <v>0</v>
      </c>
      <c r="I296" s="35">
        <v>0</v>
      </c>
      <c r="J296" s="35">
        <v>0</v>
      </c>
      <c r="K296" s="35">
        <v>0</v>
      </c>
      <c r="L296" s="35">
        <v>0</v>
      </c>
      <c r="M296" s="35">
        <v>0</v>
      </c>
      <c r="N296" s="35">
        <v>0</v>
      </c>
    </row>
    <row r="297" spans="1:14" x14ac:dyDescent="0.2">
      <c r="A297" s="5" t="s">
        <v>42</v>
      </c>
      <c r="B297" s="35">
        <v>13189.860000000002</v>
      </c>
      <c r="C297" s="35">
        <v>30963.399999999998</v>
      </c>
      <c r="D297" s="35">
        <v>30027.630000000005</v>
      </c>
      <c r="E297" s="35">
        <v>17599.780000000002</v>
      </c>
      <c r="F297" s="35">
        <v>35010.915000000001</v>
      </c>
      <c r="G297" s="35">
        <v>25223.57</v>
      </c>
      <c r="H297" s="35">
        <v>15999.23</v>
      </c>
      <c r="I297" s="35">
        <v>34670.744999999988</v>
      </c>
      <c r="J297" s="35">
        <v>36218.590000000004</v>
      </c>
      <c r="K297" s="35">
        <v>17584.28999999999</v>
      </c>
      <c r="L297" s="35">
        <v>28308.81</v>
      </c>
      <c r="M297" s="35">
        <v>34494.960000000006</v>
      </c>
      <c r="N297" s="35">
        <v>50794.069999999978</v>
      </c>
    </row>
    <row r="298" spans="1:14" x14ac:dyDescent="0.2">
      <c r="A298" s="5" t="s">
        <v>61</v>
      </c>
      <c r="B298" s="35">
        <v>8063.56</v>
      </c>
      <c r="C298" s="35">
        <v>746.99</v>
      </c>
      <c r="D298" s="35">
        <v>2986.54</v>
      </c>
      <c r="E298" s="35">
        <v>796.06000000000006</v>
      </c>
      <c r="F298" s="35">
        <v>0</v>
      </c>
      <c r="G298" s="35">
        <v>2184.8399999999997</v>
      </c>
      <c r="H298" s="35">
        <v>699.27</v>
      </c>
      <c r="I298" s="35">
        <v>2757.83</v>
      </c>
      <c r="J298" s="35">
        <v>2233.73</v>
      </c>
      <c r="K298" s="35">
        <v>3177.29</v>
      </c>
      <c r="L298" s="35">
        <v>114.15</v>
      </c>
      <c r="M298" s="35">
        <v>26414.06</v>
      </c>
      <c r="N298" s="35">
        <v>2765.42</v>
      </c>
    </row>
    <row r="299" spans="1:14" x14ac:dyDescent="0.2">
      <c r="A299" s="5" t="s">
        <v>62</v>
      </c>
      <c r="B299" s="35">
        <v>0</v>
      </c>
      <c r="C299" s="35">
        <v>0</v>
      </c>
      <c r="D299" s="35">
        <v>0</v>
      </c>
      <c r="E299" s="35">
        <v>0</v>
      </c>
      <c r="F299" s="35">
        <v>0</v>
      </c>
      <c r="G299" s="35">
        <v>0</v>
      </c>
      <c r="H299" s="35">
        <v>0</v>
      </c>
      <c r="I299" s="35">
        <v>0</v>
      </c>
      <c r="J299" s="35">
        <v>0</v>
      </c>
      <c r="K299" s="35">
        <v>0</v>
      </c>
      <c r="L299" s="35">
        <v>241.34</v>
      </c>
      <c r="M299" s="35">
        <v>0</v>
      </c>
      <c r="N299" s="35">
        <v>57.599999999999994</v>
      </c>
    </row>
    <row r="300" spans="1:14" x14ac:dyDescent="0.2">
      <c r="A300" s="5" t="s">
        <v>63</v>
      </c>
      <c r="B300" s="35">
        <v>0</v>
      </c>
      <c r="C300" s="35">
        <v>0</v>
      </c>
      <c r="D300" s="35">
        <v>0</v>
      </c>
      <c r="E300" s="35">
        <v>0</v>
      </c>
      <c r="F300" s="35">
        <v>0</v>
      </c>
      <c r="G300" s="35">
        <v>0</v>
      </c>
      <c r="H300" s="35">
        <v>0</v>
      </c>
      <c r="I300" s="35">
        <v>0</v>
      </c>
      <c r="J300" s="35">
        <v>0</v>
      </c>
      <c r="K300" s="35">
        <v>0</v>
      </c>
      <c r="L300" s="35">
        <v>0</v>
      </c>
      <c r="M300" s="35">
        <v>0</v>
      </c>
      <c r="N300" s="35">
        <v>0</v>
      </c>
    </row>
    <row r="301" spans="1:14" x14ac:dyDescent="0.2">
      <c r="A301" s="5" t="s">
        <v>64</v>
      </c>
      <c r="B301" s="35">
        <v>978.80000000000007</v>
      </c>
      <c r="C301" s="35">
        <v>1721.2800000000002</v>
      </c>
      <c r="D301" s="35">
        <v>4764.34</v>
      </c>
      <c r="E301" s="35">
        <v>348.87</v>
      </c>
      <c r="F301" s="35">
        <v>1424.4108000000001</v>
      </c>
      <c r="G301" s="35">
        <v>1760.23</v>
      </c>
      <c r="H301" s="35">
        <v>330.53999999999996</v>
      </c>
      <c r="I301" s="35">
        <v>4082.11</v>
      </c>
      <c r="J301" s="35">
        <v>3046.56</v>
      </c>
      <c r="K301" s="35">
        <v>1092.1499999999999</v>
      </c>
      <c r="L301" s="35">
        <v>4532.28</v>
      </c>
      <c r="M301" s="35">
        <v>540.16999999999996</v>
      </c>
      <c r="N301" s="35">
        <v>160.02000000000001</v>
      </c>
    </row>
    <row r="302" spans="1:14" x14ac:dyDescent="0.2">
      <c r="A302" s="5" t="s">
        <v>65</v>
      </c>
      <c r="B302" s="35">
        <v>0</v>
      </c>
      <c r="C302" s="35">
        <v>0</v>
      </c>
      <c r="D302" s="35">
        <v>0</v>
      </c>
      <c r="E302" s="35">
        <v>189.60000000000002</v>
      </c>
      <c r="F302" s="35">
        <v>2.48</v>
      </c>
      <c r="G302" s="35">
        <v>0</v>
      </c>
      <c r="H302" s="35">
        <v>4.43</v>
      </c>
      <c r="I302" s="35">
        <v>0</v>
      </c>
      <c r="J302" s="35">
        <v>0</v>
      </c>
      <c r="K302" s="35">
        <v>0</v>
      </c>
      <c r="L302" s="35">
        <v>0</v>
      </c>
      <c r="M302" s="35">
        <v>0</v>
      </c>
      <c r="N302" s="35">
        <v>0</v>
      </c>
    </row>
    <row r="303" spans="1:14" x14ac:dyDescent="0.2">
      <c r="A303" s="9" t="s">
        <v>68</v>
      </c>
      <c r="B303" s="63">
        <v>203208.59</v>
      </c>
      <c r="C303" s="63">
        <v>799187.03000000108</v>
      </c>
      <c r="D303" s="63">
        <v>220573.28999999998</v>
      </c>
      <c r="E303" s="63">
        <v>188688.06</v>
      </c>
      <c r="F303" s="63">
        <v>279298.26999999996</v>
      </c>
      <c r="G303" s="63">
        <v>326687.79000000004</v>
      </c>
      <c r="H303" s="63">
        <v>170586.54</v>
      </c>
      <c r="I303" s="63">
        <v>252491.15</v>
      </c>
      <c r="J303" s="63">
        <v>443692.2</v>
      </c>
      <c r="K303" s="63">
        <v>196357.58</v>
      </c>
      <c r="L303" s="63">
        <v>245380.17999999996</v>
      </c>
      <c r="M303" s="63">
        <v>189930.93</v>
      </c>
      <c r="N303" s="63">
        <v>280230.99</v>
      </c>
    </row>
    <row r="304" spans="1:14" x14ac:dyDescent="0.2">
      <c r="A304" s="12" t="s">
        <v>230</v>
      </c>
      <c r="B304" s="144" t="s">
        <v>187</v>
      </c>
      <c r="C304" s="145"/>
      <c r="D304" s="145"/>
      <c r="E304" s="145"/>
      <c r="F304" s="145"/>
      <c r="G304" s="145"/>
      <c r="H304" s="145"/>
      <c r="I304" s="145"/>
      <c r="J304" s="145"/>
      <c r="K304" s="145"/>
      <c r="L304" s="145"/>
      <c r="M304" s="145"/>
      <c r="N304" s="146"/>
    </row>
    <row r="305" spans="1:14" x14ac:dyDescent="0.2">
      <c r="A305" s="5" t="s">
        <v>47</v>
      </c>
      <c r="B305" s="35">
        <v>0</v>
      </c>
      <c r="C305" s="35">
        <v>0</v>
      </c>
      <c r="D305" s="35">
        <v>0</v>
      </c>
      <c r="E305" s="35">
        <v>0</v>
      </c>
      <c r="F305" s="35">
        <v>0</v>
      </c>
      <c r="G305" s="35">
        <v>0</v>
      </c>
      <c r="H305" s="35">
        <v>0</v>
      </c>
      <c r="I305" s="35">
        <v>0</v>
      </c>
      <c r="J305" s="35">
        <v>1834.6699999999996</v>
      </c>
      <c r="K305" s="35">
        <v>0</v>
      </c>
      <c r="L305" s="35">
        <v>0</v>
      </c>
      <c r="M305" s="35">
        <v>0</v>
      </c>
      <c r="N305" s="35">
        <v>0</v>
      </c>
    </row>
    <row r="306" spans="1:14" x14ac:dyDescent="0.2">
      <c r="A306" s="5" t="s">
        <v>48</v>
      </c>
      <c r="B306" s="35">
        <v>1733.27</v>
      </c>
      <c r="C306" s="35">
        <v>2082.8299999999995</v>
      </c>
      <c r="D306" s="35">
        <v>3317.82</v>
      </c>
      <c r="E306" s="35">
        <v>4355.5</v>
      </c>
      <c r="F306" s="35">
        <v>2827.17</v>
      </c>
      <c r="G306" s="35">
        <v>5124.8852999999999</v>
      </c>
      <c r="H306" s="35">
        <v>10502.430200000001</v>
      </c>
      <c r="I306" s="35">
        <v>2183.2000000000003</v>
      </c>
      <c r="J306" s="35">
        <v>25366.616199999997</v>
      </c>
      <c r="K306" s="35">
        <v>3663.95</v>
      </c>
      <c r="L306" s="35">
        <v>9793.8800000000028</v>
      </c>
      <c r="M306" s="35">
        <v>1190.5</v>
      </c>
      <c r="N306" s="35">
        <v>312.23</v>
      </c>
    </row>
    <row r="307" spans="1:14" x14ac:dyDescent="0.2">
      <c r="A307" s="5" t="s">
        <v>49</v>
      </c>
      <c r="B307" s="35">
        <v>0</v>
      </c>
      <c r="C307" s="35">
        <v>0</v>
      </c>
      <c r="D307" s="35">
        <v>0</v>
      </c>
      <c r="E307" s="35">
        <v>0</v>
      </c>
      <c r="F307" s="35">
        <v>0</v>
      </c>
      <c r="G307" s="35">
        <v>0</v>
      </c>
      <c r="H307" s="35">
        <v>0</v>
      </c>
      <c r="I307" s="35">
        <v>0</v>
      </c>
      <c r="J307" s="35">
        <v>0</v>
      </c>
      <c r="K307" s="35">
        <v>0</v>
      </c>
      <c r="L307" s="35">
        <v>0</v>
      </c>
      <c r="M307" s="35">
        <v>0</v>
      </c>
      <c r="N307" s="35">
        <v>0</v>
      </c>
    </row>
    <row r="308" spans="1:14" x14ac:dyDescent="0.2">
      <c r="A308" s="5" t="s">
        <v>231</v>
      </c>
      <c r="B308" s="35">
        <v>8316.23</v>
      </c>
      <c r="C308" s="35">
        <v>0</v>
      </c>
      <c r="D308" s="35">
        <v>9770.2000000000007</v>
      </c>
      <c r="E308" s="35">
        <v>10744.12</v>
      </c>
      <c r="F308" s="35">
        <v>6767.1399999999994</v>
      </c>
      <c r="G308" s="35">
        <v>1579.3600000000001</v>
      </c>
      <c r="H308" s="35">
        <v>17904.18</v>
      </c>
      <c r="I308" s="35">
        <v>24754.5</v>
      </c>
      <c r="J308" s="35">
        <v>21973.190000000002</v>
      </c>
      <c r="K308" s="35">
        <v>948.5</v>
      </c>
      <c r="L308" s="35">
        <v>10918.180000000002</v>
      </c>
      <c r="M308" s="35">
        <v>9734.75</v>
      </c>
      <c r="N308" s="35">
        <v>23224.590000000004</v>
      </c>
    </row>
    <row r="309" spans="1:14" x14ac:dyDescent="0.2">
      <c r="A309" s="5" t="s">
        <v>50</v>
      </c>
      <c r="B309" s="35">
        <v>94930.89</v>
      </c>
      <c r="C309" s="35">
        <v>38477.360000000001</v>
      </c>
      <c r="D309" s="35">
        <v>39929.120000000003</v>
      </c>
      <c r="E309" s="35">
        <v>79113.599999999977</v>
      </c>
      <c r="F309" s="35">
        <v>55650.849999999991</v>
      </c>
      <c r="G309" s="35">
        <v>44672.960000000006</v>
      </c>
      <c r="H309" s="35">
        <v>42800.060000000005</v>
      </c>
      <c r="I309" s="35">
        <v>67929.569999999992</v>
      </c>
      <c r="J309" s="35">
        <v>51294.62999999999</v>
      </c>
      <c r="K309" s="35">
        <v>24958.839999999997</v>
      </c>
      <c r="L309" s="35">
        <v>44769.210000000006</v>
      </c>
      <c r="M309" s="35">
        <v>50470.290000000008</v>
      </c>
      <c r="N309" s="35">
        <v>106486.95999999999</v>
      </c>
    </row>
    <row r="310" spans="1:14" x14ac:dyDescent="0.2">
      <c r="A310" s="5" t="s">
        <v>51</v>
      </c>
      <c r="B310" s="35">
        <v>0</v>
      </c>
      <c r="C310" s="35">
        <v>0</v>
      </c>
      <c r="D310" s="35">
        <v>0</v>
      </c>
      <c r="E310" s="35">
        <v>0</v>
      </c>
      <c r="F310" s="35">
        <v>0</v>
      </c>
      <c r="G310" s="35">
        <v>0</v>
      </c>
      <c r="H310" s="35">
        <v>0</v>
      </c>
      <c r="I310" s="35">
        <v>2306.6</v>
      </c>
      <c r="J310" s="35">
        <v>0</v>
      </c>
      <c r="K310" s="35">
        <v>0</v>
      </c>
      <c r="L310" s="35">
        <v>0</v>
      </c>
      <c r="M310" s="35">
        <v>1913.33</v>
      </c>
      <c r="N310" s="35">
        <v>0</v>
      </c>
    </row>
    <row r="311" spans="1:14" x14ac:dyDescent="0.2">
      <c r="A311" s="5" t="s">
        <v>52</v>
      </c>
      <c r="B311" s="35">
        <v>32689.530000000002</v>
      </c>
      <c r="C311" s="35">
        <v>53377.870000000017</v>
      </c>
      <c r="D311" s="35">
        <v>47262.53</v>
      </c>
      <c r="E311" s="35">
        <v>30927.400000000005</v>
      </c>
      <c r="F311" s="35">
        <v>43663.37999999999</v>
      </c>
      <c r="G311" s="35">
        <v>23952.829999999998</v>
      </c>
      <c r="H311" s="35">
        <v>30676.329999999998</v>
      </c>
      <c r="I311" s="35">
        <v>34392.480000000003</v>
      </c>
      <c r="J311" s="35">
        <v>25116.84</v>
      </c>
      <c r="K311" s="35">
        <v>19041.279999999995</v>
      </c>
      <c r="L311" s="35">
        <v>22834.199999999997</v>
      </c>
      <c r="M311" s="35">
        <v>26639.624599999988</v>
      </c>
      <c r="N311" s="35">
        <v>18736.3</v>
      </c>
    </row>
    <row r="312" spans="1:14" x14ac:dyDescent="0.2">
      <c r="A312" s="5" t="s">
        <v>53</v>
      </c>
      <c r="B312" s="35">
        <v>0</v>
      </c>
      <c r="C312" s="35">
        <v>0</v>
      </c>
      <c r="D312" s="35">
        <v>0</v>
      </c>
      <c r="E312" s="35">
        <v>0</v>
      </c>
      <c r="F312" s="35">
        <v>0</v>
      </c>
      <c r="G312" s="35">
        <v>0</v>
      </c>
      <c r="H312" s="35">
        <v>0</v>
      </c>
      <c r="I312" s="35">
        <v>0</v>
      </c>
      <c r="J312" s="35">
        <v>0</v>
      </c>
      <c r="K312" s="35">
        <v>0</v>
      </c>
      <c r="L312" s="35">
        <v>0</v>
      </c>
      <c r="M312" s="35">
        <v>0</v>
      </c>
      <c r="N312" s="35">
        <v>0</v>
      </c>
    </row>
    <row r="313" spans="1:14" x14ac:dyDescent="0.2">
      <c r="A313" s="5" t="s">
        <v>54</v>
      </c>
      <c r="B313" s="35">
        <v>0</v>
      </c>
      <c r="C313" s="35">
        <v>750.73</v>
      </c>
      <c r="D313" s="35">
        <v>0</v>
      </c>
      <c r="E313" s="35">
        <v>0</v>
      </c>
      <c r="F313" s="35">
        <v>0</v>
      </c>
      <c r="G313" s="35">
        <v>0</v>
      </c>
      <c r="H313" s="35">
        <v>0</v>
      </c>
      <c r="I313" s="35">
        <v>0</v>
      </c>
      <c r="J313" s="35">
        <v>0</v>
      </c>
      <c r="K313" s="35">
        <v>0</v>
      </c>
      <c r="L313" s="35">
        <v>0</v>
      </c>
      <c r="M313" s="35">
        <v>0</v>
      </c>
      <c r="N313" s="35">
        <v>0</v>
      </c>
    </row>
    <row r="314" spans="1:14" x14ac:dyDescent="0.2">
      <c r="A314" s="5" t="s">
        <v>55</v>
      </c>
      <c r="B314" s="35">
        <v>652.56999999999994</v>
      </c>
      <c r="C314" s="35">
        <v>0</v>
      </c>
      <c r="D314" s="35">
        <v>10.23</v>
      </c>
      <c r="E314" s="35">
        <v>202.68000000000004</v>
      </c>
      <c r="F314" s="35">
        <v>80.239999999999995</v>
      </c>
      <c r="G314" s="35">
        <v>113.02999999999999</v>
      </c>
      <c r="H314" s="35">
        <v>319.89000000000004</v>
      </c>
      <c r="I314" s="35">
        <v>96.07</v>
      </c>
      <c r="J314" s="35">
        <v>168.3</v>
      </c>
      <c r="K314" s="35">
        <v>1.64</v>
      </c>
      <c r="L314" s="35">
        <v>50.36</v>
      </c>
      <c r="M314" s="35">
        <v>1271.17</v>
      </c>
      <c r="N314" s="35">
        <v>2504.0500000000002</v>
      </c>
    </row>
    <row r="315" spans="1:14" x14ac:dyDescent="0.2">
      <c r="A315" s="5" t="s">
        <v>56</v>
      </c>
      <c r="B315" s="35">
        <v>0</v>
      </c>
      <c r="C315" s="35">
        <v>30.36</v>
      </c>
      <c r="D315" s="35">
        <v>30.299999999999997</v>
      </c>
      <c r="E315" s="35">
        <v>0</v>
      </c>
      <c r="F315" s="35">
        <v>1383.6399999999999</v>
      </c>
      <c r="G315" s="35">
        <v>0</v>
      </c>
      <c r="H315" s="35">
        <v>0</v>
      </c>
      <c r="I315" s="35">
        <v>0</v>
      </c>
      <c r="J315" s="35">
        <v>0</v>
      </c>
      <c r="K315" s="35">
        <v>0</v>
      </c>
      <c r="L315" s="35">
        <v>0</v>
      </c>
      <c r="M315" s="35">
        <v>566.26</v>
      </c>
      <c r="N315" s="35">
        <v>145.93</v>
      </c>
    </row>
    <row r="316" spans="1:14" x14ac:dyDescent="0.2">
      <c r="A316" s="5" t="s">
        <v>46</v>
      </c>
      <c r="B316" s="35">
        <v>796.69</v>
      </c>
      <c r="C316" s="35">
        <v>2342.8200000000002</v>
      </c>
      <c r="D316" s="35">
        <v>9976.2900000000009</v>
      </c>
      <c r="E316" s="35">
        <v>1212.08</v>
      </c>
      <c r="F316" s="35">
        <v>820.07</v>
      </c>
      <c r="G316" s="35">
        <v>622.68999999999994</v>
      </c>
      <c r="H316" s="35">
        <v>1336.24</v>
      </c>
      <c r="I316" s="35">
        <v>2938.29</v>
      </c>
      <c r="J316" s="35">
        <v>5282.9299999999985</v>
      </c>
      <c r="K316" s="35">
        <v>1502.3300000000002</v>
      </c>
      <c r="L316" s="35">
        <v>4570.0999999999995</v>
      </c>
      <c r="M316" s="35">
        <v>2216.5499999999997</v>
      </c>
      <c r="N316" s="35">
        <v>1807.8200000000002</v>
      </c>
    </row>
    <row r="317" spans="1:14" x14ac:dyDescent="0.2">
      <c r="A317" s="5" t="s">
        <v>57</v>
      </c>
      <c r="B317" s="35">
        <v>65773.409999999989</v>
      </c>
      <c r="C317" s="35">
        <v>1788.27</v>
      </c>
      <c r="D317" s="35">
        <v>995.67000000000007</v>
      </c>
      <c r="E317" s="35">
        <v>878.1099999999999</v>
      </c>
      <c r="F317" s="35">
        <v>22776.159999999989</v>
      </c>
      <c r="G317" s="35">
        <v>54720.709999999992</v>
      </c>
      <c r="H317" s="35">
        <v>115524.56999999998</v>
      </c>
      <c r="I317" s="35">
        <v>5357.37</v>
      </c>
      <c r="J317" s="35">
        <v>44437.11</v>
      </c>
      <c r="K317" s="35">
        <v>1952.29</v>
      </c>
      <c r="L317" s="35">
        <v>8666.840000000002</v>
      </c>
      <c r="M317" s="35">
        <v>18467.21</v>
      </c>
      <c r="N317" s="35">
        <v>7297.0700000000006</v>
      </c>
    </row>
    <row r="318" spans="1:14" x14ac:dyDescent="0.2">
      <c r="A318" s="5" t="s">
        <v>58</v>
      </c>
      <c r="B318" s="35">
        <v>21190.09</v>
      </c>
      <c r="C318" s="35">
        <v>25741.670000000002</v>
      </c>
      <c r="D318" s="35">
        <v>23712.050000000007</v>
      </c>
      <c r="E318" s="35">
        <v>36402.399999999987</v>
      </c>
      <c r="F318" s="35">
        <v>57306.439999999995</v>
      </c>
      <c r="G318" s="35">
        <v>26413.054699999993</v>
      </c>
      <c r="H318" s="35">
        <v>34048.984799999991</v>
      </c>
      <c r="I318" s="35">
        <v>33199.87999999999</v>
      </c>
      <c r="J318" s="35">
        <v>26896.413799999998</v>
      </c>
      <c r="K318" s="35">
        <v>15219.490000000002</v>
      </c>
      <c r="L318" s="35">
        <v>21169.39</v>
      </c>
      <c r="M318" s="35">
        <v>20177.920399999999</v>
      </c>
      <c r="N318" s="35">
        <v>16102.32</v>
      </c>
    </row>
    <row r="319" spans="1:14" x14ac:dyDescent="0.2">
      <c r="A319" s="5" t="s">
        <v>59</v>
      </c>
      <c r="B319" s="35">
        <v>7994.36</v>
      </c>
      <c r="C319" s="35">
        <v>2098.67</v>
      </c>
      <c r="D319" s="35">
        <v>8700.82</v>
      </c>
      <c r="E319" s="35">
        <v>5876.93</v>
      </c>
      <c r="F319" s="35">
        <v>20925.800000000003</v>
      </c>
      <c r="G319" s="35">
        <v>26195.310000000009</v>
      </c>
      <c r="H319" s="35">
        <v>17344.080000000002</v>
      </c>
      <c r="I319" s="35">
        <v>4666.29</v>
      </c>
      <c r="J319" s="35">
        <v>6706.79</v>
      </c>
      <c r="K319" s="35">
        <v>9390.8900000000012</v>
      </c>
      <c r="L319" s="35">
        <v>1512.5</v>
      </c>
      <c r="M319" s="35">
        <v>24649.06</v>
      </c>
      <c r="N319" s="35">
        <v>10175.320000000003</v>
      </c>
    </row>
    <row r="320" spans="1:14" x14ac:dyDescent="0.2">
      <c r="A320" s="5" t="s">
        <v>60</v>
      </c>
      <c r="B320" s="35">
        <v>0</v>
      </c>
      <c r="C320" s="35">
        <v>0</v>
      </c>
      <c r="D320" s="35">
        <v>0</v>
      </c>
      <c r="E320" s="35">
        <v>675186.49</v>
      </c>
      <c r="F320" s="35">
        <v>667938.68999999983</v>
      </c>
      <c r="G320" s="35">
        <v>0</v>
      </c>
      <c r="H320" s="35">
        <v>0</v>
      </c>
      <c r="I320" s="35">
        <v>0</v>
      </c>
      <c r="J320" s="35">
        <v>0</v>
      </c>
      <c r="K320" s="35">
        <v>0</v>
      </c>
      <c r="L320" s="35">
        <v>0</v>
      </c>
      <c r="M320" s="35">
        <v>0</v>
      </c>
      <c r="N320" s="35">
        <v>0</v>
      </c>
    </row>
    <row r="321" spans="1:14" x14ac:dyDescent="0.2">
      <c r="A321" s="5" t="s">
        <v>42</v>
      </c>
      <c r="B321" s="35">
        <v>12836.74</v>
      </c>
      <c r="C321" s="35">
        <v>20916.830000000002</v>
      </c>
      <c r="D321" s="35">
        <v>13447.49</v>
      </c>
      <c r="E321" s="35">
        <v>32148.989999999991</v>
      </c>
      <c r="F321" s="35">
        <v>9270.5999999999985</v>
      </c>
      <c r="G321" s="35">
        <v>7377.7600000000011</v>
      </c>
      <c r="H321" s="35">
        <v>15894.495000000003</v>
      </c>
      <c r="I321" s="35">
        <v>7960.3100000000022</v>
      </c>
      <c r="J321" s="35">
        <v>12832.749999999993</v>
      </c>
      <c r="K321" s="35">
        <v>4390.32</v>
      </c>
      <c r="L321" s="35">
        <v>9690.4000000000033</v>
      </c>
      <c r="M321" s="35">
        <v>35525.86</v>
      </c>
      <c r="N321" s="35">
        <v>14050.49</v>
      </c>
    </row>
    <row r="322" spans="1:14" x14ac:dyDescent="0.2">
      <c r="A322" s="5" t="s">
        <v>61</v>
      </c>
      <c r="B322" s="35">
        <v>173828.09</v>
      </c>
      <c r="C322" s="35">
        <v>8249.35</v>
      </c>
      <c r="D322" s="35">
        <v>3092.33</v>
      </c>
      <c r="E322" s="35">
        <v>580.56000000000006</v>
      </c>
      <c r="F322" s="35">
        <v>1020.5600000000001</v>
      </c>
      <c r="G322" s="35">
        <v>255.24</v>
      </c>
      <c r="H322" s="35">
        <v>3440.77</v>
      </c>
      <c r="I322" s="35">
        <v>1145.3200000000002</v>
      </c>
      <c r="J322" s="35">
        <v>210.4</v>
      </c>
      <c r="K322" s="35">
        <v>1988.9</v>
      </c>
      <c r="L322" s="35">
        <v>258.83999999999992</v>
      </c>
      <c r="M322" s="35">
        <v>12261.235000000001</v>
      </c>
      <c r="N322" s="35">
        <v>3448.7499999999995</v>
      </c>
    </row>
    <row r="323" spans="1:14" x14ac:dyDescent="0.2">
      <c r="A323" s="5" t="s">
        <v>62</v>
      </c>
      <c r="B323" s="35">
        <v>0</v>
      </c>
      <c r="C323" s="35">
        <v>345.67</v>
      </c>
      <c r="D323" s="35">
        <v>1476.0600000000002</v>
      </c>
      <c r="E323" s="35">
        <v>0</v>
      </c>
      <c r="F323" s="35">
        <v>149.22</v>
      </c>
      <c r="G323" s="35">
        <v>0</v>
      </c>
      <c r="H323" s="35">
        <v>3015.55</v>
      </c>
      <c r="I323" s="35">
        <v>0</v>
      </c>
      <c r="J323" s="35">
        <v>0</v>
      </c>
      <c r="K323" s="35">
        <v>0</v>
      </c>
      <c r="L323" s="35">
        <v>0</v>
      </c>
      <c r="M323" s="35">
        <v>0</v>
      </c>
      <c r="N323" s="35">
        <v>0</v>
      </c>
    </row>
    <row r="324" spans="1:14" x14ac:dyDescent="0.2">
      <c r="A324" s="5" t="s">
        <v>63</v>
      </c>
      <c r="B324" s="35">
        <v>0</v>
      </c>
      <c r="C324" s="35">
        <v>0</v>
      </c>
      <c r="D324" s="35">
        <v>0</v>
      </c>
      <c r="E324" s="35">
        <v>0</v>
      </c>
      <c r="F324" s="35">
        <v>0</v>
      </c>
      <c r="G324" s="35">
        <v>0</v>
      </c>
      <c r="H324" s="35">
        <v>0</v>
      </c>
      <c r="I324" s="35">
        <v>0</v>
      </c>
      <c r="J324" s="35">
        <v>0</v>
      </c>
      <c r="K324" s="35">
        <v>0</v>
      </c>
      <c r="L324" s="35">
        <v>0</v>
      </c>
      <c r="M324" s="35">
        <v>0</v>
      </c>
      <c r="N324" s="35">
        <v>0</v>
      </c>
    </row>
    <row r="325" spans="1:14" x14ac:dyDescent="0.2">
      <c r="A325" s="5" t="s">
        <v>64</v>
      </c>
      <c r="B325" s="35">
        <v>1710.4</v>
      </c>
      <c r="C325" s="35">
        <v>1350.53</v>
      </c>
      <c r="D325" s="35">
        <v>637.92000000000007</v>
      </c>
      <c r="E325" s="35">
        <v>649.58000000000004</v>
      </c>
      <c r="F325" s="35">
        <v>3413.98</v>
      </c>
      <c r="G325" s="35">
        <v>2812.04</v>
      </c>
      <c r="H325" s="35">
        <v>327.12</v>
      </c>
      <c r="I325" s="35">
        <v>1697.49</v>
      </c>
      <c r="J325" s="35">
        <v>1264.73</v>
      </c>
      <c r="K325" s="35">
        <v>590.45000000000005</v>
      </c>
      <c r="L325" s="35">
        <v>481.80999999999995</v>
      </c>
      <c r="M325" s="35">
        <v>4568.1900000000005</v>
      </c>
      <c r="N325" s="35">
        <v>6364.4800000000005</v>
      </c>
    </row>
    <row r="326" spans="1:14" x14ac:dyDescent="0.2">
      <c r="A326" s="5" t="s">
        <v>65</v>
      </c>
      <c r="B326" s="35">
        <v>0</v>
      </c>
      <c r="C326" s="35">
        <v>0</v>
      </c>
      <c r="D326" s="35">
        <v>0</v>
      </c>
      <c r="E326" s="35">
        <v>0</v>
      </c>
      <c r="F326" s="35">
        <v>0</v>
      </c>
      <c r="G326" s="35">
        <v>0</v>
      </c>
      <c r="H326" s="35">
        <v>0</v>
      </c>
      <c r="I326" s="35">
        <v>0</v>
      </c>
      <c r="J326" s="35">
        <v>0</v>
      </c>
      <c r="K326" s="35">
        <v>0</v>
      </c>
      <c r="L326" s="35">
        <v>0</v>
      </c>
      <c r="M326" s="35">
        <v>0</v>
      </c>
      <c r="N326" s="35">
        <v>5419.4699999999993</v>
      </c>
    </row>
    <row r="327" spans="1:14" x14ac:dyDescent="0.2">
      <c r="A327" s="9" t="s">
        <v>68</v>
      </c>
      <c r="B327" s="63">
        <v>422452.27</v>
      </c>
      <c r="C327" s="63">
        <v>157552.96000000005</v>
      </c>
      <c r="D327" s="63">
        <v>162358.82999999999</v>
      </c>
      <c r="E327" s="63">
        <v>878278.44</v>
      </c>
      <c r="F327" s="63">
        <v>893993.93999999983</v>
      </c>
      <c r="G327" s="63">
        <v>193839.87</v>
      </c>
      <c r="H327" s="63">
        <v>293134.7</v>
      </c>
      <c r="I327" s="63">
        <v>188627.37000000002</v>
      </c>
      <c r="J327" s="63">
        <v>223385.37</v>
      </c>
      <c r="K327" s="63">
        <v>83648.87999999999</v>
      </c>
      <c r="L327" s="63">
        <v>134715.71</v>
      </c>
      <c r="M327" s="63">
        <v>209651.95</v>
      </c>
      <c r="N327" s="63">
        <v>216075.78</v>
      </c>
    </row>
    <row r="328" spans="1:14" x14ac:dyDescent="0.2">
      <c r="A328" s="12" t="s">
        <v>230</v>
      </c>
      <c r="B328" s="144" t="s">
        <v>232</v>
      </c>
      <c r="C328" s="145"/>
      <c r="D328" s="145"/>
      <c r="E328" s="145"/>
      <c r="F328" s="145"/>
      <c r="G328" s="145"/>
      <c r="H328" s="145"/>
      <c r="I328" s="145"/>
      <c r="J328" s="145"/>
      <c r="K328" s="145"/>
      <c r="L328" s="145"/>
      <c r="M328" s="145"/>
      <c r="N328" s="146"/>
    </row>
    <row r="329" spans="1:14" x14ac:dyDescent="0.2">
      <c r="A329" s="5" t="s">
        <v>47</v>
      </c>
      <c r="B329" s="35">
        <v>0</v>
      </c>
      <c r="C329" s="35">
        <v>0</v>
      </c>
      <c r="D329" s="35">
        <v>0</v>
      </c>
      <c r="E329" s="35">
        <v>0</v>
      </c>
      <c r="F329" s="35">
        <v>0</v>
      </c>
      <c r="G329" s="35">
        <v>0</v>
      </c>
      <c r="H329" s="35">
        <v>0</v>
      </c>
      <c r="I329" s="35">
        <v>0</v>
      </c>
      <c r="J329" s="35">
        <v>0</v>
      </c>
      <c r="K329" s="35">
        <v>0</v>
      </c>
      <c r="L329" s="35">
        <v>0</v>
      </c>
      <c r="M329" s="35">
        <v>0</v>
      </c>
      <c r="N329" s="35">
        <v>0</v>
      </c>
    </row>
    <row r="330" spans="1:14" x14ac:dyDescent="0.2">
      <c r="A330" s="5" t="s">
        <v>48</v>
      </c>
      <c r="B330" s="35">
        <v>2907.37</v>
      </c>
      <c r="C330" s="35">
        <v>832.39</v>
      </c>
      <c r="D330" s="35">
        <v>272.33999999999997</v>
      </c>
      <c r="E330" s="35">
        <v>2823.1100000000006</v>
      </c>
      <c r="F330" s="35">
        <v>993.3599999999999</v>
      </c>
      <c r="G330" s="35">
        <v>2675.7599999999998</v>
      </c>
      <c r="H330" s="35">
        <v>2160.75</v>
      </c>
      <c r="I330" s="35">
        <v>17588.019999999997</v>
      </c>
      <c r="J330" s="35">
        <v>2760.24</v>
      </c>
      <c r="K330" s="35">
        <v>1386.69</v>
      </c>
      <c r="L330" s="35">
        <v>7418.16</v>
      </c>
      <c r="M330" s="35">
        <v>2525.7199999999998</v>
      </c>
      <c r="N330" s="35">
        <v>723.94</v>
      </c>
    </row>
    <row r="331" spans="1:14" x14ac:dyDescent="0.2">
      <c r="A331" s="5" t="s">
        <v>49</v>
      </c>
      <c r="B331" s="35">
        <v>0</v>
      </c>
      <c r="C331" s="35">
        <v>0</v>
      </c>
      <c r="D331" s="35">
        <v>0</v>
      </c>
      <c r="E331" s="35">
        <v>0</v>
      </c>
      <c r="F331" s="35">
        <v>0</v>
      </c>
      <c r="G331" s="35">
        <v>0</v>
      </c>
      <c r="H331" s="35">
        <v>0</v>
      </c>
      <c r="I331" s="35">
        <v>0</v>
      </c>
      <c r="J331" s="35">
        <v>0</v>
      </c>
      <c r="K331" s="35">
        <v>0</v>
      </c>
      <c r="L331" s="35">
        <v>0</v>
      </c>
      <c r="M331" s="35">
        <v>0</v>
      </c>
      <c r="N331" s="35">
        <v>0</v>
      </c>
    </row>
    <row r="332" spans="1:14" x14ac:dyDescent="0.2">
      <c r="A332" s="5" t="s">
        <v>231</v>
      </c>
      <c r="B332" s="35">
        <v>35389.589999999997</v>
      </c>
      <c r="C332" s="35">
        <v>4098.0999999999995</v>
      </c>
      <c r="D332" s="35">
        <v>5479.91</v>
      </c>
      <c r="E332" s="35">
        <v>11475.25</v>
      </c>
      <c r="F332" s="35">
        <v>2869.9</v>
      </c>
      <c r="G332" s="35">
        <v>16530.879999999997</v>
      </c>
      <c r="H332" s="35">
        <v>4158.79</v>
      </c>
      <c r="I332" s="35">
        <v>8911.67</v>
      </c>
      <c r="J332" s="35">
        <v>12547.54</v>
      </c>
      <c r="K332" s="35">
        <v>7804.4399999999987</v>
      </c>
      <c r="L332" s="35">
        <v>22084.28</v>
      </c>
      <c r="M332" s="35">
        <v>16037.070000000002</v>
      </c>
      <c r="N332" s="35">
        <v>2283.6</v>
      </c>
    </row>
    <row r="333" spans="1:14" x14ac:dyDescent="0.2">
      <c r="A333" s="5" t="s">
        <v>50</v>
      </c>
      <c r="B333" s="35">
        <v>60171.650000000009</v>
      </c>
      <c r="C333" s="35">
        <v>95213.929999999978</v>
      </c>
      <c r="D333" s="35">
        <v>71745.649999999994</v>
      </c>
      <c r="E333" s="35">
        <v>60101.169999999991</v>
      </c>
      <c r="F333" s="35">
        <v>51283.509999999987</v>
      </c>
      <c r="G333" s="35">
        <v>52831.509999999987</v>
      </c>
      <c r="H333" s="35">
        <v>44991.439999999995</v>
      </c>
      <c r="I333" s="35">
        <v>47907.35</v>
      </c>
      <c r="J333" s="35">
        <v>85582.840000000011</v>
      </c>
      <c r="K333" s="35">
        <v>21351.81</v>
      </c>
      <c r="L333" s="35">
        <v>38371.730000000003</v>
      </c>
      <c r="M333" s="35">
        <v>105009.44999999998</v>
      </c>
      <c r="N333" s="35">
        <v>53088.310000000012</v>
      </c>
    </row>
    <row r="334" spans="1:14" x14ac:dyDescent="0.2">
      <c r="A334" s="5" t="s">
        <v>51</v>
      </c>
      <c r="B334" s="35">
        <v>0</v>
      </c>
      <c r="C334" s="35">
        <v>0</v>
      </c>
      <c r="D334" s="35">
        <v>0</v>
      </c>
      <c r="E334" s="35">
        <v>13141.69</v>
      </c>
      <c r="F334" s="35">
        <v>0</v>
      </c>
      <c r="G334" s="35">
        <v>0</v>
      </c>
      <c r="H334" s="35">
        <v>0</v>
      </c>
      <c r="I334" s="35">
        <v>2914.25</v>
      </c>
      <c r="J334" s="35">
        <v>0</v>
      </c>
      <c r="K334" s="35">
        <v>132.55000000000001</v>
      </c>
      <c r="L334" s="35">
        <v>0</v>
      </c>
      <c r="M334" s="35">
        <v>0</v>
      </c>
      <c r="N334" s="35">
        <v>2157.2699999999995</v>
      </c>
    </row>
    <row r="335" spans="1:14" x14ac:dyDescent="0.2">
      <c r="A335" s="5" t="s">
        <v>52</v>
      </c>
      <c r="B335" s="35">
        <v>73305.63</v>
      </c>
      <c r="C335" s="35">
        <v>20013.001200000002</v>
      </c>
      <c r="D335" s="35">
        <v>35430.319999999992</v>
      </c>
      <c r="E335" s="35">
        <v>40206.36</v>
      </c>
      <c r="F335" s="35">
        <v>30412.869999999995</v>
      </c>
      <c r="G335" s="35">
        <v>49023.229999999996</v>
      </c>
      <c r="H335" s="35">
        <v>26057.321599999996</v>
      </c>
      <c r="I335" s="35">
        <v>30265.911999999997</v>
      </c>
      <c r="J335" s="35">
        <v>41379.063999999991</v>
      </c>
      <c r="K335" s="35">
        <v>14543.24</v>
      </c>
      <c r="L335" s="35">
        <v>61055.659999999996</v>
      </c>
      <c r="M335" s="35">
        <v>34801.650000000009</v>
      </c>
      <c r="N335" s="35">
        <v>17050.38</v>
      </c>
    </row>
    <row r="336" spans="1:14" x14ac:dyDescent="0.2">
      <c r="A336" s="5" t="s">
        <v>53</v>
      </c>
      <c r="B336" s="35">
        <v>0</v>
      </c>
      <c r="C336" s="35">
        <v>0</v>
      </c>
      <c r="D336" s="35">
        <v>0</v>
      </c>
      <c r="E336" s="35">
        <v>0</v>
      </c>
      <c r="F336" s="35">
        <v>1382.37</v>
      </c>
      <c r="G336" s="35">
        <v>0</v>
      </c>
      <c r="H336" s="35">
        <v>0</v>
      </c>
      <c r="I336" s="35">
        <v>0</v>
      </c>
      <c r="J336" s="35">
        <v>0</v>
      </c>
      <c r="K336" s="35">
        <v>0</v>
      </c>
      <c r="L336" s="35">
        <v>0</v>
      </c>
      <c r="M336" s="35">
        <v>0</v>
      </c>
      <c r="N336" s="35">
        <v>0</v>
      </c>
    </row>
    <row r="337" spans="1:14" x14ac:dyDescent="0.2">
      <c r="A337" s="5" t="s">
        <v>54</v>
      </c>
      <c r="B337" s="35">
        <v>0</v>
      </c>
      <c r="C337" s="35">
        <v>0</v>
      </c>
      <c r="D337" s="35">
        <v>0</v>
      </c>
      <c r="E337" s="35">
        <v>0</v>
      </c>
      <c r="F337" s="35">
        <v>0</v>
      </c>
      <c r="G337" s="35">
        <v>0</v>
      </c>
      <c r="H337" s="35">
        <v>1387.7800000000002</v>
      </c>
      <c r="I337" s="35">
        <v>0</v>
      </c>
      <c r="J337" s="35">
        <v>0</v>
      </c>
      <c r="K337" s="35">
        <v>0</v>
      </c>
      <c r="L337" s="35">
        <v>0</v>
      </c>
      <c r="M337" s="35">
        <v>0</v>
      </c>
      <c r="N337" s="35">
        <v>0</v>
      </c>
    </row>
    <row r="338" spans="1:14" x14ac:dyDescent="0.2">
      <c r="A338" s="5" t="s">
        <v>55</v>
      </c>
      <c r="B338" s="35">
        <v>25.540000000000003</v>
      </c>
      <c r="C338" s="35">
        <v>574.39</v>
      </c>
      <c r="D338" s="35">
        <v>232.69</v>
      </c>
      <c r="E338" s="35">
        <v>8792.89</v>
      </c>
      <c r="F338" s="35">
        <v>784.80000000000007</v>
      </c>
      <c r="G338" s="35">
        <v>3.05</v>
      </c>
      <c r="H338" s="35">
        <v>510.33</v>
      </c>
      <c r="I338" s="35">
        <v>1178.07</v>
      </c>
      <c r="J338" s="35">
        <v>252.07000000000002</v>
      </c>
      <c r="K338" s="35">
        <v>141.87</v>
      </c>
      <c r="L338" s="35">
        <v>364.23</v>
      </c>
      <c r="M338" s="35">
        <v>187.31</v>
      </c>
      <c r="N338" s="35">
        <v>5685.1999999999989</v>
      </c>
    </row>
    <row r="339" spans="1:14" x14ac:dyDescent="0.2">
      <c r="A339" s="5" t="s">
        <v>56</v>
      </c>
      <c r="B339" s="35">
        <v>1187.77</v>
      </c>
      <c r="C339" s="35">
        <v>0</v>
      </c>
      <c r="D339" s="35">
        <v>0</v>
      </c>
      <c r="E339" s="35">
        <v>991.31</v>
      </c>
      <c r="F339" s="35">
        <v>0</v>
      </c>
      <c r="G339" s="35">
        <v>0</v>
      </c>
      <c r="H339" s="35">
        <v>0</v>
      </c>
      <c r="I339" s="35">
        <v>42.28</v>
      </c>
      <c r="J339" s="35">
        <v>694</v>
      </c>
      <c r="K339" s="35">
        <v>75.98</v>
      </c>
      <c r="L339" s="35">
        <v>0</v>
      </c>
      <c r="M339" s="35">
        <v>0</v>
      </c>
      <c r="N339" s="35">
        <v>166.22</v>
      </c>
    </row>
    <row r="340" spans="1:14" x14ac:dyDescent="0.2">
      <c r="A340" s="5" t="s">
        <v>46</v>
      </c>
      <c r="B340" s="35">
        <v>5360.8</v>
      </c>
      <c r="C340" s="35">
        <v>3693.77</v>
      </c>
      <c r="D340" s="35">
        <v>1553.6599999999999</v>
      </c>
      <c r="E340" s="35">
        <v>4322.09</v>
      </c>
      <c r="F340" s="35">
        <v>19389.02</v>
      </c>
      <c r="G340" s="35">
        <v>702.83999999999992</v>
      </c>
      <c r="H340" s="35">
        <v>9.5699999999999985</v>
      </c>
      <c r="I340" s="35">
        <v>32485.06</v>
      </c>
      <c r="J340" s="35">
        <v>0</v>
      </c>
      <c r="K340" s="35">
        <v>895.62</v>
      </c>
      <c r="L340" s="35">
        <v>8426.23</v>
      </c>
      <c r="M340" s="35">
        <v>16768.070000000003</v>
      </c>
      <c r="N340" s="35">
        <v>21102.480000000003</v>
      </c>
    </row>
    <row r="341" spans="1:14" x14ac:dyDescent="0.2">
      <c r="A341" s="5" t="s">
        <v>57</v>
      </c>
      <c r="B341" s="35">
        <v>12633.019999999999</v>
      </c>
      <c r="C341" s="35">
        <v>41617.570000000007</v>
      </c>
      <c r="D341" s="35">
        <v>3203.75</v>
      </c>
      <c r="E341" s="35">
        <v>9657.0300000000007</v>
      </c>
      <c r="F341" s="35">
        <v>31156.579999999994</v>
      </c>
      <c r="G341" s="35">
        <v>41003.820000000007</v>
      </c>
      <c r="H341" s="35">
        <v>529.21</v>
      </c>
      <c r="I341" s="35">
        <v>13011.040000000003</v>
      </c>
      <c r="J341" s="35">
        <v>4466.79</v>
      </c>
      <c r="K341" s="35">
        <v>3588.85</v>
      </c>
      <c r="L341" s="35">
        <v>17321.719999999998</v>
      </c>
      <c r="M341" s="35">
        <v>46077.84</v>
      </c>
      <c r="N341" s="35">
        <v>13971.359999999999</v>
      </c>
    </row>
    <row r="342" spans="1:14" x14ac:dyDescent="0.2">
      <c r="A342" s="5" t="s">
        <v>58</v>
      </c>
      <c r="B342" s="35">
        <v>30877.640000000007</v>
      </c>
      <c r="C342" s="35">
        <v>14615.658800000003</v>
      </c>
      <c r="D342" s="35">
        <v>25333.519999999997</v>
      </c>
      <c r="E342" s="35">
        <v>24257.580000000009</v>
      </c>
      <c r="F342" s="35">
        <v>34140.880000000005</v>
      </c>
      <c r="G342" s="35">
        <v>26863.93</v>
      </c>
      <c r="H342" s="35">
        <v>58859.89</v>
      </c>
      <c r="I342" s="35">
        <v>21483.668000000009</v>
      </c>
      <c r="J342" s="35">
        <v>24672.315999999999</v>
      </c>
      <c r="K342" s="35">
        <v>15264.61</v>
      </c>
      <c r="L342" s="35">
        <v>16781.64</v>
      </c>
      <c r="M342" s="35">
        <v>10930.699999999997</v>
      </c>
      <c r="N342" s="35">
        <v>14268.909999999998</v>
      </c>
    </row>
    <row r="343" spans="1:14" x14ac:dyDescent="0.2">
      <c r="A343" s="5" t="s">
        <v>59</v>
      </c>
      <c r="B343" s="35">
        <v>10703.34</v>
      </c>
      <c r="C343" s="35">
        <v>844.3900000000001</v>
      </c>
      <c r="D343" s="35">
        <v>5742.1500000000005</v>
      </c>
      <c r="E343" s="35">
        <v>8238.7000000000007</v>
      </c>
      <c r="F343" s="35">
        <v>15908.060000000001</v>
      </c>
      <c r="G343" s="35">
        <v>4050.1400000000003</v>
      </c>
      <c r="H343" s="35">
        <v>3739.4200000000005</v>
      </c>
      <c r="I343" s="35">
        <v>5495.84</v>
      </c>
      <c r="J343" s="35">
        <v>8917.0100000000039</v>
      </c>
      <c r="K343" s="35">
        <v>11546.45</v>
      </c>
      <c r="L343" s="35">
        <v>7705.05</v>
      </c>
      <c r="M343" s="35">
        <v>40181.889999999985</v>
      </c>
      <c r="N343" s="35">
        <v>8583.369999999999</v>
      </c>
    </row>
    <row r="344" spans="1:14" x14ac:dyDescent="0.2">
      <c r="A344" s="5" t="s">
        <v>60</v>
      </c>
      <c r="B344" s="35">
        <v>0</v>
      </c>
      <c r="C344" s="35">
        <v>0</v>
      </c>
      <c r="D344" s="35">
        <v>0</v>
      </c>
      <c r="E344" s="35">
        <v>0</v>
      </c>
      <c r="F344" s="35">
        <v>0</v>
      </c>
      <c r="G344" s="35">
        <v>0</v>
      </c>
      <c r="H344" s="35">
        <v>0</v>
      </c>
      <c r="I344" s="35">
        <v>0</v>
      </c>
      <c r="J344" s="35">
        <v>0</v>
      </c>
      <c r="K344" s="35">
        <v>0</v>
      </c>
      <c r="L344" s="35">
        <v>176756.31</v>
      </c>
      <c r="M344" s="35">
        <v>0</v>
      </c>
      <c r="N344" s="35">
        <v>0</v>
      </c>
    </row>
    <row r="345" spans="1:14" x14ac:dyDescent="0.2">
      <c r="A345" s="5" t="s">
        <v>42</v>
      </c>
      <c r="B345" s="35">
        <v>20620.370000000006</v>
      </c>
      <c r="C345" s="35">
        <v>18211.36</v>
      </c>
      <c r="D345" s="35">
        <v>85938.439999999973</v>
      </c>
      <c r="E345" s="35">
        <v>10898.99</v>
      </c>
      <c r="F345" s="35">
        <v>16867.570000000003</v>
      </c>
      <c r="G345" s="35">
        <v>12868.989999999998</v>
      </c>
      <c r="H345" s="35">
        <v>15808.9</v>
      </c>
      <c r="I345" s="35">
        <v>10521.95</v>
      </c>
      <c r="J345" s="35">
        <v>18073.870000000006</v>
      </c>
      <c r="K345" s="35">
        <v>17030.749999999996</v>
      </c>
      <c r="L345" s="35">
        <v>46875.030000000013</v>
      </c>
      <c r="M345" s="35">
        <v>15578.260000000002</v>
      </c>
      <c r="N345" s="35">
        <v>20070.5</v>
      </c>
    </row>
    <row r="346" spans="1:14" x14ac:dyDescent="0.2">
      <c r="A346" s="5" t="s">
        <v>61</v>
      </c>
      <c r="B346" s="35">
        <v>9123.34</v>
      </c>
      <c r="C346" s="35">
        <v>2569.17</v>
      </c>
      <c r="D346" s="35">
        <v>0</v>
      </c>
      <c r="E346" s="35">
        <v>0</v>
      </c>
      <c r="F346" s="35">
        <v>135.60000000000002</v>
      </c>
      <c r="G346" s="35">
        <v>3302.0499999999997</v>
      </c>
      <c r="H346" s="35">
        <v>4985.6183999999994</v>
      </c>
      <c r="I346" s="35">
        <v>137.94</v>
      </c>
      <c r="J346" s="35">
        <v>67767.790000000008</v>
      </c>
      <c r="K346" s="35">
        <v>304.64999999999998</v>
      </c>
      <c r="L346" s="35">
        <v>1.1000000000000001</v>
      </c>
      <c r="M346" s="35">
        <v>1029.5899999999999</v>
      </c>
      <c r="N346" s="35">
        <v>2933.9000000000005</v>
      </c>
    </row>
    <row r="347" spans="1:14" x14ac:dyDescent="0.2">
      <c r="A347" s="5" t="s">
        <v>62</v>
      </c>
      <c r="B347" s="35">
        <v>0</v>
      </c>
      <c r="C347" s="35">
        <v>0</v>
      </c>
      <c r="D347" s="35">
        <v>0</v>
      </c>
      <c r="E347" s="35">
        <v>0</v>
      </c>
      <c r="F347" s="35">
        <v>0</v>
      </c>
      <c r="G347" s="35">
        <v>0</v>
      </c>
      <c r="H347" s="35">
        <v>0</v>
      </c>
      <c r="I347" s="35">
        <v>0</v>
      </c>
      <c r="J347" s="35">
        <v>0</v>
      </c>
      <c r="K347" s="35">
        <v>0</v>
      </c>
      <c r="L347" s="35">
        <v>0</v>
      </c>
      <c r="M347" s="35">
        <v>0</v>
      </c>
      <c r="N347" s="35">
        <v>0</v>
      </c>
    </row>
    <row r="348" spans="1:14" x14ac:dyDescent="0.2">
      <c r="A348" s="5" t="s">
        <v>63</v>
      </c>
      <c r="B348" s="35">
        <v>0</v>
      </c>
      <c r="C348" s="35">
        <v>0</v>
      </c>
      <c r="D348" s="35">
        <v>0</v>
      </c>
      <c r="E348" s="35">
        <v>0</v>
      </c>
      <c r="F348" s="35">
        <v>0</v>
      </c>
      <c r="G348" s="35">
        <v>0</v>
      </c>
      <c r="H348" s="35">
        <v>0</v>
      </c>
      <c r="I348" s="35">
        <v>0</v>
      </c>
      <c r="J348" s="35">
        <v>0</v>
      </c>
      <c r="K348" s="35">
        <v>0</v>
      </c>
      <c r="L348" s="35">
        <v>0</v>
      </c>
      <c r="M348" s="35">
        <v>0</v>
      </c>
      <c r="N348" s="35">
        <v>0</v>
      </c>
    </row>
    <row r="349" spans="1:14" x14ac:dyDescent="0.2">
      <c r="A349" s="5" t="s">
        <v>64</v>
      </c>
      <c r="B349" s="35">
        <v>1750.39</v>
      </c>
      <c r="C349" s="35">
        <v>510.95</v>
      </c>
      <c r="D349" s="35">
        <v>1144.5900000000001</v>
      </c>
      <c r="E349" s="35">
        <v>1626.28</v>
      </c>
      <c r="F349" s="35">
        <v>2059.44</v>
      </c>
      <c r="G349" s="35">
        <v>100.33</v>
      </c>
      <c r="H349" s="35">
        <v>1340.97</v>
      </c>
      <c r="I349" s="35">
        <v>622.55000000000007</v>
      </c>
      <c r="J349" s="35">
        <v>498.27</v>
      </c>
      <c r="K349" s="35">
        <v>724.02</v>
      </c>
      <c r="L349" s="35">
        <v>4161.76</v>
      </c>
      <c r="M349" s="35">
        <v>112.94</v>
      </c>
      <c r="N349" s="35">
        <v>1278.99</v>
      </c>
    </row>
    <row r="350" spans="1:14" x14ac:dyDescent="0.2">
      <c r="A350" s="5" t="s">
        <v>65</v>
      </c>
      <c r="B350" s="35">
        <v>0</v>
      </c>
      <c r="C350" s="35">
        <v>0</v>
      </c>
      <c r="D350" s="35">
        <v>10219.61</v>
      </c>
      <c r="E350" s="35">
        <v>130.74</v>
      </c>
      <c r="F350" s="35">
        <v>0</v>
      </c>
      <c r="G350" s="35">
        <v>0</v>
      </c>
      <c r="H350" s="35">
        <v>0</v>
      </c>
      <c r="I350" s="35">
        <v>0</v>
      </c>
      <c r="J350" s="35">
        <v>23.56</v>
      </c>
      <c r="K350" s="35">
        <v>0</v>
      </c>
      <c r="L350" s="35">
        <v>1018.86</v>
      </c>
      <c r="M350" s="35">
        <v>0</v>
      </c>
      <c r="N350" s="35">
        <v>0</v>
      </c>
    </row>
    <row r="351" spans="1:14" x14ac:dyDescent="0.2">
      <c r="A351" s="9" t="s">
        <v>68</v>
      </c>
      <c r="B351" s="63">
        <v>264056.45</v>
      </c>
      <c r="C351" s="63">
        <v>202794.68000000002</v>
      </c>
      <c r="D351" s="63">
        <v>246296.62999999995</v>
      </c>
      <c r="E351" s="63">
        <v>196663.19</v>
      </c>
      <c r="F351" s="63">
        <v>207383.96</v>
      </c>
      <c r="G351" s="63">
        <v>209956.52999999994</v>
      </c>
      <c r="H351" s="63">
        <v>164539.99000000002</v>
      </c>
      <c r="I351" s="63">
        <v>192565.6</v>
      </c>
      <c r="J351" s="63">
        <v>267635.36000000004</v>
      </c>
      <c r="K351" s="63">
        <v>94791.530000000013</v>
      </c>
      <c r="L351" s="63">
        <v>408341.75999999995</v>
      </c>
      <c r="M351" s="63">
        <v>289240.49</v>
      </c>
      <c r="N351" s="63">
        <v>163364.43000000002</v>
      </c>
    </row>
    <row r="352" spans="1:14" x14ac:dyDescent="0.2">
      <c r="A352" s="12" t="s">
        <v>230</v>
      </c>
      <c r="B352" s="144" t="s">
        <v>244</v>
      </c>
      <c r="C352" s="145"/>
      <c r="D352" s="145"/>
      <c r="E352" s="145"/>
      <c r="F352" s="145"/>
      <c r="G352" s="145"/>
      <c r="H352" s="145"/>
      <c r="I352" s="145"/>
      <c r="J352" s="145"/>
      <c r="K352" s="145"/>
      <c r="L352" s="145"/>
      <c r="M352" s="145"/>
      <c r="N352" s="146"/>
    </row>
    <row r="353" spans="1:14" x14ac:dyDescent="0.2">
      <c r="A353" s="5" t="s">
        <v>47</v>
      </c>
      <c r="B353" s="35">
        <v>0</v>
      </c>
      <c r="C353" s="35">
        <v>0</v>
      </c>
      <c r="D353" s="35">
        <v>0</v>
      </c>
      <c r="E353" s="35">
        <v>0</v>
      </c>
      <c r="F353" s="35">
        <v>0</v>
      </c>
      <c r="G353" s="35">
        <v>0</v>
      </c>
      <c r="H353" s="35">
        <v>0</v>
      </c>
      <c r="I353" s="35">
        <v>0</v>
      </c>
      <c r="J353" s="35">
        <v>0</v>
      </c>
      <c r="K353" s="35">
        <v>0</v>
      </c>
      <c r="L353" s="35">
        <v>0</v>
      </c>
      <c r="M353" s="35"/>
      <c r="N353" s="35"/>
    </row>
    <row r="354" spans="1:14" x14ac:dyDescent="0.2">
      <c r="A354" s="5" t="s">
        <v>48</v>
      </c>
      <c r="B354" s="35">
        <v>4777.1000000000004</v>
      </c>
      <c r="C354" s="35">
        <v>1508.95</v>
      </c>
      <c r="D354" s="35">
        <v>293.31</v>
      </c>
      <c r="E354" s="35">
        <v>1547.4499999999998</v>
      </c>
      <c r="F354" s="35">
        <v>12.11</v>
      </c>
      <c r="G354" s="35">
        <v>5585.29</v>
      </c>
      <c r="H354" s="35">
        <v>2211.9899999999998</v>
      </c>
      <c r="I354" s="35">
        <v>1194.1499999999999</v>
      </c>
      <c r="J354" s="35">
        <v>1940.8899999999999</v>
      </c>
      <c r="K354" s="35">
        <v>4401.33</v>
      </c>
      <c r="L354" s="35">
        <v>4711.12</v>
      </c>
      <c r="M354" s="35"/>
      <c r="N354" s="35"/>
    </row>
    <row r="355" spans="1:14" x14ac:dyDescent="0.2">
      <c r="A355" s="5" t="s">
        <v>49</v>
      </c>
      <c r="B355" s="35">
        <v>0</v>
      </c>
      <c r="C355" s="35">
        <v>0</v>
      </c>
      <c r="D355" s="35">
        <v>0</v>
      </c>
      <c r="E355" s="35">
        <v>0</v>
      </c>
      <c r="F355" s="35">
        <v>0</v>
      </c>
      <c r="G355" s="35">
        <v>0</v>
      </c>
      <c r="H355" s="35">
        <v>0</v>
      </c>
      <c r="I355" s="35">
        <v>0</v>
      </c>
      <c r="J355" s="35">
        <v>0</v>
      </c>
      <c r="K355" s="35">
        <v>0</v>
      </c>
      <c r="L355" s="35">
        <v>0</v>
      </c>
      <c r="M355" s="35"/>
      <c r="N355" s="35"/>
    </row>
    <row r="356" spans="1:14" x14ac:dyDescent="0.2">
      <c r="A356" s="5" t="s">
        <v>231</v>
      </c>
      <c r="B356" s="35">
        <v>10365.23</v>
      </c>
      <c r="C356" s="35">
        <v>9631.82</v>
      </c>
      <c r="D356" s="35">
        <v>5178.6000000000004</v>
      </c>
      <c r="E356" s="35">
        <v>17544.150000000001</v>
      </c>
      <c r="F356" s="35">
        <v>709.17</v>
      </c>
      <c r="G356" s="35">
        <v>6963.16</v>
      </c>
      <c r="H356" s="35">
        <v>3080.6800000000003</v>
      </c>
      <c r="I356" s="35">
        <v>25235.429999999997</v>
      </c>
      <c r="J356" s="35">
        <v>18765.3</v>
      </c>
      <c r="K356" s="35">
        <v>8489.1</v>
      </c>
      <c r="L356" s="35">
        <v>4542.3500000000004</v>
      </c>
      <c r="M356" s="35"/>
      <c r="N356" s="35"/>
    </row>
    <row r="357" spans="1:14" x14ac:dyDescent="0.2">
      <c r="A357" s="5" t="s">
        <v>50</v>
      </c>
      <c r="B357" s="35">
        <v>74574.130000000019</v>
      </c>
      <c r="C357" s="35">
        <v>64297.810000000019</v>
      </c>
      <c r="D357" s="35">
        <v>45404.00999999998</v>
      </c>
      <c r="E357" s="35">
        <v>54115.950000000004</v>
      </c>
      <c r="F357" s="35">
        <v>74917</v>
      </c>
      <c r="G357" s="35">
        <v>37943.980000000003</v>
      </c>
      <c r="H357" s="35">
        <v>91664.100000000049</v>
      </c>
      <c r="I357" s="35">
        <v>36370.890000000014</v>
      </c>
      <c r="J357" s="35">
        <v>90721.320000000022</v>
      </c>
      <c r="K357" s="35">
        <v>30919.99</v>
      </c>
      <c r="L357" s="35">
        <v>43374.279999999992</v>
      </c>
      <c r="M357" s="35"/>
      <c r="N357" s="35"/>
    </row>
    <row r="358" spans="1:14" x14ac:dyDescent="0.2">
      <c r="A358" s="5" t="s">
        <v>51</v>
      </c>
      <c r="B358" s="35">
        <v>0</v>
      </c>
      <c r="C358" s="35">
        <v>0</v>
      </c>
      <c r="D358" s="35">
        <v>0</v>
      </c>
      <c r="E358" s="35">
        <v>0</v>
      </c>
      <c r="F358" s="35">
        <v>0</v>
      </c>
      <c r="G358" s="35">
        <v>0.45</v>
      </c>
      <c r="H358" s="35">
        <v>0</v>
      </c>
      <c r="I358" s="35">
        <v>0</v>
      </c>
      <c r="J358" s="35">
        <v>0</v>
      </c>
      <c r="K358" s="35">
        <v>0</v>
      </c>
      <c r="L358" s="35">
        <v>0</v>
      </c>
      <c r="M358" s="35"/>
      <c r="N358" s="35"/>
    </row>
    <row r="359" spans="1:14" x14ac:dyDescent="0.2">
      <c r="A359" s="5" t="s">
        <v>52</v>
      </c>
      <c r="B359" s="35">
        <v>25123.9</v>
      </c>
      <c r="C359" s="35">
        <v>45001.27</v>
      </c>
      <c r="D359" s="35">
        <v>58855.87999999999</v>
      </c>
      <c r="E359" s="35">
        <v>38701.160000000025</v>
      </c>
      <c r="F359" s="35">
        <v>33086.05999999999</v>
      </c>
      <c r="G359" s="35">
        <v>44984.670000000006</v>
      </c>
      <c r="H359" s="35">
        <v>49258.530000000006</v>
      </c>
      <c r="I359" s="35">
        <v>36711.760000000002</v>
      </c>
      <c r="J359" s="35">
        <v>60818.05</v>
      </c>
      <c r="K359" s="35">
        <v>49640.21</v>
      </c>
      <c r="L359" s="35">
        <v>82995.070000000022</v>
      </c>
      <c r="M359" s="35"/>
      <c r="N359" s="35"/>
    </row>
    <row r="360" spans="1:14" x14ac:dyDescent="0.2">
      <c r="A360" s="5" t="s">
        <v>53</v>
      </c>
      <c r="B360" s="35">
        <v>0</v>
      </c>
      <c r="C360" s="35">
        <v>0</v>
      </c>
      <c r="D360" s="35">
        <v>0</v>
      </c>
      <c r="E360" s="35">
        <v>0</v>
      </c>
      <c r="F360" s="35">
        <v>0</v>
      </c>
      <c r="G360" s="35">
        <v>0</v>
      </c>
      <c r="H360" s="35">
        <v>0</v>
      </c>
      <c r="I360" s="35">
        <v>0</v>
      </c>
      <c r="J360" s="35">
        <v>0</v>
      </c>
      <c r="K360" s="35">
        <v>0</v>
      </c>
      <c r="L360" s="35">
        <v>0</v>
      </c>
      <c r="M360" s="35"/>
      <c r="N360" s="35"/>
    </row>
    <row r="361" spans="1:14" x14ac:dyDescent="0.2">
      <c r="A361" s="5" t="s">
        <v>54</v>
      </c>
      <c r="B361" s="35">
        <v>0</v>
      </c>
      <c r="C361" s="35">
        <v>0</v>
      </c>
      <c r="D361" s="35">
        <v>0</v>
      </c>
      <c r="E361" s="35">
        <v>0</v>
      </c>
      <c r="F361" s="35">
        <v>0</v>
      </c>
      <c r="G361" s="35">
        <v>0</v>
      </c>
      <c r="H361" s="35">
        <v>0</v>
      </c>
      <c r="I361" s="35">
        <v>0</v>
      </c>
      <c r="J361" s="35">
        <v>0</v>
      </c>
      <c r="K361" s="35">
        <v>0</v>
      </c>
      <c r="L361" s="35">
        <v>1080.6400000000001</v>
      </c>
      <c r="M361" s="35"/>
      <c r="N361" s="35"/>
    </row>
    <row r="362" spans="1:14" x14ac:dyDescent="0.2">
      <c r="A362" s="5" t="s">
        <v>55</v>
      </c>
      <c r="B362" s="35">
        <v>912.02</v>
      </c>
      <c r="C362" s="35">
        <v>1.59</v>
      </c>
      <c r="D362" s="35">
        <v>539.82999999999993</v>
      </c>
      <c r="E362" s="35">
        <v>92.23</v>
      </c>
      <c r="F362" s="35">
        <v>375.64</v>
      </c>
      <c r="G362" s="35">
        <v>0</v>
      </c>
      <c r="H362" s="35">
        <v>233.56</v>
      </c>
      <c r="I362" s="35">
        <v>189.86</v>
      </c>
      <c r="J362" s="35">
        <v>0</v>
      </c>
      <c r="K362" s="35">
        <v>0</v>
      </c>
      <c r="L362" s="35">
        <v>57.89</v>
      </c>
      <c r="M362" s="35"/>
      <c r="N362" s="35"/>
    </row>
    <row r="363" spans="1:14" x14ac:dyDescent="0.2">
      <c r="A363" s="5" t="s">
        <v>56</v>
      </c>
      <c r="B363" s="35">
        <v>0</v>
      </c>
      <c r="C363" s="35">
        <v>0</v>
      </c>
      <c r="D363" s="35">
        <v>4.09</v>
      </c>
      <c r="E363" s="35">
        <v>0</v>
      </c>
      <c r="F363" s="35">
        <v>135.65</v>
      </c>
      <c r="G363" s="35">
        <v>0</v>
      </c>
      <c r="H363" s="35">
        <v>0</v>
      </c>
      <c r="I363" s="35">
        <v>14474.850000000002</v>
      </c>
      <c r="J363" s="35">
        <v>0</v>
      </c>
      <c r="K363" s="35">
        <v>0</v>
      </c>
      <c r="L363" s="35">
        <v>0</v>
      </c>
      <c r="M363" s="35"/>
      <c r="N363" s="35"/>
    </row>
    <row r="364" spans="1:14" x14ac:dyDescent="0.2">
      <c r="A364" s="5" t="s">
        <v>46</v>
      </c>
      <c r="B364" s="35">
        <v>3489.3199999999997</v>
      </c>
      <c r="C364" s="35">
        <v>5725.21</v>
      </c>
      <c r="D364" s="35">
        <v>37885.660000000003</v>
      </c>
      <c r="E364" s="35">
        <v>5801.1200000000008</v>
      </c>
      <c r="F364" s="35">
        <v>1560.52</v>
      </c>
      <c r="G364" s="35">
        <v>2925.7999999999997</v>
      </c>
      <c r="H364" s="35">
        <v>20729.039999999997</v>
      </c>
      <c r="I364" s="35">
        <v>5338.2100000000009</v>
      </c>
      <c r="J364" s="35">
        <v>7815.9299999999994</v>
      </c>
      <c r="K364" s="35">
        <v>3736.57</v>
      </c>
      <c r="L364" s="35">
        <v>2477.7399999999998</v>
      </c>
      <c r="M364" s="35"/>
      <c r="N364" s="35"/>
    </row>
    <row r="365" spans="1:14" x14ac:dyDescent="0.2">
      <c r="A365" s="5" t="s">
        <v>57</v>
      </c>
      <c r="B365" s="35">
        <v>28344.830000000005</v>
      </c>
      <c r="C365" s="35">
        <v>1812.19</v>
      </c>
      <c r="D365" s="35">
        <v>47309.57</v>
      </c>
      <c r="E365" s="35">
        <v>10493.539999999999</v>
      </c>
      <c r="F365" s="35">
        <v>79766.580000000016</v>
      </c>
      <c r="G365" s="35">
        <v>14502.330000000002</v>
      </c>
      <c r="H365" s="35">
        <v>7839.8</v>
      </c>
      <c r="I365" s="35">
        <v>4913.6200000000008</v>
      </c>
      <c r="J365" s="35">
        <v>8677.01</v>
      </c>
      <c r="K365" s="35">
        <v>524.94000000000005</v>
      </c>
      <c r="L365" s="35">
        <v>10419.17</v>
      </c>
      <c r="M365" s="35"/>
      <c r="N365" s="35"/>
    </row>
    <row r="366" spans="1:14" x14ac:dyDescent="0.2">
      <c r="A366" s="5" t="s">
        <v>58</v>
      </c>
      <c r="B366" s="35">
        <v>15808.219999999998</v>
      </c>
      <c r="C366" s="35">
        <v>18137.350000000002</v>
      </c>
      <c r="D366" s="35">
        <v>24824.78</v>
      </c>
      <c r="E366" s="35">
        <v>41048.739999999983</v>
      </c>
      <c r="F366" s="35">
        <v>35576.050000000003</v>
      </c>
      <c r="G366" s="35">
        <v>29574.379999999986</v>
      </c>
      <c r="H366" s="35">
        <v>25312.410000000003</v>
      </c>
      <c r="I366" s="35">
        <v>21977.589999999993</v>
      </c>
      <c r="J366" s="35">
        <v>23489.420000000002</v>
      </c>
      <c r="K366" s="35">
        <v>24256.51</v>
      </c>
      <c r="L366" s="35">
        <v>37896.320000000007</v>
      </c>
      <c r="M366" s="35"/>
      <c r="N366" s="35"/>
    </row>
    <row r="367" spans="1:14" x14ac:dyDescent="0.2">
      <c r="A367" s="5" t="s">
        <v>59</v>
      </c>
      <c r="B367" s="35">
        <v>15462.16</v>
      </c>
      <c r="C367" s="35">
        <v>11065.629999999997</v>
      </c>
      <c r="D367" s="35">
        <v>42651.51</v>
      </c>
      <c r="E367" s="35">
        <v>46836.01</v>
      </c>
      <c r="F367" s="35">
        <v>36437.4</v>
      </c>
      <c r="G367" s="35">
        <v>76782.469999999987</v>
      </c>
      <c r="H367" s="35">
        <v>48544.959999999977</v>
      </c>
      <c r="I367" s="35">
        <v>28237.359999999993</v>
      </c>
      <c r="J367" s="35">
        <v>12419.470000000001</v>
      </c>
      <c r="K367" s="35">
        <v>31139.719999999994</v>
      </c>
      <c r="L367" s="35">
        <v>17407.509999999998</v>
      </c>
      <c r="M367" s="35"/>
      <c r="N367" s="35"/>
    </row>
    <row r="368" spans="1:14" x14ac:dyDescent="0.2">
      <c r="A368" s="5" t="s">
        <v>60</v>
      </c>
      <c r="B368" s="35">
        <v>0</v>
      </c>
      <c r="C368" s="35">
        <v>0</v>
      </c>
      <c r="D368" s="35">
        <v>0</v>
      </c>
      <c r="E368" s="35">
        <v>0</v>
      </c>
      <c r="F368" s="35">
        <v>0</v>
      </c>
      <c r="G368" s="35">
        <v>0</v>
      </c>
      <c r="H368" s="35">
        <v>0</v>
      </c>
      <c r="I368" s="35">
        <v>0</v>
      </c>
      <c r="J368" s="35">
        <v>0</v>
      </c>
      <c r="K368" s="35">
        <v>0</v>
      </c>
      <c r="L368" s="35">
        <v>0</v>
      </c>
      <c r="M368" s="35"/>
      <c r="N368" s="35"/>
    </row>
    <row r="369" spans="1:14" x14ac:dyDescent="0.2">
      <c r="A369" s="5" t="s">
        <v>42</v>
      </c>
      <c r="B369" s="35">
        <v>32256.629999999997</v>
      </c>
      <c r="C369" s="35">
        <v>10169.81</v>
      </c>
      <c r="D369" s="35">
        <v>17677.23</v>
      </c>
      <c r="E369" s="35">
        <v>28042.07</v>
      </c>
      <c r="F369" s="35">
        <v>15511.68</v>
      </c>
      <c r="G369" s="35">
        <v>10002.820000000003</v>
      </c>
      <c r="H369" s="35">
        <v>13785.460000000006</v>
      </c>
      <c r="I369" s="35">
        <v>11661.969999999994</v>
      </c>
      <c r="J369" s="35">
        <v>13309.47</v>
      </c>
      <c r="K369" s="35">
        <v>19997.239999999994</v>
      </c>
      <c r="L369" s="35">
        <v>21112.429999999997</v>
      </c>
      <c r="M369" s="35"/>
      <c r="N369" s="35"/>
    </row>
    <row r="370" spans="1:14" x14ac:dyDescent="0.2">
      <c r="A370" s="5" t="s">
        <v>61</v>
      </c>
      <c r="B370" s="35">
        <v>11792.17</v>
      </c>
      <c r="C370" s="35">
        <v>33.69</v>
      </c>
      <c r="D370" s="35">
        <v>2640.4900000000002</v>
      </c>
      <c r="E370" s="35">
        <v>2186.73</v>
      </c>
      <c r="F370" s="35">
        <v>2698.87</v>
      </c>
      <c r="G370" s="35">
        <v>2.1800000000000002</v>
      </c>
      <c r="H370" s="35">
        <v>11.41</v>
      </c>
      <c r="I370" s="35">
        <v>269.39</v>
      </c>
      <c r="J370" s="35">
        <v>3869.61</v>
      </c>
      <c r="K370" s="35">
        <v>834.9</v>
      </c>
      <c r="L370" s="35">
        <v>3365.08</v>
      </c>
      <c r="M370" s="35"/>
      <c r="N370" s="35"/>
    </row>
    <row r="371" spans="1:14" x14ac:dyDescent="0.2">
      <c r="A371" s="5" t="s">
        <v>62</v>
      </c>
      <c r="B371" s="35">
        <v>0</v>
      </c>
      <c r="C371" s="35">
        <v>0</v>
      </c>
      <c r="D371" s="35">
        <v>0</v>
      </c>
      <c r="E371" s="35">
        <v>0</v>
      </c>
      <c r="F371" s="35">
        <v>0</v>
      </c>
      <c r="G371" s="35">
        <v>0</v>
      </c>
      <c r="H371" s="35">
        <v>0</v>
      </c>
      <c r="I371" s="35">
        <v>0</v>
      </c>
      <c r="J371" s="35">
        <v>0</v>
      </c>
      <c r="K371" s="35">
        <v>0</v>
      </c>
      <c r="L371" s="35">
        <v>0</v>
      </c>
      <c r="M371" s="35"/>
      <c r="N371" s="35"/>
    </row>
    <row r="372" spans="1:14" x14ac:dyDescent="0.2">
      <c r="A372" s="5" t="s">
        <v>63</v>
      </c>
      <c r="B372" s="35">
        <v>0</v>
      </c>
      <c r="C372" s="35">
        <v>0</v>
      </c>
      <c r="D372" s="35">
        <v>0</v>
      </c>
      <c r="E372" s="35">
        <v>0</v>
      </c>
      <c r="F372" s="35">
        <v>0</v>
      </c>
      <c r="G372" s="35">
        <v>0</v>
      </c>
      <c r="H372" s="35">
        <v>0</v>
      </c>
      <c r="I372" s="35">
        <v>0</v>
      </c>
      <c r="J372" s="35">
        <v>0</v>
      </c>
      <c r="K372" s="35">
        <v>0</v>
      </c>
      <c r="L372" s="35">
        <v>0</v>
      </c>
      <c r="M372" s="35"/>
      <c r="N372" s="35"/>
    </row>
    <row r="373" spans="1:14" x14ac:dyDescent="0.2">
      <c r="A373" s="5" t="s">
        <v>64</v>
      </c>
      <c r="B373" s="35">
        <v>839.16000000000008</v>
      </c>
      <c r="C373" s="35">
        <v>2017.6200000000001</v>
      </c>
      <c r="D373" s="35">
        <v>180.01</v>
      </c>
      <c r="E373" s="35">
        <v>4661.08</v>
      </c>
      <c r="F373" s="35">
        <v>2599.38</v>
      </c>
      <c r="G373" s="35">
        <v>204.74</v>
      </c>
      <c r="H373" s="35">
        <v>1337.84</v>
      </c>
      <c r="I373" s="35">
        <v>828.08</v>
      </c>
      <c r="J373" s="35">
        <v>550.07999999999993</v>
      </c>
      <c r="K373" s="35">
        <v>269.71000000000004</v>
      </c>
      <c r="L373" s="35">
        <v>154.21</v>
      </c>
      <c r="M373" s="35"/>
      <c r="N373" s="35"/>
    </row>
    <row r="374" spans="1:14" x14ac:dyDescent="0.2">
      <c r="A374" s="5" t="s">
        <v>65</v>
      </c>
      <c r="B374" s="35">
        <v>0</v>
      </c>
      <c r="C374" s="35">
        <v>0</v>
      </c>
      <c r="D374" s="35">
        <v>0</v>
      </c>
      <c r="E374" s="35">
        <v>0</v>
      </c>
      <c r="F374" s="35">
        <v>0</v>
      </c>
      <c r="G374" s="35">
        <v>0</v>
      </c>
      <c r="H374" s="35">
        <v>0</v>
      </c>
      <c r="I374" s="35">
        <v>0</v>
      </c>
      <c r="J374" s="35">
        <v>0</v>
      </c>
      <c r="K374" s="35">
        <v>9249.41</v>
      </c>
      <c r="L374" s="35">
        <v>0</v>
      </c>
      <c r="M374" s="35"/>
      <c r="N374" s="35"/>
    </row>
    <row r="375" spans="1:14" x14ac:dyDescent="0.2">
      <c r="A375" s="9" t="s">
        <v>68</v>
      </c>
      <c r="B375" s="63">
        <v>223744.87000000005</v>
      </c>
      <c r="C375" s="63">
        <v>169402.94</v>
      </c>
      <c r="D375" s="63">
        <v>283444.96999999997</v>
      </c>
      <c r="E375" s="63">
        <v>251070.23</v>
      </c>
      <c r="F375" s="63">
        <v>283386.11000000004</v>
      </c>
      <c r="G375" s="63">
        <v>229472.26999999996</v>
      </c>
      <c r="H375" s="63">
        <v>264009.78000000003</v>
      </c>
      <c r="I375" s="63">
        <v>187403.16</v>
      </c>
      <c r="J375" s="63">
        <v>242376.55000000002</v>
      </c>
      <c r="K375" s="63">
        <v>183459.62999999998</v>
      </c>
      <c r="L375" s="63">
        <v>229593.81000000003</v>
      </c>
      <c r="M375" s="63"/>
      <c r="N375" s="63"/>
    </row>
  </sheetData>
  <printOptions horizontalCentered="1"/>
  <pageMargins left="0.70866141732283472" right="0.70866141732283472" top="0.35433070866141736" bottom="0.74803149606299213" header="0.31496062992125984" footer="0.31496062992125984"/>
  <pageSetup paperSize="9" scale="22" firstPageNumber="57" fitToHeight="2" orientation="portrait" r:id="rId1"/>
  <headerFooter scaleWithDoc="0">
    <oddFooter>&amp;C&amp;10Page &amp;P</oddFooter>
  </headerFooter>
  <rowBreaks count="1" manualBreakCount="1">
    <brk id="141" max="16383" man="1"/>
  </rowBreaks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9">
    <tabColor rgb="FF00B0F0"/>
  </sheetPr>
  <dimension ref="A1:N375"/>
  <sheetViews>
    <sheetView showGridLines="0" view="pageBreakPreview" zoomScale="75" zoomScaleNormal="100" zoomScaleSheetLayoutView="75" workbookViewId="0">
      <pane xSplit="1" ySplit="26" topLeftCell="B352" activePane="bottomRight" state="frozen"/>
      <selection activeCell="O22" sqref="O22:O23"/>
      <selection pane="topRight" activeCell="O22" sqref="O22:O23"/>
      <selection pane="bottomLeft" activeCell="O22" sqref="O22:O23"/>
      <selection pane="bottomRight" activeCell="B353" sqref="B353:L375"/>
    </sheetView>
  </sheetViews>
  <sheetFormatPr defaultRowHeight="15" x14ac:dyDescent="0.2"/>
  <cols>
    <col min="1" max="1" width="23.77734375" style="34" bestFit="1" customWidth="1"/>
    <col min="2" max="2" width="10.109375" style="34" bestFit="1" customWidth="1"/>
    <col min="3" max="3" width="9.77734375" style="34" bestFit="1" customWidth="1"/>
    <col min="4" max="4" width="9.88671875" style="34" bestFit="1" customWidth="1"/>
    <col min="5" max="5" width="10.33203125" style="36" bestFit="1" customWidth="1"/>
    <col min="6" max="6" width="10.109375" style="34" bestFit="1" customWidth="1"/>
    <col min="7" max="8" width="9.33203125" style="34" bestFit="1" customWidth="1"/>
    <col min="9" max="9" width="10.44140625" style="34" bestFit="1" customWidth="1"/>
    <col min="10" max="14" width="9" style="34" bestFit="1" customWidth="1"/>
    <col min="15" max="112" width="8.88671875" style="34"/>
    <col min="113" max="113" width="15.21875" style="34" bestFit="1" customWidth="1"/>
    <col min="114" max="255" width="8.88671875" style="34"/>
    <col min="256" max="256" width="15.21875" style="34" bestFit="1" customWidth="1"/>
    <col min="257" max="368" width="8.88671875" style="34"/>
    <col min="369" max="369" width="15.21875" style="34" bestFit="1" customWidth="1"/>
    <col min="370" max="511" width="8.88671875" style="34"/>
    <col min="512" max="512" width="15.21875" style="34" bestFit="1" customWidth="1"/>
    <col min="513" max="624" width="8.88671875" style="34"/>
    <col min="625" max="625" width="15.21875" style="34" bestFit="1" customWidth="1"/>
    <col min="626" max="767" width="8.88671875" style="34"/>
    <col min="768" max="768" width="15.21875" style="34" bestFit="1" customWidth="1"/>
    <col min="769" max="880" width="8.88671875" style="34"/>
    <col min="881" max="881" width="15.21875" style="34" bestFit="1" customWidth="1"/>
    <col min="882" max="1023" width="8.88671875" style="34"/>
    <col min="1024" max="1024" width="15.21875" style="34" bestFit="1" customWidth="1"/>
    <col min="1025" max="1136" width="8.88671875" style="34"/>
    <col min="1137" max="1137" width="15.21875" style="34" bestFit="1" customWidth="1"/>
    <col min="1138" max="1279" width="8.88671875" style="34"/>
    <col min="1280" max="1280" width="15.21875" style="34" bestFit="1" customWidth="1"/>
    <col min="1281" max="1392" width="8.88671875" style="34"/>
    <col min="1393" max="1393" width="15.21875" style="34" bestFit="1" customWidth="1"/>
    <col min="1394" max="1535" width="8.88671875" style="34"/>
    <col min="1536" max="1536" width="15.21875" style="34" bestFit="1" customWidth="1"/>
    <col min="1537" max="1648" width="8.88671875" style="34"/>
    <col min="1649" max="1649" width="15.21875" style="34" bestFit="1" customWidth="1"/>
    <col min="1650" max="1791" width="8.88671875" style="34"/>
    <col min="1792" max="1792" width="15.21875" style="34" bestFit="1" customWidth="1"/>
    <col min="1793" max="1904" width="8.88671875" style="34"/>
    <col min="1905" max="1905" width="15.21875" style="34" bestFit="1" customWidth="1"/>
    <col min="1906" max="2047" width="8.88671875" style="34"/>
    <col min="2048" max="2048" width="15.21875" style="34" bestFit="1" customWidth="1"/>
    <col min="2049" max="2160" width="8.88671875" style="34"/>
    <col min="2161" max="2161" width="15.21875" style="34" bestFit="1" customWidth="1"/>
    <col min="2162" max="2303" width="8.88671875" style="34"/>
    <col min="2304" max="2304" width="15.21875" style="34" bestFit="1" customWidth="1"/>
    <col min="2305" max="2416" width="8.88671875" style="34"/>
    <col min="2417" max="2417" width="15.21875" style="34" bestFit="1" customWidth="1"/>
    <col min="2418" max="2559" width="8.88671875" style="34"/>
    <col min="2560" max="2560" width="15.21875" style="34" bestFit="1" customWidth="1"/>
    <col min="2561" max="2672" width="8.88671875" style="34"/>
    <col min="2673" max="2673" width="15.21875" style="34" bestFit="1" customWidth="1"/>
    <col min="2674" max="2815" width="8.88671875" style="34"/>
    <col min="2816" max="2816" width="15.21875" style="34" bestFit="1" customWidth="1"/>
    <col min="2817" max="2928" width="8.88671875" style="34"/>
    <col min="2929" max="2929" width="15.21875" style="34" bestFit="1" customWidth="1"/>
    <col min="2930" max="3071" width="8.88671875" style="34"/>
    <col min="3072" max="3072" width="15.21875" style="34" bestFit="1" customWidth="1"/>
    <col min="3073" max="3184" width="8.88671875" style="34"/>
    <col min="3185" max="3185" width="15.21875" style="34" bestFit="1" customWidth="1"/>
    <col min="3186" max="3327" width="8.88671875" style="34"/>
    <col min="3328" max="3328" width="15.21875" style="34" bestFit="1" customWidth="1"/>
    <col min="3329" max="3440" width="8.88671875" style="34"/>
    <col min="3441" max="3441" width="15.21875" style="34" bestFit="1" customWidth="1"/>
    <col min="3442" max="3583" width="8.88671875" style="34"/>
    <col min="3584" max="3584" width="15.21875" style="34" bestFit="1" customWidth="1"/>
    <col min="3585" max="3696" width="8.88671875" style="34"/>
    <col min="3697" max="3697" width="15.21875" style="34" bestFit="1" customWidth="1"/>
    <col min="3698" max="3839" width="8.88671875" style="34"/>
    <col min="3840" max="3840" width="15.21875" style="34" bestFit="1" customWidth="1"/>
    <col min="3841" max="3952" width="8.88671875" style="34"/>
    <col min="3953" max="3953" width="15.21875" style="34" bestFit="1" customWidth="1"/>
    <col min="3954" max="4095" width="8.88671875" style="34"/>
    <col min="4096" max="4096" width="15.21875" style="34" bestFit="1" customWidth="1"/>
    <col min="4097" max="4208" width="8.88671875" style="34"/>
    <col min="4209" max="4209" width="15.21875" style="34" bestFit="1" customWidth="1"/>
    <col min="4210" max="4351" width="8.88671875" style="34"/>
    <col min="4352" max="4352" width="15.21875" style="34" bestFit="1" customWidth="1"/>
    <col min="4353" max="4464" width="8.88671875" style="34"/>
    <col min="4465" max="4465" width="15.21875" style="34" bestFit="1" customWidth="1"/>
    <col min="4466" max="4607" width="8.88671875" style="34"/>
    <col min="4608" max="4608" width="15.21875" style="34" bestFit="1" customWidth="1"/>
    <col min="4609" max="4720" width="8.88671875" style="34"/>
    <col min="4721" max="4721" width="15.21875" style="34" bestFit="1" customWidth="1"/>
    <col min="4722" max="4863" width="8.88671875" style="34"/>
    <col min="4864" max="4864" width="15.21875" style="34" bestFit="1" customWidth="1"/>
    <col min="4865" max="4976" width="8.88671875" style="34"/>
    <col min="4977" max="4977" width="15.21875" style="34" bestFit="1" customWidth="1"/>
    <col min="4978" max="5119" width="8.88671875" style="34"/>
    <col min="5120" max="5120" width="15.21875" style="34" bestFit="1" customWidth="1"/>
    <col min="5121" max="5232" width="8.88671875" style="34"/>
    <col min="5233" max="5233" width="15.21875" style="34" bestFit="1" customWidth="1"/>
    <col min="5234" max="5375" width="8.88671875" style="34"/>
    <col min="5376" max="5376" width="15.21875" style="34" bestFit="1" customWidth="1"/>
    <col min="5377" max="5488" width="8.88671875" style="34"/>
    <col min="5489" max="5489" width="15.21875" style="34" bestFit="1" customWidth="1"/>
    <col min="5490" max="5631" width="8.88671875" style="34"/>
    <col min="5632" max="5632" width="15.21875" style="34" bestFit="1" customWidth="1"/>
    <col min="5633" max="5744" width="8.88671875" style="34"/>
    <col min="5745" max="5745" width="15.21875" style="34" bestFit="1" customWidth="1"/>
    <col min="5746" max="5887" width="8.88671875" style="34"/>
    <col min="5888" max="5888" width="15.21875" style="34" bestFit="1" customWidth="1"/>
    <col min="5889" max="6000" width="8.88671875" style="34"/>
    <col min="6001" max="6001" width="15.21875" style="34" bestFit="1" customWidth="1"/>
    <col min="6002" max="6143" width="8.88671875" style="34"/>
    <col min="6144" max="6144" width="15.21875" style="34" bestFit="1" customWidth="1"/>
    <col min="6145" max="6256" width="8.88671875" style="34"/>
    <col min="6257" max="6257" width="15.21875" style="34" bestFit="1" customWidth="1"/>
    <col min="6258" max="6399" width="8.88671875" style="34"/>
    <col min="6400" max="6400" width="15.21875" style="34" bestFit="1" customWidth="1"/>
    <col min="6401" max="6512" width="8.88671875" style="34"/>
    <col min="6513" max="6513" width="15.21875" style="34" bestFit="1" customWidth="1"/>
    <col min="6514" max="6655" width="8.88671875" style="34"/>
    <col min="6656" max="6656" width="15.21875" style="34" bestFit="1" customWidth="1"/>
    <col min="6657" max="6768" width="8.88671875" style="34"/>
    <col min="6769" max="6769" width="15.21875" style="34" bestFit="1" customWidth="1"/>
    <col min="6770" max="6911" width="8.88671875" style="34"/>
    <col min="6912" max="6912" width="15.21875" style="34" bestFit="1" customWidth="1"/>
    <col min="6913" max="7024" width="8.88671875" style="34"/>
    <col min="7025" max="7025" width="15.21875" style="34" bestFit="1" customWidth="1"/>
    <col min="7026" max="7167" width="8.88671875" style="34"/>
    <col min="7168" max="7168" width="15.21875" style="34" bestFit="1" customWidth="1"/>
    <col min="7169" max="7280" width="8.88671875" style="34"/>
    <col min="7281" max="7281" width="15.21875" style="34" bestFit="1" customWidth="1"/>
    <col min="7282" max="7423" width="8.88671875" style="34"/>
    <col min="7424" max="7424" width="15.21875" style="34" bestFit="1" customWidth="1"/>
    <col min="7425" max="7536" width="8.88671875" style="34"/>
    <col min="7537" max="7537" width="15.21875" style="34" bestFit="1" customWidth="1"/>
    <col min="7538" max="7679" width="8.88671875" style="34"/>
    <col min="7680" max="7680" width="15.21875" style="34" bestFit="1" customWidth="1"/>
    <col min="7681" max="7792" width="8.88671875" style="34"/>
    <col min="7793" max="7793" width="15.21875" style="34" bestFit="1" customWidth="1"/>
    <col min="7794" max="7935" width="8.88671875" style="34"/>
    <col min="7936" max="7936" width="15.21875" style="34" bestFit="1" customWidth="1"/>
    <col min="7937" max="8048" width="8.88671875" style="34"/>
    <col min="8049" max="8049" width="15.21875" style="34" bestFit="1" customWidth="1"/>
    <col min="8050" max="8191" width="8.88671875" style="34"/>
    <col min="8192" max="8192" width="15.21875" style="34" bestFit="1" customWidth="1"/>
    <col min="8193" max="8304" width="8.88671875" style="34"/>
    <col min="8305" max="8305" width="15.21875" style="34" bestFit="1" customWidth="1"/>
    <col min="8306" max="8447" width="8.88671875" style="34"/>
    <col min="8448" max="8448" width="15.21875" style="34" bestFit="1" customWidth="1"/>
    <col min="8449" max="8560" width="8.88671875" style="34"/>
    <col min="8561" max="8561" width="15.21875" style="34" bestFit="1" customWidth="1"/>
    <col min="8562" max="8703" width="8.88671875" style="34"/>
    <col min="8704" max="8704" width="15.21875" style="34" bestFit="1" customWidth="1"/>
    <col min="8705" max="8816" width="8.88671875" style="34"/>
    <col min="8817" max="8817" width="15.21875" style="34" bestFit="1" customWidth="1"/>
    <col min="8818" max="8959" width="8.88671875" style="34"/>
    <col min="8960" max="8960" width="15.21875" style="34" bestFit="1" customWidth="1"/>
    <col min="8961" max="9072" width="8.88671875" style="34"/>
    <col min="9073" max="9073" width="15.21875" style="34" bestFit="1" customWidth="1"/>
    <col min="9074" max="9215" width="8.88671875" style="34"/>
    <col min="9216" max="9216" width="15.21875" style="34" bestFit="1" customWidth="1"/>
    <col min="9217" max="9328" width="8.88671875" style="34"/>
    <col min="9329" max="9329" width="15.21875" style="34" bestFit="1" customWidth="1"/>
    <col min="9330" max="9471" width="8.88671875" style="34"/>
    <col min="9472" max="9472" width="15.21875" style="34" bestFit="1" customWidth="1"/>
    <col min="9473" max="9584" width="8.88671875" style="34"/>
    <col min="9585" max="9585" width="15.21875" style="34" bestFit="1" customWidth="1"/>
    <col min="9586" max="9727" width="8.88671875" style="34"/>
    <col min="9728" max="9728" width="15.21875" style="34" bestFit="1" customWidth="1"/>
    <col min="9729" max="9840" width="8.88671875" style="34"/>
    <col min="9841" max="9841" width="15.21875" style="34" bestFit="1" customWidth="1"/>
    <col min="9842" max="9983" width="8.88671875" style="34"/>
    <col min="9984" max="9984" width="15.21875" style="34" bestFit="1" customWidth="1"/>
    <col min="9985" max="10096" width="8.88671875" style="34"/>
    <col min="10097" max="10097" width="15.21875" style="34" bestFit="1" customWidth="1"/>
    <col min="10098" max="10239" width="8.88671875" style="34"/>
    <col min="10240" max="10240" width="15.21875" style="34" bestFit="1" customWidth="1"/>
    <col min="10241" max="10352" width="8.88671875" style="34"/>
    <col min="10353" max="10353" width="15.21875" style="34" bestFit="1" customWidth="1"/>
    <col min="10354" max="10495" width="8.88671875" style="34"/>
    <col min="10496" max="10496" width="15.21875" style="34" bestFit="1" customWidth="1"/>
    <col min="10497" max="10608" width="8.88671875" style="34"/>
    <col min="10609" max="10609" width="15.21875" style="34" bestFit="1" customWidth="1"/>
    <col min="10610" max="10751" width="8.88671875" style="34"/>
    <col min="10752" max="10752" width="15.21875" style="34" bestFit="1" customWidth="1"/>
    <col min="10753" max="10864" width="8.88671875" style="34"/>
    <col min="10865" max="10865" width="15.21875" style="34" bestFit="1" customWidth="1"/>
    <col min="10866" max="11007" width="8.88671875" style="34"/>
    <col min="11008" max="11008" width="15.21875" style="34" bestFit="1" customWidth="1"/>
    <col min="11009" max="11120" width="8.88671875" style="34"/>
    <col min="11121" max="11121" width="15.21875" style="34" bestFit="1" customWidth="1"/>
    <col min="11122" max="11263" width="8.88671875" style="34"/>
    <col min="11264" max="11264" width="15.21875" style="34" bestFit="1" customWidth="1"/>
    <col min="11265" max="11376" width="8.88671875" style="34"/>
    <col min="11377" max="11377" width="15.21875" style="34" bestFit="1" customWidth="1"/>
    <col min="11378" max="11519" width="8.88671875" style="34"/>
    <col min="11520" max="11520" width="15.21875" style="34" bestFit="1" customWidth="1"/>
    <col min="11521" max="11632" width="8.88671875" style="34"/>
    <col min="11633" max="11633" width="15.21875" style="34" bestFit="1" customWidth="1"/>
    <col min="11634" max="11775" width="8.88671875" style="34"/>
    <col min="11776" max="11776" width="15.21875" style="34" bestFit="1" customWidth="1"/>
    <col min="11777" max="11888" width="8.88671875" style="34"/>
    <col min="11889" max="11889" width="15.21875" style="34" bestFit="1" customWidth="1"/>
    <col min="11890" max="12031" width="8.88671875" style="34"/>
    <col min="12032" max="12032" width="15.21875" style="34" bestFit="1" customWidth="1"/>
    <col min="12033" max="12144" width="8.88671875" style="34"/>
    <col min="12145" max="12145" width="15.21875" style="34" bestFit="1" customWidth="1"/>
    <col min="12146" max="12287" width="8.88671875" style="34"/>
    <col min="12288" max="12288" width="15.21875" style="34" bestFit="1" customWidth="1"/>
    <col min="12289" max="12400" width="8.88671875" style="34"/>
    <col min="12401" max="12401" width="15.21875" style="34" bestFit="1" customWidth="1"/>
    <col min="12402" max="12543" width="8.88671875" style="34"/>
    <col min="12544" max="12544" width="15.21875" style="34" bestFit="1" customWidth="1"/>
    <col min="12545" max="12656" width="8.88671875" style="34"/>
    <col min="12657" max="12657" width="15.21875" style="34" bestFit="1" customWidth="1"/>
    <col min="12658" max="12799" width="8.88671875" style="34"/>
    <col min="12800" max="12800" width="15.21875" style="34" bestFit="1" customWidth="1"/>
    <col min="12801" max="12912" width="8.88671875" style="34"/>
    <col min="12913" max="12913" width="15.21875" style="34" bestFit="1" customWidth="1"/>
    <col min="12914" max="13055" width="8.88671875" style="34"/>
    <col min="13056" max="13056" width="15.21875" style="34" bestFit="1" customWidth="1"/>
    <col min="13057" max="13168" width="8.88671875" style="34"/>
    <col min="13169" max="13169" width="15.21875" style="34" bestFit="1" customWidth="1"/>
    <col min="13170" max="13311" width="8.88671875" style="34"/>
    <col min="13312" max="13312" width="15.21875" style="34" bestFit="1" customWidth="1"/>
    <col min="13313" max="13424" width="8.88671875" style="34"/>
    <col min="13425" max="13425" width="15.21875" style="34" bestFit="1" customWidth="1"/>
    <col min="13426" max="13567" width="8.88671875" style="34"/>
    <col min="13568" max="13568" width="15.21875" style="34" bestFit="1" customWidth="1"/>
    <col min="13569" max="13680" width="8.88671875" style="34"/>
    <col min="13681" max="13681" width="15.21875" style="34" bestFit="1" customWidth="1"/>
    <col min="13682" max="13823" width="8.88671875" style="34"/>
    <col min="13824" max="13824" width="15.21875" style="34" bestFit="1" customWidth="1"/>
    <col min="13825" max="13936" width="8.88671875" style="34"/>
    <col min="13937" max="13937" width="15.21875" style="34" bestFit="1" customWidth="1"/>
    <col min="13938" max="14079" width="8.88671875" style="34"/>
    <col min="14080" max="14080" width="15.21875" style="34" bestFit="1" customWidth="1"/>
    <col min="14081" max="14192" width="8.88671875" style="34"/>
    <col min="14193" max="14193" width="15.21875" style="34" bestFit="1" customWidth="1"/>
    <col min="14194" max="14335" width="8.88671875" style="34"/>
    <col min="14336" max="14336" width="15.21875" style="34" bestFit="1" customWidth="1"/>
    <col min="14337" max="14448" width="8.88671875" style="34"/>
    <col min="14449" max="14449" width="15.21875" style="34" bestFit="1" customWidth="1"/>
    <col min="14450" max="14591" width="8.88671875" style="34"/>
    <col min="14592" max="14592" width="15.21875" style="34" bestFit="1" customWidth="1"/>
    <col min="14593" max="14704" width="8.88671875" style="34"/>
    <col min="14705" max="14705" width="15.21875" style="34" bestFit="1" customWidth="1"/>
    <col min="14706" max="14847" width="8.88671875" style="34"/>
    <col min="14848" max="14848" width="15.21875" style="34" bestFit="1" customWidth="1"/>
    <col min="14849" max="14960" width="8.88671875" style="34"/>
    <col min="14961" max="14961" width="15.21875" style="34" bestFit="1" customWidth="1"/>
    <col min="14962" max="15103" width="8.88671875" style="34"/>
    <col min="15104" max="15104" width="15.21875" style="34" bestFit="1" customWidth="1"/>
    <col min="15105" max="15216" width="8.88671875" style="34"/>
    <col min="15217" max="15217" width="15.21875" style="34" bestFit="1" customWidth="1"/>
    <col min="15218" max="15359" width="8.88671875" style="34"/>
    <col min="15360" max="15360" width="15.21875" style="34" bestFit="1" customWidth="1"/>
    <col min="15361" max="15472" width="8.88671875" style="34"/>
    <col min="15473" max="15473" width="15.21875" style="34" bestFit="1" customWidth="1"/>
    <col min="15474" max="15615" width="8.88671875" style="34"/>
    <col min="15616" max="15616" width="15.21875" style="34" bestFit="1" customWidth="1"/>
    <col min="15617" max="15728" width="8.88671875" style="34"/>
    <col min="15729" max="15729" width="15.21875" style="34" bestFit="1" customWidth="1"/>
    <col min="15730" max="15871" width="8.88671875" style="34"/>
    <col min="15872" max="15872" width="15.21875" style="34" bestFit="1" customWidth="1"/>
    <col min="15873" max="15984" width="8.88671875" style="34"/>
    <col min="15985" max="15985" width="15.21875" style="34" bestFit="1" customWidth="1"/>
    <col min="15986" max="16127" width="8.88671875" style="34"/>
    <col min="16128" max="16128" width="15.21875" style="34" bestFit="1" customWidth="1"/>
    <col min="16129" max="16240" width="8.88671875" style="34"/>
    <col min="16241" max="16241" width="15.21875" style="34" bestFit="1" customWidth="1"/>
    <col min="16242" max="16384" width="8.88671875" style="34"/>
  </cols>
  <sheetData>
    <row r="1" spans="1:14" ht="29.25" customHeight="1" x14ac:dyDescent="0.2">
      <c r="A1" s="137" t="s">
        <v>167</v>
      </c>
      <c r="B1" s="137"/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</row>
    <row r="2" spans="1:14" x14ac:dyDescent="0.2">
      <c r="A2" s="12" t="s">
        <v>230</v>
      </c>
      <c r="B2" s="10" t="s">
        <v>14</v>
      </c>
      <c r="C2" s="10" t="s">
        <v>15</v>
      </c>
      <c r="D2" s="10" t="s">
        <v>16</v>
      </c>
      <c r="E2" s="10" t="s">
        <v>17</v>
      </c>
      <c r="F2" s="10" t="s">
        <v>18</v>
      </c>
      <c r="G2" s="10" t="s">
        <v>19</v>
      </c>
      <c r="H2" s="10" t="s">
        <v>20</v>
      </c>
      <c r="I2" s="10" t="s">
        <v>21</v>
      </c>
      <c r="J2" s="10" t="s">
        <v>143</v>
      </c>
      <c r="K2" s="10" t="s">
        <v>173</v>
      </c>
      <c r="L2" s="10" t="s">
        <v>174</v>
      </c>
      <c r="M2" s="10" t="s">
        <v>187</v>
      </c>
      <c r="N2" s="10" t="s">
        <v>232</v>
      </c>
    </row>
    <row r="3" spans="1:14" x14ac:dyDescent="0.2">
      <c r="A3" s="5" t="s">
        <v>47</v>
      </c>
      <c r="B3" s="13">
        <v>399.98230769230764</v>
      </c>
      <c r="C3" s="13">
        <v>51.837692307692308</v>
      </c>
      <c r="D3" s="35">
        <v>37.242307692307691</v>
      </c>
      <c r="E3" s="13">
        <v>68.522053846153852</v>
      </c>
      <c r="F3" s="13">
        <v>51.202307692307691</v>
      </c>
      <c r="G3" s="13">
        <v>88.93692307692308</v>
      </c>
      <c r="H3" s="13">
        <v>37.201736395566158</v>
      </c>
      <c r="I3" s="13">
        <v>35.478461538461538</v>
      </c>
      <c r="J3" s="13">
        <v>0</v>
      </c>
      <c r="K3" s="35">
        <v>105.02230769230769</v>
      </c>
      <c r="L3" s="35">
        <f>AVERAGE(A281:M281)</f>
        <v>52.088333333333331</v>
      </c>
      <c r="M3" s="35">
        <f>AVERAGE(B305:N305)</f>
        <v>78.633076923076928</v>
      </c>
      <c r="N3" s="35">
        <f>AVERAGE(B329:N329)</f>
        <v>31.855384615384615</v>
      </c>
    </row>
    <row r="4" spans="1:14" x14ac:dyDescent="0.2">
      <c r="A4" s="5" t="s">
        <v>48</v>
      </c>
      <c r="B4" s="13">
        <v>0</v>
      </c>
      <c r="C4" s="13">
        <v>0</v>
      </c>
      <c r="D4" s="35">
        <v>0</v>
      </c>
      <c r="E4" s="13">
        <v>0</v>
      </c>
      <c r="F4" s="13">
        <v>0</v>
      </c>
      <c r="G4" s="13">
        <v>0</v>
      </c>
      <c r="H4" s="13">
        <v>0</v>
      </c>
      <c r="I4" s="13">
        <v>0</v>
      </c>
      <c r="J4" s="13">
        <v>0</v>
      </c>
      <c r="K4" s="35">
        <v>0</v>
      </c>
      <c r="L4" s="35">
        <f t="shared" ref="L4:L24" si="0">AVERAGE(A282:M282)</f>
        <v>0</v>
      </c>
      <c r="M4" s="35">
        <f t="shared" ref="M4:M25" si="1">AVERAGE(B306:N306)</f>
        <v>0</v>
      </c>
      <c r="N4" s="35">
        <f t="shared" ref="N4:N25" si="2">AVERAGE(B330:N330)</f>
        <v>0</v>
      </c>
    </row>
    <row r="5" spans="1:14" x14ac:dyDescent="0.2">
      <c r="A5" s="5" t="s">
        <v>49</v>
      </c>
      <c r="B5" s="13">
        <v>28.94</v>
      </c>
      <c r="C5" s="13">
        <v>0</v>
      </c>
      <c r="D5" s="35">
        <v>41.362307692307695</v>
      </c>
      <c r="E5" s="13">
        <v>24.70176923076923</v>
      </c>
      <c r="F5" s="13">
        <v>17.753076923076925</v>
      </c>
      <c r="G5" s="13">
        <v>0.45609999999999995</v>
      </c>
      <c r="H5" s="13">
        <v>9.6546153846153846</v>
      </c>
      <c r="I5" s="13">
        <v>0.84384615384615391</v>
      </c>
      <c r="J5" s="13">
        <v>144.00692307692304</v>
      </c>
      <c r="K5" s="35">
        <v>1.6330769230769231</v>
      </c>
      <c r="L5" s="35">
        <f t="shared" si="0"/>
        <v>0</v>
      </c>
      <c r="M5" s="35">
        <f t="shared" si="1"/>
        <v>0.12230769230769231</v>
      </c>
      <c r="N5" s="35">
        <f t="shared" si="2"/>
        <v>9.6376923076923084</v>
      </c>
    </row>
    <row r="6" spans="1:14" x14ac:dyDescent="0.2">
      <c r="A6" s="5" t="s">
        <v>231</v>
      </c>
      <c r="B6" s="13"/>
      <c r="C6" s="13"/>
      <c r="D6" s="35"/>
      <c r="E6" s="13"/>
      <c r="F6" s="13"/>
      <c r="G6" s="13"/>
      <c r="H6" s="13"/>
      <c r="I6" s="13"/>
      <c r="J6" s="13"/>
      <c r="K6" s="35"/>
      <c r="L6" s="35">
        <f t="shared" si="0"/>
        <v>446.30333333333334</v>
      </c>
      <c r="M6" s="35">
        <f t="shared" si="1"/>
        <v>68.348461538461535</v>
      </c>
      <c r="N6" s="35">
        <f t="shared" si="2"/>
        <v>660.09923076923087</v>
      </c>
    </row>
    <row r="7" spans="1:14" x14ac:dyDescent="0.2">
      <c r="A7" s="5" t="s">
        <v>50</v>
      </c>
      <c r="B7" s="13">
        <v>14653.046046153848</v>
      </c>
      <c r="C7" s="13">
        <v>14371.182115384614</v>
      </c>
      <c r="D7" s="35">
        <v>18476.863907692314</v>
      </c>
      <c r="E7" s="13">
        <v>16310.4969</v>
      </c>
      <c r="F7" s="13">
        <v>13781.621538461539</v>
      </c>
      <c r="G7" s="13">
        <v>17902.293223076922</v>
      </c>
      <c r="H7" s="13">
        <v>10144.495049450108</v>
      </c>
      <c r="I7" s="13">
        <v>15755.536153846155</v>
      </c>
      <c r="J7" s="13">
        <v>21655.794615384617</v>
      </c>
      <c r="K7" s="35">
        <v>17406.960769230769</v>
      </c>
      <c r="L7" s="35">
        <f t="shared" si="0"/>
        <v>12037.827500000001</v>
      </c>
      <c r="M7" s="35">
        <f t="shared" si="1"/>
        <v>16763.255384615386</v>
      </c>
      <c r="N7" s="35">
        <f t="shared" si="2"/>
        <v>15097.203846153843</v>
      </c>
    </row>
    <row r="8" spans="1:14" x14ac:dyDescent="0.2">
      <c r="A8" s="5" t="s">
        <v>51</v>
      </c>
      <c r="B8" s="13">
        <v>59.266507692307691</v>
      </c>
      <c r="C8" s="13">
        <v>307.65897692307686</v>
      </c>
      <c r="D8" s="35">
        <v>540.54836923076925</v>
      </c>
      <c r="E8" s="13">
        <v>775.00790769230775</v>
      </c>
      <c r="F8" s="13">
        <v>138.15903846153844</v>
      </c>
      <c r="G8" s="13">
        <v>103.63862307692307</v>
      </c>
      <c r="H8" s="13">
        <v>292.3246230769231</v>
      </c>
      <c r="I8" s="13">
        <v>16.483846153846152</v>
      </c>
      <c r="J8" s="13">
        <v>0</v>
      </c>
      <c r="K8" s="35">
        <v>144.02846153846156</v>
      </c>
      <c r="L8" s="35">
        <f t="shared" si="0"/>
        <v>1329.8150000000003</v>
      </c>
      <c r="M8" s="35">
        <f t="shared" si="1"/>
        <v>565.6753846153847</v>
      </c>
      <c r="N8" s="35">
        <f t="shared" si="2"/>
        <v>508.20615384615388</v>
      </c>
    </row>
    <row r="9" spans="1:14" x14ac:dyDescent="0.2">
      <c r="A9" s="5" t="s">
        <v>52</v>
      </c>
      <c r="B9" s="13">
        <v>46786.636569230774</v>
      </c>
      <c r="C9" s="13">
        <v>48446.549679230775</v>
      </c>
      <c r="D9" s="35">
        <v>48129.812688461534</v>
      </c>
      <c r="E9" s="13">
        <v>53480.633476923089</v>
      </c>
      <c r="F9" s="13">
        <v>24344.445135384616</v>
      </c>
      <c r="G9" s="13">
        <v>17907.795238461542</v>
      </c>
      <c r="H9" s="13">
        <v>53364.116364471622</v>
      </c>
      <c r="I9" s="13">
        <v>40531.262884615382</v>
      </c>
      <c r="J9" s="13">
        <v>21447.858461538461</v>
      </c>
      <c r="K9" s="35">
        <v>19599.765384615384</v>
      </c>
      <c r="L9" s="35">
        <f t="shared" si="0"/>
        <v>10103.601666666667</v>
      </c>
      <c r="M9" s="35">
        <f t="shared" si="1"/>
        <v>13850.300769230767</v>
      </c>
      <c r="N9" s="35">
        <f t="shared" si="2"/>
        <v>8963.619999999999</v>
      </c>
    </row>
    <row r="10" spans="1:14" x14ac:dyDescent="0.2">
      <c r="A10" s="5" t="s">
        <v>53</v>
      </c>
      <c r="B10" s="13">
        <v>56.369807692307695</v>
      </c>
      <c r="C10" s="13">
        <v>86.846461538461526</v>
      </c>
      <c r="D10" s="35">
        <v>19.852346153846156</v>
      </c>
      <c r="E10" s="13">
        <v>23.55123846153846</v>
      </c>
      <c r="F10" s="13">
        <v>65.11486923076923</v>
      </c>
      <c r="G10" s="13">
        <v>93.045999999999992</v>
      </c>
      <c r="H10" s="13">
        <v>0</v>
      </c>
      <c r="I10" s="13">
        <v>37.379230769230773</v>
      </c>
      <c r="J10" s="13">
        <v>222.20846153846153</v>
      </c>
      <c r="K10" s="35">
        <v>5156.0207692307695</v>
      </c>
      <c r="L10" s="35">
        <f t="shared" si="0"/>
        <v>1237.8124999999998</v>
      </c>
      <c r="M10" s="35">
        <f t="shared" si="1"/>
        <v>106.69999999999999</v>
      </c>
      <c r="N10" s="35">
        <f t="shared" si="2"/>
        <v>28.96153846153846</v>
      </c>
    </row>
    <row r="11" spans="1:14" x14ac:dyDescent="0.2">
      <c r="A11" s="5" t="s">
        <v>54</v>
      </c>
      <c r="B11" s="13">
        <v>5956.6594769230769</v>
      </c>
      <c r="C11" s="13">
        <v>7353.1646615384625</v>
      </c>
      <c r="D11" s="35">
        <v>4753.1969692307694</v>
      </c>
      <c r="E11" s="13">
        <v>1377.7968692307693</v>
      </c>
      <c r="F11" s="13">
        <v>2259.3356021326153</v>
      </c>
      <c r="G11" s="13">
        <v>2793.707438461538</v>
      </c>
      <c r="H11" s="13">
        <v>1270.5823076923077</v>
      </c>
      <c r="I11" s="13">
        <v>1898.2100000000003</v>
      </c>
      <c r="J11" s="13">
        <v>1981.9946153846154</v>
      </c>
      <c r="K11" s="35">
        <v>747.19153846153858</v>
      </c>
      <c r="L11" s="35">
        <f t="shared" si="0"/>
        <v>763.69</v>
      </c>
      <c r="M11" s="35">
        <f t="shared" si="1"/>
        <v>133.89153846153846</v>
      </c>
      <c r="N11" s="35">
        <f t="shared" si="2"/>
        <v>170.33692307692309</v>
      </c>
    </row>
    <row r="12" spans="1:14" x14ac:dyDescent="0.2">
      <c r="A12" s="5" t="s">
        <v>55</v>
      </c>
      <c r="B12" s="13">
        <v>1308.8989461538463</v>
      </c>
      <c r="C12" s="13">
        <v>622.81359999999995</v>
      </c>
      <c r="D12" s="35">
        <v>386.93846153846152</v>
      </c>
      <c r="E12" s="13">
        <v>527.05647692307696</v>
      </c>
      <c r="F12" s="13">
        <v>291.67076923076922</v>
      </c>
      <c r="G12" s="13">
        <v>224.59000000000003</v>
      </c>
      <c r="H12" s="13">
        <v>936.10422502630649</v>
      </c>
      <c r="I12" s="13">
        <v>1444.4784615384613</v>
      </c>
      <c r="J12" s="13">
        <v>642.23</v>
      </c>
      <c r="K12" s="35">
        <v>898.03538461538471</v>
      </c>
      <c r="L12" s="35">
        <f t="shared" si="0"/>
        <v>55.447499999999998</v>
      </c>
      <c r="M12" s="35">
        <f t="shared" si="1"/>
        <v>807.56076923076921</v>
      </c>
      <c r="N12" s="35">
        <f t="shared" si="2"/>
        <v>202.23076923076923</v>
      </c>
    </row>
    <row r="13" spans="1:14" x14ac:dyDescent="0.2">
      <c r="A13" s="5" t="s">
        <v>56</v>
      </c>
      <c r="B13" s="13">
        <v>607.95531538461535</v>
      </c>
      <c r="C13" s="13">
        <v>3745.6102076923075</v>
      </c>
      <c r="D13" s="35">
        <v>2878.1840999999995</v>
      </c>
      <c r="E13" s="13">
        <v>169.71363076923075</v>
      </c>
      <c r="F13" s="13">
        <v>298.30891538461543</v>
      </c>
      <c r="G13" s="13">
        <v>128.85327692307695</v>
      </c>
      <c r="H13" s="13">
        <v>804.2946153846151</v>
      </c>
      <c r="I13" s="13">
        <v>300.58307692307687</v>
      </c>
      <c r="J13" s="13">
        <v>219.79307692307691</v>
      </c>
      <c r="K13" s="35">
        <v>490.56230769230763</v>
      </c>
      <c r="L13" s="35">
        <f t="shared" si="0"/>
        <v>413.31583333333333</v>
      </c>
      <c r="M13" s="35">
        <f t="shared" si="1"/>
        <v>124.8746153846154</v>
      </c>
      <c r="N13" s="35">
        <f t="shared" si="2"/>
        <v>1427.8592307692309</v>
      </c>
    </row>
    <row r="14" spans="1:14" x14ac:dyDescent="0.2">
      <c r="A14" s="5" t="s">
        <v>46</v>
      </c>
      <c r="B14" s="13">
        <v>4276.3158615384609</v>
      </c>
      <c r="C14" s="13">
        <v>22512.149084615387</v>
      </c>
      <c r="D14" s="35">
        <v>6129.0251153846166</v>
      </c>
      <c r="E14" s="13">
        <v>1840.0107307692308</v>
      </c>
      <c r="F14" s="13">
        <v>712.3056076923076</v>
      </c>
      <c r="G14" s="13">
        <v>907.14093076923075</v>
      </c>
      <c r="H14" s="13">
        <v>1192.1420520852807</v>
      </c>
      <c r="I14" s="13">
        <v>920.19999999999993</v>
      </c>
      <c r="J14" s="13">
        <v>879.75923076923073</v>
      </c>
      <c r="K14" s="35">
        <v>426.88923076923078</v>
      </c>
      <c r="L14" s="35">
        <f t="shared" si="0"/>
        <v>259.87333333333339</v>
      </c>
      <c r="M14" s="35">
        <f t="shared" si="1"/>
        <v>903.57230769230762</v>
      </c>
      <c r="N14" s="35">
        <f t="shared" si="2"/>
        <v>1940.1761538461537</v>
      </c>
    </row>
    <row r="15" spans="1:14" x14ac:dyDescent="0.2">
      <c r="A15" s="5" t="s">
        <v>57</v>
      </c>
      <c r="B15" s="13">
        <v>53226.231223076924</v>
      </c>
      <c r="C15" s="13">
        <v>40710.224000000009</v>
      </c>
      <c r="D15" s="35">
        <v>28280.390823076923</v>
      </c>
      <c r="E15" s="13">
        <v>30789.132538461534</v>
      </c>
      <c r="F15" s="13">
        <v>32787.743378173065</v>
      </c>
      <c r="G15" s="13">
        <v>38262.456147315927</v>
      </c>
      <c r="H15" s="13">
        <v>32792.582174679599</v>
      </c>
      <c r="I15" s="13">
        <v>26756.72261538462</v>
      </c>
      <c r="J15" s="13">
        <v>26585.070153846154</v>
      </c>
      <c r="K15" s="35">
        <v>20785.626153846155</v>
      </c>
      <c r="L15" s="35">
        <f t="shared" si="0"/>
        <v>21977.749166666665</v>
      </c>
      <c r="M15" s="35">
        <f t="shared" si="1"/>
        <v>13217.868461538463</v>
      </c>
      <c r="N15" s="35">
        <f t="shared" si="2"/>
        <v>15461.291538461539</v>
      </c>
    </row>
    <row r="16" spans="1:14" x14ac:dyDescent="0.2">
      <c r="A16" s="5" t="s">
        <v>58</v>
      </c>
      <c r="B16" s="13">
        <v>14495.081230769229</v>
      </c>
      <c r="C16" s="13">
        <v>16033.992076923074</v>
      </c>
      <c r="D16" s="35">
        <v>17255.307699999998</v>
      </c>
      <c r="E16" s="13">
        <v>11620.352630769232</v>
      </c>
      <c r="F16" s="13">
        <v>10822.188964861591</v>
      </c>
      <c r="G16" s="13">
        <v>9801.6960230769218</v>
      </c>
      <c r="H16" s="13">
        <v>13982.465935090782</v>
      </c>
      <c r="I16" s="13">
        <v>14708.103961538462</v>
      </c>
      <c r="J16" s="13">
        <v>13179.706000000002</v>
      </c>
      <c r="K16" s="35">
        <v>12571.035384615385</v>
      </c>
      <c r="L16" s="35">
        <f t="shared" si="0"/>
        <v>11317.069166666666</v>
      </c>
      <c r="M16" s="35">
        <f t="shared" si="1"/>
        <v>11281.419615384617</v>
      </c>
      <c r="N16" s="35">
        <f t="shared" si="2"/>
        <v>9008.7238461538454</v>
      </c>
    </row>
    <row r="17" spans="1:14" x14ac:dyDescent="0.2">
      <c r="A17" s="5" t="s">
        <v>59</v>
      </c>
      <c r="B17" s="13">
        <v>7180.189546153847</v>
      </c>
      <c r="C17" s="13">
        <v>5380.7801153846167</v>
      </c>
      <c r="D17" s="35">
        <v>19539.007076923073</v>
      </c>
      <c r="E17" s="13">
        <v>7862.9637923076916</v>
      </c>
      <c r="F17" s="13">
        <v>6491.4315307692304</v>
      </c>
      <c r="G17" s="13">
        <v>4734.0917769230782</v>
      </c>
      <c r="H17" s="13">
        <v>8412.9262267008435</v>
      </c>
      <c r="I17" s="13">
        <v>15066.76076923077</v>
      </c>
      <c r="J17" s="13">
        <v>16429.99769230769</v>
      </c>
      <c r="K17" s="35">
        <v>3373.2930769230766</v>
      </c>
      <c r="L17" s="35">
        <f t="shared" si="0"/>
        <v>3940.3675000000003</v>
      </c>
      <c r="M17" s="35">
        <f t="shared" si="1"/>
        <v>5619.0376923076929</v>
      </c>
      <c r="N17" s="35">
        <f t="shared" si="2"/>
        <v>8882.5300000000007</v>
      </c>
    </row>
    <row r="18" spans="1:14" x14ac:dyDescent="0.2">
      <c r="A18" s="5" t="s">
        <v>60</v>
      </c>
      <c r="B18" s="13">
        <v>6286.0207846153871</v>
      </c>
      <c r="C18" s="13">
        <v>288.87668461538465</v>
      </c>
      <c r="D18" s="35">
        <v>0</v>
      </c>
      <c r="E18" s="13">
        <v>0</v>
      </c>
      <c r="F18" s="13">
        <v>0</v>
      </c>
      <c r="G18" s="13">
        <v>22409.888030769205</v>
      </c>
      <c r="H18" s="13">
        <v>39387.704615384522</v>
      </c>
      <c r="I18" s="13">
        <v>1328.5792307692293</v>
      </c>
      <c r="J18" s="13">
        <v>1322.6776923076952</v>
      </c>
      <c r="K18" s="35">
        <v>21969.533076922849</v>
      </c>
      <c r="L18" s="35">
        <f t="shared" si="0"/>
        <v>21752.000833333394</v>
      </c>
      <c r="M18" s="35">
        <f t="shared" si="1"/>
        <v>32811.37076923078</v>
      </c>
      <c r="N18" s="35">
        <f t="shared" si="2"/>
        <v>6212.3507692307703</v>
      </c>
    </row>
    <row r="19" spans="1:14" x14ac:dyDescent="0.2">
      <c r="A19" s="5" t="s">
        <v>42</v>
      </c>
      <c r="B19" s="13">
        <v>8409.1573000000008</v>
      </c>
      <c r="C19" s="13">
        <v>7486.2022538461542</v>
      </c>
      <c r="D19" s="35">
        <v>10456.748461538462</v>
      </c>
      <c r="E19" s="13">
        <v>4080.325699999999</v>
      </c>
      <c r="F19" s="13">
        <v>1856.5082230769226</v>
      </c>
      <c r="G19" s="13">
        <v>3393.9166769230769</v>
      </c>
      <c r="H19" s="13">
        <v>3180.7281727370641</v>
      </c>
      <c r="I19" s="13">
        <v>2231.0038461538456</v>
      </c>
      <c r="J19" s="13">
        <v>608.56999999999994</v>
      </c>
      <c r="K19" s="35">
        <v>512.55923076923068</v>
      </c>
      <c r="L19" s="35">
        <f t="shared" si="0"/>
        <v>1210.625</v>
      </c>
      <c r="M19" s="35">
        <f t="shared" si="1"/>
        <v>448.84692307692308</v>
      </c>
      <c r="N19" s="35">
        <f t="shared" si="2"/>
        <v>718.78076923076901</v>
      </c>
    </row>
    <row r="20" spans="1:14" x14ac:dyDescent="0.2">
      <c r="A20" s="5" t="s">
        <v>61</v>
      </c>
      <c r="B20" s="13">
        <v>12879.3620207434</v>
      </c>
      <c r="C20" s="13">
        <v>34338.311230769235</v>
      </c>
      <c r="D20" s="35">
        <v>27549.131551259296</v>
      </c>
      <c r="E20" s="13">
        <v>17282.940153455842</v>
      </c>
      <c r="F20" s="13">
        <v>16895.343553170984</v>
      </c>
      <c r="G20" s="13">
        <v>15204.813230556934</v>
      </c>
      <c r="H20" s="13">
        <v>16964.888019171667</v>
      </c>
      <c r="I20" s="13">
        <v>16345.641230769232</v>
      </c>
      <c r="J20" s="13">
        <v>17901.876153846155</v>
      </c>
      <c r="K20" s="35">
        <v>9366.1461538461554</v>
      </c>
      <c r="L20" s="35">
        <f t="shared" si="0"/>
        <v>5069.7991666666667</v>
      </c>
      <c r="M20" s="35">
        <f t="shared" si="1"/>
        <v>5437.0207692307695</v>
      </c>
      <c r="N20" s="35">
        <f t="shared" si="2"/>
        <v>3769.4100000000003</v>
      </c>
    </row>
    <row r="21" spans="1:14" x14ac:dyDescent="0.2">
      <c r="A21" s="5" t="s">
        <v>62</v>
      </c>
      <c r="B21" s="13">
        <v>131.86138461538459</v>
      </c>
      <c r="C21" s="13">
        <v>116.55461538461539</v>
      </c>
      <c r="D21" s="35">
        <v>98.411015384615382</v>
      </c>
      <c r="E21" s="13">
        <v>39.696923076923085</v>
      </c>
      <c r="F21" s="13">
        <v>8.7338461538461551</v>
      </c>
      <c r="G21" s="13">
        <v>4.53</v>
      </c>
      <c r="H21" s="13">
        <v>1.0515384615384613</v>
      </c>
      <c r="I21" s="13">
        <v>2.69</v>
      </c>
      <c r="J21" s="13">
        <v>0</v>
      </c>
      <c r="K21" s="35">
        <v>0</v>
      </c>
      <c r="L21" s="35">
        <f t="shared" si="0"/>
        <v>135.49</v>
      </c>
      <c r="M21" s="35">
        <f t="shared" si="1"/>
        <v>76.478461538461531</v>
      </c>
      <c r="N21" s="35">
        <f t="shared" si="2"/>
        <v>248.35769230769228</v>
      </c>
    </row>
    <row r="22" spans="1:14" x14ac:dyDescent="0.2">
      <c r="A22" s="5" t="s">
        <v>63</v>
      </c>
      <c r="B22" s="13">
        <v>0</v>
      </c>
      <c r="C22" s="13">
        <v>17.665384615384617</v>
      </c>
      <c r="D22" s="35">
        <v>0</v>
      </c>
      <c r="E22" s="13">
        <v>0</v>
      </c>
      <c r="F22" s="13">
        <v>0</v>
      </c>
      <c r="G22" s="13">
        <v>0</v>
      </c>
      <c r="H22" s="13">
        <v>13.532307692307691</v>
      </c>
      <c r="I22" s="13">
        <v>43.739230769230772</v>
      </c>
      <c r="J22" s="13">
        <v>26.245384615384616</v>
      </c>
      <c r="K22" s="35">
        <v>0</v>
      </c>
      <c r="L22" s="35">
        <f t="shared" si="0"/>
        <v>0</v>
      </c>
      <c r="M22" s="35">
        <f t="shared" si="1"/>
        <v>0</v>
      </c>
      <c r="N22" s="35">
        <f t="shared" si="2"/>
        <v>0</v>
      </c>
    </row>
    <row r="23" spans="1:14" x14ac:dyDescent="0.2">
      <c r="A23" s="5" t="s">
        <v>64</v>
      </c>
      <c r="B23" s="13">
        <v>3719.8425307692301</v>
      </c>
      <c r="C23" s="13">
        <v>4200.6940230769214</v>
      </c>
      <c r="D23" s="35">
        <v>2081.4358461538463</v>
      </c>
      <c r="E23" s="13">
        <v>2118.5360076923075</v>
      </c>
      <c r="F23" s="13">
        <v>1787.9301153846156</v>
      </c>
      <c r="G23" s="13">
        <v>1212.0350923076924</v>
      </c>
      <c r="H23" s="13">
        <v>2527.7244822815564</v>
      </c>
      <c r="I23" s="13">
        <v>1757.8477692307692</v>
      </c>
      <c r="J23" s="13">
        <v>865.15230769230766</v>
      </c>
      <c r="K23" s="35">
        <v>741.89923076923071</v>
      </c>
      <c r="L23" s="35">
        <f t="shared" si="0"/>
        <v>1351.4733333333334</v>
      </c>
      <c r="M23" s="35">
        <f t="shared" si="1"/>
        <v>698.14653846153851</v>
      </c>
      <c r="N23" s="35">
        <f t="shared" si="2"/>
        <v>508.79769230769222</v>
      </c>
    </row>
    <row r="24" spans="1:14" x14ac:dyDescent="0.2">
      <c r="A24" s="5" t="s">
        <v>65</v>
      </c>
      <c r="B24" s="13">
        <v>71.193330769230769</v>
      </c>
      <c r="C24" s="13">
        <v>56.582876923076924</v>
      </c>
      <c r="D24" s="35">
        <v>2190.8193615384612</v>
      </c>
      <c r="E24" s="13">
        <v>2474.4053307692307</v>
      </c>
      <c r="F24" s="13">
        <v>10285.618492307663</v>
      </c>
      <c r="G24" s="13">
        <v>927.01216226011934</v>
      </c>
      <c r="H24" s="13">
        <v>7009.5047785251709</v>
      </c>
      <c r="I24" s="13">
        <v>381.53384615384613</v>
      </c>
      <c r="J24" s="13">
        <v>323.61769230769238</v>
      </c>
      <c r="K24" s="35">
        <v>1747.5923076923075</v>
      </c>
      <c r="L24" s="35">
        <f t="shared" si="0"/>
        <v>1929.1499999999996</v>
      </c>
      <c r="M24" s="35">
        <f t="shared" si="1"/>
        <v>61.293076923076917</v>
      </c>
      <c r="N24" s="35">
        <f t="shared" si="2"/>
        <v>7516.1730769230771</v>
      </c>
    </row>
    <row r="25" spans="1:14" s="1" customFormat="1" ht="15.75" x14ac:dyDescent="0.25">
      <c r="A25" s="9" t="s">
        <v>68</v>
      </c>
      <c r="B25" s="62">
        <v>180533.01018997419</v>
      </c>
      <c r="C25" s="62">
        <v>206127.69574076927</v>
      </c>
      <c r="D25" s="63">
        <v>188844.27840895159</v>
      </c>
      <c r="E25" s="62">
        <v>150865.84413037894</v>
      </c>
      <c r="F25" s="62">
        <v>122895.41496449207</v>
      </c>
      <c r="G25" s="62">
        <v>136100.89689397911</v>
      </c>
      <c r="H25" s="62">
        <v>192324.02383969241</v>
      </c>
      <c r="I25" s="62">
        <v>139563.07846153845</v>
      </c>
      <c r="J25" s="62">
        <v>124436.55846153847</v>
      </c>
      <c r="K25" s="63">
        <v>116043.7938461536</v>
      </c>
      <c r="L25" s="63">
        <f>AVERAGE(B303:N303)</f>
        <v>94278.254615384678</v>
      </c>
      <c r="M25" s="63">
        <f t="shared" si="1"/>
        <v>103054.41692307693</v>
      </c>
      <c r="N25" s="63">
        <f t="shared" si="2"/>
        <v>81366.602307692316</v>
      </c>
    </row>
    <row r="26" spans="1:14" s="2" customFormat="1" ht="12.75" x14ac:dyDescent="0.2">
      <c r="A26" s="12"/>
      <c r="B26" s="3">
        <v>1</v>
      </c>
      <c r="C26" s="3">
        <v>2</v>
      </c>
      <c r="D26" s="3">
        <v>3</v>
      </c>
      <c r="E26" s="70">
        <v>4</v>
      </c>
      <c r="F26" s="3">
        <v>5</v>
      </c>
      <c r="G26" s="3">
        <v>6</v>
      </c>
      <c r="H26" s="3">
        <v>7</v>
      </c>
      <c r="I26" s="3">
        <v>8</v>
      </c>
      <c r="J26" s="3">
        <v>9</v>
      </c>
      <c r="K26" s="3">
        <v>10</v>
      </c>
      <c r="L26" s="3">
        <v>11</v>
      </c>
      <c r="M26" s="3">
        <v>12</v>
      </c>
      <c r="N26" s="3">
        <v>13</v>
      </c>
    </row>
    <row r="27" spans="1:14" s="2" customFormat="1" ht="12.75" x14ac:dyDescent="0.2">
      <c r="A27" s="12" t="s">
        <v>230</v>
      </c>
      <c r="B27" s="138" t="s">
        <v>3</v>
      </c>
      <c r="C27" s="139"/>
      <c r="D27" s="139"/>
      <c r="E27" s="139"/>
      <c r="F27" s="139"/>
      <c r="G27" s="139"/>
      <c r="H27" s="139"/>
      <c r="I27" s="139"/>
      <c r="J27" s="139"/>
      <c r="K27" s="139"/>
      <c r="L27" s="139"/>
      <c r="M27" s="139"/>
      <c r="N27" s="140"/>
    </row>
    <row r="28" spans="1:14" s="2" customFormat="1" ht="12.75" x14ac:dyDescent="0.2">
      <c r="A28" s="5" t="s">
        <v>47</v>
      </c>
      <c r="B28" s="13">
        <v>0</v>
      </c>
      <c r="C28" s="13">
        <v>0</v>
      </c>
      <c r="D28" s="13">
        <v>0</v>
      </c>
      <c r="E28" s="35">
        <v>0</v>
      </c>
      <c r="F28" s="13">
        <v>0</v>
      </c>
      <c r="G28" s="13">
        <v>0</v>
      </c>
      <c r="H28" s="13">
        <v>0</v>
      </c>
      <c r="I28" s="13">
        <v>0</v>
      </c>
      <c r="J28" s="13">
        <v>0</v>
      </c>
      <c r="K28" s="13">
        <v>287.25</v>
      </c>
      <c r="L28" s="13">
        <v>0</v>
      </c>
      <c r="M28" s="13">
        <v>0</v>
      </c>
      <c r="N28" s="13">
        <v>0</v>
      </c>
    </row>
    <row r="29" spans="1:14" s="2" customFormat="1" ht="12.75" x14ac:dyDescent="0.2">
      <c r="A29" s="5" t="s">
        <v>48</v>
      </c>
      <c r="B29" s="13">
        <v>0</v>
      </c>
      <c r="C29" s="13">
        <v>0</v>
      </c>
      <c r="D29" s="13">
        <v>0</v>
      </c>
      <c r="E29" s="35">
        <v>0</v>
      </c>
      <c r="F29" s="13">
        <v>0</v>
      </c>
      <c r="G29" s="13">
        <v>0</v>
      </c>
      <c r="H29" s="13">
        <v>0</v>
      </c>
      <c r="I29" s="13">
        <v>0</v>
      </c>
      <c r="J29" s="13">
        <v>0</v>
      </c>
      <c r="K29" s="13">
        <v>0</v>
      </c>
      <c r="L29" s="13">
        <v>0</v>
      </c>
      <c r="M29" s="13">
        <v>0</v>
      </c>
      <c r="N29" s="13">
        <v>0</v>
      </c>
    </row>
    <row r="30" spans="1:14" s="2" customFormat="1" ht="12.75" x14ac:dyDescent="0.2">
      <c r="A30" s="5" t="s">
        <v>49</v>
      </c>
      <c r="B30" s="13">
        <v>0</v>
      </c>
      <c r="C30" s="13">
        <v>0</v>
      </c>
      <c r="D30" s="13">
        <v>0</v>
      </c>
      <c r="E30" s="35">
        <v>0</v>
      </c>
      <c r="F30" s="13">
        <v>0</v>
      </c>
      <c r="G30" s="13">
        <v>0</v>
      </c>
      <c r="H30" s="13">
        <v>0</v>
      </c>
      <c r="I30" s="13">
        <v>0</v>
      </c>
      <c r="J30" s="13">
        <v>0</v>
      </c>
      <c r="K30" s="13">
        <v>0</v>
      </c>
      <c r="L30" s="13">
        <v>0</v>
      </c>
      <c r="M30" s="13">
        <v>0</v>
      </c>
      <c r="N30" s="13">
        <v>0</v>
      </c>
    </row>
    <row r="31" spans="1:14" s="2" customFormat="1" ht="12.75" x14ac:dyDescent="0.2">
      <c r="A31" s="5" t="s">
        <v>50</v>
      </c>
      <c r="B31" s="13">
        <v>24179.363400000009</v>
      </c>
      <c r="C31" s="13">
        <v>9194.7264999999989</v>
      </c>
      <c r="D31" s="13">
        <v>12815.812399999999</v>
      </c>
      <c r="E31" s="35">
        <v>15334.147500000001</v>
      </c>
      <c r="F31" s="13">
        <v>6085.4249999999984</v>
      </c>
      <c r="G31" s="13">
        <v>11898.284100000001</v>
      </c>
      <c r="H31" s="13">
        <v>7082.0885000000007</v>
      </c>
      <c r="I31" s="13">
        <v>24352.391000000003</v>
      </c>
      <c r="J31" s="13">
        <v>25037.226699999992</v>
      </c>
      <c r="K31" s="13">
        <v>14088.093700000003</v>
      </c>
      <c r="L31" s="13">
        <v>5382.8206</v>
      </c>
      <c r="M31" s="13">
        <v>27206.845200000003</v>
      </c>
      <c r="N31" s="13">
        <v>11414.354200000002</v>
      </c>
    </row>
    <row r="32" spans="1:14" s="2" customFormat="1" ht="12.75" x14ac:dyDescent="0.2">
      <c r="A32" s="5" t="s">
        <v>51</v>
      </c>
      <c r="B32" s="13">
        <v>0</v>
      </c>
      <c r="C32" s="13">
        <v>0</v>
      </c>
      <c r="D32" s="13">
        <v>0</v>
      </c>
      <c r="E32" s="35">
        <v>0</v>
      </c>
      <c r="F32" s="13">
        <v>0</v>
      </c>
      <c r="G32" s="13">
        <v>0</v>
      </c>
      <c r="H32" s="13">
        <v>0</v>
      </c>
      <c r="I32" s="13">
        <v>0</v>
      </c>
      <c r="J32" s="13">
        <v>0</v>
      </c>
      <c r="K32" s="13">
        <v>0</v>
      </c>
      <c r="L32" s="13">
        <v>339.72199999999998</v>
      </c>
      <c r="M32" s="13">
        <v>513.18599999999992</v>
      </c>
      <c r="N32" s="13">
        <v>132.07999999999998</v>
      </c>
    </row>
    <row r="33" spans="1:14" s="2" customFormat="1" ht="12.75" x14ac:dyDescent="0.2">
      <c r="A33" s="5" t="s">
        <v>52</v>
      </c>
      <c r="B33" s="13">
        <v>29351.471399999999</v>
      </c>
      <c r="C33" s="13">
        <v>57764.634140000016</v>
      </c>
      <c r="D33" s="13">
        <v>43592.309199999996</v>
      </c>
      <c r="E33" s="35">
        <v>63533.446879999989</v>
      </c>
      <c r="F33" s="13">
        <v>62113.431899999989</v>
      </c>
      <c r="G33" s="13">
        <v>86060.795879999947</v>
      </c>
      <c r="H33" s="13">
        <v>59075.864699999969</v>
      </c>
      <c r="I33" s="13">
        <v>48028.352899999983</v>
      </c>
      <c r="J33" s="13">
        <v>73808.784819999986</v>
      </c>
      <c r="K33" s="13">
        <v>79589.946459999977</v>
      </c>
      <c r="L33" s="13">
        <v>79447.496800000008</v>
      </c>
      <c r="M33" s="13">
        <v>47304.53770000003</v>
      </c>
      <c r="N33" s="13">
        <v>59753.801199999965</v>
      </c>
    </row>
    <row r="34" spans="1:14" s="2" customFormat="1" ht="12.75" x14ac:dyDescent="0.2">
      <c r="A34" s="5" t="s">
        <v>53</v>
      </c>
      <c r="B34" s="13">
        <v>0</v>
      </c>
      <c r="C34" s="13">
        <v>0</v>
      </c>
      <c r="D34" s="13">
        <v>891.9701</v>
      </c>
      <c r="E34" s="35">
        <v>0</v>
      </c>
      <c r="F34" s="13">
        <v>0</v>
      </c>
      <c r="G34" s="13">
        <v>0</v>
      </c>
      <c r="H34" s="13">
        <v>637.13</v>
      </c>
      <c r="I34" s="13">
        <v>0</v>
      </c>
      <c r="J34" s="13">
        <v>0</v>
      </c>
      <c r="K34" s="13">
        <v>0</v>
      </c>
      <c r="L34" s="13">
        <v>0</v>
      </c>
      <c r="M34" s="13">
        <v>0</v>
      </c>
      <c r="N34" s="13">
        <v>0</v>
      </c>
    </row>
    <row r="35" spans="1:14" s="2" customFormat="1" ht="12.75" x14ac:dyDescent="0.2">
      <c r="A35" s="5" t="s">
        <v>54</v>
      </c>
      <c r="B35" s="13">
        <v>2063.9499999999998</v>
      </c>
      <c r="C35" s="13">
        <v>4174.7906999999996</v>
      </c>
      <c r="D35" s="13">
        <v>14176.529399999999</v>
      </c>
      <c r="E35" s="35">
        <v>21763.548700000003</v>
      </c>
      <c r="F35" s="13">
        <v>14469.595499999999</v>
      </c>
      <c r="G35" s="13">
        <v>429.43330000000003</v>
      </c>
      <c r="H35" s="13">
        <v>15457.792700000002</v>
      </c>
      <c r="I35" s="13">
        <v>7304.6326999999992</v>
      </c>
      <c r="J35" s="13">
        <v>16407.213599999999</v>
      </c>
      <c r="K35" s="13">
        <v>1732.42</v>
      </c>
      <c r="L35" s="13">
        <v>11933.64</v>
      </c>
      <c r="M35" s="13">
        <v>4109.0971</v>
      </c>
      <c r="N35" s="13">
        <v>6260.32</v>
      </c>
    </row>
    <row r="36" spans="1:14" s="2" customFormat="1" ht="12.75" x14ac:dyDescent="0.2">
      <c r="A36" s="5" t="s">
        <v>55</v>
      </c>
      <c r="B36" s="13">
        <v>0</v>
      </c>
      <c r="C36" s="13">
        <v>0</v>
      </c>
      <c r="D36" s="13">
        <v>0</v>
      </c>
      <c r="E36" s="35">
        <v>0</v>
      </c>
      <c r="F36" s="13">
        <v>0</v>
      </c>
      <c r="G36" s="13">
        <v>0</v>
      </c>
      <c r="H36" s="13">
        <v>0</v>
      </c>
      <c r="I36" s="13">
        <v>0</v>
      </c>
      <c r="J36" s="13">
        <v>0</v>
      </c>
      <c r="K36" s="13">
        <v>2437.0299999999997</v>
      </c>
      <c r="L36" s="13">
        <v>12704.210000000001</v>
      </c>
      <c r="M36" s="13">
        <v>39.900000000000006</v>
      </c>
      <c r="N36" s="13">
        <v>0</v>
      </c>
    </row>
    <row r="37" spans="1:14" s="2" customFormat="1" ht="12.75" x14ac:dyDescent="0.2">
      <c r="A37" s="5" t="s">
        <v>56</v>
      </c>
      <c r="B37" s="13">
        <v>1676.8799999999999</v>
      </c>
      <c r="C37" s="13">
        <v>23.6633</v>
      </c>
      <c r="D37" s="13">
        <v>0</v>
      </c>
      <c r="E37" s="35">
        <v>0</v>
      </c>
      <c r="F37" s="13">
        <v>1247.7073</v>
      </c>
      <c r="G37" s="13">
        <v>22471.41</v>
      </c>
      <c r="H37" s="13">
        <v>3892.1243999999997</v>
      </c>
      <c r="I37" s="13">
        <v>66.600000000000009</v>
      </c>
      <c r="J37" s="13">
        <v>3331.7301999999995</v>
      </c>
      <c r="K37" s="13">
        <v>974.61480000000006</v>
      </c>
      <c r="L37" s="13">
        <v>176.34</v>
      </c>
      <c r="M37" s="13">
        <v>0</v>
      </c>
      <c r="N37" s="13">
        <v>85.95</v>
      </c>
    </row>
    <row r="38" spans="1:14" s="2" customFormat="1" ht="12.75" x14ac:dyDescent="0.2">
      <c r="A38" s="5" t="s">
        <v>46</v>
      </c>
      <c r="B38" s="13">
        <v>1238.1903</v>
      </c>
      <c r="C38" s="13">
        <v>8217.1659</v>
      </c>
      <c r="D38" s="13">
        <v>10858.597900000001</v>
      </c>
      <c r="E38" s="35">
        <v>4424.6331</v>
      </c>
      <c r="F38" s="13">
        <v>2346.8172000000004</v>
      </c>
      <c r="G38" s="13">
        <v>12046.935800000001</v>
      </c>
      <c r="H38" s="13">
        <v>2157.4847</v>
      </c>
      <c r="I38" s="13">
        <v>3706.8936000000003</v>
      </c>
      <c r="J38" s="13">
        <v>5721.4529000000002</v>
      </c>
      <c r="K38" s="13">
        <v>4255.7368999999999</v>
      </c>
      <c r="L38" s="13">
        <v>1961.6799999999998</v>
      </c>
      <c r="M38" s="13">
        <v>441.53300000000002</v>
      </c>
      <c r="N38" s="13">
        <v>11137.214299999998</v>
      </c>
    </row>
    <row r="39" spans="1:14" s="2" customFormat="1" ht="12.75" x14ac:dyDescent="0.2">
      <c r="A39" s="5" t="s">
        <v>57</v>
      </c>
      <c r="B39" s="13">
        <v>101847.5053</v>
      </c>
      <c r="C39" s="13">
        <v>49600.283300000003</v>
      </c>
      <c r="D39" s="13">
        <v>77527.619199999986</v>
      </c>
      <c r="E39" s="35">
        <v>107364.76979999999</v>
      </c>
      <c r="F39" s="13">
        <v>84356.75499999999</v>
      </c>
      <c r="G39" s="13">
        <v>75893.930400000027</v>
      </c>
      <c r="H39" s="13">
        <v>35535.539199999999</v>
      </c>
      <c r="I39" s="13">
        <v>73927.129300000015</v>
      </c>
      <c r="J39" s="13">
        <v>150031.46030000001</v>
      </c>
      <c r="K39" s="13">
        <v>93793.922299999991</v>
      </c>
      <c r="L39" s="13">
        <v>13589.5193</v>
      </c>
      <c r="M39" s="13">
        <v>134070.71960000001</v>
      </c>
      <c r="N39" s="13">
        <v>70156.697900000014</v>
      </c>
    </row>
    <row r="40" spans="1:14" s="2" customFormat="1" ht="12.75" x14ac:dyDescent="0.2">
      <c r="A40" s="5" t="s">
        <v>58</v>
      </c>
      <c r="B40" s="13">
        <v>3578.8211999999999</v>
      </c>
      <c r="C40" s="13">
        <v>5709.5803000000005</v>
      </c>
      <c r="D40" s="13">
        <v>9486.6389999999992</v>
      </c>
      <c r="E40" s="35">
        <v>24138.5792</v>
      </c>
      <c r="F40" s="13">
        <v>11727.420399999997</v>
      </c>
      <c r="G40" s="13">
        <v>8022.8176999999987</v>
      </c>
      <c r="H40" s="13">
        <v>41168.44890000001</v>
      </c>
      <c r="I40" s="13">
        <v>28551.749899999988</v>
      </c>
      <c r="J40" s="13">
        <v>32942.68940000001</v>
      </c>
      <c r="K40" s="13">
        <v>7646.5527999999986</v>
      </c>
      <c r="L40" s="13">
        <v>13846.254699999998</v>
      </c>
      <c r="M40" s="13">
        <v>18547.912600000003</v>
      </c>
      <c r="N40" s="13">
        <v>24912.894000000011</v>
      </c>
    </row>
    <row r="41" spans="1:14" s="2" customFormat="1" ht="12.75" x14ac:dyDescent="0.2">
      <c r="A41" s="5" t="s">
        <v>59</v>
      </c>
      <c r="B41" s="13">
        <v>16248.028200000001</v>
      </c>
      <c r="C41" s="13">
        <v>3084.7295000000004</v>
      </c>
      <c r="D41" s="13">
        <v>19361.8246</v>
      </c>
      <c r="E41" s="35">
        <v>4185.5054000000009</v>
      </c>
      <c r="F41" s="13">
        <v>6286.4136999999992</v>
      </c>
      <c r="G41" s="13">
        <v>3779.8899999999994</v>
      </c>
      <c r="H41" s="13">
        <v>3113.1193000000003</v>
      </c>
      <c r="I41" s="13">
        <v>6382.8818000000001</v>
      </c>
      <c r="J41" s="13">
        <v>35650.505999999994</v>
      </c>
      <c r="K41" s="13">
        <v>16372.343799999999</v>
      </c>
      <c r="L41" s="13">
        <v>12695.064700000001</v>
      </c>
      <c r="M41" s="13">
        <v>10739.334999999997</v>
      </c>
      <c r="N41" s="13">
        <v>10150.794899999999</v>
      </c>
    </row>
    <row r="42" spans="1:14" s="2" customFormat="1" ht="12.75" x14ac:dyDescent="0.2">
      <c r="A42" s="5" t="s">
        <v>60</v>
      </c>
      <c r="B42" s="13">
        <v>0</v>
      </c>
      <c r="C42" s="13">
        <v>0</v>
      </c>
      <c r="D42" s="13">
        <v>0</v>
      </c>
      <c r="E42" s="35">
        <v>0</v>
      </c>
      <c r="F42" s="13">
        <v>0</v>
      </c>
      <c r="G42" s="13">
        <v>0</v>
      </c>
      <c r="H42" s="13">
        <v>0</v>
      </c>
      <c r="I42" s="13">
        <v>0</v>
      </c>
      <c r="J42" s="13">
        <v>0</v>
      </c>
      <c r="K42" s="13">
        <v>0</v>
      </c>
      <c r="L42" s="13">
        <v>0</v>
      </c>
      <c r="M42" s="13">
        <v>0</v>
      </c>
      <c r="N42" s="13">
        <v>0</v>
      </c>
    </row>
    <row r="43" spans="1:14" s="2" customFormat="1" ht="12.75" x14ac:dyDescent="0.2">
      <c r="A43" s="5" t="s">
        <v>42</v>
      </c>
      <c r="B43" s="13">
        <v>10073.434499999999</v>
      </c>
      <c r="C43" s="13">
        <v>65385.620800000004</v>
      </c>
      <c r="D43" s="13">
        <v>5639.4282000000012</v>
      </c>
      <c r="E43" s="35">
        <v>6567.1443000000008</v>
      </c>
      <c r="F43" s="13">
        <v>16592.274099999999</v>
      </c>
      <c r="G43" s="13">
        <v>2124.3955999999998</v>
      </c>
      <c r="H43" s="13">
        <v>3393.5140000000001</v>
      </c>
      <c r="I43" s="13">
        <v>2860.5771000000004</v>
      </c>
      <c r="J43" s="13">
        <v>3093.8924000000002</v>
      </c>
      <c r="K43" s="13">
        <v>4909.0120999999999</v>
      </c>
      <c r="L43" s="13">
        <v>20302.832399999999</v>
      </c>
      <c r="M43" s="13">
        <v>374.35670000000005</v>
      </c>
      <c r="N43" s="13">
        <v>2508.1643999999997</v>
      </c>
    </row>
    <row r="44" spans="1:14" s="2" customFormat="1" ht="12.75" x14ac:dyDescent="0.2">
      <c r="A44" s="5" t="s">
        <v>61</v>
      </c>
      <c r="B44" s="13">
        <v>1631.3140403483701</v>
      </c>
      <c r="C44" s="13">
        <v>7374.3583588987703</v>
      </c>
      <c r="D44" s="13">
        <v>35046.252647039968</v>
      </c>
      <c r="E44" s="35">
        <v>3981</v>
      </c>
      <c r="F44" s="13">
        <v>15580.693392311458</v>
      </c>
      <c r="G44" s="13">
        <v>11110.72601317125</v>
      </c>
      <c r="H44" s="13">
        <v>12840.743329078514</v>
      </c>
      <c r="I44" s="13">
        <v>28785.94525445464</v>
      </c>
      <c r="J44" s="13">
        <v>33695.952899999997</v>
      </c>
      <c r="K44" s="13">
        <v>54190.253299999997</v>
      </c>
      <c r="L44" s="13">
        <v>25046.4133</v>
      </c>
      <c r="M44" s="13">
        <v>7725.8744000000006</v>
      </c>
      <c r="N44" s="13">
        <v>5598.1174999999994</v>
      </c>
    </row>
    <row r="45" spans="1:14" s="2" customFormat="1" ht="12.75" x14ac:dyDescent="0.2">
      <c r="A45" s="5" t="s">
        <v>62</v>
      </c>
      <c r="B45" s="13">
        <v>123.85999999999999</v>
      </c>
      <c r="C45" s="13">
        <v>31.259999999999998</v>
      </c>
      <c r="D45" s="13">
        <v>0</v>
      </c>
      <c r="E45" s="35">
        <v>790.61069999999995</v>
      </c>
      <c r="F45" s="13">
        <v>344.98</v>
      </c>
      <c r="G45" s="13">
        <v>2.6599999999999997</v>
      </c>
      <c r="H45" s="13">
        <v>2.98</v>
      </c>
      <c r="I45" s="13">
        <v>0</v>
      </c>
      <c r="J45" s="13">
        <v>863.00999999999988</v>
      </c>
      <c r="K45" s="13">
        <v>0</v>
      </c>
      <c r="L45" s="13">
        <v>0</v>
      </c>
      <c r="M45" s="13">
        <v>10.14</v>
      </c>
      <c r="N45" s="13">
        <v>0</v>
      </c>
    </row>
    <row r="46" spans="1:14" s="2" customFormat="1" ht="12.75" x14ac:dyDescent="0.2">
      <c r="A46" s="5" t="s">
        <v>63</v>
      </c>
      <c r="B46" s="13">
        <v>0</v>
      </c>
      <c r="C46" s="13">
        <v>0</v>
      </c>
      <c r="D46" s="13">
        <v>0</v>
      </c>
      <c r="E46" s="35">
        <v>0</v>
      </c>
      <c r="F46" s="13">
        <v>171.36986616819999</v>
      </c>
      <c r="G46" s="13">
        <v>722.52880561171003</v>
      </c>
      <c r="H46" s="13">
        <v>866.47205884916002</v>
      </c>
      <c r="I46" s="13">
        <v>736.04205884915996</v>
      </c>
      <c r="J46" s="13">
        <v>0</v>
      </c>
      <c r="K46" s="13">
        <v>0</v>
      </c>
      <c r="L46" s="13">
        <v>0</v>
      </c>
      <c r="M46" s="13">
        <v>0</v>
      </c>
      <c r="N46" s="13">
        <v>0</v>
      </c>
    </row>
    <row r="47" spans="1:14" s="2" customFormat="1" ht="12.75" x14ac:dyDescent="0.2">
      <c r="A47" s="5" t="s">
        <v>64</v>
      </c>
      <c r="B47" s="13">
        <v>1976.8969</v>
      </c>
      <c r="C47" s="13">
        <v>3066.8715000000002</v>
      </c>
      <c r="D47" s="13">
        <v>1814.7567999999999</v>
      </c>
      <c r="E47" s="35">
        <v>2501.1459999999997</v>
      </c>
      <c r="F47" s="13">
        <v>524.2011</v>
      </c>
      <c r="G47" s="13">
        <v>3790.3160000000003</v>
      </c>
      <c r="H47" s="13">
        <v>5133.9119999999994</v>
      </c>
      <c r="I47" s="13">
        <v>10966.403099999998</v>
      </c>
      <c r="J47" s="13">
        <v>7178.2258999999985</v>
      </c>
      <c r="K47" s="13">
        <v>11485.659599999997</v>
      </c>
      <c r="L47" s="13">
        <v>7925.8860000000004</v>
      </c>
      <c r="M47" s="13">
        <v>4879.3765999999996</v>
      </c>
      <c r="N47" s="13">
        <v>6859.5805</v>
      </c>
    </row>
    <row r="48" spans="1:14" s="2" customFormat="1" ht="12.75" x14ac:dyDescent="0.2">
      <c r="A48" s="5" t="s">
        <v>65</v>
      </c>
      <c r="B48" s="13">
        <v>0</v>
      </c>
      <c r="C48" s="13">
        <v>0</v>
      </c>
      <c r="D48" s="13">
        <v>0</v>
      </c>
      <c r="E48" s="35">
        <v>0</v>
      </c>
      <c r="F48" s="13">
        <v>0</v>
      </c>
      <c r="G48" s="13">
        <v>0</v>
      </c>
      <c r="H48" s="13">
        <v>0</v>
      </c>
      <c r="I48" s="13">
        <v>0</v>
      </c>
      <c r="J48" s="13">
        <v>0</v>
      </c>
      <c r="K48" s="13">
        <v>0</v>
      </c>
      <c r="L48" s="13">
        <v>0</v>
      </c>
      <c r="M48" s="13">
        <v>0</v>
      </c>
      <c r="N48" s="13">
        <v>0</v>
      </c>
    </row>
    <row r="49" spans="1:14" s="2" customFormat="1" ht="12.75" x14ac:dyDescent="0.2">
      <c r="A49" s="9" t="s">
        <v>68</v>
      </c>
      <c r="B49" s="11">
        <v>193989.71524034836</v>
      </c>
      <c r="C49" s="11">
        <v>213627.68429889882</v>
      </c>
      <c r="D49" s="11">
        <v>231211.73944703993</v>
      </c>
      <c r="E49" s="11">
        <v>254584.53158000001</v>
      </c>
      <c r="F49" s="11">
        <v>221847.08445847966</v>
      </c>
      <c r="G49" s="11">
        <v>238354.1235987829</v>
      </c>
      <c r="H49" s="11">
        <v>190357.21378792767</v>
      </c>
      <c r="I49" s="11">
        <v>235669.5987133038</v>
      </c>
      <c r="J49" s="11">
        <v>387762.14512000006</v>
      </c>
      <c r="K49" s="11">
        <v>291762.83575999999</v>
      </c>
      <c r="L49" s="11">
        <v>205351.8798</v>
      </c>
      <c r="M49" s="11">
        <v>255962.81390000007</v>
      </c>
      <c r="N49" s="11">
        <v>208969.96889999998</v>
      </c>
    </row>
    <row r="50" spans="1:14" x14ac:dyDescent="0.2">
      <c r="A50" s="12" t="s">
        <v>230</v>
      </c>
      <c r="B50" s="141" t="s">
        <v>14</v>
      </c>
      <c r="C50" s="142"/>
      <c r="D50" s="142"/>
      <c r="E50" s="142"/>
      <c r="F50" s="142"/>
      <c r="G50" s="142"/>
      <c r="H50" s="142"/>
      <c r="I50" s="142"/>
      <c r="J50" s="142"/>
      <c r="K50" s="142"/>
      <c r="L50" s="142"/>
      <c r="M50" s="142"/>
      <c r="N50" s="143"/>
    </row>
    <row r="51" spans="1:14" x14ac:dyDescent="0.2">
      <c r="A51" s="5" t="s">
        <v>47</v>
      </c>
      <c r="B51" s="13">
        <v>626.38</v>
      </c>
      <c r="C51" s="13">
        <v>451.65</v>
      </c>
      <c r="D51" s="13">
        <v>0</v>
      </c>
      <c r="E51" s="35">
        <v>0</v>
      </c>
      <c r="F51" s="13">
        <v>0</v>
      </c>
      <c r="G51" s="13">
        <v>0</v>
      </c>
      <c r="H51" s="13">
        <v>0</v>
      </c>
      <c r="I51" s="13">
        <v>0</v>
      </c>
      <c r="J51" s="13">
        <v>1643.2099999999998</v>
      </c>
      <c r="K51" s="13">
        <v>2478.5299999999997</v>
      </c>
      <c r="L51" s="13">
        <v>0</v>
      </c>
      <c r="M51" s="13">
        <v>0</v>
      </c>
      <c r="N51" s="13">
        <v>0</v>
      </c>
    </row>
    <row r="52" spans="1:14" x14ac:dyDescent="0.2">
      <c r="A52" s="5" t="s">
        <v>48</v>
      </c>
      <c r="B52" s="13">
        <v>0</v>
      </c>
      <c r="C52" s="13">
        <v>0</v>
      </c>
      <c r="D52" s="13">
        <v>0</v>
      </c>
      <c r="E52" s="35">
        <v>0</v>
      </c>
      <c r="F52" s="13">
        <v>0</v>
      </c>
      <c r="G52" s="13">
        <v>0</v>
      </c>
      <c r="H52" s="13">
        <v>0</v>
      </c>
      <c r="I52" s="13">
        <v>0</v>
      </c>
      <c r="J52" s="13">
        <v>0</v>
      </c>
      <c r="K52" s="13">
        <v>0</v>
      </c>
      <c r="L52" s="13">
        <v>0</v>
      </c>
      <c r="M52" s="13">
        <v>0</v>
      </c>
      <c r="N52" s="13">
        <v>0</v>
      </c>
    </row>
    <row r="53" spans="1:14" x14ac:dyDescent="0.2">
      <c r="A53" s="5" t="s">
        <v>49</v>
      </c>
      <c r="B53" s="13">
        <v>0</v>
      </c>
      <c r="C53" s="13">
        <v>0</v>
      </c>
      <c r="D53" s="13">
        <v>0</v>
      </c>
      <c r="E53" s="35">
        <v>0</v>
      </c>
      <c r="F53" s="13">
        <v>84.61</v>
      </c>
      <c r="G53" s="13">
        <v>0</v>
      </c>
      <c r="H53" s="13">
        <v>0</v>
      </c>
      <c r="I53" s="13">
        <v>267.55</v>
      </c>
      <c r="J53" s="13">
        <v>24.060000000000002</v>
      </c>
      <c r="K53" s="13">
        <v>0</v>
      </c>
      <c r="L53" s="13">
        <v>0</v>
      </c>
      <c r="M53" s="13">
        <v>0</v>
      </c>
      <c r="N53" s="13">
        <v>0</v>
      </c>
    </row>
    <row r="54" spans="1:14" x14ac:dyDescent="0.2">
      <c r="A54" s="5" t="s">
        <v>50</v>
      </c>
      <c r="B54" s="13">
        <v>13193.651399999999</v>
      </c>
      <c r="C54" s="13">
        <v>12944.117899999999</v>
      </c>
      <c r="D54" s="13">
        <v>32357.898899999997</v>
      </c>
      <c r="E54" s="35">
        <v>14442.216099999998</v>
      </c>
      <c r="F54" s="13">
        <v>11194.8004</v>
      </c>
      <c r="G54" s="13">
        <v>6299.9901000000027</v>
      </c>
      <c r="H54" s="13">
        <v>14427.380100000002</v>
      </c>
      <c r="I54" s="13">
        <v>23776.394100000005</v>
      </c>
      <c r="J54" s="13">
        <v>13366.372600000002</v>
      </c>
      <c r="K54" s="13">
        <v>9358.0572999999986</v>
      </c>
      <c r="L54" s="13">
        <v>16032.809000000001</v>
      </c>
      <c r="M54" s="13">
        <v>17019.287899999999</v>
      </c>
      <c r="N54" s="13">
        <v>6076.6228000000001</v>
      </c>
    </row>
    <row r="55" spans="1:14" x14ac:dyDescent="0.2">
      <c r="A55" s="5" t="s">
        <v>51</v>
      </c>
      <c r="B55" s="13">
        <v>0</v>
      </c>
      <c r="C55" s="13">
        <v>0</v>
      </c>
      <c r="D55" s="13">
        <v>0</v>
      </c>
      <c r="E55" s="35">
        <v>7.8946000000000005</v>
      </c>
      <c r="F55" s="13">
        <v>0</v>
      </c>
      <c r="G55" s="13">
        <v>0</v>
      </c>
      <c r="H55" s="13">
        <v>0</v>
      </c>
      <c r="I55" s="13">
        <v>0</v>
      </c>
      <c r="J55" s="13">
        <v>0</v>
      </c>
      <c r="K55" s="13">
        <v>0</v>
      </c>
      <c r="L55" s="13">
        <v>0</v>
      </c>
      <c r="M55" s="13">
        <v>0</v>
      </c>
      <c r="N55" s="13">
        <v>762.57</v>
      </c>
    </row>
    <row r="56" spans="1:14" x14ac:dyDescent="0.2">
      <c r="A56" s="5" t="s">
        <v>52</v>
      </c>
      <c r="B56" s="13">
        <v>41273.247049999991</v>
      </c>
      <c r="C56" s="13">
        <v>68572.782220000008</v>
      </c>
      <c r="D56" s="13">
        <v>41294.07390000001</v>
      </c>
      <c r="E56" s="35">
        <v>63026.276700000002</v>
      </c>
      <c r="F56" s="13">
        <v>57109.063000000024</v>
      </c>
      <c r="G56" s="13">
        <v>32191.70872000001</v>
      </c>
      <c r="H56" s="13">
        <v>38087.275609999997</v>
      </c>
      <c r="I56" s="13">
        <v>52496.987300000023</v>
      </c>
      <c r="J56" s="13">
        <v>39750.632150000012</v>
      </c>
      <c r="K56" s="13">
        <v>36961.236649999999</v>
      </c>
      <c r="L56" s="13">
        <v>60673.317600000009</v>
      </c>
      <c r="M56" s="13">
        <v>49938.027699999999</v>
      </c>
      <c r="N56" s="13">
        <v>26851.646799999988</v>
      </c>
    </row>
    <row r="57" spans="1:14" x14ac:dyDescent="0.2">
      <c r="A57" s="5" t="s">
        <v>53</v>
      </c>
      <c r="B57" s="13">
        <v>0</v>
      </c>
      <c r="C57" s="13">
        <v>0</v>
      </c>
      <c r="D57" s="13">
        <v>732.8075</v>
      </c>
      <c r="E57" s="35">
        <v>0</v>
      </c>
      <c r="F57" s="13">
        <v>0</v>
      </c>
      <c r="G57" s="13">
        <v>0</v>
      </c>
      <c r="H57" s="13">
        <v>0</v>
      </c>
      <c r="I57" s="13">
        <v>0</v>
      </c>
      <c r="J57" s="13">
        <v>0</v>
      </c>
      <c r="K57" s="13">
        <v>0</v>
      </c>
      <c r="L57" s="13">
        <v>0</v>
      </c>
      <c r="M57" s="13">
        <v>0</v>
      </c>
      <c r="N57" s="13">
        <v>0</v>
      </c>
    </row>
    <row r="58" spans="1:14" x14ac:dyDescent="0.2">
      <c r="A58" s="5" t="s">
        <v>54</v>
      </c>
      <c r="B58" s="13">
        <v>247.12</v>
      </c>
      <c r="C58" s="13">
        <v>758.37000000000012</v>
      </c>
      <c r="D58" s="13">
        <v>1578.94</v>
      </c>
      <c r="E58" s="35">
        <v>4652.9699999999993</v>
      </c>
      <c r="F58" s="13">
        <v>12608.420000000002</v>
      </c>
      <c r="G58" s="13">
        <v>2884.94</v>
      </c>
      <c r="H58" s="13">
        <v>25002.98</v>
      </c>
      <c r="I58" s="13">
        <v>5877.2000000000007</v>
      </c>
      <c r="J58" s="13">
        <v>2006.8899999999999</v>
      </c>
      <c r="K58" s="13">
        <v>4139.9730999999992</v>
      </c>
      <c r="L58" s="13">
        <v>14740.560000000001</v>
      </c>
      <c r="M58" s="13">
        <v>814.92470000000003</v>
      </c>
      <c r="N58" s="13">
        <v>2123.2853999999998</v>
      </c>
    </row>
    <row r="59" spans="1:14" x14ac:dyDescent="0.2">
      <c r="A59" s="5" t="s">
        <v>55</v>
      </c>
      <c r="B59" s="13">
        <v>1285.76</v>
      </c>
      <c r="C59" s="13">
        <v>725.74</v>
      </c>
      <c r="D59" s="13">
        <v>2210.41</v>
      </c>
      <c r="E59" s="35">
        <v>114.83000000000001</v>
      </c>
      <c r="F59" s="13">
        <v>0</v>
      </c>
      <c r="G59" s="13">
        <v>126.27000000000001</v>
      </c>
      <c r="H59" s="13">
        <v>531.64</v>
      </c>
      <c r="I59" s="13">
        <v>179.4273</v>
      </c>
      <c r="J59" s="13">
        <v>78.786599999999993</v>
      </c>
      <c r="K59" s="13">
        <v>7224.4032999999999</v>
      </c>
      <c r="L59" s="13">
        <v>506.33</v>
      </c>
      <c r="M59" s="13">
        <v>4032.0891000000011</v>
      </c>
      <c r="N59" s="13">
        <v>0</v>
      </c>
    </row>
    <row r="60" spans="1:14" x14ac:dyDescent="0.2">
      <c r="A60" s="5" t="s">
        <v>56</v>
      </c>
      <c r="B60" s="13">
        <v>0</v>
      </c>
      <c r="C60" s="13">
        <v>0</v>
      </c>
      <c r="D60" s="13">
        <v>0</v>
      </c>
      <c r="E60" s="35">
        <v>0</v>
      </c>
      <c r="F60" s="13">
        <v>31.130700000000001</v>
      </c>
      <c r="G60" s="13">
        <v>4279.1315999999997</v>
      </c>
      <c r="H60" s="13">
        <v>0</v>
      </c>
      <c r="I60" s="13">
        <v>0</v>
      </c>
      <c r="J60" s="13">
        <v>3401.8</v>
      </c>
      <c r="K60" s="13">
        <v>0</v>
      </c>
      <c r="L60" s="13">
        <v>0</v>
      </c>
      <c r="M60" s="13">
        <v>162.63800000000001</v>
      </c>
      <c r="N60" s="13">
        <v>28.718800000000002</v>
      </c>
    </row>
    <row r="61" spans="1:14" x14ac:dyDescent="0.2">
      <c r="A61" s="5" t="s">
        <v>46</v>
      </c>
      <c r="B61" s="13">
        <v>1987.9600000000003</v>
      </c>
      <c r="C61" s="13">
        <v>6077.0954000000002</v>
      </c>
      <c r="D61" s="13">
        <v>5957.6072999999997</v>
      </c>
      <c r="E61" s="35">
        <v>634.18669999999997</v>
      </c>
      <c r="F61" s="13">
        <v>7754.1688999999997</v>
      </c>
      <c r="G61" s="13">
        <v>7922.5349999999999</v>
      </c>
      <c r="H61" s="13">
        <v>1476.2302999999999</v>
      </c>
      <c r="I61" s="13">
        <v>932.17370000000005</v>
      </c>
      <c r="J61" s="13">
        <v>3068.0546999999997</v>
      </c>
      <c r="K61" s="13">
        <v>2860.37</v>
      </c>
      <c r="L61" s="13">
        <v>4518.95</v>
      </c>
      <c r="M61" s="13">
        <v>10390.263400000002</v>
      </c>
      <c r="N61" s="13">
        <v>2012.5108</v>
      </c>
    </row>
    <row r="62" spans="1:14" x14ac:dyDescent="0.2">
      <c r="A62" s="5" t="s">
        <v>57</v>
      </c>
      <c r="B62" s="13">
        <v>22278.365099999992</v>
      </c>
      <c r="C62" s="13">
        <v>16328.514300000001</v>
      </c>
      <c r="D62" s="13">
        <v>48934.518999999986</v>
      </c>
      <c r="E62" s="35">
        <v>86896.405400000018</v>
      </c>
      <c r="F62" s="13">
        <v>214247.98870000002</v>
      </c>
      <c r="G62" s="13">
        <v>21479.918900000001</v>
      </c>
      <c r="H62" s="13">
        <v>12968.020700000005</v>
      </c>
      <c r="I62" s="13">
        <v>70856.594400000002</v>
      </c>
      <c r="J62" s="13">
        <v>16439.583199999994</v>
      </c>
      <c r="K62" s="13">
        <v>32414.738300000012</v>
      </c>
      <c r="L62" s="13">
        <v>38831.56</v>
      </c>
      <c r="M62" s="13">
        <v>49195.05780000001</v>
      </c>
      <c r="N62" s="13">
        <v>61069.740099999995</v>
      </c>
    </row>
    <row r="63" spans="1:14" x14ac:dyDescent="0.2">
      <c r="A63" s="5" t="s">
        <v>58</v>
      </c>
      <c r="B63" s="13">
        <v>9150.1694000000025</v>
      </c>
      <c r="C63" s="13">
        <v>13096.864100000003</v>
      </c>
      <c r="D63" s="13">
        <v>7291.667300000001</v>
      </c>
      <c r="E63" s="35">
        <v>5773.9576999999999</v>
      </c>
      <c r="F63" s="13">
        <v>3382.6490000000003</v>
      </c>
      <c r="G63" s="13">
        <v>40895.178999999989</v>
      </c>
      <c r="H63" s="13">
        <v>7782.9376000000011</v>
      </c>
      <c r="I63" s="13">
        <v>13780.651599999996</v>
      </c>
      <c r="J63" s="13">
        <v>14573.309699999996</v>
      </c>
      <c r="K63" s="13">
        <v>14263.055599999998</v>
      </c>
      <c r="L63" s="13">
        <v>25137.552800000005</v>
      </c>
      <c r="M63" s="13">
        <v>25064.197700000001</v>
      </c>
      <c r="N63" s="13">
        <v>8243.8644999999979</v>
      </c>
    </row>
    <row r="64" spans="1:14" x14ac:dyDescent="0.2">
      <c r="A64" s="5" t="s">
        <v>59</v>
      </c>
      <c r="B64" s="13">
        <v>18321.090099999998</v>
      </c>
      <c r="C64" s="13">
        <v>12224.359100000003</v>
      </c>
      <c r="D64" s="13">
        <v>17437.920599999998</v>
      </c>
      <c r="E64" s="35">
        <v>7001.8666000000003</v>
      </c>
      <c r="F64" s="13">
        <v>13470.111499999995</v>
      </c>
      <c r="G64" s="13">
        <v>5714.3246999999992</v>
      </c>
      <c r="H64" s="13">
        <v>5871.390699999999</v>
      </c>
      <c r="I64" s="13">
        <v>1307.6924999999999</v>
      </c>
      <c r="J64" s="13">
        <v>1994.0053000000003</v>
      </c>
      <c r="K64" s="13">
        <v>2327.1502</v>
      </c>
      <c r="L64" s="13">
        <v>1495.4628000000002</v>
      </c>
      <c r="M64" s="13">
        <v>4417.3833999999997</v>
      </c>
      <c r="N64" s="13">
        <v>1759.7066</v>
      </c>
    </row>
    <row r="65" spans="1:14" x14ac:dyDescent="0.2">
      <c r="A65" s="5" t="s">
        <v>60</v>
      </c>
      <c r="B65" s="13">
        <v>0</v>
      </c>
      <c r="C65" s="13">
        <v>0</v>
      </c>
      <c r="D65" s="13">
        <v>0</v>
      </c>
      <c r="E65" s="35">
        <v>81718.270200000028</v>
      </c>
      <c r="F65" s="13">
        <v>0</v>
      </c>
      <c r="G65" s="13">
        <v>0</v>
      </c>
      <c r="H65" s="13">
        <v>0</v>
      </c>
      <c r="I65" s="13">
        <v>0</v>
      </c>
      <c r="J65" s="13">
        <v>0</v>
      </c>
      <c r="K65" s="13">
        <v>0</v>
      </c>
      <c r="L65" s="13">
        <v>0</v>
      </c>
      <c r="M65" s="13">
        <v>0</v>
      </c>
      <c r="N65" s="13">
        <v>0</v>
      </c>
    </row>
    <row r="66" spans="1:14" x14ac:dyDescent="0.2">
      <c r="A66" s="5" t="s">
        <v>42</v>
      </c>
      <c r="B66" s="13">
        <v>20280.418799999999</v>
      </c>
      <c r="C66" s="13">
        <v>1735.0654999999999</v>
      </c>
      <c r="D66" s="13">
        <v>2398.8089</v>
      </c>
      <c r="E66" s="35">
        <v>1057.3422</v>
      </c>
      <c r="F66" s="13">
        <v>18897.578900000004</v>
      </c>
      <c r="G66" s="13">
        <v>33087.874899999995</v>
      </c>
      <c r="H66" s="13">
        <v>6264.0873000000001</v>
      </c>
      <c r="I66" s="13">
        <v>11455.126099999999</v>
      </c>
      <c r="J66" s="13">
        <v>3139.1243999999997</v>
      </c>
      <c r="K66" s="13">
        <v>1265.645</v>
      </c>
      <c r="L66" s="13">
        <v>1773.3687000000004</v>
      </c>
      <c r="M66" s="13">
        <v>2984.9890000000014</v>
      </c>
      <c r="N66" s="13">
        <v>4979.6152000000002</v>
      </c>
    </row>
    <row r="67" spans="1:14" x14ac:dyDescent="0.2">
      <c r="A67" s="5" t="s">
        <v>61</v>
      </c>
      <c r="B67" s="13">
        <v>19162.536699999993</v>
      </c>
      <c r="C67" s="13">
        <v>32056.654300000002</v>
      </c>
      <c r="D67" s="13">
        <v>21554.003999999997</v>
      </c>
      <c r="E67" s="35">
        <v>18886.122000000003</v>
      </c>
      <c r="F67" s="13">
        <v>12898.561100000001</v>
      </c>
      <c r="G67" s="13">
        <v>4262.5466999999999</v>
      </c>
      <c r="H67" s="13">
        <v>4666.5773696642091</v>
      </c>
      <c r="I67" s="13">
        <v>8455.4503000000004</v>
      </c>
      <c r="J67" s="13">
        <v>8747.1795000000002</v>
      </c>
      <c r="K67" s="13">
        <v>8999.8371000000006</v>
      </c>
      <c r="L67" s="13">
        <v>1099.4703999999999</v>
      </c>
      <c r="M67" s="13">
        <v>11053.6114</v>
      </c>
      <c r="N67" s="13">
        <v>15589.1554</v>
      </c>
    </row>
    <row r="68" spans="1:14" x14ac:dyDescent="0.2">
      <c r="A68" s="5" t="s">
        <v>62</v>
      </c>
      <c r="B68" s="13">
        <v>0</v>
      </c>
      <c r="C68" s="13">
        <v>199.32</v>
      </c>
      <c r="D68" s="13">
        <v>75.64</v>
      </c>
      <c r="E68" s="35">
        <v>0</v>
      </c>
      <c r="F68" s="13">
        <v>95.16</v>
      </c>
      <c r="G68" s="13">
        <v>30.17</v>
      </c>
      <c r="H68" s="13">
        <v>0</v>
      </c>
      <c r="I68" s="13">
        <v>0</v>
      </c>
      <c r="J68" s="13">
        <v>0</v>
      </c>
      <c r="K68" s="13">
        <v>0</v>
      </c>
      <c r="L68" s="13">
        <v>414.37799999999999</v>
      </c>
      <c r="M68" s="13">
        <v>0</v>
      </c>
      <c r="N68" s="13">
        <v>899.53</v>
      </c>
    </row>
    <row r="69" spans="1:14" x14ac:dyDescent="0.2">
      <c r="A69" s="5" t="s">
        <v>63</v>
      </c>
      <c r="B69" s="13">
        <v>0</v>
      </c>
      <c r="C69" s="13">
        <v>0</v>
      </c>
      <c r="D69" s="13">
        <v>0</v>
      </c>
      <c r="E69" s="35">
        <v>0</v>
      </c>
      <c r="F69" s="13">
        <v>0</v>
      </c>
      <c r="G69" s="13">
        <v>0</v>
      </c>
      <c r="H69" s="13">
        <v>0</v>
      </c>
      <c r="I69" s="13">
        <v>0</v>
      </c>
      <c r="J69" s="13">
        <v>0</v>
      </c>
      <c r="K69" s="13">
        <v>0</v>
      </c>
      <c r="L69" s="13">
        <v>0</v>
      </c>
      <c r="M69" s="13">
        <v>0</v>
      </c>
      <c r="N69" s="13">
        <v>0</v>
      </c>
    </row>
    <row r="70" spans="1:14" x14ac:dyDescent="0.2">
      <c r="A70" s="5" t="s">
        <v>64</v>
      </c>
      <c r="B70" s="13">
        <v>4877.5287000000008</v>
      </c>
      <c r="C70" s="13">
        <v>4180.5571</v>
      </c>
      <c r="D70" s="13">
        <v>5612.2437999999975</v>
      </c>
      <c r="E70" s="35">
        <v>3381.6650999999997</v>
      </c>
      <c r="F70" s="13">
        <v>3279.8520999999996</v>
      </c>
      <c r="G70" s="13">
        <v>2193.7582000000002</v>
      </c>
      <c r="H70" s="13">
        <v>3367.9556000000007</v>
      </c>
      <c r="I70" s="13">
        <v>3185.6357000000003</v>
      </c>
      <c r="J70" s="13">
        <v>7241.3048999999983</v>
      </c>
      <c r="K70" s="13">
        <v>2646.8156999999997</v>
      </c>
      <c r="L70" s="13">
        <v>3511.0102999999995</v>
      </c>
      <c r="M70" s="13">
        <v>1668.6967</v>
      </c>
      <c r="N70" s="13">
        <v>3210.9290000000001</v>
      </c>
    </row>
    <row r="71" spans="1:14" x14ac:dyDescent="0.2">
      <c r="A71" s="5" t="s">
        <v>65</v>
      </c>
      <c r="B71" s="13">
        <v>0</v>
      </c>
      <c r="C71" s="13">
        <v>0</v>
      </c>
      <c r="D71" s="13">
        <v>0</v>
      </c>
      <c r="E71" s="35">
        <v>0</v>
      </c>
      <c r="F71" s="13">
        <v>925.51330000000007</v>
      </c>
      <c r="G71" s="13">
        <v>0</v>
      </c>
      <c r="H71" s="13">
        <v>0</v>
      </c>
      <c r="I71" s="13">
        <v>0</v>
      </c>
      <c r="J71" s="13">
        <v>0</v>
      </c>
      <c r="K71" s="13">
        <v>0</v>
      </c>
      <c r="L71" s="13">
        <v>0</v>
      </c>
      <c r="M71" s="13">
        <v>0</v>
      </c>
      <c r="N71" s="13">
        <v>0</v>
      </c>
    </row>
    <row r="72" spans="1:14" x14ac:dyDescent="0.2">
      <c r="A72" s="9" t="s">
        <v>68</v>
      </c>
      <c r="B72" s="11">
        <v>152684.22724999997</v>
      </c>
      <c r="C72" s="11">
        <v>169351.08992000003</v>
      </c>
      <c r="D72" s="11">
        <v>187436.54120000001</v>
      </c>
      <c r="E72" s="11">
        <v>287594.0033000001</v>
      </c>
      <c r="F72" s="11">
        <v>355979.60759999999</v>
      </c>
      <c r="G72" s="11">
        <v>161368.34782000002</v>
      </c>
      <c r="H72" s="11">
        <v>120446.47527966423</v>
      </c>
      <c r="I72" s="11">
        <v>192570.88300000003</v>
      </c>
      <c r="J72" s="11">
        <v>115474.31305000001</v>
      </c>
      <c r="K72" s="11">
        <v>124939.81225000002</v>
      </c>
      <c r="L72" s="11">
        <v>168734.7696</v>
      </c>
      <c r="M72" s="11">
        <v>176741.16680000001</v>
      </c>
      <c r="N72" s="11">
        <v>133607.89539999998</v>
      </c>
    </row>
    <row r="73" spans="1:14" x14ac:dyDescent="0.2">
      <c r="A73" s="12" t="s">
        <v>230</v>
      </c>
      <c r="B73" s="144" t="s">
        <v>15</v>
      </c>
      <c r="C73" s="145"/>
      <c r="D73" s="145"/>
      <c r="E73" s="145"/>
      <c r="F73" s="145"/>
      <c r="G73" s="145"/>
      <c r="H73" s="145"/>
      <c r="I73" s="145"/>
      <c r="J73" s="145"/>
      <c r="K73" s="145"/>
      <c r="L73" s="145"/>
      <c r="M73" s="145"/>
      <c r="N73" s="146"/>
    </row>
    <row r="74" spans="1:14" x14ac:dyDescent="0.2">
      <c r="A74" s="5" t="s">
        <v>47</v>
      </c>
      <c r="B74" s="13">
        <v>353.74</v>
      </c>
      <c r="C74" s="13">
        <v>0</v>
      </c>
      <c r="D74" s="13">
        <v>173.48</v>
      </c>
      <c r="E74" s="35">
        <v>0</v>
      </c>
      <c r="F74" s="13">
        <v>12.41</v>
      </c>
      <c r="G74" s="13">
        <v>0</v>
      </c>
      <c r="H74" s="13">
        <v>0</v>
      </c>
      <c r="I74" s="13">
        <v>0</v>
      </c>
      <c r="J74" s="13">
        <v>0</v>
      </c>
      <c r="K74" s="13">
        <v>0</v>
      </c>
      <c r="L74" s="13">
        <v>0</v>
      </c>
      <c r="M74" s="13">
        <v>134.26</v>
      </c>
      <c r="N74" s="13">
        <v>0</v>
      </c>
    </row>
    <row r="75" spans="1:14" x14ac:dyDescent="0.2">
      <c r="A75" s="5" t="s">
        <v>48</v>
      </c>
      <c r="B75" s="13">
        <v>0</v>
      </c>
      <c r="C75" s="13">
        <v>0</v>
      </c>
      <c r="D75" s="13">
        <v>0</v>
      </c>
      <c r="E75" s="35">
        <v>0</v>
      </c>
      <c r="F75" s="13">
        <v>0</v>
      </c>
      <c r="G75" s="13">
        <v>0</v>
      </c>
      <c r="H75" s="13">
        <v>0</v>
      </c>
      <c r="I75" s="13">
        <v>0</v>
      </c>
      <c r="J75" s="13">
        <v>0</v>
      </c>
      <c r="K75" s="13">
        <v>0</v>
      </c>
      <c r="L75" s="13">
        <v>0</v>
      </c>
      <c r="M75" s="13">
        <v>0</v>
      </c>
      <c r="N75" s="13">
        <v>0</v>
      </c>
    </row>
    <row r="76" spans="1:14" x14ac:dyDescent="0.2">
      <c r="A76" s="5" t="s">
        <v>49</v>
      </c>
      <c r="B76" s="13">
        <v>0</v>
      </c>
      <c r="C76" s="13">
        <v>0</v>
      </c>
      <c r="D76" s="13">
        <v>0</v>
      </c>
      <c r="E76" s="35">
        <v>0</v>
      </c>
      <c r="F76" s="13">
        <v>0</v>
      </c>
      <c r="G76" s="13">
        <v>0</v>
      </c>
      <c r="H76" s="13">
        <v>0</v>
      </c>
      <c r="I76" s="13">
        <v>0</v>
      </c>
      <c r="J76" s="13">
        <v>0</v>
      </c>
      <c r="K76" s="13">
        <v>0</v>
      </c>
      <c r="L76" s="13">
        <v>0</v>
      </c>
      <c r="M76" s="13">
        <v>0</v>
      </c>
      <c r="N76" s="13">
        <v>0</v>
      </c>
    </row>
    <row r="77" spans="1:14" x14ac:dyDescent="0.2">
      <c r="A77" s="5" t="s">
        <v>50</v>
      </c>
      <c r="B77" s="13">
        <v>17831.872599999999</v>
      </c>
      <c r="C77" s="13">
        <v>11163.982300000001</v>
      </c>
      <c r="D77" s="13">
        <v>8254.7208999999984</v>
      </c>
      <c r="E77" s="35">
        <v>8574.7934000000005</v>
      </c>
      <c r="F77" s="13">
        <v>12945.225700000003</v>
      </c>
      <c r="G77" s="13">
        <v>10626.347900000002</v>
      </c>
      <c r="H77" s="13">
        <v>12678.620999999997</v>
      </c>
      <c r="I77" s="13">
        <v>15704.093399999996</v>
      </c>
      <c r="J77" s="13">
        <v>17483.020499999999</v>
      </c>
      <c r="K77" s="13">
        <v>14108.619400000001</v>
      </c>
      <c r="L77" s="13">
        <v>5483.998700000001</v>
      </c>
      <c r="M77" s="13">
        <v>19352.219799999999</v>
      </c>
      <c r="N77" s="13">
        <v>32617.851899999998</v>
      </c>
    </row>
    <row r="78" spans="1:14" x14ac:dyDescent="0.2">
      <c r="A78" s="5" t="s">
        <v>51</v>
      </c>
      <c r="B78" s="13">
        <v>0</v>
      </c>
      <c r="C78" s="13">
        <v>0</v>
      </c>
      <c r="D78" s="13">
        <v>0</v>
      </c>
      <c r="E78" s="35">
        <v>3999.5666999999994</v>
      </c>
      <c r="F78" s="13">
        <v>0</v>
      </c>
      <c r="G78" s="13">
        <v>0</v>
      </c>
      <c r="H78" s="13">
        <v>0</v>
      </c>
      <c r="I78" s="13">
        <v>0</v>
      </c>
      <c r="J78" s="13">
        <v>0</v>
      </c>
      <c r="K78" s="13">
        <v>0</v>
      </c>
      <c r="L78" s="13">
        <v>0</v>
      </c>
      <c r="M78" s="13">
        <v>0</v>
      </c>
      <c r="N78" s="13">
        <v>0</v>
      </c>
    </row>
    <row r="79" spans="1:14" x14ac:dyDescent="0.2">
      <c r="A79" s="5" t="s">
        <v>52</v>
      </c>
      <c r="B79" s="13">
        <v>20985.025699999998</v>
      </c>
      <c r="C79" s="13">
        <v>29965.546700000006</v>
      </c>
      <c r="D79" s="13">
        <v>61739.820100000004</v>
      </c>
      <c r="E79" s="35">
        <v>87957.98609999998</v>
      </c>
      <c r="F79" s="13">
        <v>43077.745449999995</v>
      </c>
      <c r="G79" s="13">
        <v>48222.676950000008</v>
      </c>
      <c r="H79" s="13">
        <v>59402.273379999999</v>
      </c>
      <c r="I79" s="13">
        <v>45310.810899999989</v>
      </c>
      <c r="J79" s="13">
        <v>55529.768600000003</v>
      </c>
      <c r="K79" s="13">
        <v>51806.729930000001</v>
      </c>
      <c r="L79" s="13">
        <v>36475.960999999996</v>
      </c>
      <c r="M79" s="13">
        <v>41665.616599999994</v>
      </c>
      <c r="N79" s="13">
        <v>47665.184420000012</v>
      </c>
    </row>
    <row r="80" spans="1:14" x14ac:dyDescent="0.2">
      <c r="A80" s="5" t="s">
        <v>53</v>
      </c>
      <c r="B80" s="13">
        <v>1032.4703999999999</v>
      </c>
      <c r="C80" s="13">
        <v>0</v>
      </c>
      <c r="D80" s="13">
        <v>0</v>
      </c>
      <c r="E80" s="35">
        <v>0</v>
      </c>
      <c r="F80" s="13">
        <v>0</v>
      </c>
      <c r="G80" s="13">
        <v>0</v>
      </c>
      <c r="H80" s="13">
        <v>96.533599999999993</v>
      </c>
      <c r="I80" s="13">
        <v>0</v>
      </c>
      <c r="J80" s="13">
        <v>0</v>
      </c>
      <c r="K80" s="13">
        <v>0</v>
      </c>
      <c r="L80" s="13">
        <v>0</v>
      </c>
      <c r="M80" s="13">
        <v>0</v>
      </c>
      <c r="N80" s="13">
        <v>0</v>
      </c>
    </row>
    <row r="81" spans="1:14" x14ac:dyDescent="0.2">
      <c r="A81" s="5" t="s">
        <v>54</v>
      </c>
      <c r="B81" s="13">
        <v>1121.2174</v>
      </c>
      <c r="C81" s="13">
        <v>5095.6115000000009</v>
      </c>
      <c r="D81" s="13">
        <v>10427.75</v>
      </c>
      <c r="E81" s="35">
        <v>5614.43</v>
      </c>
      <c r="F81" s="13">
        <v>1536.65</v>
      </c>
      <c r="G81" s="13">
        <v>1089.73</v>
      </c>
      <c r="H81" s="13">
        <v>44156.25</v>
      </c>
      <c r="I81" s="13">
        <v>1389.4099999999999</v>
      </c>
      <c r="J81" s="13">
        <v>8459.8690999999981</v>
      </c>
      <c r="K81" s="13">
        <v>3203.5132999999996</v>
      </c>
      <c r="L81" s="13">
        <v>1457.95</v>
      </c>
      <c r="M81" s="13">
        <v>1486.7</v>
      </c>
      <c r="N81" s="13">
        <v>10552.059300000001</v>
      </c>
    </row>
    <row r="82" spans="1:14" x14ac:dyDescent="0.2">
      <c r="A82" s="5" t="s">
        <v>55</v>
      </c>
      <c r="B82" s="13">
        <v>675.1</v>
      </c>
      <c r="C82" s="13">
        <v>1542.82</v>
      </c>
      <c r="D82" s="13">
        <v>0</v>
      </c>
      <c r="E82" s="35">
        <v>0</v>
      </c>
      <c r="F82" s="13">
        <v>0</v>
      </c>
      <c r="G82" s="13">
        <v>0</v>
      </c>
      <c r="H82" s="13">
        <v>945.48750000000007</v>
      </c>
      <c r="I82" s="13">
        <v>102.95</v>
      </c>
      <c r="J82" s="13">
        <v>303.29000000000002</v>
      </c>
      <c r="K82" s="13">
        <v>0</v>
      </c>
      <c r="L82" s="13">
        <v>4292.2992999999997</v>
      </c>
      <c r="M82" s="13">
        <v>11.25</v>
      </c>
      <c r="N82" s="13">
        <v>223.38</v>
      </c>
    </row>
    <row r="83" spans="1:14" x14ac:dyDescent="0.2">
      <c r="A83" s="5" t="s">
        <v>56</v>
      </c>
      <c r="B83" s="13">
        <v>676.00530000000003</v>
      </c>
      <c r="C83" s="13">
        <v>10930.970000000001</v>
      </c>
      <c r="D83" s="13">
        <v>70.66</v>
      </c>
      <c r="E83" s="35">
        <v>3.93</v>
      </c>
      <c r="F83" s="13">
        <v>17.416</v>
      </c>
      <c r="G83" s="13">
        <v>24.9666</v>
      </c>
      <c r="H83" s="13">
        <v>0</v>
      </c>
      <c r="I83" s="13">
        <v>368.40530000000001</v>
      </c>
      <c r="J83" s="13">
        <v>171.32730000000001</v>
      </c>
      <c r="K83" s="13">
        <v>2.0333000000000001</v>
      </c>
      <c r="L83" s="13">
        <v>686.78</v>
      </c>
      <c r="M83" s="13">
        <v>1137.8195000000001</v>
      </c>
      <c r="N83" s="13">
        <v>34602.619399999996</v>
      </c>
    </row>
    <row r="84" spans="1:14" x14ac:dyDescent="0.2">
      <c r="A84" s="5" t="s">
        <v>46</v>
      </c>
      <c r="B84" s="13">
        <v>12234.057999999999</v>
      </c>
      <c r="C84" s="13">
        <v>716.32</v>
      </c>
      <c r="D84" s="13">
        <v>3506.6799999999994</v>
      </c>
      <c r="E84" s="35">
        <v>218221.21580000001</v>
      </c>
      <c r="F84" s="13">
        <v>28828.338000000003</v>
      </c>
      <c r="G84" s="13">
        <v>12805.446</v>
      </c>
      <c r="H84" s="13">
        <v>380.94470000000001</v>
      </c>
      <c r="I84" s="13">
        <v>311.92999999999995</v>
      </c>
      <c r="J84" s="13">
        <v>5216.2547999999988</v>
      </c>
      <c r="K84" s="13">
        <v>748.46</v>
      </c>
      <c r="L84" s="13">
        <v>3493.2428</v>
      </c>
      <c r="M84" s="13">
        <v>4502.2480000000005</v>
      </c>
      <c r="N84" s="13">
        <v>1692.8</v>
      </c>
    </row>
    <row r="85" spans="1:14" x14ac:dyDescent="0.2">
      <c r="A85" s="5" t="s">
        <v>57</v>
      </c>
      <c r="B85" s="13">
        <v>10290.2047</v>
      </c>
      <c r="C85" s="13">
        <v>87545.695800000001</v>
      </c>
      <c r="D85" s="13">
        <v>92386.79359999999</v>
      </c>
      <c r="E85" s="35">
        <v>7022.4373000000014</v>
      </c>
      <c r="F85" s="13">
        <v>83193.041800000035</v>
      </c>
      <c r="G85" s="13">
        <v>39897.952300000004</v>
      </c>
      <c r="H85" s="13">
        <v>29629.4411</v>
      </c>
      <c r="I85" s="13">
        <v>47864.140399999989</v>
      </c>
      <c r="J85" s="13">
        <v>37729.921000000002</v>
      </c>
      <c r="K85" s="13">
        <v>19506.360700000001</v>
      </c>
      <c r="L85" s="13">
        <v>31505.928199999998</v>
      </c>
      <c r="M85" s="13">
        <v>16786.373899999999</v>
      </c>
      <c r="N85" s="13">
        <v>25874.621199999998</v>
      </c>
    </row>
    <row r="86" spans="1:14" x14ac:dyDescent="0.2">
      <c r="A86" s="5" t="s">
        <v>58</v>
      </c>
      <c r="B86" s="13">
        <v>9519.9276000000009</v>
      </c>
      <c r="C86" s="13">
        <v>6912.9386000000022</v>
      </c>
      <c r="D86" s="13">
        <v>7629.4059000000007</v>
      </c>
      <c r="E86" s="35">
        <v>38144.304600000003</v>
      </c>
      <c r="F86" s="13">
        <v>28905.542399999995</v>
      </c>
      <c r="G86" s="13">
        <v>7010.2686000000003</v>
      </c>
      <c r="H86" s="13">
        <v>7312.1782999999987</v>
      </c>
      <c r="I86" s="13">
        <v>17385.0684</v>
      </c>
      <c r="J86" s="13">
        <v>23131.025700000002</v>
      </c>
      <c r="K86" s="13">
        <v>5371.1584000000003</v>
      </c>
      <c r="L86" s="13">
        <v>13171.681900000005</v>
      </c>
      <c r="M86" s="13">
        <v>23797.7032</v>
      </c>
      <c r="N86" s="13">
        <v>20150.6934</v>
      </c>
    </row>
    <row r="87" spans="1:14" x14ac:dyDescent="0.2">
      <c r="A87" s="5" t="s">
        <v>59</v>
      </c>
      <c r="B87" s="13">
        <v>1139.7319</v>
      </c>
      <c r="C87" s="13">
        <v>1897.2065999999998</v>
      </c>
      <c r="D87" s="13">
        <v>3235.3399000000004</v>
      </c>
      <c r="E87" s="35">
        <v>8190.4969999999994</v>
      </c>
      <c r="F87" s="13">
        <v>12668.916600000004</v>
      </c>
      <c r="G87" s="13">
        <v>8529.3135999999995</v>
      </c>
      <c r="H87" s="13">
        <v>5779.0864000000001</v>
      </c>
      <c r="I87" s="13">
        <v>5597.7396999999992</v>
      </c>
      <c r="J87" s="13">
        <v>6217.3158000000003</v>
      </c>
      <c r="K87" s="13">
        <v>6408.4589999999989</v>
      </c>
      <c r="L87" s="13">
        <v>2521.4538999999995</v>
      </c>
      <c r="M87" s="13">
        <v>4974.2558000000008</v>
      </c>
      <c r="N87" s="13">
        <v>2790.8252999999991</v>
      </c>
    </row>
    <row r="88" spans="1:14" x14ac:dyDescent="0.2">
      <c r="A88" s="5" t="s">
        <v>60</v>
      </c>
      <c r="B88" s="13">
        <v>0</v>
      </c>
      <c r="C88" s="13">
        <v>0</v>
      </c>
      <c r="D88" s="13">
        <v>0</v>
      </c>
      <c r="E88" s="35">
        <v>3755.3969000000006</v>
      </c>
      <c r="F88" s="13">
        <v>0</v>
      </c>
      <c r="G88" s="13">
        <v>0</v>
      </c>
      <c r="H88" s="13">
        <v>0</v>
      </c>
      <c r="I88" s="13">
        <v>0</v>
      </c>
      <c r="J88" s="13">
        <v>0</v>
      </c>
      <c r="K88" s="13">
        <v>0</v>
      </c>
      <c r="L88" s="13">
        <v>0</v>
      </c>
      <c r="M88" s="13">
        <v>0</v>
      </c>
      <c r="N88" s="13">
        <v>0</v>
      </c>
    </row>
    <row r="89" spans="1:14" x14ac:dyDescent="0.2">
      <c r="A89" s="5" t="s">
        <v>42</v>
      </c>
      <c r="B89" s="13">
        <v>4699.8666999999987</v>
      </c>
      <c r="C89" s="13">
        <v>8134.3365000000031</v>
      </c>
      <c r="D89" s="13">
        <v>13936.914099999998</v>
      </c>
      <c r="E89" s="35">
        <v>3674.7473</v>
      </c>
      <c r="F89" s="13">
        <v>3129.3034000000002</v>
      </c>
      <c r="G89" s="13">
        <v>5650.8628000000008</v>
      </c>
      <c r="H89" s="13">
        <v>3676.6453000000001</v>
      </c>
      <c r="I89" s="13">
        <v>1958.6971999999998</v>
      </c>
      <c r="J89" s="13">
        <v>19136.261200000001</v>
      </c>
      <c r="K89" s="13">
        <v>13957.921399999999</v>
      </c>
      <c r="L89" s="13">
        <v>3915.4638999999988</v>
      </c>
      <c r="M89" s="13">
        <v>4702.0260000000026</v>
      </c>
      <c r="N89" s="13">
        <v>10747.583500000001</v>
      </c>
    </row>
    <row r="90" spans="1:14" x14ac:dyDescent="0.2">
      <c r="A90" s="5" t="s">
        <v>61</v>
      </c>
      <c r="B90" s="13">
        <v>19256.933099999995</v>
      </c>
      <c r="C90" s="13">
        <v>29132.141700000007</v>
      </c>
      <c r="D90" s="13">
        <v>16637.683100000002</v>
      </c>
      <c r="E90" s="35">
        <v>53933.839400000012</v>
      </c>
      <c r="F90" s="13">
        <v>40287.129100000006</v>
      </c>
      <c r="G90" s="13">
        <v>9752.2746999999981</v>
      </c>
      <c r="H90" s="13">
        <v>17960.546100000003</v>
      </c>
      <c r="I90" s="13">
        <v>21419.417600000001</v>
      </c>
      <c r="J90" s="13">
        <v>19691.919499999996</v>
      </c>
      <c r="K90" s="13">
        <v>36007.045600000005</v>
      </c>
      <c r="L90" s="13">
        <v>74105.024600000004</v>
      </c>
      <c r="M90" s="13">
        <v>83092.376299999989</v>
      </c>
      <c r="N90" s="13">
        <v>25121.715200000002</v>
      </c>
    </row>
    <row r="91" spans="1:14" x14ac:dyDescent="0.2">
      <c r="A91" s="5" t="s">
        <v>62</v>
      </c>
      <c r="B91" s="13">
        <v>0</v>
      </c>
      <c r="C91" s="13">
        <v>0</v>
      </c>
      <c r="D91" s="13">
        <v>0</v>
      </c>
      <c r="E91" s="35">
        <v>0</v>
      </c>
      <c r="F91" s="13">
        <v>0</v>
      </c>
      <c r="G91" s="13">
        <v>460.52</v>
      </c>
      <c r="H91" s="13">
        <v>1054.69</v>
      </c>
      <c r="I91" s="13">
        <v>0</v>
      </c>
      <c r="J91" s="13">
        <v>0</v>
      </c>
      <c r="K91" s="13">
        <v>0</v>
      </c>
      <c r="L91" s="13">
        <v>0</v>
      </c>
      <c r="M91" s="13">
        <v>0</v>
      </c>
      <c r="N91" s="13">
        <v>0</v>
      </c>
    </row>
    <row r="92" spans="1:14" x14ac:dyDescent="0.2">
      <c r="A92" s="5" t="s">
        <v>63</v>
      </c>
      <c r="B92" s="13">
        <v>0</v>
      </c>
      <c r="C92" s="13">
        <v>229.65</v>
      </c>
      <c r="D92" s="13">
        <v>0</v>
      </c>
      <c r="E92" s="35">
        <v>0</v>
      </c>
      <c r="F92" s="13">
        <v>0</v>
      </c>
      <c r="G92" s="13">
        <v>0</v>
      </c>
      <c r="H92" s="13">
        <v>0</v>
      </c>
      <c r="I92" s="13">
        <v>0</v>
      </c>
      <c r="J92" s="13">
        <v>0</v>
      </c>
      <c r="K92" s="13">
        <v>0</v>
      </c>
      <c r="L92" s="13">
        <v>0</v>
      </c>
      <c r="M92" s="13">
        <v>0</v>
      </c>
      <c r="N92" s="13">
        <v>0</v>
      </c>
    </row>
    <row r="93" spans="1:14" x14ac:dyDescent="0.2">
      <c r="A93" s="5" t="s">
        <v>64</v>
      </c>
      <c r="B93" s="13">
        <v>5940.7610999999997</v>
      </c>
      <c r="C93" s="13">
        <v>6630.9177999999993</v>
      </c>
      <c r="D93" s="13">
        <v>2500.6029000000003</v>
      </c>
      <c r="E93" s="35">
        <v>7048.2503999999999</v>
      </c>
      <c r="F93" s="13">
        <v>3436.8790999999997</v>
      </c>
      <c r="G93" s="13">
        <v>3297.8227999999999</v>
      </c>
      <c r="H93" s="13">
        <v>2658.6838000000002</v>
      </c>
      <c r="I93" s="13">
        <v>2406.6084000000001</v>
      </c>
      <c r="J93" s="13">
        <v>5297.0274000000018</v>
      </c>
      <c r="K93" s="13">
        <v>4603.670900000001</v>
      </c>
      <c r="L93" s="13">
        <v>2540.4826999999996</v>
      </c>
      <c r="M93" s="13">
        <v>2111.8489</v>
      </c>
      <c r="N93" s="13">
        <v>6135.4660999999987</v>
      </c>
    </row>
    <row r="94" spans="1:14" x14ac:dyDescent="0.2">
      <c r="A94" s="5" t="s">
        <v>65</v>
      </c>
      <c r="B94" s="13">
        <v>0</v>
      </c>
      <c r="C94" s="13">
        <v>0</v>
      </c>
      <c r="D94" s="13">
        <v>421.36540000000002</v>
      </c>
      <c r="E94" s="35">
        <v>96.072000000000003</v>
      </c>
      <c r="F94" s="13">
        <v>0</v>
      </c>
      <c r="G94" s="13">
        <v>0</v>
      </c>
      <c r="H94" s="13">
        <v>0</v>
      </c>
      <c r="I94" s="13">
        <v>0.73</v>
      </c>
      <c r="J94" s="13">
        <v>0</v>
      </c>
      <c r="K94" s="13">
        <v>217.41</v>
      </c>
      <c r="L94" s="13">
        <v>0</v>
      </c>
      <c r="M94" s="13">
        <v>0</v>
      </c>
      <c r="N94" s="13">
        <v>0</v>
      </c>
    </row>
    <row r="95" spans="1:14" x14ac:dyDescent="0.2">
      <c r="A95" s="9" t="s">
        <v>68</v>
      </c>
      <c r="B95" s="11">
        <v>105756.91449999998</v>
      </c>
      <c r="C95" s="11">
        <v>199898.13750000001</v>
      </c>
      <c r="D95" s="11">
        <v>220921.21590000001</v>
      </c>
      <c r="E95" s="11">
        <v>446237.4669</v>
      </c>
      <c r="F95" s="11">
        <v>258038.59755000003</v>
      </c>
      <c r="G95" s="11">
        <v>147368.18224999998</v>
      </c>
      <c r="H95" s="11">
        <v>185731.38118</v>
      </c>
      <c r="I95" s="11">
        <v>159820.00129999995</v>
      </c>
      <c r="J95" s="11">
        <v>198367.00089999998</v>
      </c>
      <c r="K95" s="11">
        <v>155941.38193000003</v>
      </c>
      <c r="L95" s="11">
        <v>179650.26699999999</v>
      </c>
      <c r="M95" s="11">
        <v>203754.698</v>
      </c>
      <c r="N95" s="11">
        <v>218174.79972000001</v>
      </c>
    </row>
    <row r="96" spans="1:14" x14ac:dyDescent="0.2">
      <c r="A96" s="12" t="s">
        <v>230</v>
      </c>
      <c r="B96" s="147" t="s">
        <v>16</v>
      </c>
      <c r="C96" s="148"/>
      <c r="D96" s="148"/>
      <c r="E96" s="148"/>
      <c r="F96" s="148"/>
      <c r="G96" s="148"/>
      <c r="H96" s="148"/>
      <c r="I96" s="148"/>
      <c r="J96" s="148"/>
      <c r="K96" s="148"/>
      <c r="L96" s="148"/>
      <c r="M96" s="148"/>
      <c r="N96" s="149"/>
    </row>
    <row r="97" spans="1:14" x14ac:dyDescent="0.2">
      <c r="A97" s="5" t="s">
        <v>47</v>
      </c>
      <c r="B97" s="13">
        <v>0</v>
      </c>
      <c r="C97" s="13">
        <v>226.7</v>
      </c>
      <c r="D97" s="13">
        <v>0</v>
      </c>
      <c r="E97" s="35">
        <v>0</v>
      </c>
      <c r="F97" s="13">
        <v>0</v>
      </c>
      <c r="G97" s="13">
        <v>0</v>
      </c>
      <c r="H97" s="13">
        <v>0</v>
      </c>
      <c r="I97" s="13">
        <v>257.45</v>
      </c>
      <c r="J97" s="13">
        <v>0</v>
      </c>
      <c r="K97" s="13">
        <v>0</v>
      </c>
      <c r="L97" s="13">
        <v>0</v>
      </c>
      <c r="M97" s="13">
        <v>0</v>
      </c>
      <c r="N97" s="13">
        <v>0</v>
      </c>
    </row>
    <row r="98" spans="1:14" x14ac:dyDescent="0.2">
      <c r="A98" s="5" t="s">
        <v>48</v>
      </c>
      <c r="B98" s="13">
        <v>0</v>
      </c>
      <c r="C98" s="13">
        <v>0</v>
      </c>
      <c r="D98" s="13">
        <v>0</v>
      </c>
      <c r="E98" s="35">
        <v>0</v>
      </c>
      <c r="F98" s="13">
        <v>0</v>
      </c>
      <c r="G98" s="13">
        <v>0</v>
      </c>
      <c r="H98" s="13">
        <v>0</v>
      </c>
      <c r="I98" s="13">
        <v>0</v>
      </c>
      <c r="J98" s="13">
        <v>0</v>
      </c>
      <c r="K98" s="13">
        <v>0</v>
      </c>
      <c r="L98" s="13">
        <v>0</v>
      </c>
      <c r="M98" s="13">
        <v>0</v>
      </c>
      <c r="N98" s="13">
        <v>0</v>
      </c>
    </row>
    <row r="99" spans="1:14" x14ac:dyDescent="0.2">
      <c r="A99" s="5" t="s">
        <v>49</v>
      </c>
      <c r="B99" s="13">
        <v>186.95</v>
      </c>
      <c r="C99" s="13">
        <v>0</v>
      </c>
      <c r="D99" s="13">
        <v>0</v>
      </c>
      <c r="E99" s="35">
        <v>24.42</v>
      </c>
      <c r="F99" s="13">
        <v>0</v>
      </c>
      <c r="G99" s="13">
        <v>0</v>
      </c>
      <c r="H99" s="13">
        <v>49.21</v>
      </c>
      <c r="I99" s="13">
        <v>0</v>
      </c>
      <c r="J99" s="13">
        <v>0</v>
      </c>
      <c r="K99" s="13">
        <v>0</v>
      </c>
      <c r="L99" s="13">
        <v>0</v>
      </c>
      <c r="M99" s="13">
        <v>0</v>
      </c>
      <c r="N99" s="13">
        <v>277.13</v>
      </c>
    </row>
    <row r="100" spans="1:14" x14ac:dyDescent="0.2">
      <c r="A100" s="5" t="s">
        <v>50</v>
      </c>
      <c r="B100" s="13">
        <v>36614.76460000001</v>
      </c>
      <c r="C100" s="13">
        <v>5679.6091000000006</v>
      </c>
      <c r="D100" s="13">
        <v>7971.5024999999996</v>
      </c>
      <c r="E100" s="35">
        <v>11070.543799999999</v>
      </c>
      <c r="F100" s="13">
        <v>22811.928999999989</v>
      </c>
      <c r="G100" s="13">
        <v>23708.771300000004</v>
      </c>
      <c r="H100" s="13">
        <v>19049.2336</v>
      </c>
      <c r="I100" s="13">
        <v>13372.045499999997</v>
      </c>
      <c r="J100" s="13">
        <v>15043.922400000001</v>
      </c>
      <c r="K100" s="13">
        <v>39157.006300000001</v>
      </c>
      <c r="L100" s="13">
        <v>17143.120900000002</v>
      </c>
      <c r="M100" s="13">
        <v>12313.393100000001</v>
      </c>
      <c r="N100" s="13">
        <v>16263.3887</v>
      </c>
    </row>
    <row r="101" spans="1:14" x14ac:dyDescent="0.2">
      <c r="A101" s="5" t="s">
        <v>51</v>
      </c>
      <c r="B101" s="13">
        <v>0</v>
      </c>
      <c r="C101" s="13">
        <v>0</v>
      </c>
      <c r="D101" s="13">
        <v>1610.9157</v>
      </c>
      <c r="E101" s="35">
        <v>0</v>
      </c>
      <c r="F101" s="13">
        <v>0</v>
      </c>
      <c r="G101" s="13">
        <v>0</v>
      </c>
      <c r="H101" s="13">
        <v>0</v>
      </c>
      <c r="I101" s="13">
        <v>0</v>
      </c>
      <c r="J101" s="13">
        <v>0</v>
      </c>
      <c r="K101" s="13">
        <v>0</v>
      </c>
      <c r="L101" s="13">
        <v>0</v>
      </c>
      <c r="M101" s="13">
        <v>2125.8231000000001</v>
      </c>
      <c r="N101" s="13">
        <v>3290.39</v>
      </c>
    </row>
    <row r="102" spans="1:14" x14ac:dyDescent="0.2">
      <c r="A102" s="5" t="s">
        <v>52</v>
      </c>
      <c r="B102" s="13">
        <v>21329.338</v>
      </c>
      <c r="C102" s="13">
        <v>27920.320600000003</v>
      </c>
      <c r="D102" s="13">
        <v>43350.251999999979</v>
      </c>
      <c r="E102" s="35">
        <v>86603.112999999954</v>
      </c>
      <c r="F102" s="13">
        <v>69512.439450000034</v>
      </c>
      <c r="G102" s="13">
        <v>36283.902500000004</v>
      </c>
      <c r="H102" s="13">
        <v>40479.768600000003</v>
      </c>
      <c r="I102" s="13">
        <v>49006.388500000008</v>
      </c>
      <c r="J102" s="13">
        <v>55192.417200000011</v>
      </c>
      <c r="K102" s="13">
        <v>21637.456399999988</v>
      </c>
      <c r="L102" s="13">
        <v>60411.852100000004</v>
      </c>
      <c r="M102" s="13">
        <v>42636.321299999996</v>
      </c>
      <c r="N102" s="13">
        <v>71323.995299999995</v>
      </c>
    </row>
    <row r="103" spans="1:14" x14ac:dyDescent="0.2">
      <c r="A103" s="5" t="s">
        <v>53</v>
      </c>
      <c r="B103" s="13">
        <v>0</v>
      </c>
      <c r="C103" s="13">
        <v>0</v>
      </c>
      <c r="D103" s="13">
        <v>0</v>
      </c>
      <c r="E103" s="35">
        <v>0</v>
      </c>
      <c r="F103" s="13">
        <v>258.08050000000003</v>
      </c>
      <c r="G103" s="13">
        <v>0</v>
      </c>
      <c r="H103" s="13">
        <v>0</v>
      </c>
      <c r="I103" s="13">
        <v>0</v>
      </c>
      <c r="J103" s="13">
        <v>0</v>
      </c>
      <c r="K103" s="13">
        <v>0</v>
      </c>
      <c r="L103" s="13">
        <v>0</v>
      </c>
      <c r="M103" s="13">
        <v>0</v>
      </c>
      <c r="N103" s="13">
        <v>0</v>
      </c>
    </row>
    <row r="104" spans="1:14" x14ac:dyDescent="0.2">
      <c r="A104" s="5" t="s">
        <v>54</v>
      </c>
      <c r="B104" s="13">
        <v>5934.9000000000015</v>
      </c>
      <c r="C104" s="13">
        <v>1584.33</v>
      </c>
      <c r="D104" s="13">
        <v>28898.0033</v>
      </c>
      <c r="E104" s="35">
        <v>5966.9472999999998</v>
      </c>
      <c r="F104" s="13">
        <v>6409.5199999999995</v>
      </c>
      <c r="G104" s="13">
        <v>471.96</v>
      </c>
      <c r="H104" s="13">
        <v>557.56999999999994</v>
      </c>
      <c r="I104" s="13">
        <v>3039.2200000000003</v>
      </c>
      <c r="J104" s="13">
        <v>1642.26</v>
      </c>
      <c r="K104" s="13">
        <v>287.89999999999998</v>
      </c>
      <c r="L104" s="13">
        <v>1737.42</v>
      </c>
      <c r="M104" s="13">
        <v>1729.42</v>
      </c>
      <c r="N104" s="13">
        <v>3532.11</v>
      </c>
    </row>
    <row r="105" spans="1:14" x14ac:dyDescent="0.2">
      <c r="A105" s="5" t="s">
        <v>55</v>
      </c>
      <c r="B105" s="13">
        <v>858.83999999999992</v>
      </c>
      <c r="C105" s="13">
        <v>848.06000000000006</v>
      </c>
      <c r="D105" s="13">
        <v>0</v>
      </c>
      <c r="E105" s="35">
        <v>0</v>
      </c>
      <c r="F105" s="13">
        <v>475.94000000000005</v>
      </c>
      <c r="G105" s="13">
        <v>489.76</v>
      </c>
      <c r="H105" s="13">
        <v>0</v>
      </c>
      <c r="I105" s="13">
        <v>1353.99</v>
      </c>
      <c r="J105" s="13">
        <v>762.98</v>
      </c>
      <c r="K105" s="13">
        <v>0</v>
      </c>
      <c r="L105" s="13">
        <v>0</v>
      </c>
      <c r="M105" s="13">
        <v>0</v>
      </c>
      <c r="N105" s="13">
        <v>240.63</v>
      </c>
    </row>
    <row r="106" spans="1:14" x14ac:dyDescent="0.2">
      <c r="A106" s="5" t="s">
        <v>56</v>
      </c>
      <c r="B106" s="13">
        <v>261.96999999999997</v>
      </c>
      <c r="C106" s="13">
        <v>2.4899999999999998</v>
      </c>
      <c r="D106" s="13">
        <v>396.75</v>
      </c>
      <c r="E106" s="35">
        <v>0</v>
      </c>
      <c r="F106" s="13">
        <v>14672.4889</v>
      </c>
      <c r="G106" s="13">
        <v>22.57</v>
      </c>
      <c r="H106" s="13">
        <v>155.86669999999998</v>
      </c>
      <c r="I106" s="13">
        <v>0</v>
      </c>
      <c r="J106" s="13">
        <v>0</v>
      </c>
      <c r="K106" s="13">
        <v>905.7355</v>
      </c>
      <c r="L106" s="13">
        <v>17343.590600000003</v>
      </c>
      <c r="M106" s="13">
        <v>1347.02</v>
      </c>
      <c r="N106" s="13">
        <v>2307.9115999999999</v>
      </c>
    </row>
    <row r="107" spans="1:14" x14ac:dyDescent="0.2">
      <c r="A107" s="5" t="s">
        <v>46</v>
      </c>
      <c r="B107" s="13">
        <v>6753.77</v>
      </c>
      <c r="C107" s="13">
        <v>8941.1324999999997</v>
      </c>
      <c r="D107" s="13">
        <v>18284.888899999998</v>
      </c>
      <c r="E107" s="35">
        <v>7552.330100000001</v>
      </c>
      <c r="F107" s="13">
        <v>12000.353500000001</v>
      </c>
      <c r="G107" s="13">
        <v>4093.2247000000002</v>
      </c>
      <c r="H107" s="13">
        <v>5192.0999999999995</v>
      </c>
      <c r="I107" s="13">
        <v>1968.2067000000002</v>
      </c>
      <c r="J107" s="13">
        <v>10844.619999999999</v>
      </c>
      <c r="K107" s="13">
        <v>1279.6479999999999</v>
      </c>
      <c r="L107" s="13">
        <v>864.00999999999988</v>
      </c>
      <c r="M107" s="13">
        <v>687.43809999999996</v>
      </c>
      <c r="N107" s="13">
        <v>1215.6039999999998</v>
      </c>
    </row>
    <row r="108" spans="1:14" x14ac:dyDescent="0.2">
      <c r="A108" s="5" t="s">
        <v>57</v>
      </c>
      <c r="B108" s="13">
        <v>45951.845299999979</v>
      </c>
      <c r="C108" s="13">
        <v>32118.056699999997</v>
      </c>
      <c r="D108" s="13">
        <v>21524.327300000001</v>
      </c>
      <c r="E108" s="35">
        <v>36006.020700000001</v>
      </c>
      <c r="F108" s="13">
        <v>33886.436300000001</v>
      </c>
      <c r="G108" s="13">
        <v>43927.081299999998</v>
      </c>
      <c r="H108" s="13">
        <v>23316.48160000001</v>
      </c>
      <c r="I108" s="13">
        <v>10612.471000000003</v>
      </c>
      <c r="J108" s="13">
        <v>23071.182700000001</v>
      </c>
      <c r="K108" s="13">
        <v>14876.807799999999</v>
      </c>
      <c r="L108" s="13">
        <v>27557.149799999999</v>
      </c>
      <c r="M108" s="13">
        <v>9634.9648999999954</v>
      </c>
      <c r="N108" s="13">
        <v>45162.255300000004</v>
      </c>
    </row>
    <row r="109" spans="1:14" x14ac:dyDescent="0.2">
      <c r="A109" s="5" t="s">
        <v>58</v>
      </c>
      <c r="B109" s="13">
        <v>10105.918199999998</v>
      </c>
      <c r="C109" s="13">
        <v>12394.581400000001</v>
      </c>
      <c r="D109" s="13">
        <v>12734.002599999998</v>
      </c>
      <c r="E109" s="35">
        <v>38630.485700000005</v>
      </c>
      <c r="F109" s="13">
        <v>12869.855899999999</v>
      </c>
      <c r="G109" s="13">
        <v>9881.504399999998</v>
      </c>
      <c r="H109" s="13">
        <v>18426.631800000003</v>
      </c>
      <c r="I109" s="13">
        <v>8613.9780999999984</v>
      </c>
      <c r="J109" s="13">
        <v>20123.760399999992</v>
      </c>
      <c r="K109" s="13">
        <v>4701.4953999999998</v>
      </c>
      <c r="L109" s="13">
        <v>15401.4458</v>
      </c>
      <c r="M109" s="13">
        <v>20971.417300000005</v>
      </c>
      <c r="N109" s="13">
        <v>39463.9231</v>
      </c>
    </row>
    <row r="110" spans="1:14" x14ac:dyDescent="0.2">
      <c r="A110" s="5" t="s">
        <v>59</v>
      </c>
      <c r="B110" s="13">
        <v>1202.0185999999999</v>
      </c>
      <c r="C110" s="13">
        <v>9400.1368000000002</v>
      </c>
      <c r="D110" s="13">
        <v>5143.3509999999997</v>
      </c>
      <c r="E110" s="35">
        <v>7130.4931999999999</v>
      </c>
      <c r="F110" s="13">
        <v>27868.470400000002</v>
      </c>
      <c r="G110" s="13">
        <v>39633.502899999985</v>
      </c>
      <c r="H110" s="13">
        <v>12917.763800000001</v>
      </c>
      <c r="I110" s="13">
        <v>25595.009900000001</v>
      </c>
      <c r="J110" s="13">
        <v>60028.425099999979</v>
      </c>
      <c r="K110" s="13">
        <v>14448.680600000002</v>
      </c>
      <c r="L110" s="13">
        <v>11788.976899999998</v>
      </c>
      <c r="M110" s="13">
        <v>19462.249899999995</v>
      </c>
      <c r="N110" s="13">
        <v>19388.012900000002</v>
      </c>
    </row>
    <row r="111" spans="1:14" x14ac:dyDescent="0.2">
      <c r="A111" s="5" t="s">
        <v>60</v>
      </c>
      <c r="B111" s="13">
        <v>0</v>
      </c>
      <c r="C111" s="13">
        <v>0</v>
      </c>
      <c r="D111" s="13">
        <v>0</v>
      </c>
      <c r="E111" s="35">
        <v>0</v>
      </c>
      <c r="F111" s="13">
        <v>0</v>
      </c>
      <c r="G111" s="13">
        <v>0</v>
      </c>
      <c r="H111" s="13">
        <v>0</v>
      </c>
      <c r="I111" s="13">
        <v>0</v>
      </c>
      <c r="J111" s="13">
        <v>0</v>
      </c>
      <c r="K111" s="13">
        <v>0</v>
      </c>
      <c r="L111" s="13">
        <v>0</v>
      </c>
      <c r="M111" s="13">
        <v>0</v>
      </c>
      <c r="N111" s="13">
        <v>0</v>
      </c>
    </row>
    <row r="112" spans="1:14" x14ac:dyDescent="0.2">
      <c r="A112" s="5" t="s">
        <v>42</v>
      </c>
      <c r="B112" s="13">
        <v>7707.5495000000001</v>
      </c>
      <c r="C112" s="13">
        <v>21615.921200000001</v>
      </c>
      <c r="D112" s="13">
        <v>3337.6477999999997</v>
      </c>
      <c r="E112" s="35">
        <v>16366.842200000003</v>
      </c>
      <c r="F112" s="13">
        <v>3500.0305000000003</v>
      </c>
      <c r="G112" s="13">
        <v>7540.0006999999996</v>
      </c>
      <c r="H112" s="13">
        <v>10687.510500000002</v>
      </c>
      <c r="I112" s="13">
        <v>8930.8654999999999</v>
      </c>
      <c r="J112" s="13">
        <v>28871.867999999999</v>
      </c>
      <c r="K112" s="13">
        <v>789.45259999999996</v>
      </c>
      <c r="L112" s="13">
        <v>20980.175600000006</v>
      </c>
      <c r="M112" s="13">
        <v>2376.9462000000003</v>
      </c>
      <c r="N112" s="13">
        <v>3232.9197000000008</v>
      </c>
    </row>
    <row r="113" spans="1:14" x14ac:dyDescent="0.2">
      <c r="A113" s="5" t="s">
        <v>61</v>
      </c>
      <c r="B113" s="13">
        <v>37070.809199999989</v>
      </c>
      <c r="C113" s="13">
        <v>125794.5111</v>
      </c>
      <c r="D113" s="13">
        <v>24176.382800000003</v>
      </c>
      <c r="E113" s="35">
        <v>24807.023899999997</v>
      </c>
      <c r="F113" s="13">
        <v>23660.505899999996</v>
      </c>
      <c r="G113" s="13">
        <v>13790.496999999999</v>
      </c>
      <c r="H113" s="13">
        <v>23027.2997</v>
      </c>
      <c r="I113" s="13">
        <v>8786.018</v>
      </c>
      <c r="J113" s="13">
        <v>10041.146900000002</v>
      </c>
      <c r="K113" s="13">
        <v>3328.8622999999998</v>
      </c>
      <c r="L113" s="13">
        <v>2166.1332000000002</v>
      </c>
      <c r="M113" s="13">
        <v>44249.250966371008</v>
      </c>
      <c r="N113" s="13">
        <v>17240.269200000002</v>
      </c>
    </row>
    <row r="114" spans="1:14" x14ac:dyDescent="0.2">
      <c r="A114" s="5" t="s">
        <v>62</v>
      </c>
      <c r="B114" s="13">
        <v>0</v>
      </c>
      <c r="C114" s="13">
        <v>0</v>
      </c>
      <c r="D114" s="13">
        <v>0</v>
      </c>
      <c r="E114" s="35">
        <v>0</v>
      </c>
      <c r="F114" s="13">
        <v>20.45</v>
      </c>
      <c r="G114" s="13">
        <v>0</v>
      </c>
      <c r="H114" s="13">
        <v>0</v>
      </c>
      <c r="I114" s="13">
        <v>1258.8932</v>
      </c>
      <c r="J114" s="13">
        <v>0</v>
      </c>
      <c r="K114" s="13">
        <v>0</v>
      </c>
      <c r="L114" s="13">
        <v>0</v>
      </c>
      <c r="M114" s="13">
        <v>0</v>
      </c>
      <c r="N114" s="13">
        <v>0</v>
      </c>
    </row>
    <row r="115" spans="1:14" x14ac:dyDescent="0.2">
      <c r="A115" s="5" t="s">
        <v>63</v>
      </c>
      <c r="B115" s="13">
        <v>0</v>
      </c>
      <c r="C115" s="13">
        <v>0</v>
      </c>
      <c r="D115" s="13">
        <v>0</v>
      </c>
      <c r="E115" s="35">
        <v>0</v>
      </c>
      <c r="F115" s="13">
        <v>0</v>
      </c>
      <c r="G115" s="13">
        <v>0</v>
      </c>
      <c r="H115" s="13">
        <v>0</v>
      </c>
      <c r="I115" s="13">
        <v>0</v>
      </c>
      <c r="J115" s="13">
        <v>0</v>
      </c>
      <c r="K115" s="13">
        <v>0</v>
      </c>
      <c r="L115" s="13">
        <v>0</v>
      </c>
      <c r="M115" s="13">
        <v>0</v>
      </c>
      <c r="N115" s="13">
        <v>0</v>
      </c>
    </row>
    <row r="116" spans="1:14" x14ac:dyDescent="0.2">
      <c r="A116" s="5" t="s">
        <v>64</v>
      </c>
      <c r="B116" s="13">
        <v>1968.2155</v>
      </c>
      <c r="C116" s="13">
        <v>3285.6070000000004</v>
      </c>
      <c r="D116" s="13">
        <v>5371.7432000000008</v>
      </c>
      <c r="E116" s="35">
        <v>1058.6610000000001</v>
      </c>
      <c r="F116" s="13">
        <v>1901.9422999999999</v>
      </c>
      <c r="G116" s="13">
        <v>1871.3573999999999</v>
      </c>
      <c r="H116" s="13">
        <v>1344.1273999999999</v>
      </c>
      <c r="I116" s="13">
        <v>1199.7513999999999</v>
      </c>
      <c r="J116" s="13">
        <v>1200.1052999999997</v>
      </c>
      <c r="K116" s="13">
        <v>2142.3624999999997</v>
      </c>
      <c r="L116" s="13">
        <v>925.74090000000001</v>
      </c>
      <c r="M116" s="13">
        <v>2149.0173</v>
      </c>
      <c r="N116" s="13">
        <v>2640.0348000000008</v>
      </c>
    </row>
    <row r="117" spans="1:14" x14ac:dyDescent="0.2">
      <c r="A117" s="5" t="s">
        <v>65</v>
      </c>
      <c r="B117" s="13">
        <v>0</v>
      </c>
      <c r="C117" s="13">
        <v>0</v>
      </c>
      <c r="D117" s="13">
        <v>0</v>
      </c>
      <c r="E117" s="35">
        <v>0</v>
      </c>
      <c r="F117" s="13">
        <v>4859.7432999999992</v>
      </c>
      <c r="G117" s="13">
        <v>0</v>
      </c>
      <c r="H117" s="13">
        <v>6800.2819999999992</v>
      </c>
      <c r="I117" s="13">
        <v>38.440000000000005</v>
      </c>
      <c r="J117" s="13">
        <v>3681.4799999999996</v>
      </c>
      <c r="K117" s="13">
        <v>0</v>
      </c>
      <c r="L117" s="13">
        <v>5939.9163999999992</v>
      </c>
      <c r="M117" s="13">
        <v>7160.7899999999991</v>
      </c>
      <c r="N117" s="13">
        <v>0</v>
      </c>
    </row>
    <row r="118" spans="1:14" x14ac:dyDescent="0.2">
      <c r="A118" s="9" t="s">
        <v>68</v>
      </c>
      <c r="B118" s="11">
        <v>175946.88889999996</v>
      </c>
      <c r="C118" s="11">
        <v>249811.4564</v>
      </c>
      <c r="D118" s="11">
        <v>172799.76709999997</v>
      </c>
      <c r="E118" s="11">
        <v>235216.88089999996</v>
      </c>
      <c r="F118" s="11">
        <v>234708.18595000001</v>
      </c>
      <c r="G118" s="11">
        <v>181714.13220000002</v>
      </c>
      <c r="H118" s="11">
        <v>162003.84570000001</v>
      </c>
      <c r="I118" s="11">
        <v>134032.72780000002</v>
      </c>
      <c r="J118" s="11">
        <v>230504.16799999995</v>
      </c>
      <c r="K118" s="11">
        <v>103555.4074</v>
      </c>
      <c r="L118" s="11">
        <v>182259.53220000002</v>
      </c>
      <c r="M118" s="11">
        <v>166844.052166371</v>
      </c>
      <c r="N118" s="11">
        <v>225578.57460000005</v>
      </c>
    </row>
    <row r="119" spans="1:14" x14ac:dyDescent="0.2">
      <c r="A119" s="12" t="s">
        <v>230</v>
      </c>
      <c r="B119" s="144" t="s">
        <v>17</v>
      </c>
      <c r="C119" s="145"/>
      <c r="D119" s="145"/>
      <c r="E119" s="145"/>
      <c r="F119" s="145"/>
      <c r="G119" s="145"/>
      <c r="H119" s="145"/>
      <c r="I119" s="145"/>
      <c r="J119" s="145"/>
      <c r="K119" s="145"/>
      <c r="L119" s="145"/>
      <c r="M119" s="145"/>
      <c r="N119" s="146"/>
    </row>
    <row r="120" spans="1:14" x14ac:dyDescent="0.2">
      <c r="A120" s="5" t="s">
        <v>47</v>
      </c>
      <c r="B120" s="13">
        <v>0</v>
      </c>
      <c r="C120" s="13">
        <v>297.33999999999997</v>
      </c>
      <c r="D120" s="13">
        <v>0</v>
      </c>
      <c r="E120" s="35">
        <v>66.31</v>
      </c>
      <c r="F120" s="13">
        <v>0</v>
      </c>
      <c r="G120" s="13">
        <v>0</v>
      </c>
      <c r="H120" s="13">
        <v>0</v>
      </c>
      <c r="I120" s="13">
        <v>0</v>
      </c>
      <c r="J120" s="13">
        <v>0</v>
      </c>
      <c r="K120" s="13">
        <v>0</v>
      </c>
      <c r="L120" s="13">
        <v>527.13670000000002</v>
      </c>
      <c r="M120" s="13">
        <v>0</v>
      </c>
      <c r="N120" s="13">
        <v>0</v>
      </c>
    </row>
    <row r="121" spans="1:14" x14ac:dyDescent="0.2">
      <c r="A121" s="5" t="s">
        <v>48</v>
      </c>
      <c r="B121" s="13">
        <v>0</v>
      </c>
      <c r="C121" s="13">
        <v>0</v>
      </c>
      <c r="D121" s="13">
        <v>0</v>
      </c>
      <c r="E121" s="35">
        <v>0</v>
      </c>
      <c r="F121" s="13">
        <v>0</v>
      </c>
      <c r="G121" s="13">
        <v>0</v>
      </c>
      <c r="H121" s="13">
        <v>0</v>
      </c>
      <c r="I121" s="13">
        <v>0</v>
      </c>
      <c r="J121" s="13">
        <v>0</v>
      </c>
      <c r="K121" s="13">
        <v>0</v>
      </c>
      <c r="L121" s="13">
        <v>0</v>
      </c>
      <c r="M121" s="13">
        <v>0</v>
      </c>
      <c r="N121" s="13">
        <v>0</v>
      </c>
    </row>
    <row r="122" spans="1:14" x14ac:dyDescent="0.2">
      <c r="A122" s="5" t="s">
        <v>49</v>
      </c>
      <c r="B122" s="13">
        <v>10.989999999999998</v>
      </c>
      <c r="C122" s="13">
        <v>218.52999999999997</v>
      </c>
      <c r="D122" s="13">
        <v>0</v>
      </c>
      <c r="E122" s="35">
        <v>90.12</v>
      </c>
      <c r="F122" s="13">
        <v>0</v>
      </c>
      <c r="G122" s="13">
        <v>0</v>
      </c>
      <c r="H122" s="13">
        <v>1.4829999999999999</v>
      </c>
      <c r="I122" s="13">
        <v>0</v>
      </c>
      <c r="J122" s="13">
        <v>0</v>
      </c>
      <c r="K122" s="13">
        <v>0</v>
      </c>
      <c r="L122" s="13">
        <v>0</v>
      </c>
      <c r="M122" s="13">
        <v>0</v>
      </c>
      <c r="N122" s="13">
        <v>0</v>
      </c>
    </row>
    <row r="123" spans="1:14" x14ac:dyDescent="0.2">
      <c r="A123" s="5" t="s">
        <v>50</v>
      </c>
      <c r="B123" s="13">
        <v>7005.7267999999995</v>
      </c>
      <c r="C123" s="13">
        <v>24332.7837</v>
      </c>
      <c r="D123" s="13">
        <v>17104.102599999998</v>
      </c>
      <c r="E123" s="35">
        <v>14375.280399999996</v>
      </c>
      <c r="F123" s="13">
        <v>5867.9142000000002</v>
      </c>
      <c r="G123" s="13">
        <v>13445.9254</v>
      </c>
      <c r="H123" s="13">
        <v>26065.594099999998</v>
      </c>
      <c r="I123" s="13">
        <v>10467.372400000002</v>
      </c>
      <c r="J123" s="13">
        <v>21161.885400000003</v>
      </c>
      <c r="K123" s="13">
        <v>13770.7606</v>
      </c>
      <c r="L123" s="13">
        <v>22002.459399999996</v>
      </c>
      <c r="M123" s="13">
        <v>26087.423900000002</v>
      </c>
      <c r="N123" s="13">
        <v>10349.230800000003</v>
      </c>
    </row>
    <row r="124" spans="1:14" x14ac:dyDescent="0.2">
      <c r="A124" s="5" t="s">
        <v>51</v>
      </c>
      <c r="B124" s="13">
        <v>0</v>
      </c>
      <c r="C124" s="13">
        <v>0</v>
      </c>
      <c r="D124" s="13">
        <v>9676.85</v>
      </c>
      <c r="E124" s="35">
        <v>0</v>
      </c>
      <c r="F124" s="13">
        <v>0</v>
      </c>
      <c r="G124" s="13">
        <v>24.65</v>
      </c>
      <c r="H124" s="13">
        <v>0</v>
      </c>
      <c r="I124" s="13">
        <v>0</v>
      </c>
      <c r="J124" s="13">
        <v>373.6028</v>
      </c>
      <c r="K124" s="13">
        <v>0</v>
      </c>
      <c r="L124" s="13">
        <v>0</v>
      </c>
      <c r="M124" s="13">
        <v>0</v>
      </c>
      <c r="N124" s="13">
        <v>0</v>
      </c>
    </row>
    <row r="125" spans="1:14" x14ac:dyDescent="0.2">
      <c r="A125" s="5" t="s">
        <v>52</v>
      </c>
      <c r="B125" s="13">
        <v>41232.395699999986</v>
      </c>
      <c r="C125" s="13">
        <v>25318.581699999995</v>
      </c>
      <c r="D125" s="13">
        <v>38308.926199999994</v>
      </c>
      <c r="E125" s="35">
        <v>32375.577299999997</v>
      </c>
      <c r="F125" s="13">
        <v>25915.316699999999</v>
      </c>
      <c r="G125" s="13">
        <v>354462.1569</v>
      </c>
      <c r="H125" s="13">
        <v>29394.495299999995</v>
      </c>
      <c r="I125" s="13">
        <v>33886.914799999991</v>
      </c>
      <c r="J125" s="13">
        <v>26227.030200000012</v>
      </c>
      <c r="K125" s="13">
        <v>15486.018400000006</v>
      </c>
      <c r="L125" s="13">
        <v>16477.9607</v>
      </c>
      <c r="M125" s="13">
        <v>30583.569699999985</v>
      </c>
      <c r="N125" s="13">
        <v>25579.291599999993</v>
      </c>
    </row>
    <row r="126" spans="1:14" x14ac:dyDescent="0.2">
      <c r="A126" s="5" t="s">
        <v>53</v>
      </c>
      <c r="B126" s="13">
        <v>0</v>
      </c>
      <c r="C126" s="13">
        <v>0</v>
      </c>
      <c r="D126" s="13">
        <v>0</v>
      </c>
      <c r="E126" s="35">
        <v>0</v>
      </c>
      <c r="F126" s="13">
        <v>0</v>
      </c>
      <c r="G126" s="13">
        <v>0</v>
      </c>
      <c r="H126" s="13">
        <v>0</v>
      </c>
      <c r="I126" s="13">
        <v>306.16609999999997</v>
      </c>
      <c r="J126" s="13">
        <v>0</v>
      </c>
      <c r="K126" s="13">
        <v>0</v>
      </c>
      <c r="L126" s="13">
        <v>0</v>
      </c>
      <c r="M126" s="13">
        <v>0</v>
      </c>
      <c r="N126" s="13">
        <v>0</v>
      </c>
    </row>
    <row r="127" spans="1:14" x14ac:dyDescent="0.2">
      <c r="A127" s="5" t="s">
        <v>54</v>
      </c>
      <c r="B127" s="13">
        <v>3254.9599999999996</v>
      </c>
      <c r="C127" s="13">
        <v>252.1</v>
      </c>
      <c r="D127" s="13">
        <v>5139.07</v>
      </c>
      <c r="E127" s="35">
        <v>1150.4000000000001</v>
      </c>
      <c r="F127" s="13">
        <v>199.5</v>
      </c>
      <c r="G127" s="13">
        <v>738.5200000000001</v>
      </c>
      <c r="H127" s="13">
        <v>0</v>
      </c>
      <c r="I127" s="13">
        <v>540.83000000000004</v>
      </c>
      <c r="J127" s="13">
        <v>2013.2993000000001</v>
      </c>
      <c r="K127" s="13">
        <v>39.35</v>
      </c>
      <c r="L127" s="13">
        <v>2447.71</v>
      </c>
      <c r="M127" s="13">
        <v>570.18000000000006</v>
      </c>
      <c r="N127" s="13">
        <v>1565.44</v>
      </c>
    </row>
    <row r="128" spans="1:14" x14ac:dyDescent="0.2">
      <c r="A128" s="5" t="s">
        <v>55</v>
      </c>
      <c r="B128" s="13">
        <v>1445.0900000000001</v>
      </c>
      <c r="C128" s="13">
        <v>0</v>
      </c>
      <c r="D128" s="13">
        <v>247.7</v>
      </c>
      <c r="E128" s="35">
        <v>0</v>
      </c>
      <c r="F128" s="13">
        <v>509.46299999999997</v>
      </c>
      <c r="G128" s="13">
        <v>1.54</v>
      </c>
      <c r="H128" s="13">
        <v>1160.1057999999998</v>
      </c>
      <c r="I128" s="13">
        <v>0</v>
      </c>
      <c r="J128" s="13">
        <v>509.45</v>
      </c>
      <c r="K128" s="13">
        <v>0</v>
      </c>
      <c r="L128" s="13">
        <v>1494.0327</v>
      </c>
      <c r="M128" s="13">
        <v>1353.52</v>
      </c>
      <c r="N128" s="13">
        <v>130.83269999999999</v>
      </c>
    </row>
    <row r="129" spans="1:14" x14ac:dyDescent="0.2">
      <c r="A129" s="5" t="s">
        <v>56</v>
      </c>
      <c r="B129" s="13">
        <v>86.953300000000013</v>
      </c>
      <c r="C129" s="13">
        <v>40.971299999999999</v>
      </c>
      <c r="D129" s="13">
        <v>1068.0366999999999</v>
      </c>
      <c r="E129" s="35">
        <v>37.856000000000002</v>
      </c>
      <c r="F129" s="13">
        <v>0</v>
      </c>
      <c r="G129" s="13">
        <v>182.37469999999999</v>
      </c>
      <c r="H129" s="13">
        <v>374.09</v>
      </c>
      <c r="I129" s="13">
        <v>0</v>
      </c>
      <c r="J129" s="13">
        <v>18.62</v>
      </c>
      <c r="K129" s="13">
        <v>0</v>
      </c>
      <c r="L129" s="13">
        <v>77.494699999999995</v>
      </c>
      <c r="M129" s="13">
        <v>202.4485</v>
      </c>
      <c r="N129" s="13">
        <v>117.432</v>
      </c>
    </row>
    <row r="130" spans="1:14" x14ac:dyDescent="0.2">
      <c r="A130" s="5" t="s">
        <v>46</v>
      </c>
      <c r="B130" s="13">
        <v>2729.17</v>
      </c>
      <c r="C130" s="13">
        <v>2655.9326999999998</v>
      </c>
      <c r="D130" s="13">
        <v>11.15</v>
      </c>
      <c r="E130" s="35">
        <v>4949.866</v>
      </c>
      <c r="F130" s="13">
        <v>1118.4699999999998</v>
      </c>
      <c r="G130" s="13">
        <v>3067.5414000000001</v>
      </c>
      <c r="H130" s="13">
        <v>2327.48</v>
      </c>
      <c r="I130" s="13">
        <v>998.27139999999997</v>
      </c>
      <c r="J130" s="13">
        <v>1858.64</v>
      </c>
      <c r="K130" s="13">
        <v>749.43</v>
      </c>
      <c r="L130" s="13">
        <v>1244.24</v>
      </c>
      <c r="M130" s="13">
        <v>0</v>
      </c>
      <c r="N130" s="13">
        <v>2209.9479999999999</v>
      </c>
    </row>
    <row r="131" spans="1:14" x14ac:dyDescent="0.2">
      <c r="A131" s="5" t="s">
        <v>57</v>
      </c>
      <c r="B131" s="13">
        <v>14563.003399999998</v>
      </c>
      <c r="C131" s="13">
        <v>12113.2873</v>
      </c>
      <c r="D131" s="13">
        <v>19141.347299999994</v>
      </c>
      <c r="E131" s="35">
        <v>77384.916899999997</v>
      </c>
      <c r="F131" s="13">
        <v>33821.402500000004</v>
      </c>
      <c r="G131" s="13">
        <v>28167.951999999997</v>
      </c>
      <c r="H131" s="13">
        <v>79903.543399999995</v>
      </c>
      <c r="I131" s="13">
        <v>15151.069899999999</v>
      </c>
      <c r="J131" s="13">
        <v>29335.47410000001</v>
      </c>
      <c r="K131" s="13">
        <v>7203.8749999999991</v>
      </c>
      <c r="L131" s="13">
        <v>39617.755800000006</v>
      </c>
      <c r="M131" s="13">
        <v>6288.6320000000014</v>
      </c>
      <c r="N131" s="13">
        <v>37566.463400000001</v>
      </c>
    </row>
    <row r="132" spans="1:14" x14ac:dyDescent="0.2">
      <c r="A132" s="5" t="s">
        <v>58</v>
      </c>
      <c r="B132" s="13">
        <v>11568.027399999999</v>
      </c>
      <c r="C132" s="13">
        <v>10642.097399999999</v>
      </c>
      <c r="D132" s="13">
        <v>11330.639500000001</v>
      </c>
      <c r="E132" s="35">
        <v>17382.0942</v>
      </c>
      <c r="F132" s="13">
        <v>22069.186299999994</v>
      </c>
      <c r="G132" s="13">
        <v>13370.952100000002</v>
      </c>
      <c r="H132" s="13">
        <v>12209.627099999996</v>
      </c>
      <c r="I132" s="13">
        <v>10311.133500000002</v>
      </c>
      <c r="J132" s="13">
        <v>15943.342299999997</v>
      </c>
      <c r="K132" s="13">
        <v>5457.2615999999998</v>
      </c>
      <c r="L132" s="13">
        <v>3983.4559000000004</v>
      </c>
      <c r="M132" s="13">
        <v>11904.1834</v>
      </c>
      <c r="N132" s="13">
        <v>4892.5834999999997</v>
      </c>
    </row>
    <row r="133" spans="1:14" x14ac:dyDescent="0.2">
      <c r="A133" s="5" t="s">
        <v>59</v>
      </c>
      <c r="B133" s="13">
        <v>2893.1466999999998</v>
      </c>
      <c r="C133" s="13">
        <v>4238.7271000000001</v>
      </c>
      <c r="D133" s="13">
        <v>11448.468500000001</v>
      </c>
      <c r="E133" s="35">
        <v>6342.1944000000003</v>
      </c>
      <c r="F133" s="13">
        <v>10908.526399999999</v>
      </c>
      <c r="G133" s="13">
        <v>9222.5650000000023</v>
      </c>
      <c r="H133" s="13">
        <v>9267.8777999999984</v>
      </c>
      <c r="I133" s="13">
        <v>15086.686399999999</v>
      </c>
      <c r="J133" s="13">
        <v>4589.967599999999</v>
      </c>
      <c r="K133" s="13">
        <v>5355.9036000000006</v>
      </c>
      <c r="L133" s="13">
        <v>2533.2407000000003</v>
      </c>
      <c r="M133" s="13">
        <v>5398.9090000000006</v>
      </c>
      <c r="N133" s="13">
        <v>14932.3161</v>
      </c>
    </row>
    <row r="134" spans="1:14" x14ac:dyDescent="0.2">
      <c r="A134" s="5" t="s">
        <v>60</v>
      </c>
      <c r="B134" s="13">
        <v>0</v>
      </c>
      <c r="C134" s="13">
        <v>0</v>
      </c>
      <c r="D134" s="13">
        <v>0</v>
      </c>
      <c r="E134" s="35">
        <v>0</v>
      </c>
      <c r="F134" s="13">
        <v>0</v>
      </c>
      <c r="G134" s="13">
        <v>0</v>
      </c>
      <c r="H134" s="13">
        <v>0</v>
      </c>
      <c r="I134" s="13">
        <v>0</v>
      </c>
      <c r="J134" s="13">
        <v>0</v>
      </c>
      <c r="K134" s="13">
        <v>0</v>
      </c>
      <c r="L134" s="13">
        <v>0</v>
      </c>
      <c r="M134" s="13">
        <v>0</v>
      </c>
      <c r="N134" s="13">
        <v>0</v>
      </c>
    </row>
    <row r="135" spans="1:14" x14ac:dyDescent="0.2">
      <c r="A135" s="5" t="s">
        <v>42</v>
      </c>
      <c r="B135" s="13">
        <v>1237.5785000000001</v>
      </c>
      <c r="C135" s="13">
        <v>7326.1957000000002</v>
      </c>
      <c r="D135" s="13">
        <v>8567.5033000000003</v>
      </c>
      <c r="E135" s="35">
        <v>6243.2007000000012</v>
      </c>
      <c r="F135" s="13">
        <v>4275.7970999999998</v>
      </c>
      <c r="G135" s="13">
        <v>611.11479999999983</v>
      </c>
      <c r="H135" s="13">
        <v>4268.3135999999995</v>
      </c>
      <c r="I135" s="13">
        <v>310.40820000000002</v>
      </c>
      <c r="J135" s="13">
        <v>1960.8273000000006</v>
      </c>
      <c r="K135" s="13">
        <v>13590.618200000001</v>
      </c>
      <c r="L135" s="13">
        <v>1343.4013999999997</v>
      </c>
      <c r="M135" s="13">
        <v>1085.8152</v>
      </c>
      <c r="N135" s="13">
        <v>2223.4600999999998</v>
      </c>
    </row>
    <row r="136" spans="1:14" x14ac:dyDescent="0.2">
      <c r="A136" s="5" t="s">
        <v>61</v>
      </c>
      <c r="B136" s="13">
        <v>20037.773800000003</v>
      </c>
      <c r="C136" s="13">
        <v>3980.1886</v>
      </c>
      <c r="D136" s="13">
        <v>10023.8598</v>
      </c>
      <c r="E136" s="35">
        <v>3486.9472999999998</v>
      </c>
      <c r="F136" s="13">
        <v>23407.783199999998</v>
      </c>
      <c r="G136" s="13">
        <v>19537.959759999998</v>
      </c>
      <c r="H136" s="13">
        <v>10573.216100000001</v>
      </c>
      <c r="I136" s="13">
        <v>3919.6312999999991</v>
      </c>
      <c r="J136" s="13">
        <v>25564.403334925966</v>
      </c>
      <c r="K136" s="13">
        <v>7320.9351999999999</v>
      </c>
      <c r="L136" s="13">
        <v>71822.055999999997</v>
      </c>
      <c r="M136" s="13">
        <v>1330.8516999999999</v>
      </c>
      <c r="N136" s="13">
        <v>23672.615900000004</v>
      </c>
    </row>
    <row r="137" spans="1:14" x14ac:dyDescent="0.2">
      <c r="A137" s="5" t="s">
        <v>62</v>
      </c>
      <c r="B137" s="13">
        <v>0</v>
      </c>
      <c r="C137" s="13">
        <v>0</v>
      </c>
      <c r="D137" s="13">
        <v>3.35</v>
      </c>
      <c r="E137" s="35">
        <v>512.71</v>
      </c>
      <c r="F137" s="13">
        <v>0</v>
      </c>
      <c r="G137" s="13">
        <v>0</v>
      </c>
      <c r="H137" s="13">
        <v>0</v>
      </c>
      <c r="I137" s="13">
        <v>0</v>
      </c>
      <c r="J137" s="13">
        <v>0</v>
      </c>
      <c r="K137" s="13">
        <v>0</v>
      </c>
      <c r="L137" s="13">
        <v>0</v>
      </c>
      <c r="M137" s="13">
        <v>0</v>
      </c>
      <c r="N137" s="13">
        <v>0</v>
      </c>
    </row>
    <row r="138" spans="1:14" x14ac:dyDescent="0.2">
      <c r="A138" s="5" t="s">
        <v>63</v>
      </c>
      <c r="B138" s="13">
        <v>0</v>
      </c>
      <c r="C138" s="13">
        <v>0</v>
      </c>
      <c r="D138" s="13">
        <v>0</v>
      </c>
      <c r="E138" s="35">
        <v>0</v>
      </c>
      <c r="F138" s="13">
        <v>0</v>
      </c>
      <c r="G138" s="13">
        <v>0</v>
      </c>
      <c r="H138" s="13">
        <v>0</v>
      </c>
      <c r="I138" s="13">
        <v>0</v>
      </c>
      <c r="J138" s="13">
        <v>0</v>
      </c>
      <c r="K138" s="13">
        <v>0</v>
      </c>
      <c r="L138" s="13">
        <v>0</v>
      </c>
      <c r="M138" s="13">
        <v>0</v>
      </c>
      <c r="N138" s="13">
        <v>0</v>
      </c>
    </row>
    <row r="139" spans="1:14" x14ac:dyDescent="0.2">
      <c r="A139" s="5" t="s">
        <v>64</v>
      </c>
      <c r="B139" s="13">
        <v>4686.4830999999995</v>
      </c>
      <c r="C139" s="13">
        <v>2657.1658000000007</v>
      </c>
      <c r="D139" s="13">
        <v>1855.2157999999999</v>
      </c>
      <c r="E139" s="35">
        <v>4773.2028</v>
      </c>
      <c r="F139" s="13">
        <v>2250.0933999999997</v>
      </c>
      <c r="G139" s="13">
        <v>3224.2871999999998</v>
      </c>
      <c r="H139" s="13">
        <v>1240.0457999999999</v>
      </c>
      <c r="I139" s="13">
        <v>598.5729</v>
      </c>
      <c r="J139" s="13">
        <v>1906.1277</v>
      </c>
      <c r="K139" s="13">
        <v>1506.7421000000004</v>
      </c>
      <c r="L139" s="13">
        <v>1147.1747</v>
      </c>
      <c r="M139" s="13">
        <v>580.12130000000002</v>
      </c>
      <c r="N139" s="13">
        <v>1115.7354999999998</v>
      </c>
    </row>
    <row r="140" spans="1:14" x14ac:dyDescent="0.2">
      <c r="A140" s="5" t="s">
        <v>65</v>
      </c>
      <c r="B140" s="13">
        <v>167.24</v>
      </c>
      <c r="C140" s="13">
        <v>0</v>
      </c>
      <c r="D140" s="13">
        <v>571.74</v>
      </c>
      <c r="E140" s="35">
        <v>26895.781999999999</v>
      </c>
      <c r="F140" s="13">
        <v>177.1</v>
      </c>
      <c r="G140" s="13">
        <v>0</v>
      </c>
      <c r="H140" s="13">
        <v>0</v>
      </c>
      <c r="I140" s="13">
        <v>204.93</v>
      </c>
      <c r="J140" s="13">
        <v>1480.8573000000001</v>
      </c>
      <c r="K140" s="13">
        <v>1.37</v>
      </c>
      <c r="L140" s="13">
        <v>0.48</v>
      </c>
      <c r="M140" s="13">
        <v>2667.77</v>
      </c>
      <c r="N140" s="13">
        <v>0</v>
      </c>
    </row>
    <row r="141" spans="1:14" x14ac:dyDescent="0.2">
      <c r="A141" s="9" t="s">
        <v>68</v>
      </c>
      <c r="B141" s="11">
        <v>110918.5387</v>
      </c>
      <c r="C141" s="11">
        <v>94073.901299999983</v>
      </c>
      <c r="D141" s="11">
        <v>134497.95969999998</v>
      </c>
      <c r="E141" s="11">
        <v>196066.45799999998</v>
      </c>
      <c r="F141" s="11">
        <v>130520.55280000002</v>
      </c>
      <c r="G141" s="11">
        <v>446057.53925999993</v>
      </c>
      <c r="H141" s="11">
        <v>176785.87199999994</v>
      </c>
      <c r="I141" s="11">
        <v>91781.986899999974</v>
      </c>
      <c r="J141" s="11">
        <v>132943.52733492601</v>
      </c>
      <c r="K141" s="11">
        <v>70482.2647</v>
      </c>
      <c r="L141" s="11">
        <v>164718.59870000003</v>
      </c>
      <c r="M141" s="11">
        <v>88053.424699999974</v>
      </c>
      <c r="N141" s="11">
        <v>124355.34959999999</v>
      </c>
    </row>
    <row r="142" spans="1:14" x14ac:dyDescent="0.2">
      <c r="A142" s="12" t="s">
        <v>230</v>
      </c>
      <c r="B142" s="147" t="s">
        <v>18</v>
      </c>
      <c r="C142" s="148"/>
      <c r="D142" s="148"/>
      <c r="E142" s="148"/>
      <c r="F142" s="148"/>
      <c r="G142" s="148"/>
      <c r="H142" s="148"/>
      <c r="I142" s="148"/>
      <c r="J142" s="148"/>
      <c r="K142" s="148"/>
      <c r="L142" s="148"/>
      <c r="M142" s="148"/>
      <c r="N142" s="149"/>
    </row>
    <row r="143" spans="1:14" x14ac:dyDescent="0.2">
      <c r="A143" s="5" t="s">
        <v>47</v>
      </c>
      <c r="B143" s="13">
        <v>0</v>
      </c>
      <c r="C143" s="13">
        <v>0</v>
      </c>
      <c r="D143" s="13">
        <v>410.53</v>
      </c>
      <c r="E143" s="35">
        <v>0</v>
      </c>
      <c r="F143" s="13">
        <v>0</v>
      </c>
      <c r="G143" s="13">
        <v>0</v>
      </c>
      <c r="H143" s="13">
        <v>0</v>
      </c>
      <c r="I143" s="13">
        <v>0</v>
      </c>
      <c r="J143" s="13">
        <v>0</v>
      </c>
      <c r="K143" s="13">
        <v>255.10000000000002</v>
      </c>
      <c r="L143" s="13">
        <v>0</v>
      </c>
      <c r="M143" s="13">
        <v>0</v>
      </c>
      <c r="N143" s="13">
        <v>0</v>
      </c>
    </row>
    <row r="144" spans="1:14" x14ac:dyDescent="0.2">
      <c r="A144" s="5" t="s">
        <v>48</v>
      </c>
      <c r="B144" s="13">
        <v>0</v>
      </c>
      <c r="C144" s="13">
        <v>0</v>
      </c>
      <c r="D144" s="13">
        <v>0</v>
      </c>
      <c r="E144" s="35">
        <v>0</v>
      </c>
      <c r="F144" s="13">
        <v>0</v>
      </c>
      <c r="G144" s="13">
        <v>0</v>
      </c>
      <c r="H144" s="13">
        <v>0</v>
      </c>
      <c r="I144" s="13">
        <v>0</v>
      </c>
      <c r="J144" s="13">
        <v>0</v>
      </c>
      <c r="K144" s="13">
        <v>0</v>
      </c>
      <c r="L144" s="13">
        <v>0</v>
      </c>
      <c r="M144" s="13">
        <v>0</v>
      </c>
      <c r="N144" s="13">
        <v>0</v>
      </c>
    </row>
    <row r="145" spans="1:14" x14ac:dyDescent="0.2">
      <c r="A145" s="5" t="s">
        <v>49</v>
      </c>
      <c r="B145" s="13">
        <v>0</v>
      </c>
      <c r="C145" s="13">
        <v>0</v>
      </c>
      <c r="D145" s="13">
        <v>0</v>
      </c>
      <c r="E145" s="35">
        <v>0</v>
      </c>
      <c r="F145" s="13">
        <v>0</v>
      </c>
      <c r="G145" s="13">
        <v>0</v>
      </c>
      <c r="H145" s="13">
        <v>230.79000000000002</v>
      </c>
      <c r="I145" s="13">
        <v>0</v>
      </c>
      <c r="J145" s="13">
        <v>0</v>
      </c>
      <c r="K145" s="13">
        <v>0</v>
      </c>
      <c r="L145" s="13">
        <v>0</v>
      </c>
      <c r="M145" s="13">
        <v>0</v>
      </c>
      <c r="N145" s="13">
        <v>0</v>
      </c>
    </row>
    <row r="146" spans="1:14" x14ac:dyDescent="0.2">
      <c r="A146" s="5" t="s">
        <v>50</v>
      </c>
      <c r="B146" s="13">
        <v>16088.354599999999</v>
      </c>
      <c r="C146" s="13">
        <v>15866.935000000001</v>
      </c>
      <c r="D146" s="13">
        <v>11009.852499999999</v>
      </c>
      <c r="E146" s="35">
        <v>17000.738399999998</v>
      </c>
      <c r="F146" s="13">
        <v>12525.753200000005</v>
      </c>
      <c r="G146" s="13">
        <v>10203.363499999999</v>
      </c>
      <c r="H146" s="13">
        <v>13460.8922</v>
      </c>
      <c r="I146" s="13">
        <v>11922.341999999999</v>
      </c>
      <c r="J146" s="13">
        <v>12753.7446</v>
      </c>
      <c r="K146" s="13">
        <v>7443.1601000000019</v>
      </c>
      <c r="L146" s="13">
        <v>19792.538400000001</v>
      </c>
      <c r="M146" s="13">
        <v>8037.6485999999995</v>
      </c>
      <c r="N146" s="13">
        <v>23055.7569</v>
      </c>
    </row>
    <row r="147" spans="1:14" x14ac:dyDescent="0.2">
      <c r="A147" s="5" t="s">
        <v>51</v>
      </c>
      <c r="B147" s="13">
        <v>0</v>
      </c>
      <c r="C147" s="13">
        <v>0</v>
      </c>
      <c r="D147" s="13">
        <v>0</v>
      </c>
      <c r="E147" s="35">
        <v>0</v>
      </c>
      <c r="F147" s="13">
        <v>0</v>
      </c>
      <c r="G147" s="13">
        <v>0</v>
      </c>
      <c r="H147" s="13">
        <v>0</v>
      </c>
      <c r="I147" s="13">
        <v>1780.3074999999999</v>
      </c>
      <c r="J147" s="13">
        <v>0</v>
      </c>
      <c r="K147" s="13">
        <v>0</v>
      </c>
      <c r="L147" s="13">
        <v>15.76</v>
      </c>
      <c r="M147" s="13">
        <v>0</v>
      </c>
      <c r="N147" s="13">
        <v>0</v>
      </c>
    </row>
    <row r="148" spans="1:14" x14ac:dyDescent="0.2">
      <c r="A148" s="5" t="s">
        <v>52</v>
      </c>
      <c r="B148" s="13">
        <v>16913.396400000001</v>
      </c>
      <c r="C148" s="13">
        <v>14370.652499999997</v>
      </c>
      <c r="D148" s="13">
        <v>20437.484900000003</v>
      </c>
      <c r="E148" s="35">
        <v>22065.014499999997</v>
      </c>
      <c r="F148" s="13">
        <v>47933.56326000001</v>
      </c>
      <c r="G148" s="13">
        <v>27478.41320000001</v>
      </c>
      <c r="H148" s="13">
        <v>23949.798500000001</v>
      </c>
      <c r="I148" s="13">
        <v>33648.777299999987</v>
      </c>
      <c r="J148" s="13">
        <v>25905.712900000002</v>
      </c>
      <c r="K148" s="13">
        <v>10397.365000000002</v>
      </c>
      <c r="L148" s="13">
        <v>34904.213299999989</v>
      </c>
      <c r="M148" s="13">
        <v>25104.5196</v>
      </c>
      <c r="N148" s="13">
        <v>13368.875400000001</v>
      </c>
    </row>
    <row r="149" spans="1:14" x14ac:dyDescent="0.2">
      <c r="A149" s="5" t="s">
        <v>53</v>
      </c>
      <c r="B149" s="13">
        <v>0</v>
      </c>
      <c r="C149" s="13">
        <v>0</v>
      </c>
      <c r="D149" s="13">
        <v>199.39</v>
      </c>
      <c r="E149" s="35">
        <v>0</v>
      </c>
      <c r="F149" s="13">
        <v>0</v>
      </c>
      <c r="G149" s="13">
        <v>0</v>
      </c>
      <c r="H149" s="13">
        <v>0</v>
      </c>
      <c r="I149" s="13">
        <v>0</v>
      </c>
      <c r="J149" s="13">
        <v>0</v>
      </c>
      <c r="K149" s="13">
        <v>0</v>
      </c>
      <c r="L149" s="13">
        <v>647.10329999999999</v>
      </c>
      <c r="M149" s="13">
        <v>0</v>
      </c>
      <c r="N149" s="13">
        <v>0</v>
      </c>
    </row>
    <row r="150" spans="1:14" x14ac:dyDescent="0.2">
      <c r="A150" s="5" t="s">
        <v>54</v>
      </c>
      <c r="B150" s="13">
        <v>670.45730000000003</v>
      </c>
      <c r="C150" s="13">
        <v>0</v>
      </c>
      <c r="D150" s="13">
        <v>290.70000000000005</v>
      </c>
      <c r="E150" s="35">
        <v>8651.6923999999999</v>
      </c>
      <c r="F150" s="13">
        <v>409.77</v>
      </c>
      <c r="G150" s="13">
        <v>858.6</v>
      </c>
      <c r="H150" s="13">
        <v>6240.67</v>
      </c>
      <c r="I150" s="13">
        <v>7583.0540000000001</v>
      </c>
      <c r="J150" s="13">
        <v>1294.79</v>
      </c>
      <c r="K150" s="13">
        <v>499.75</v>
      </c>
      <c r="L150" s="13">
        <v>734.18912772399995</v>
      </c>
      <c r="M150" s="13">
        <v>553.33999999999992</v>
      </c>
      <c r="N150" s="13">
        <v>1584.35</v>
      </c>
    </row>
    <row r="151" spans="1:14" x14ac:dyDescent="0.2">
      <c r="A151" s="5" t="s">
        <v>55</v>
      </c>
      <c r="B151" s="13">
        <v>0</v>
      </c>
      <c r="C151" s="13">
        <v>0</v>
      </c>
      <c r="D151" s="13">
        <v>1430.6</v>
      </c>
      <c r="E151" s="35">
        <v>485.38</v>
      </c>
      <c r="F151" s="13">
        <v>0</v>
      </c>
      <c r="G151" s="13">
        <v>0</v>
      </c>
      <c r="H151" s="13">
        <v>100.71000000000001</v>
      </c>
      <c r="I151" s="13">
        <v>0</v>
      </c>
      <c r="J151" s="13">
        <v>177.99</v>
      </c>
      <c r="K151" s="13">
        <v>62.4</v>
      </c>
      <c r="L151" s="13">
        <v>767.23</v>
      </c>
      <c r="M151" s="13">
        <v>0</v>
      </c>
      <c r="N151" s="13">
        <v>767.41</v>
      </c>
    </row>
    <row r="152" spans="1:14" x14ac:dyDescent="0.2">
      <c r="A152" s="5" t="s">
        <v>56</v>
      </c>
      <c r="B152" s="13">
        <v>0</v>
      </c>
      <c r="C152" s="13">
        <v>2498.3792000000003</v>
      </c>
      <c r="D152" s="13">
        <v>0</v>
      </c>
      <c r="E152" s="35">
        <v>0</v>
      </c>
      <c r="F152" s="13">
        <v>0</v>
      </c>
      <c r="G152" s="13">
        <v>623.54000000000008</v>
      </c>
      <c r="H152" s="13">
        <v>250.63</v>
      </c>
      <c r="I152" s="13">
        <v>78.772700000000015</v>
      </c>
      <c r="J152" s="13">
        <v>0</v>
      </c>
      <c r="K152" s="13">
        <v>157.65729999999999</v>
      </c>
      <c r="L152" s="13">
        <v>17.656700000000001</v>
      </c>
      <c r="M152" s="13">
        <v>251.38</v>
      </c>
      <c r="N152" s="13">
        <v>0</v>
      </c>
    </row>
    <row r="153" spans="1:14" x14ac:dyDescent="0.2">
      <c r="A153" s="5" t="s">
        <v>46</v>
      </c>
      <c r="B153" s="13">
        <v>154.85999999999999</v>
      </c>
      <c r="C153" s="13">
        <v>448.58339999999998</v>
      </c>
      <c r="D153" s="13">
        <v>1269.2093</v>
      </c>
      <c r="E153" s="35">
        <v>57.49</v>
      </c>
      <c r="F153" s="13">
        <v>21.86</v>
      </c>
      <c r="G153" s="13">
        <v>1120.8699999999999</v>
      </c>
      <c r="H153" s="13">
        <v>0</v>
      </c>
      <c r="I153" s="13">
        <v>826.91869999999994</v>
      </c>
      <c r="J153" s="13">
        <v>328.87999999999994</v>
      </c>
      <c r="K153" s="13">
        <v>0</v>
      </c>
      <c r="L153" s="13">
        <v>3600.3299999999995</v>
      </c>
      <c r="M153" s="13">
        <v>323.78999999999996</v>
      </c>
      <c r="N153" s="13">
        <v>1107.1814999999999</v>
      </c>
    </row>
    <row r="154" spans="1:14" x14ac:dyDescent="0.2">
      <c r="A154" s="5" t="s">
        <v>57</v>
      </c>
      <c r="B154" s="13">
        <v>49785.424800000008</v>
      </c>
      <c r="C154" s="13">
        <v>3719.6054000000004</v>
      </c>
      <c r="D154" s="13">
        <v>39710.880800000006</v>
      </c>
      <c r="E154" s="35">
        <v>16967.883200000004</v>
      </c>
      <c r="F154" s="13">
        <v>24181.242300000002</v>
      </c>
      <c r="G154" s="13">
        <v>32518.545100000003</v>
      </c>
      <c r="H154" s="13">
        <v>24009.223600000005</v>
      </c>
      <c r="I154" s="13">
        <v>70135.240400000024</v>
      </c>
      <c r="J154" s="13">
        <v>27709.566200000005</v>
      </c>
      <c r="K154" s="13">
        <v>4737.3938000000007</v>
      </c>
      <c r="L154" s="13">
        <v>30549.614699999995</v>
      </c>
      <c r="M154" s="13">
        <v>82854.742416249777</v>
      </c>
      <c r="N154" s="13">
        <v>19361.301200000005</v>
      </c>
    </row>
    <row r="155" spans="1:14" x14ac:dyDescent="0.2">
      <c r="A155" s="5" t="s">
        <v>58</v>
      </c>
      <c r="B155" s="13">
        <v>14801.548399999998</v>
      </c>
      <c r="C155" s="13">
        <v>7932.0512999999983</v>
      </c>
      <c r="D155" s="13">
        <v>5663.7099000000007</v>
      </c>
      <c r="E155" s="35">
        <v>12497.4118</v>
      </c>
      <c r="F155" s="13">
        <v>12365.7842</v>
      </c>
      <c r="G155" s="13">
        <v>11206.2763</v>
      </c>
      <c r="H155" s="13">
        <v>14498.408043200661</v>
      </c>
      <c r="I155" s="13">
        <v>6036.079200000001</v>
      </c>
      <c r="J155" s="13">
        <v>6181.2718999999997</v>
      </c>
      <c r="K155" s="13">
        <v>2507.3180000000002</v>
      </c>
      <c r="L155" s="13">
        <v>24737.3878</v>
      </c>
      <c r="M155" s="13">
        <v>12115.935099999997</v>
      </c>
      <c r="N155" s="13">
        <v>10145.274600000001</v>
      </c>
    </row>
    <row r="156" spans="1:14" x14ac:dyDescent="0.2">
      <c r="A156" s="5" t="s">
        <v>59</v>
      </c>
      <c r="B156" s="13">
        <v>15399.597599999997</v>
      </c>
      <c r="C156" s="13">
        <v>2728.7563999999998</v>
      </c>
      <c r="D156" s="13">
        <v>1402.7882</v>
      </c>
      <c r="E156" s="35">
        <v>10328.789100000002</v>
      </c>
      <c r="F156" s="13">
        <v>10041.830600000003</v>
      </c>
      <c r="G156" s="13">
        <v>12144.724000000002</v>
      </c>
      <c r="H156" s="13">
        <v>14574.9565</v>
      </c>
      <c r="I156" s="13">
        <v>8461.0501000000004</v>
      </c>
      <c r="J156" s="13">
        <v>2863.0003000000006</v>
      </c>
      <c r="K156" s="13">
        <v>2993.7547999999997</v>
      </c>
      <c r="L156" s="13">
        <v>1177.4725000000001</v>
      </c>
      <c r="M156" s="13">
        <v>568.55060000000003</v>
      </c>
      <c r="N156" s="13">
        <v>1703.3392000000003</v>
      </c>
    </row>
    <row r="157" spans="1:14" x14ac:dyDescent="0.2">
      <c r="A157" s="5" t="s">
        <v>60</v>
      </c>
      <c r="B157" s="13">
        <v>0</v>
      </c>
      <c r="C157" s="13">
        <v>0</v>
      </c>
      <c r="D157" s="13">
        <v>0</v>
      </c>
      <c r="E157" s="35">
        <v>0</v>
      </c>
      <c r="F157" s="13">
        <v>0</v>
      </c>
      <c r="G157" s="13">
        <v>0</v>
      </c>
      <c r="H157" s="13">
        <v>0</v>
      </c>
      <c r="I157" s="13">
        <v>0</v>
      </c>
      <c r="J157" s="13">
        <v>0</v>
      </c>
      <c r="K157" s="13">
        <v>0</v>
      </c>
      <c r="L157" s="13">
        <v>0</v>
      </c>
      <c r="M157" s="13">
        <v>0</v>
      </c>
      <c r="N157" s="13">
        <v>0</v>
      </c>
    </row>
    <row r="158" spans="1:14" x14ac:dyDescent="0.2">
      <c r="A158" s="5" t="s">
        <v>42</v>
      </c>
      <c r="B158" s="13">
        <v>4183.1544999999996</v>
      </c>
      <c r="C158" s="13">
        <v>1666.1921</v>
      </c>
      <c r="D158" s="13">
        <v>1790.4309999999998</v>
      </c>
      <c r="E158" s="35">
        <v>1581.1792000000003</v>
      </c>
      <c r="F158" s="13">
        <v>477.24339999999995</v>
      </c>
      <c r="G158" s="13">
        <v>1628.8420999999996</v>
      </c>
      <c r="H158" s="13">
        <v>2938.9132999999997</v>
      </c>
      <c r="I158" s="13">
        <v>503.09119999999996</v>
      </c>
      <c r="J158" s="13">
        <v>2186.3199</v>
      </c>
      <c r="K158" s="13">
        <v>1272.8489</v>
      </c>
      <c r="L158" s="13">
        <v>2081.1372999999999</v>
      </c>
      <c r="M158" s="13">
        <v>3458.4991999999997</v>
      </c>
      <c r="N158" s="13">
        <v>366.75480000000005</v>
      </c>
    </row>
    <row r="159" spans="1:14" x14ac:dyDescent="0.2">
      <c r="A159" s="5" t="s">
        <v>61</v>
      </c>
      <c r="B159" s="13">
        <v>7600.0524999999998</v>
      </c>
      <c r="C159" s="13">
        <v>24673.221699999998</v>
      </c>
      <c r="D159" s="13">
        <v>6868.9737999999998</v>
      </c>
      <c r="E159" s="35">
        <v>6458.5593999999992</v>
      </c>
      <c r="F159" s="13">
        <v>3160.4982999999997</v>
      </c>
      <c r="G159" s="13">
        <v>12609.824999999999</v>
      </c>
      <c r="H159" s="13">
        <v>2089.91</v>
      </c>
      <c r="I159" s="13">
        <v>27748.507099999992</v>
      </c>
      <c r="J159" s="13">
        <v>8076.1821999999993</v>
      </c>
      <c r="K159" s="13">
        <v>7573.3446999999996</v>
      </c>
      <c r="L159" s="13">
        <v>30325.773910530032</v>
      </c>
      <c r="M159" s="13">
        <v>18817.732972668498</v>
      </c>
      <c r="N159" s="13">
        <v>63636.88460802428</v>
      </c>
    </row>
    <row r="160" spans="1:14" x14ac:dyDescent="0.2">
      <c r="A160" s="5" t="s">
        <v>62</v>
      </c>
      <c r="B160" s="13">
        <v>0</v>
      </c>
      <c r="C160" s="13">
        <v>0</v>
      </c>
      <c r="D160" s="13">
        <v>0</v>
      </c>
      <c r="E160" s="35">
        <v>107.65</v>
      </c>
      <c r="F160" s="13">
        <v>0</v>
      </c>
      <c r="G160" s="13">
        <v>0</v>
      </c>
      <c r="H160" s="13">
        <v>0</v>
      </c>
      <c r="I160" s="13">
        <v>5.89</v>
      </c>
      <c r="J160" s="13">
        <v>0</v>
      </c>
      <c r="K160" s="13">
        <v>0</v>
      </c>
      <c r="L160" s="13">
        <v>0</v>
      </c>
      <c r="M160" s="13">
        <v>0</v>
      </c>
      <c r="N160" s="13">
        <v>0</v>
      </c>
    </row>
    <row r="161" spans="1:14" x14ac:dyDescent="0.2">
      <c r="A161" s="5" t="s">
        <v>63</v>
      </c>
      <c r="B161" s="13">
        <v>0</v>
      </c>
      <c r="C161" s="13">
        <v>0</v>
      </c>
      <c r="D161" s="13">
        <v>0</v>
      </c>
      <c r="E161" s="35">
        <v>0</v>
      </c>
      <c r="F161" s="13">
        <v>0</v>
      </c>
      <c r="G161" s="13">
        <v>0</v>
      </c>
      <c r="H161" s="13">
        <v>0</v>
      </c>
      <c r="I161" s="13">
        <v>0</v>
      </c>
      <c r="J161" s="13">
        <v>0</v>
      </c>
      <c r="K161" s="13">
        <v>0</v>
      </c>
      <c r="L161" s="13">
        <v>0</v>
      </c>
      <c r="M161" s="13">
        <v>0</v>
      </c>
      <c r="N161" s="13">
        <v>0</v>
      </c>
    </row>
    <row r="162" spans="1:14" x14ac:dyDescent="0.2">
      <c r="A162" s="5" t="s">
        <v>64</v>
      </c>
      <c r="B162" s="13">
        <v>1422.6227999999999</v>
      </c>
      <c r="C162" s="13">
        <v>1688.4742999999999</v>
      </c>
      <c r="D162" s="13">
        <v>3038.8892000000005</v>
      </c>
      <c r="E162" s="35">
        <v>1030.5844</v>
      </c>
      <c r="F162" s="13">
        <v>384.32049999999998</v>
      </c>
      <c r="G162" s="13">
        <v>1180.2447</v>
      </c>
      <c r="H162" s="13">
        <v>775.31039999999985</v>
      </c>
      <c r="I162" s="13">
        <v>2328.1571000000004</v>
      </c>
      <c r="J162" s="13">
        <v>1508.2364</v>
      </c>
      <c r="K162" s="13">
        <v>921.67050000000006</v>
      </c>
      <c r="L162" s="13">
        <v>1776.6641</v>
      </c>
      <c r="M162" s="13">
        <v>750.83059999999989</v>
      </c>
      <c r="N162" s="13">
        <v>6437.0865000000003</v>
      </c>
    </row>
    <row r="163" spans="1:14" x14ac:dyDescent="0.2">
      <c r="A163" s="5" t="s">
        <v>65</v>
      </c>
      <c r="B163" s="13">
        <v>0</v>
      </c>
      <c r="C163" s="13">
        <v>249.1105</v>
      </c>
      <c r="D163" s="13">
        <v>5367.44</v>
      </c>
      <c r="E163" s="35">
        <v>0</v>
      </c>
      <c r="F163" s="13">
        <v>165.14</v>
      </c>
      <c r="G163" s="13">
        <v>0</v>
      </c>
      <c r="H163" s="13">
        <v>0</v>
      </c>
      <c r="I163" s="13">
        <v>377.68150000000003</v>
      </c>
      <c r="J163" s="13">
        <v>578.09</v>
      </c>
      <c r="K163" s="13">
        <v>0</v>
      </c>
      <c r="L163" s="13">
        <v>0</v>
      </c>
      <c r="M163" s="13">
        <v>116332.90509999961</v>
      </c>
      <c r="N163" s="13">
        <v>10642.673299999999</v>
      </c>
    </row>
    <row r="164" spans="1:14" x14ac:dyDescent="0.2">
      <c r="A164" s="9" t="s">
        <v>68</v>
      </c>
      <c r="B164" s="11">
        <v>127019.46890000002</v>
      </c>
      <c r="C164" s="11">
        <v>75841.96179999999</v>
      </c>
      <c r="D164" s="11">
        <v>98890.879600000015</v>
      </c>
      <c r="E164" s="11">
        <v>97232.372399999993</v>
      </c>
      <c r="F164" s="11">
        <v>111667.00576000003</v>
      </c>
      <c r="G164" s="11">
        <v>111573.2439</v>
      </c>
      <c r="H164" s="11">
        <v>103120.21254320066</v>
      </c>
      <c r="I164" s="11">
        <v>171435.86880000003</v>
      </c>
      <c r="J164" s="11">
        <v>89563.784400000004</v>
      </c>
      <c r="K164" s="11">
        <v>38821.763100000004</v>
      </c>
      <c r="L164" s="11">
        <v>151127.07113825402</v>
      </c>
      <c r="M164" s="11">
        <v>269169.87418891786</v>
      </c>
      <c r="N164" s="11">
        <v>152176.88800802428</v>
      </c>
    </row>
    <row r="165" spans="1:14" x14ac:dyDescent="0.2">
      <c r="A165" s="12" t="s">
        <v>230</v>
      </c>
      <c r="B165" s="144" t="s">
        <v>19</v>
      </c>
      <c r="C165" s="145"/>
      <c r="D165" s="145"/>
      <c r="E165" s="145"/>
      <c r="F165" s="145"/>
      <c r="G165" s="145"/>
      <c r="H165" s="145"/>
      <c r="I165" s="145"/>
      <c r="J165" s="145"/>
      <c r="K165" s="145"/>
      <c r="L165" s="145"/>
      <c r="M165" s="145"/>
      <c r="N165" s="146"/>
    </row>
    <row r="166" spans="1:14" x14ac:dyDescent="0.2">
      <c r="A166" s="5" t="s">
        <v>47</v>
      </c>
      <c r="B166" s="13">
        <v>0</v>
      </c>
      <c r="C166" s="13">
        <v>0</v>
      </c>
      <c r="D166" s="13">
        <v>247.37</v>
      </c>
      <c r="E166" s="35">
        <v>0</v>
      </c>
      <c r="F166" s="13">
        <v>0</v>
      </c>
      <c r="G166" s="13">
        <v>41.04</v>
      </c>
      <c r="H166" s="13">
        <v>0</v>
      </c>
      <c r="I166" s="13">
        <v>713.63</v>
      </c>
      <c r="J166" s="13">
        <v>0</v>
      </c>
      <c r="K166" s="13">
        <v>0</v>
      </c>
      <c r="L166" s="13">
        <v>0</v>
      </c>
      <c r="M166" s="13">
        <v>0</v>
      </c>
      <c r="N166" s="13">
        <v>154.14000000000001</v>
      </c>
    </row>
    <row r="167" spans="1:14" x14ac:dyDescent="0.2">
      <c r="A167" s="5" t="s">
        <v>48</v>
      </c>
      <c r="B167" s="13">
        <v>0</v>
      </c>
      <c r="C167" s="13">
        <v>0</v>
      </c>
      <c r="D167" s="13">
        <v>0</v>
      </c>
      <c r="E167" s="35">
        <v>0</v>
      </c>
      <c r="F167" s="13">
        <v>0</v>
      </c>
      <c r="G167" s="13">
        <v>0</v>
      </c>
      <c r="H167" s="13">
        <v>0</v>
      </c>
      <c r="I167" s="13">
        <v>0</v>
      </c>
      <c r="J167" s="13">
        <v>0</v>
      </c>
      <c r="K167" s="13">
        <v>0</v>
      </c>
      <c r="L167" s="13">
        <v>0</v>
      </c>
      <c r="M167" s="13">
        <v>0</v>
      </c>
      <c r="N167" s="13">
        <v>0</v>
      </c>
    </row>
    <row r="168" spans="1:14" x14ac:dyDescent="0.2">
      <c r="A168" s="5" t="s">
        <v>49</v>
      </c>
      <c r="B168" s="13">
        <v>0</v>
      </c>
      <c r="C168" s="13">
        <v>0</v>
      </c>
      <c r="D168" s="13">
        <v>0</v>
      </c>
      <c r="E168" s="35">
        <v>0</v>
      </c>
      <c r="F168" s="13">
        <v>0</v>
      </c>
      <c r="G168" s="13">
        <v>0</v>
      </c>
      <c r="H168" s="13">
        <v>0</v>
      </c>
      <c r="I168" s="13">
        <v>0</v>
      </c>
      <c r="J168" s="13">
        <v>0</v>
      </c>
      <c r="K168" s="13">
        <v>5.9292999999999996</v>
      </c>
      <c r="L168" s="13">
        <v>0</v>
      </c>
      <c r="M168" s="13">
        <v>0</v>
      </c>
      <c r="N168" s="13">
        <v>0</v>
      </c>
    </row>
    <row r="169" spans="1:14" x14ac:dyDescent="0.2">
      <c r="A169" s="5" t="s">
        <v>50</v>
      </c>
      <c r="B169" s="13">
        <v>13135.836600000001</v>
      </c>
      <c r="C169" s="13">
        <v>9542.9736999999986</v>
      </c>
      <c r="D169" s="13">
        <v>10074.4373</v>
      </c>
      <c r="E169" s="35">
        <v>33311.091500000017</v>
      </c>
      <c r="F169" s="13">
        <v>13493.917700000002</v>
      </c>
      <c r="G169" s="13">
        <v>6501.4472000000005</v>
      </c>
      <c r="H169" s="13">
        <v>14483.431700000001</v>
      </c>
      <c r="I169" s="13">
        <v>17790.992000000002</v>
      </c>
      <c r="J169" s="13">
        <v>28983.353899999995</v>
      </c>
      <c r="K169" s="13">
        <v>24952.794399999995</v>
      </c>
      <c r="L169" s="13">
        <v>32533.663099999994</v>
      </c>
      <c r="M169" s="13">
        <v>17066.829699999998</v>
      </c>
      <c r="N169" s="13">
        <v>10859.043100000003</v>
      </c>
    </row>
    <row r="170" spans="1:14" x14ac:dyDescent="0.2">
      <c r="A170" s="5" t="s">
        <v>51</v>
      </c>
      <c r="B170" s="13">
        <v>0</v>
      </c>
      <c r="C170" s="13">
        <v>0</v>
      </c>
      <c r="D170" s="13">
        <v>0</v>
      </c>
      <c r="E170" s="35">
        <v>0</v>
      </c>
      <c r="F170" s="13">
        <v>1176.4920999999999</v>
      </c>
      <c r="G170" s="13">
        <v>0</v>
      </c>
      <c r="H170" s="13">
        <v>0</v>
      </c>
      <c r="I170" s="13">
        <v>0</v>
      </c>
      <c r="J170" s="13">
        <v>0</v>
      </c>
      <c r="K170" s="13">
        <v>0</v>
      </c>
      <c r="L170" s="13">
        <v>0</v>
      </c>
      <c r="M170" s="13">
        <v>170.81</v>
      </c>
      <c r="N170" s="13">
        <v>0</v>
      </c>
    </row>
    <row r="171" spans="1:14" x14ac:dyDescent="0.2">
      <c r="A171" s="5" t="s">
        <v>52</v>
      </c>
      <c r="B171" s="13">
        <v>17452.964400000001</v>
      </c>
      <c r="C171" s="13">
        <v>13389.338000000002</v>
      </c>
      <c r="D171" s="13">
        <v>12918.232999999997</v>
      </c>
      <c r="E171" s="35">
        <v>20052.263300000002</v>
      </c>
      <c r="F171" s="13">
        <v>14900.900100000003</v>
      </c>
      <c r="G171" s="13">
        <v>33980.096399999995</v>
      </c>
      <c r="H171" s="13">
        <v>13281.547</v>
      </c>
      <c r="I171" s="13">
        <v>10887.245000000003</v>
      </c>
      <c r="J171" s="13">
        <v>11816.2438</v>
      </c>
      <c r="K171" s="13">
        <v>27612.060199999993</v>
      </c>
      <c r="L171" s="13">
        <v>14391.6576</v>
      </c>
      <c r="M171" s="13">
        <v>28739.119100000007</v>
      </c>
      <c r="N171" s="13">
        <v>13379.670200000004</v>
      </c>
    </row>
    <row r="172" spans="1:14" x14ac:dyDescent="0.2">
      <c r="A172" s="5" t="s">
        <v>53</v>
      </c>
      <c r="B172" s="13">
        <v>0</v>
      </c>
      <c r="C172" s="13">
        <v>0</v>
      </c>
      <c r="D172" s="13">
        <v>0</v>
      </c>
      <c r="E172" s="35">
        <v>0</v>
      </c>
      <c r="F172" s="13">
        <v>0</v>
      </c>
      <c r="G172" s="13">
        <v>0</v>
      </c>
      <c r="H172" s="13">
        <v>1206.0919999999999</v>
      </c>
      <c r="I172" s="13">
        <v>0</v>
      </c>
      <c r="J172" s="13">
        <v>0</v>
      </c>
      <c r="K172" s="13">
        <v>0</v>
      </c>
      <c r="L172" s="13">
        <v>3.5060000000000002</v>
      </c>
      <c r="M172" s="13">
        <v>0</v>
      </c>
      <c r="N172" s="13">
        <v>0</v>
      </c>
    </row>
    <row r="173" spans="1:14" x14ac:dyDescent="0.2">
      <c r="A173" s="5" t="s">
        <v>54</v>
      </c>
      <c r="B173" s="13">
        <v>693.25</v>
      </c>
      <c r="C173" s="13">
        <v>649.2299999999999</v>
      </c>
      <c r="D173" s="13">
        <v>784.94</v>
      </c>
      <c r="E173" s="35">
        <v>2004.95</v>
      </c>
      <c r="F173" s="13">
        <v>905.18</v>
      </c>
      <c r="G173" s="13">
        <v>1247.9099999999999</v>
      </c>
      <c r="H173" s="13">
        <v>776.9</v>
      </c>
      <c r="I173" s="13">
        <v>2012.2</v>
      </c>
      <c r="J173" s="13">
        <v>22199.1927</v>
      </c>
      <c r="K173" s="13">
        <v>2007.5639999999996</v>
      </c>
      <c r="L173" s="13">
        <v>2761.8100000000004</v>
      </c>
      <c r="M173" s="13">
        <v>275.07</v>
      </c>
      <c r="N173" s="13">
        <v>0</v>
      </c>
    </row>
    <row r="174" spans="1:14" x14ac:dyDescent="0.2">
      <c r="A174" s="5" t="s">
        <v>55</v>
      </c>
      <c r="B174" s="13">
        <v>0</v>
      </c>
      <c r="C174" s="13">
        <v>0</v>
      </c>
      <c r="D174" s="13">
        <v>392.23</v>
      </c>
      <c r="E174" s="35">
        <v>814.98000000000013</v>
      </c>
      <c r="F174" s="13">
        <v>0</v>
      </c>
      <c r="G174" s="13">
        <v>14.63</v>
      </c>
      <c r="H174" s="13">
        <v>586.54999999999995</v>
      </c>
      <c r="I174" s="13">
        <v>0</v>
      </c>
      <c r="J174" s="13">
        <v>403.31</v>
      </c>
      <c r="K174" s="13">
        <v>0</v>
      </c>
      <c r="L174" s="13">
        <v>324.32</v>
      </c>
      <c r="M174" s="13">
        <v>0</v>
      </c>
      <c r="N174" s="13">
        <v>383.65</v>
      </c>
    </row>
    <row r="175" spans="1:14" x14ac:dyDescent="0.2">
      <c r="A175" s="5" t="s">
        <v>56</v>
      </c>
      <c r="B175" s="13">
        <v>0</v>
      </c>
      <c r="C175" s="13">
        <v>0</v>
      </c>
      <c r="D175" s="13">
        <v>5.7053000000000003</v>
      </c>
      <c r="E175" s="35">
        <v>1601.81</v>
      </c>
      <c r="F175" s="13">
        <v>0</v>
      </c>
      <c r="G175" s="13">
        <v>0</v>
      </c>
      <c r="H175" s="13">
        <v>34.03</v>
      </c>
      <c r="I175" s="13">
        <v>0</v>
      </c>
      <c r="J175" s="13">
        <v>11.066599999999999</v>
      </c>
      <c r="K175" s="13">
        <v>0</v>
      </c>
      <c r="L175" s="13">
        <v>22.480700000000002</v>
      </c>
      <c r="M175" s="13">
        <v>0</v>
      </c>
      <c r="N175" s="13">
        <v>0</v>
      </c>
    </row>
    <row r="176" spans="1:14" x14ac:dyDescent="0.2">
      <c r="A176" s="5" t="s">
        <v>46</v>
      </c>
      <c r="B176" s="13">
        <v>185.85</v>
      </c>
      <c r="C176" s="13">
        <v>545.74399999999991</v>
      </c>
      <c r="D176" s="13">
        <v>1273.0999999999999</v>
      </c>
      <c r="E176" s="35">
        <v>87.72999999999999</v>
      </c>
      <c r="F176" s="13">
        <v>113.51</v>
      </c>
      <c r="G176" s="13">
        <v>430.20000000000005</v>
      </c>
      <c r="H176" s="13">
        <v>161.54329999999999</v>
      </c>
      <c r="I176" s="13">
        <v>1733.0573999999999</v>
      </c>
      <c r="J176" s="13">
        <v>2629.1000000000004</v>
      </c>
      <c r="K176" s="13">
        <v>1237.2440999999999</v>
      </c>
      <c r="L176" s="13">
        <v>3240.35</v>
      </c>
      <c r="M176" s="13">
        <v>23.603300000000001</v>
      </c>
      <c r="N176" s="13">
        <v>131.80000000000001</v>
      </c>
    </row>
    <row r="177" spans="1:14" x14ac:dyDescent="0.2">
      <c r="A177" s="5" t="s">
        <v>57</v>
      </c>
      <c r="B177" s="13">
        <v>39699.832489509579</v>
      </c>
      <c r="C177" s="13">
        <v>23235.13553833347</v>
      </c>
      <c r="D177" s="13">
        <v>12607.811879808551</v>
      </c>
      <c r="E177" s="35">
        <v>44532.051453618828</v>
      </c>
      <c r="F177" s="13">
        <v>36956.791699999987</v>
      </c>
      <c r="G177" s="13">
        <v>58833.368075192571</v>
      </c>
      <c r="H177" s="13">
        <v>13696.006400000002</v>
      </c>
      <c r="I177" s="13">
        <v>33924.437100000003</v>
      </c>
      <c r="J177" s="13">
        <v>57417.738308085391</v>
      </c>
      <c r="K177" s="13">
        <v>25585.77736248606</v>
      </c>
      <c r="L177" s="13">
        <v>57551.595700000005</v>
      </c>
      <c r="M177" s="13">
        <v>10140.840500000002</v>
      </c>
      <c r="N177" s="13">
        <v>83230.543408072685</v>
      </c>
    </row>
    <row r="178" spans="1:14" x14ac:dyDescent="0.2">
      <c r="A178" s="5" t="s">
        <v>58</v>
      </c>
      <c r="B178" s="13">
        <v>7911.9466999999995</v>
      </c>
      <c r="C178" s="13">
        <v>7923.538700000001</v>
      </c>
      <c r="D178" s="13">
        <v>10704.246000000001</v>
      </c>
      <c r="E178" s="35">
        <v>7692.0331999999999</v>
      </c>
      <c r="F178" s="13">
        <v>11085.433900000004</v>
      </c>
      <c r="G178" s="13">
        <v>22265.4022</v>
      </c>
      <c r="H178" s="13">
        <v>9636.1646000000001</v>
      </c>
      <c r="I178" s="13">
        <v>9981.8839000000007</v>
      </c>
      <c r="J178" s="13">
        <v>9236.1365000000005</v>
      </c>
      <c r="K178" s="13">
        <v>6702.9636999999993</v>
      </c>
      <c r="L178" s="13">
        <v>8009.2951999999996</v>
      </c>
      <c r="M178" s="13">
        <v>6598.6587</v>
      </c>
      <c r="N178" s="13">
        <v>9674.3450000000012</v>
      </c>
    </row>
    <row r="179" spans="1:14" x14ac:dyDescent="0.2">
      <c r="A179" s="5" t="s">
        <v>59</v>
      </c>
      <c r="B179" s="13">
        <v>10699.3493</v>
      </c>
      <c r="C179" s="13">
        <v>768.57470000000001</v>
      </c>
      <c r="D179" s="13">
        <v>3397.8476999999998</v>
      </c>
      <c r="E179" s="35">
        <v>11776.356399999999</v>
      </c>
      <c r="F179" s="13">
        <v>12100.696700000002</v>
      </c>
      <c r="G179" s="13">
        <v>1016.5351999999998</v>
      </c>
      <c r="H179" s="13">
        <v>1042.078</v>
      </c>
      <c r="I179" s="13">
        <v>3588.2142999999992</v>
      </c>
      <c r="J179" s="13">
        <v>5318.2910999999995</v>
      </c>
      <c r="K179" s="13">
        <v>6342.8790000000008</v>
      </c>
      <c r="L179" s="13">
        <v>1851.8115</v>
      </c>
      <c r="M179" s="13">
        <v>2955.223199999999</v>
      </c>
      <c r="N179" s="13">
        <v>685.33600000000001</v>
      </c>
    </row>
    <row r="180" spans="1:14" x14ac:dyDescent="0.2">
      <c r="A180" s="5" t="s">
        <v>60</v>
      </c>
      <c r="B180" s="13">
        <v>0</v>
      </c>
      <c r="C180" s="13">
        <v>0</v>
      </c>
      <c r="D180" s="13">
        <v>291328.54439999966</v>
      </c>
      <c r="E180" s="35">
        <v>0</v>
      </c>
      <c r="F180" s="13">
        <v>0</v>
      </c>
      <c r="G180" s="13">
        <v>0</v>
      </c>
      <c r="H180" s="13">
        <v>0</v>
      </c>
      <c r="I180" s="13">
        <v>0</v>
      </c>
      <c r="J180" s="13">
        <v>0</v>
      </c>
      <c r="K180" s="13">
        <v>0</v>
      </c>
      <c r="L180" s="13">
        <v>0</v>
      </c>
      <c r="M180" s="13">
        <v>0</v>
      </c>
      <c r="N180" s="13">
        <v>0</v>
      </c>
    </row>
    <row r="181" spans="1:14" x14ac:dyDescent="0.2">
      <c r="A181" s="5" t="s">
        <v>42</v>
      </c>
      <c r="B181" s="13">
        <v>785.30060000000003</v>
      </c>
      <c r="C181" s="13">
        <v>1251.5858000000001</v>
      </c>
      <c r="D181" s="13">
        <v>259.60370000000006</v>
      </c>
      <c r="E181" s="35">
        <v>413.86170000000004</v>
      </c>
      <c r="F181" s="13">
        <v>2883.3510999999994</v>
      </c>
      <c r="G181" s="13">
        <v>1444.2078999999999</v>
      </c>
      <c r="H181" s="13">
        <v>753.71209999999996</v>
      </c>
      <c r="I181" s="13">
        <v>502.10879999999997</v>
      </c>
      <c r="J181" s="13">
        <v>8140.2272000000003</v>
      </c>
      <c r="K181" s="13">
        <v>7304.8304999999982</v>
      </c>
      <c r="L181" s="13">
        <v>13478.740499999998</v>
      </c>
      <c r="M181" s="13">
        <v>4262.3591999999999</v>
      </c>
      <c r="N181" s="13">
        <v>2641.0277000000001</v>
      </c>
    </row>
    <row r="182" spans="1:14" x14ac:dyDescent="0.2">
      <c r="A182" s="5" t="s">
        <v>61</v>
      </c>
      <c r="B182" s="13">
        <v>6700.5692999999992</v>
      </c>
      <c r="C182" s="13">
        <v>5240.3703999999998</v>
      </c>
      <c r="D182" s="13">
        <v>14248.652621587627</v>
      </c>
      <c r="E182" s="35">
        <v>15198.283799999999</v>
      </c>
      <c r="F182" s="13">
        <v>14491.259099999999</v>
      </c>
      <c r="G182" s="13">
        <v>14152.872699999998</v>
      </c>
      <c r="H182" s="13">
        <v>16277.9031</v>
      </c>
      <c r="I182" s="13">
        <v>6355.2369999999992</v>
      </c>
      <c r="J182" s="13">
        <v>46197.153800000007</v>
      </c>
      <c r="K182" s="13">
        <v>3835.6912999999995</v>
      </c>
      <c r="L182" s="13">
        <v>14531.3693</v>
      </c>
      <c r="M182" s="13">
        <v>35889.401999999995</v>
      </c>
      <c r="N182" s="13">
        <v>4543.8075756525495</v>
      </c>
    </row>
    <row r="183" spans="1:14" x14ac:dyDescent="0.2">
      <c r="A183" s="5" t="s">
        <v>62</v>
      </c>
      <c r="B183" s="13">
        <v>0</v>
      </c>
      <c r="C183" s="13">
        <v>0</v>
      </c>
      <c r="D183" s="13">
        <v>58.89</v>
      </c>
      <c r="E183" s="35">
        <v>0</v>
      </c>
      <c r="F183" s="13">
        <v>0</v>
      </c>
      <c r="G183" s="13">
        <v>0</v>
      </c>
      <c r="H183" s="13">
        <v>0</v>
      </c>
      <c r="I183" s="13">
        <v>0</v>
      </c>
      <c r="J183" s="13">
        <v>0</v>
      </c>
      <c r="K183" s="13">
        <v>0</v>
      </c>
      <c r="L183" s="13">
        <v>0</v>
      </c>
      <c r="M183" s="13">
        <v>0</v>
      </c>
      <c r="N183" s="13">
        <v>0</v>
      </c>
    </row>
    <row r="184" spans="1:14" x14ac:dyDescent="0.2">
      <c r="A184" s="5" t="s">
        <v>63</v>
      </c>
      <c r="B184" s="13">
        <v>0</v>
      </c>
      <c r="C184" s="13">
        <v>0</v>
      </c>
      <c r="D184" s="13">
        <v>0</v>
      </c>
      <c r="E184" s="35">
        <v>0</v>
      </c>
      <c r="F184" s="13">
        <v>0</v>
      </c>
      <c r="G184" s="13">
        <v>0</v>
      </c>
      <c r="H184" s="13">
        <v>0</v>
      </c>
      <c r="I184" s="13">
        <v>0</v>
      </c>
      <c r="J184" s="13">
        <v>0</v>
      </c>
      <c r="K184" s="13">
        <v>0</v>
      </c>
      <c r="L184" s="13">
        <v>0</v>
      </c>
      <c r="M184" s="13">
        <v>0</v>
      </c>
      <c r="N184" s="13">
        <v>0</v>
      </c>
    </row>
    <row r="185" spans="1:14" x14ac:dyDescent="0.2">
      <c r="A185" s="5" t="s">
        <v>64</v>
      </c>
      <c r="B185" s="13">
        <v>950.76640000000009</v>
      </c>
      <c r="C185" s="13">
        <v>1511.4036999999998</v>
      </c>
      <c r="D185" s="13">
        <v>2057.3973999999998</v>
      </c>
      <c r="E185" s="35">
        <v>1913.1990000000001</v>
      </c>
      <c r="F185" s="13">
        <v>1074.5726999999999</v>
      </c>
      <c r="G185" s="13">
        <v>2485.9409999999998</v>
      </c>
      <c r="H185" s="13">
        <v>534.33220000000006</v>
      </c>
      <c r="I185" s="13">
        <v>755.19909999999982</v>
      </c>
      <c r="J185" s="13">
        <v>453.80869999999999</v>
      </c>
      <c r="K185" s="13">
        <v>1109.0565000000001</v>
      </c>
      <c r="L185" s="13">
        <v>432.66969999999998</v>
      </c>
      <c r="M185" s="13">
        <v>1073.9086000000002</v>
      </c>
      <c r="N185" s="13">
        <v>1404.2012</v>
      </c>
    </row>
    <row r="186" spans="1:14" x14ac:dyDescent="0.2">
      <c r="A186" s="5" t="s">
        <v>65</v>
      </c>
      <c r="B186" s="13">
        <v>0</v>
      </c>
      <c r="C186" s="13">
        <v>0</v>
      </c>
      <c r="D186" s="13">
        <v>0</v>
      </c>
      <c r="E186" s="35">
        <v>0</v>
      </c>
      <c r="F186" s="13">
        <v>0</v>
      </c>
      <c r="G186" s="13">
        <v>0</v>
      </c>
      <c r="H186" s="13">
        <v>0</v>
      </c>
      <c r="I186" s="13">
        <v>3.8600000000000003</v>
      </c>
      <c r="J186" s="13">
        <v>619.42459999999994</v>
      </c>
      <c r="K186" s="13">
        <v>11271.679061914561</v>
      </c>
      <c r="L186" s="13">
        <v>156.01444746698999</v>
      </c>
      <c r="M186" s="13">
        <v>0.18</v>
      </c>
      <c r="N186" s="13">
        <v>0</v>
      </c>
    </row>
    <row r="187" spans="1:14" x14ac:dyDescent="0.2">
      <c r="A187" s="9" t="s">
        <v>68</v>
      </c>
      <c r="B187" s="11">
        <v>98215.665789509585</v>
      </c>
      <c r="C187" s="11">
        <v>64057.894538333472</v>
      </c>
      <c r="D187" s="11">
        <v>360359.00930139585</v>
      </c>
      <c r="E187" s="11">
        <v>139398.61035361883</v>
      </c>
      <c r="F187" s="11">
        <v>109182.1051</v>
      </c>
      <c r="G187" s="11">
        <v>142413.65067519253</v>
      </c>
      <c r="H187" s="11">
        <v>72470.290399999998</v>
      </c>
      <c r="I187" s="11">
        <v>88248.064599999998</v>
      </c>
      <c r="J187" s="11">
        <v>193425.04720808537</v>
      </c>
      <c r="K187" s="11">
        <v>117968.46942440061</v>
      </c>
      <c r="L187" s="11">
        <v>149289.28374746698</v>
      </c>
      <c r="M187" s="11">
        <v>107196.0043</v>
      </c>
      <c r="N187" s="11">
        <v>127087.56418372525</v>
      </c>
    </row>
    <row r="188" spans="1:14" x14ac:dyDescent="0.2">
      <c r="A188" s="12" t="s">
        <v>230</v>
      </c>
      <c r="B188" s="147" t="s">
        <v>20</v>
      </c>
      <c r="C188" s="148"/>
      <c r="D188" s="148"/>
      <c r="E188" s="148"/>
      <c r="F188" s="148"/>
      <c r="G188" s="148"/>
      <c r="H188" s="148"/>
      <c r="I188" s="148"/>
      <c r="J188" s="148"/>
      <c r="K188" s="148"/>
      <c r="L188" s="148"/>
      <c r="M188" s="148"/>
      <c r="N188" s="149"/>
    </row>
    <row r="189" spans="1:14" x14ac:dyDescent="0.2">
      <c r="A189" s="5" t="s">
        <v>47</v>
      </c>
      <c r="B189" s="13">
        <v>0</v>
      </c>
      <c r="C189" s="13">
        <v>0</v>
      </c>
      <c r="D189" s="13">
        <v>149.94257314236</v>
      </c>
      <c r="E189" s="35">
        <v>0</v>
      </c>
      <c r="F189" s="13">
        <v>0</v>
      </c>
      <c r="G189" s="13">
        <v>0</v>
      </c>
      <c r="H189" s="13">
        <v>0</v>
      </c>
      <c r="I189" s="13">
        <v>0</v>
      </c>
      <c r="J189" s="13">
        <v>0</v>
      </c>
      <c r="K189" s="13">
        <v>0</v>
      </c>
      <c r="L189" s="13">
        <v>0</v>
      </c>
      <c r="M189" s="13">
        <v>333.68</v>
      </c>
      <c r="N189" s="13">
        <v>0</v>
      </c>
    </row>
    <row r="190" spans="1:14" x14ac:dyDescent="0.2">
      <c r="A190" s="5" t="s">
        <v>48</v>
      </c>
      <c r="B190" s="13">
        <v>0</v>
      </c>
      <c r="C190" s="13">
        <v>0</v>
      </c>
      <c r="D190" s="13">
        <v>0</v>
      </c>
      <c r="E190" s="35">
        <v>0</v>
      </c>
      <c r="F190" s="13">
        <v>0</v>
      </c>
      <c r="G190" s="13">
        <v>0</v>
      </c>
      <c r="H190" s="13">
        <v>0</v>
      </c>
      <c r="I190" s="13">
        <v>0</v>
      </c>
      <c r="J190" s="13">
        <v>0</v>
      </c>
      <c r="K190" s="13">
        <v>0</v>
      </c>
      <c r="L190" s="13">
        <v>0</v>
      </c>
      <c r="M190" s="13">
        <v>0</v>
      </c>
      <c r="N190" s="13">
        <v>0</v>
      </c>
    </row>
    <row r="191" spans="1:14" x14ac:dyDescent="0.2">
      <c r="A191" s="5" t="s">
        <v>49</v>
      </c>
      <c r="B191" s="13">
        <v>0</v>
      </c>
      <c r="C191" s="13">
        <v>0</v>
      </c>
      <c r="D191" s="13">
        <v>0</v>
      </c>
      <c r="E191" s="35">
        <v>17.690000000000001</v>
      </c>
      <c r="F191" s="13">
        <v>106.35</v>
      </c>
      <c r="G191" s="13">
        <v>0</v>
      </c>
      <c r="H191" s="13">
        <v>0</v>
      </c>
      <c r="I191" s="13">
        <v>0</v>
      </c>
      <c r="J191" s="13">
        <v>0</v>
      </c>
      <c r="K191" s="13">
        <v>1.47</v>
      </c>
      <c r="L191" s="13">
        <v>0</v>
      </c>
      <c r="M191" s="13">
        <v>0</v>
      </c>
      <c r="N191" s="13">
        <v>0</v>
      </c>
    </row>
    <row r="192" spans="1:14" x14ac:dyDescent="0.2">
      <c r="A192" s="5" t="s">
        <v>50</v>
      </c>
      <c r="B192" s="13">
        <v>17444.624299999996</v>
      </c>
      <c r="C192" s="13">
        <v>9962.3020000000015</v>
      </c>
      <c r="D192" s="13">
        <v>10452.449342851391</v>
      </c>
      <c r="E192" s="35">
        <v>6729.1699999999992</v>
      </c>
      <c r="F192" s="13">
        <v>5546.8199999999988</v>
      </c>
      <c r="G192" s="13">
        <v>13884.36</v>
      </c>
      <c r="H192" s="13">
        <v>6697.55</v>
      </c>
      <c r="I192" s="13">
        <v>7307.91</v>
      </c>
      <c r="J192" s="13">
        <v>7803.1600000000026</v>
      </c>
      <c r="K192" s="13">
        <v>6887.5300000000007</v>
      </c>
      <c r="L192" s="13">
        <v>14989.250000000002</v>
      </c>
      <c r="M192" s="13">
        <v>5060.2999999999993</v>
      </c>
      <c r="N192" s="13">
        <v>19113.009999999998</v>
      </c>
    </row>
    <row r="193" spans="1:14" x14ac:dyDescent="0.2">
      <c r="A193" s="5" t="s">
        <v>51</v>
      </c>
      <c r="B193" s="13">
        <v>282.7201</v>
      </c>
      <c r="C193" s="13">
        <v>0</v>
      </c>
      <c r="D193" s="13">
        <v>0</v>
      </c>
      <c r="E193" s="35">
        <v>0</v>
      </c>
      <c r="F193" s="13">
        <v>0</v>
      </c>
      <c r="G193" s="13">
        <v>728.41</v>
      </c>
      <c r="H193" s="13">
        <v>0</v>
      </c>
      <c r="I193" s="13">
        <v>1922.92</v>
      </c>
      <c r="J193" s="13">
        <v>0</v>
      </c>
      <c r="K193" s="13">
        <v>0</v>
      </c>
      <c r="L193" s="13">
        <v>0</v>
      </c>
      <c r="M193" s="13">
        <v>866.17</v>
      </c>
      <c r="N193" s="13">
        <v>0</v>
      </c>
    </row>
    <row r="194" spans="1:14" x14ac:dyDescent="0.2">
      <c r="A194" s="5" t="s">
        <v>52</v>
      </c>
      <c r="B194" s="13">
        <v>19582.471899999997</v>
      </c>
      <c r="C194" s="13">
        <v>15220.932699999999</v>
      </c>
      <c r="D194" s="13">
        <v>27816.438138131391</v>
      </c>
      <c r="E194" s="35">
        <v>77329.319999999992</v>
      </c>
      <c r="F194" s="13">
        <v>38255.629999999997</v>
      </c>
      <c r="G194" s="13">
        <v>31377.419999999995</v>
      </c>
      <c r="H194" s="13">
        <v>105029.04999999997</v>
      </c>
      <c r="I194" s="13">
        <v>106403.26999999999</v>
      </c>
      <c r="J194" s="13">
        <v>108083.07999999989</v>
      </c>
      <c r="K194" s="13">
        <v>23109.069999999996</v>
      </c>
      <c r="L194" s="13">
        <v>76376.150000000009</v>
      </c>
      <c r="M194" s="13">
        <v>43306.859999999993</v>
      </c>
      <c r="N194" s="13">
        <v>21843.819999999996</v>
      </c>
    </row>
    <row r="195" spans="1:14" x14ac:dyDescent="0.2">
      <c r="A195" s="5" t="s">
        <v>53</v>
      </c>
      <c r="B195" s="13">
        <v>0</v>
      </c>
      <c r="C195" s="13">
        <v>0</v>
      </c>
      <c r="D195" s="13">
        <v>0</v>
      </c>
      <c r="E195" s="35">
        <v>0</v>
      </c>
      <c r="F195" s="13">
        <v>0</v>
      </c>
      <c r="G195" s="13">
        <v>0</v>
      </c>
      <c r="H195" s="13">
        <v>0</v>
      </c>
      <c r="I195" s="13">
        <v>0</v>
      </c>
      <c r="J195" s="13">
        <v>0</v>
      </c>
      <c r="K195" s="13">
        <v>0</v>
      </c>
      <c r="L195" s="13">
        <v>0</v>
      </c>
      <c r="M195" s="13">
        <v>0</v>
      </c>
      <c r="N195" s="13">
        <v>0</v>
      </c>
    </row>
    <row r="196" spans="1:14" x14ac:dyDescent="0.2">
      <c r="A196" s="5" t="s">
        <v>54</v>
      </c>
      <c r="B196" s="13">
        <v>510.68999999999994</v>
      </c>
      <c r="C196" s="13">
        <v>821.63</v>
      </c>
      <c r="D196" s="13">
        <v>250.01000000000002</v>
      </c>
      <c r="E196" s="35">
        <v>3992.57</v>
      </c>
      <c r="F196" s="13">
        <v>855.04000000000008</v>
      </c>
      <c r="G196" s="13">
        <v>383.20000000000005</v>
      </c>
      <c r="H196" s="13">
        <v>289.21000000000004</v>
      </c>
      <c r="I196" s="13">
        <v>416.92</v>
      </c>
      <c r="J196" s="13">
        <v>609.93999999999994</v>
      </c>
      <c r="K196" s="13">
        <v>634.55999999999995</v>
      </c>
      <c r="L196" s="13">
        <v>3160.2399999999993</v>
      </c>
      <c r="M196" s="13">
        <v>3907.5</v>
      </c>
      <c r="N196" s="13">
        <v>686.06000000000006</v>
      </c>
    </row>
    <row r="197" spans="1:14" x14ac:dyDescent="0.2">
      <c r="A197" s="5" t="s">
        <v>55</v>
      </c>
      <c r="B197" s="13">
        <v>0</v>
      </c>
      <c r="C197" s="13">
        <v>0</v>
      </c>
      <c r="D197" s="13">
        <v>6391.1749253419803</v>
      </c>
      <c r="E197" s="35">
        <v>96.85</v>
      </c>
      <c r="F197" s="13">
        <v>0</v>
      </c>
      <c r="G197" s="13">
        <v>3346.4300000000012</v>
      </c>
      <c r="H197" s="13">
        <v>0</v>
      </c>
      <c r="I197" s="13">
        <v>0</v>
      </c>
      <c r="J197" s="13">
        <v>26.68</v>
      </c>
      <c r="K197" s="13">
        <v>1394.77</v>
      </c>
      <c r="L197" s="13">
        <v>5.27</v>
      </c>
      <c r="M197" s="13">
        <v>231.04</v>
      </c>
      <c r="N197" s="13">
        <v>677.14</v>
      </c>
    </row>
    <row r="198" spans="1:14" x14ac:dyDescent="0.2">
      <c r="A198" s="5" t="s">
        <v>56</v>
      </c>
      <c r="B198" s="13">
        <v>94.66</v>
      </c>
      <c r="C198" s="13">
        <v>207.97</v>
      </c>
      <c r="D198" s="13">
        <v>0</v>
      </c>
      <c r="E198" s="35">
        <v>1063.72</v>
      </c>
      <c r="F198" s="13">
        <v>0</v>
      </c>
      <c r="G198" s="13">
        <v>0</v>
      </c>
      <c r="H198" s="13">
        <v>3705.5999999999981</v>
      </c>
      <c r="I198" s="13">
        <v>1150.27</v>
      </c>
      <c r="J198" s="13">
        <v>1114.3899999999999</v>
      </c>
      <c r="K198" s="13">
        <v>67.23</v>
      </c>
      <c r="L198" s="13">
        <v>551.76</v>
      </c>
      <c r="M198" s="13">
        <v>700.83</v>
      </c>
      <c r="N198" s="13">
        <v>1799.3999999999999</v>
      </c>
    </row>
    <row r="199" spans="1:14" x14ac:dyDescent="0.2">
      <c r="A199" s="5" t="s">
        <v>46</v>
      </c>
      <c r="B199" s="13">
        <v>64.328699999999998</v>
      </c>
      <c r="C199" s="13">
        <v>782.79</v>
      </c>
      <c r="D199" s="13">
        <v>2599.09797710865</v>
      </c>
      <c r="E199" s="35">
        <v>64.789999999999992</v>
      </c>
      <c r="F199" s="13">
        <v>412.33</v>
      </c>
      <c r="G199" s="13">
        <v>190.24999999999997</v>
      </c>
      <c r="H199" s="13">
        <v>1755.12</v>
      </c>
      <c r="I199" s="13">
        <v>414.38</v>
      </c>
      <c r="J199" s="13">
        <v>30.33</v>
      </c>
      <c r="K199" s="13">
        <v>535.33000000000004</v>
      </c>
      <c r="L199" s="13">
        <v>4318.17</v>
      </c>
      <c r="M199" s="13">
        <v>3654.33</v>
      </c>
      <c r="N199" s="13">
        <v>676.6</v>
      </c>
    </row>
    <row r="200" spans="1:14" x14ac:dyDescent="0.2">
      <c r="A200" s="5" t="s">
        <v>57</v>
      </c>
      <c r="B200" s="13">
        <v>54219.053399999997</v>
      </c>
      <c r="C200" s="13">
        <v>25797.817805843883</v>
      </c>
      <c r="D200" s="13">
        <v>23394.887064991039</v>
      </c>
      <c r="E200" s="35">
        <v>16765.090000000004</v>
      </c>
      <c r="F200" s="13">
        <v>18684.86</v>
      </c>
      <c r="G200" s="13">
        <v>44556.909999999982</v>
      </c>
      <c r="H200" s="13">
        <v>40232.36</v>
      </c>
      <c r="I200" s="13">
        <v>46058.789999999994</v>
      </c>
      <c r="J200" s="13">
        <v>15411.529999999999</v>
      </c>
      <c r="K200" s="13">
        <v>57381.91599999999</v>
      </c>
      <c r="L200" s="13">
        <v>66280.75999999998</v>
      </c>
      <c r="M200" s="13">
        <v>7963.2140000000018</v>
      </c>
      <c r="N200" s="13">
        <v>9556.380000000001</v>
      </c>
    </row>
    <row r="201" spans="1:14" x14ac:dyDescent="0.2">
      <c r="A201" s="5" t="s">
        <v>58</v>
      </c>
      <c r="B201" s="13">
        <v>6862.189400000002</v>
      </c>
      <c r="C201" s="13">
        <v>27057.773999999998</v>
      </c>
      <c r="D201" s="13">
        <v>10074.877756180202</v>
      </c>
      <c r="E201" s="35">
        <v>8008.0300000000016</v>
      </c>
      <c r="F201" s="13">
        <v>12636.54</v>
      </c>
      <c r="G201" s="13">
        <v>5402.36</v>
      </c>
      <c r="H201" s="13">
        <v>12386.129999999997</v>
      </c>
      <c r="I201" s="13">
        <v>26592.240000000002</v>
      </c>
      <c r="J201" s="13">
        <v>6807.0400000000009</v>
      </c>
      <c r="K201" s="13">
        <v>26832.92</v>
      </c>
      <c r="L201" s="13">
        <v>18680.709999999995</v>
      </c>
      <c r="M201" s="13">
        <v>10653.875999999998</v>
      </c>
      <c r="N201" s="13">
        <v>9777.369999999999</v>
      </c>
    </row>
    <row r="202" spans="1:14" x14ac:dyDescent="0.2">
      <c r="A202" s="5" t="s">
        <v>59</v>
      </c>
      <c r="B202" s="13">
        <v>2086.8519999999999</v>
      </c>
      <c r="C202" s="13">
        <v>2584.7757999999994</v>
      </c>
      <c r="D202" s="13">
        <v>3664.7331471109901</v>
      </c>
      <c r="E202" s="35">
        <v>3076.9300000000003</v>
      </c>
      <c r="F202" s="13">
        <v>4376.07</v>
      </c>
      <c r="G202" s="13">
        <v>940.17999999999984</v>
      </c>
      <c r="H202" s="13">
        <v>4025.93</v>
      </c>
      <c r="I202" s="13">
        <v>3321.9700000000007</v>
      </c>
      <c r="J202" s="13">
        <v>13487.539999999997</v>
      </c>
      <c r="K202" s="13">
        <v>22931.159999999993</v>
      </c>
      <c r="L202" s="13">
        <v>7370.19</v>
      </c>
      <c r="M202" s="13">
        <v>31921.099999999991</v>
      </c>
      <c r="N202" s="13">
        <v>9580.6099999999988</v>
      </c>
    </row>
    <row r="203" spans="1:14" x14ac:dyDescent="0.2">
      <c r="A203" s="5" t="s">
        <v>60</v>
      </c>
      <c r="B203" s="13">
        <v>0</v>
      </c>
      <c r="C203" s="13">
        <v>0</v>
      </c>
      <c r="D203" s="13">
        <v>0</v>
      </c>
      <c r="E203" s="35">
        <v>34153.619999999901</v>
      </c>
      <c r="F203" s="13">
        <v>78306.509999999835</v>
      </c>
      <c r="G203" s="13">
        <v>90786.719999999666</v>
      </c>
      <c r="H203" s="13">
        <v>112536.25999999986</v>
      </c>
      <c r="I203" s="13">
        <v>93718.63999999965</v>
      </c>
      <c r="J203" s="13">
        <v>85372.36999999985</v>
      </c>
      <c r="K203" s="13">
        <v>17166.039999999979</v>
      </c>
      <c r="L203" s="13">
        <v>0</v>
      </c>
      <c r="M203" s="13">
        <v>0</v>
      </c>
      <c r="N203" s="13">
        <v>0</v>
      </c>
    </row>
    <row r="204" spans="1:14" x14ac:dyDescent="0.2">
      <c r="A204" s="5" t="s">
        <v>42</v>
      </c>
      <c r="B204" s="13">
        <v>4043.683199999999</v>
      </c>
      <c r="C204" s="13">
        <v>5067.9563861175602</v>
      </c>
      <c r="D204" s="13">
        <v>9140.3566594642816</v>
      </c>
      <c r="E204" s="35">
        <v>6732.85</v>
      </c>
      <c r="F204" s="13">
        <v>1157.8699999999999</v>
      </c>
      <c r="G204" s="13">
        <v>5153.2</v>
      </c>
      <c r="H204" s="13">
        <v>0</v>
      </c>
      <c r="I204" s="13">
        <v>191.22</v>
      </c>
      <c r="J204" s="13">
        <v>510.74</v>
      </c>
      <c r="K204" s="13">
        <v>5436.4500000000007</v>
      </c>
      <c r="L204" s="13">
        <v>1996.4499999999998</v>
      </c>
      <c r="M204" s="13">
        <v>249.99000000000004</v>
      </c>
      <c r="N204" s="13">
        <v>1668.6999999999998</v>
      </c>
    </row>
    <row r="205" spans="1:14" x14ac:dyDescent="0.2">
      <c r="A205" s="5" t="s">
        <v>61</v>
      </c>
      <c r="B205" s="13">
        <v>5441.076</v>
      </c>
      <c r="C205" s="13">
        <v>10154.315218718271</v>
      </c>
      <c r="D205" s="13">
        <v>39267.320630513466</v>
      </c>
      <c r="E205" s="35">
        <v>49113.829999999994</v>
      </c>
      <c r="F205" s="13">
        <v>24028.170000000006</v>
      </c>
      <c r="G205" s="13">
        <v>7919.34</v>
      </c>
      <c r="H205" s="13">
        <v>19515.684399999998</v>
      </c>
      <c r="I205" s="13">
        <v>11369.529999999997</v>
      </c>
      <c r="J205" s="13">
        <v>19212.559999999998</v>
      </c>
      <c r="K205" s="13">
        <v>7049.6679999999997</v>
      </c>
      <c r="L205" s="13">
        <v>4174.58</v>
      </c>
      <c r="M205" s="13">
        <v>18968.36</v>
      </c>
      <c r="N205" s="13">
        <v>4329.1099999999997</v>
      </c>
    </row>
    <row r="206" spans="1:14" x14ac:dyDescent="0.2">
      <c r="A206" s="5" t="s">
        <v>62</v>
      </c>
      <c r="B206" s="13">
        <v>0</v>
      </c>
      <c r="C206" s="13">
        <v>13.669999999999998</v>
      </c>
      <c r="D206" s="13">
        <v>0</v>
      </c>
      <c r="E206" s="35">
        <v>0</v>
      </c>
      <c r="F206" s="13">
        <v>0</v>
      </c>
      <c r="G206" s="13">
        <v>0</v>
      </c>
      <c r="H206" s="13">
        <v>0</v>
      </c>
      <c r="I206" s="13">
        <v>0</v>
      </c>
      <c r="J206" s="13">
        <v>0</v>
      </c>
      <c r="K206" s="13">
        <v>0</v>
      </c>
      <c r="L206" s="13">
        <v>0</v>
      </c>
      <c r="M206" s="13">
        <v>0</v>
      </c>
      <c r="N206" s="13">
        <v>0</v>
      </c>
    </row>
    <row r="207" spans="1:14" x14ac:dyDescent="0.2">
      <c r="A207" s="5" t="s">
        <v>63</v>
      </c>
      <c r="B207" s="13">
        <v>0</v>
      </c>
      <c r="C207" s="13">
        <v>0</v>
      </c>
      <c r="D207" s="13">
        <v>0</v>
      </c>
      <c r="E207" s="35">
        <v>0</v>
      </c>
      <c r="F207" s="13">
        <v>0</v>
      </c>
      <c r="G207" s="13">
        <v>0</v>
      </c>
      <c r="H207" s="13">
        <v>0</v>
      </c>
      <c r="I207" s="13">
        <v>175.92</v>
      </c>
      <c r="J207" s="13">
        <v>0</v>
      </c>
      <c r="K207" s="13">
        <v>0</v>
      </c>
      <c r="L207" s="13">
        <v>0</v>
      </c>
      <c r="M207" s="13">
        <v>0</v>
      </c>
      <c r="N207" s="13">
        <v>0</v>
      </c>
    </row>
    <row r="208" spans="1:14" x14ac:dyDescent="0.2">
      <c r="A208" s="5" t="s">
        <v>64</v>
      </c>
      <c r="B208" s="13">
        <v>1416.3501999999999</v>
      </c>
      <c r="C208" s="13">
        <v>1731.3056999999999</v>
      </c>
      <c r="D208" s="13">
        <v>534.65676966024</v>
      </c>
      <c r="E208" s="35">
        <v>1311.64</v>
      </c>
      <c r="F208" s="13">
        <v>3139.35</v>
      </c>
      <c r="G208" s="13">
        <v>1032.3399999999999</v>
      </c>
      <c r="H208" s="13">
        <v>10405.845599999999</v>
      </c>
      <c r="I208" s="13">
        <v>4751.76</v>
      </c>
      <c r="J208" s="13">
        <v>419.67000000000007</v>
      </c>
      <c r="K208" s="13">
        <v>135.56</v>
      </c>
      <c r="L208" s="13">
        <v>4582.380000000001</v>
      </c>
      <c r="M208" s="13">
        <v>946.51999999999987</v>
      </c>
      <c r="N208" s="13">
        <v>2453.04</v>
      </c>
    </row>
    <row r="209" spans="1:14" x14ac:dyDescent="0.2">
      <c r="A209" s="5" t="s">
        <v>65</v>
      </c>
      <c r="B209" s="13">
        <v>0</v>
      </c>
      <c r="C209" s="13">
        <v>342.63065674973001</v>
      </c>
      <c r="D209" s="13">
        <v>112.1054640775</v>
      </c>
      <c r="E209" s="35">
        <v>0</v>
      </c>
      <c r="F209" s="13">
        <v>0</v>
      </c>
      <c r="G209" s="13">
        <v>0</v>
      </c>
      <c r="H209" s="13">
        <v>128.06</v>
      </c>
      <c r="I209" s="13">
        <v>466.89</v>
      </c>
      <c r="J209" s="13">
        <v>632.14</v>
      </c>
      <c r="K209" s="13">
        <v>89396.375999999989</v>
      </c>
      <c r="L209" s="13">
        <v>0</v>
      </c>
      <c r="M209" s="13">
        <v>45.36</v>
      </c>
      <c r="N209" s="13">
        <v>0</v>
      </c>
    </row>
    <row r="210" spans="1:14" x14ac:dyDescent="0.2">
      <c r="A210" s="9" t="s">
        <v>68</v>
      </c>
      <c r="B210" s="11">
        <v>112048.6992</v>
      </c>
      <c r="C210" s="11">
        <v>99745.870267429433</v>
      </c>
      <c r="D210" s="11">
        <v>133848.05044857349</v>
      </c>
      <c r="E210" s="11">
        <v>208456.09999999992</v>
      </c>
      <c r="F210" s="11">
        <v>187505.53999999986</v>
      </c>
      <c r="G210" s="11">
        <v>205701.11999999965</v>
      </c>
      <c r="H210" s="11">
        <v>316706.79999999987</v>
      </c>
      <c r="I210" s="11">
        <v>304262.6299999996</v>
      </c>
      <c r="J210" s="11">
        <v>259521.16999999975</v>
      </c>
      <c r="K210" s="11">
        <v>258960.04999999996</v>
      </c>
      <c r="L210" s="11">
        <v>202485.90999999997</v>
      </c>
      <c r="M210" s="11">
        <v>128809.13</v>
      </c>
      <c r="N210" s="11">
        <v>82161.239999999976</v>
      </c>
    </row>
    <row r="211" spans="1:14" x14ac:dyDescent="0.2">
      <c r="A211" s="12" t="s">
        <v>230</v>
      </c>
      <c r="B211" s="144" t="s">
        <v>21</v>
      </c>
      <c r="C211" s="145"/>
      <c r="D211" s="145"/>
      <c r="E211" s="145"/>
      <c r="F211" s="145"/>
      <c r="G211" s="145"/>
      <c r="H211" s="145"/>
      <c r="I211" s="145"/>
      <c r="J211" s="145"/>
      <c r="K211" s="145"/>
      <c r="L211" s="145"/>
      <c r="M211" s="145"/>
      <c r="N211" s="146"/>
    </row>
    <row r="212" spans="1:14" ht="15.75" customHeight="1" x14ac:dyDescent="0.2">
      <c r="A212" s="5" t="s">
        <v>47</v>
      </c>
      <c r="B212" s="13">
        <v>0</v>
      </c>
      <c r="C212" s="13">
        <v>0</v>
      </c>
      <c r="D212" s="13">
        <v>0</v>
      </c>
      <c r="E212" s="35">
        <v>0</v>
      </c>
      <c r="F212" s="13">
        <v>343.18</v>
      </c>
      <c r="G212" s="13">
        <v>0</v>
      </c>
      <c r="H212" s="13">
        <v>0</v>
      </c>
      <c r="I212" s="13">
        <v>0</v>
      </c>
      <c r="J212" s="13">
        <v>0</v>
      </c>
      <c r="K212" s="13">
        <v>0</v>
      </c>
      <c r="L212" s="13">
        <v>118.04</v>
      </c>
      <c r="M212" s="13">
        <v>0</v>
      </c>
      <c r="N212" s="13">
        <v>0</v>
      </c>
    </row>
    <row r="213" spans="1:14" x14ac:dyDescent="0.2">
      <c r="A213" s="5" t="s">
        <v>48</v>
      </c>
      <c r="B213" s="13">
        <v>0</v>
      </c>
      <c r="C213" s="13">
        <v>0</v>
      </c>
      <c r="D213" s="13">
        <v>0</v>
      </c>
      <c r="E213" s="35">
        <v>0</v>
      </c>
      <c r="F213" s="13">
        <v>0</v>
      </c>
      <c r="G213" s="13">
        <v>0</v>
      </c>
      <c r="H213" s="13">
        <v>0</v>
      </c>
      <c r="I213" s="13">
        <v>0</v>
      </c>
      <c r="J213" s="13">
        <v>0</v>
      </c>
      <c r="K213" s="13">
        <v>0</v>
      </c>
      <c r="L213" s="13">
        <v>0</v>
      </c>
      <c r="M213" s="13">
        <v>0</v>
      </c>
      <c r="N213" s="13">
        <v>0</v>
      </c>
    </row>
    <row r="214" spans="1:14" x14ac:dyDescent="0.2">
      <c r="A214" s="5" t="s">
        <v>49</v>
      </c>
      <c r="B214" s="13">
        <v>0</v>
      </c>
      <c r="C214" s="13">
        <v>0</v>
      </c>
      <c r="D214" s="13">
        <v>0</v>
      </c>
      <c r="E214" s="35">
        <v>0</v>
      </c>
      <c r="F214" s="13">
        <v>0</v>
      </c>
      <c r="G214" s="13">
        <v>0</v>
      </c>
      <c r="H214" s="13">
        <v>0</v>
      </c>
      <c r="I214" s="13">
        <v>0</v>
      </c>
      <c r="J214" s="13">
        <v>10.58</v>
      </c>
      <c r="K214" s="13">
        <v>0</v>
      </c>
      <c r="L214" s="13">
        <v>0</v>
      </c>
      <c r="M214" s="13">
        <v>0</v>
      </c>
      <c r="N214" s="13">
        <v>0.39</v>
      </c>
    </row>
    <row r="215" spans="1:14" x14ac:dyDescent="0.2">
      <c r="A215" s="5" t="s">
        <v>50</v>
      </c>
      <c r="B215" s="13">
        <v>12295.46</v>
      </c>
      <c r="C215" s="13">
        <v>9320.5300000000007</v>
      </c>
      <c r="D215" s="13">
        <v>7661.130000000001</v>
      </c>
      <c r="E215" s="35">
        <v>21039.040000000008</v>
      </c>
      <c r="F215" s="13">
        <v>11615.130000000001</v>
      </c>
      <c r="G215" s="13">
        <v>9983.23</v>
      </c>
      <c r="H215" s="13">
        <v>17610.980000000007</v>
      </c>
      <c r="I215" s="13">
        <v>8827.59</v>
      </c>
      <c r="J215" s="13">
        <v>16007.899999999996</v>
      </c>
      <c r="K215" s="13">
        <v>7920.44</v>
      </c>
      <c r="L215" s="13">
        <v>24173.199999999997</v>
      </c>
      <c r="M215" s="13">
        <v>34911.079999999994</v>
      </c>
      <c r="N215" s="13">
        <v>23456.26</v>
      </c>
    </row>
    <row r="216" spans="1:14" x14ac:dyDescent="0.2">
      <c r="A216" s="5" t="s">
        <v>51</v>
      </c>
      <c r="B216" s="13">
        <v>0</v>
      </c>
      <c r="C216" s="13">
        <v>0</v>
      </c>
      <c r="D216" s="13">
        <v>0</v>
      </c>
      <c r="E216" s="35">
        <v>0</v>
      </c>
      <c r="F216" s="13">
        <v>214.29</v>
      </c>
      <c r="G216" s="13">
        <v>0</v>
      </c>
      <c r="H216" s="13">
        <v>0</v>
      </c>
      <c r="I216" s="13">
        <v>0</v>
      </c>
      <c r="J216" s="13">
        <v>0</v>
      </c>
      <c r="K216" s="13">
        <v>0</v>
      </c>
      <c r="L216" s="13">
        <v>0</v>
      </c>
      <c r="M216" s="13">
        <v>0</v>
      </c>
      <c r="N216" s="13">
        <v>0</v>
      </c>
    </row>
    <row r="217" spans="1:14" x14ac:dyDescent="0.2">
      <c r="A217" s="5" t="s">
        <v>52</v>
      </c>
      <c r="B217" s="13">
        <v>16287.070000000003</v>
      </c>
      <c r="C217" s="13">
        <v>15951.2</v>
      </c>
      <c r="D217" s="13">
        <v>21357.97</v>
      </c>
      <c r="E217" s="35">
        <v>52484.748500000002</v>
      </c>
      <c r="F217" s="13">
        <v>34918.328999999998</v>
      </c>
      <c r="G217" s="13">
        <v>26845.670000000006</v>
      </c>
      <c r="H217" s="13">
        <v>46352.029999999984</v>
      </c>
      <c r="I217" s="13">
        <v>55162.990000000013</v>
      </c>
      <c r="J217" s="13">
        <v>73422.200000000012</v>
      </c>
      <c r="K217" s="13">
        <v>26462.199999999993</v>
      </c>
      <c r="L217" s="13">
        <v>58885.479999999996</v>
      </c>
      <c r="M217" s="13">
        <v>48269.62000000001</v>
      </c>
      <c r="N217" s="13">
        <v>50506.91</v>
      </c>
    </row>
    <row r="218" spans="1:14" x14ac:dyDescent="0.2">
      <c r="A218" s="5" t="s">
        <v>53</v>
      </c>
      <c r="B218" s="13">
        <v>79.489999999999995</v>
      </c>
      <c r="C218" s="13">
        <v>0</v>
      </c>
      <c r="D218" s="13">
        <v>0</v>
      </c>
      <c r="E218" s="35">
        <v>326.37</v>
      </c>
      <c r="F218" s="13">
        <v>0</v>
      </c>
      <c r="G218" s="13">
        <v>0</v>
      </c>
      <c r="H218" s="13">
        <v>0</v>
      </c>
      <c r="I218" s="13">
        <v>0</v>
      </c>
      <c r="J218" s="13">
        <v>0</v>
      </c>
      <c r="K218" s="13">
        <v>80.069999999999993</v>
      </c>
      <c r="L218" s="13">
        <v>0</v>
      </c>
      <c r="M218" s="13">
        <v>0</v>
      </c>
      <c r="N218" s="13">
        <v>0</v>
      </c>
    </row>
    <row r="219" spans="1:14" x14ac:dyDescent="0.2">
      <c r="A219" s="5" t="s">
        <v>54</v>
      </c>
      <c r="B219" s="13">
        <v>3020.2400000000002</v>
      </c>
      <c r="C219" s="13">
        <v>2054.3599999999997</v>
      </c>
      <c r="D219" s="13">
        <v>817.07</v>
      </c>
      <c r="E219" s="35">
        <v>1039.6499999999999</v>
      </c>
      <c r="F219" s="13">
        <v>1112.75</v>
      </c>
      <c r="G219" s="13">
        <v>1630.44</v>
      </c>
      <c r="H219" s="13">
        <v>2561.8799999999997</v>
      </c>
      <c r="I219" s="13">
        <v>7524.27</v>
      </c>
      <c r="J219" s="13">
        <v>1861.71</v>
      </c>
      <c r="K219" s="13">
        <v>1119.22</v>
      </c>
      <c r="L219" s="13">
        <v>694.22</v>
      </c>
      <c r="M219" s="13">
        <v>459.11</v>
      </c>
      <c r="N219" s="13">
        <v>781.81000000000006</v>
      </c>
    </row>
    <row r="220" spans="1:14" x14ac:dyDescent="0.2">
      <c r="A220" s="5" t="s">
        <v>55</v>
      </c>
      <c r="B220" s="13">
        <v>159.91</v>
      </c>
      <c r="C220" s="13">
        <v>0</v>
      </c>
      <c r="D220" s="13">
        <v>0</v>
      </c>
      <c r="E220" s="35">
        <v>3151.77</v>
      </c>
      <c r="F220" s="13">
        <v>4669.04</v>
      </c>
      <c r="G220" s="13">
        <v>6274.5299999999988</v>
      </c>
      <c r="H220" s="13">
        <v>1330.31</v>
      </c>
      <c r="I220" s="13">
        <v>594.56000000000006</v>
      </c>
      <c r="J220" s="13">
        <v>773.98</v>
      </c>
      <c r="K220" s="13">
        <v>805.58</v>
      </c>
      <c r="L220" s="13">
        <v>507.21000000000004</v>
      </c>
      <c r="M220" s="13">
        <v>342.48</v>
      </c>
      <c r="N220" s="13">
        <v>168.85</v>
      </c>
    </row>
    <row r="221" spans="1:14" x14ac:dyDescent="0.2">
      <c r="A221" s="5" t="s">
        <v>56</v>
      </c>
      <c r="B221" s="13">
        <v>43.1</v>
      </c>
      <c r="C221" s="13">
        <v>84.27</v>
      </c>
      <c r="D221" s="13">
        <v>0</v>
      </c>
      <c r="E221" s="35">
        <v>647.18000000000006</v>
      </c>
      <c r="F221" s="13">
        <v>13.84</v>
      </c>
      <c r="G221" s="13">
        <v>170.96</v>
      </c>
      <c r="H221" s="13">
        <v>64.12</v>
      </c>
      <c r="I221" s="13">
        <v>312.47000000000003</v>
      </c>
      <c r="J221" s="13">
        <v>0</v>
      </c>
      <c r="K221" s="13">
        <v>760.4899999999999</v>
      </c>
      <c r="L221" s="13">
        <v>408.23</v>
      </c>
      <c r="M221" s="13">
        <v>1402.9199999999996</v>
      </c>
      <c r="N221" s="13">
        <v>0</v>
      </c>
    </row>
    <row r="222" spans="1:14" x14ac:dyDescent="0.2">
      <c r="A222" s="5" t="s">
        <v>46</v>
      </c>
      <c r="B222" s="13">
        <v>696.64</v>
      </c>
      <c r="C222" s="13">
        <v>2408.09</v>
      </c>
      <c r="D222" s="13">
        <v>117.9</v>
      </c>
      <c r="E222" s="35">
        <v>549.31000000000006</v>
      </c>
      <c r="F222" s="13">
        <v>436.03</v>
      </c>
      <c r="G222" s="13">
        <v>3597.8699999999994</v>
      </c>
      <c r="H222" s="13">
        <v>459.25</v>
      </c>
      <c r="I222" s="13">
        <v>261.66999999999996</v>
      </c>
      <c r="J222" s="13">
        <v>2331.81</v>
      </c>
      <c r="K222" s="13">
        <v>1.76</v>
      </c>
      <c r="L222" s="13">
        <v>493.81</v>
      </c>
      <c r="M222" s="13">
        <v>254.07000000000005</v>
      </c>
      <c r="N222" s="13">
        <v>354.39000000000004</v>
      </c>
    </row>
    <row r="223" spans="1:14" ht="15" customHeight="1" x14ac:dyDescent="0.2">
      <c r="A223" s="5" t="s">
        <v>57</v>
      </c>
      <c r="B223" s="13">
        <v>12471.630000000001</v>
      </c>
      <c r="C223" s="13">
        <v>28394.130000000005</v>
      </c>
      <c r="D223" s="13">
        <v>35564.170000000013</v>
      </c>
      <c r="E223" s="35">
        <v>57442.84</v>
      </c>
      <c r="F223" s="13">
        <v>7458.4600000000019</v>
      </c>
      <c r="G223" s="13">
        <v>33697.85</v>
      </c>
      <c r="H223" s="13">
        <v>27431.390000000003</v>
      </c>
      <c r="I223" s="13">
        <v>11878.510000000002</v>
      </c>
      <c r="J223" s="13">
        <v>17110.060000000005</v>
      </c>
      <c r="K223" s="13">
        <v>33477.769999999997</v>
      </c>
      <c r="L223" s="13">
        <v>34526.064000000006</v>
      </c>
      <c r="M223" s="13">
        <v>25534.330000000005</v>
      </c>
      <c r="N223" s="13">
        <v>22850.189999999991</v>
      </c>
    </row>
    <row r="224" spans="1:14" x14ac:dyDescent="0.2">
      <c r="A224" s="5" t="s">
        <v>58</v>
      </c>
      <c r="B224" s="13">
        <v>4420.6000000000013</v>
      </c>
      <c r="C224" s="13">
        <v>14065.41</v>
      </c>
      <c r="D224" s="13">
        <v>32592.119999999995</v>
      </c>
      <c r="E224" s="35">
        <v>10235.401500000002</v>
      </c>
      <c r="F224" s="13">
        <v>14444.470000000005</v>
      </c>
      <c r="G224" s="13">
        <v>12004.479999999998</v>
      </c>
      <c r="H224" s="13">
        <v>9163.08</v>
      </c>
      <c r="I224" s="13">
        <v>31335.49</v>
      </c>
      <c r="J224" s="13">
        <v>14761.089999999998</v>
      </c>
      <c r="K224" s="13">
        <v>12527.73</v>
      </c>
      <c r="L224" s="13">
        <v>9581.9399999999969</v>
      </c>
      <c r="M224" s="13">
        <v>17438.399999999994</v>
      </c>
      <c r="N224" s="13">
        <v>8635.14</v>
      </c>
    </row>
    <row r="225" spans="1:14" x14ac:dyDescent="0.2">
      <c r="A225" s="5" t="s">
        <v>59</v>
      </c>
      <c r="B225" s="13">
        <v>18790.520000000004</v>
      </c>
      <c r="C225" s="13">
        <v>15538.810000000003</v>
      </c>
      <c r="D225" s="13">
        <v>18378.870000000006</v>
      </c>
      <c r="E225" s="35">
        <v>12008.84</v>
      </c>
      <c r="F225" s="13">
        <v>30688.820000000011</v>
      </c>
      <c r="G225" s="13">
        <v>8604.5800000000017</v>
      </c>
      <c r="H225" s="13">
        <v>3250.52</v>
      </c>
      <c r="I225" s="13">
        <v>7878.7</v>
      </c>
      <c r="J225" s="13">
        <v>8037.4200000000028</v>
      </c>
      <c r="K225" s="13">
        <v>16161.810000000001</v>
      </c>
      <c r="L225" s="13">
        <v>22776.37</v>
      </c>
      <c r="M225" s="13">
        <v>19551.570000000007</v>
      </c>
      <c r="N225" s="13">
        <v>14201.059999999998</v>
      </c>
    </row>
    <row r="226" spans="1:14" x14ac:dyDescent="0.2">
      <c r="A226" s="5" t="s">
        <v>60</v>
      </c>
      <c r="B226" s="13">
        <v>0</v>
      </c>
      <c r="C226" s="13">
        <v>0</v>
      </c>
      <c r="D226" s="13">
        <v>0</v>
      </c>
      <c r="E226" s="35">
        <v>0</v>
      </c>
      <c r="F226" s="13">
        <v>0</v>
      </c>
      <c r="G226" s="13">
        <v>0</v>
      </c>
      <c r="H226" s="13">
        <v>0</v>
      </c>
      <c r="I226" s="13">
        <v>0</v>
      </c>
      <c r="J226" s="13">
        <v>0</v>
      </c>
      <c r="K226" s="13">
        <v>17271.529999999981</v>
      </c>
      <c r="L226" s="13">
        <v>0</v>
      </c>
      <c r="M226" s="13">
        <v>0</v>
      </c>
      <c r="N226" s="13">
        <v>0</v>
      </c>
    </row>
    <row r="227" spans="1:14" x14ac:dyDescent="0.2">
      <c r="A227" s="5" t="s">
        <v>42</v>
      </c>
      <c r="B227" s="13">
        <v>18.11</v>
      </c>
      <c r="C227" s="13">
        <v>9800.9799999999977</v>
      </c>
      <c r="D227" s="13">
        <v>4971.78</v>
      </c>
      <c r="E227" s="35">
        <v>4800.8600000000006</v>
      </c>
      <c r="F227" s="13">
        <v>2093.3200000000002</v>
      </c>
      <c r="G227" s="13">
        <v>1974.6</v>
      </c>
      <c r="H227" s="13">
        <v>824.06999999999982</v>
      </c>
      <c r="I227" s="13">
        <v>1830.89</v>
      </c>
      <c r="J227" s="13">
        <v>1579.24</v>
      </c>
      <c r="K227" s="13">
        <v>909.37000000000023</v>
      </c>
      <c r="L227" s="13">
        <v>91.210000000000008</v>
      </c>
      <c r="M227" s="13">
        <v>0</v>
      </c>
      <c r="N227" s="13">
        <v>108.62</v>
      </c>
    </row>
    <row r="228" spans="1:14" x14ac:dyDescent="0.2">
      <c r="A228" s="5" t="s">
        <v>61</v>
      </c>
      <c r="B228" s="13">
        <v>6049.5</v>
      </c>
      <c r="C228" s="13">
        <v>1119.6500000000001</v>
      </c>
      <c r="D228" s="13">
        <v>4371.6900000000005</v>
      </c>
      <c r="E228" s="35">
        <v>16412.23</v>
      </c>
      <c r="F228" s="13">
        <v>35572.320000000007</v>
      </c>
      <c r="G228" s="13">
        <v>37559.070000000007</v>
      </c>
      <c r="H228" s="13">
        <v>7050.380000000001</v>
      </c>
      <c r="I228" s="13">
        <v>3995.8900000000003</v>
      </c>
      <c r="J228" s="13">
        <v>4950.3300000000008</v>
      </c>
      <c r="K228" s="13">
        <v>7591.7000000000007</v>
      </c>
      <c r="L228" s="13">
        <v>18971.795999999998</v>
      </c>
      <c r="M228" s="13">
        <v>63482.23</v>
      </c>
      <c r="N228" s="13">
        <v>5366.5499999999993</v>
      </c>
    </row>
    <row r="229" spans="1:14" x14ac:dyDescent="0.2">
      <c r="A229" s="5" t="s">
        <v>62</v>
      </c>
      <c r="B229" s="13">
        <v>0</v>
      </c>
      <c r="C229" s="13">
        <v>0</v>
      </c>
      <c r="D229" s="13">
        <v>0</v>
      </c>
      <c r="E229" s="35">
        <v>0</v>
      </c>
      <c r="F229" s="13">
        <v>0</v>
      </c>
      <c r="G229" s="13">
        <v>0</v>
      </c>
      <c r="H229" s="13">
        <v>0</v>
      </c>
      <c r="I229" s="13">
        <v>0</v>
      </c>
      <c r="J229" s="13">
        <v>0</v>
      </c>
      <c r="K229" s="13">
        <v>0</v>
      </c>
      <c r="L229" s="13">
        <v>34.97</v>
      </c>
      <c r="M229" s="13">
        <v>0</v>
      </c>
      <c r="N229" s="13">
        <v>0</v>
      </c>
    </row>
    <row r="230" spans="1:14" x14ac:dyDescent="0.2">
      <c r="A230" s="5" t="s">
        <v>63</v>
      </c>
      <c r="B230" s="13">
        <v>0</v>
      </c>
      <c r="C230" s="13">
        <v>0</v>
      </c>
      <c r="D230" s="13">
        <v>0</v>
      </c>
      <c r="E230" s="35">
        <v>0</v>
      </c>
      <c r="F230" s="13">
        <v>0</v>
      </c>
      <c r="G230" s="13">
        <v>0</v>
      </c>
      <c r="H230" s="13">
        <v>0</v>
      </c>
      <c r="I230" s="13">
        <v>0</v>
      </c>
      <c r="J230" s="13">
        <v>0</v>
      </c>
      <c r="K230" s="13">
        <v>0</v>
      </c>
      <c r="L230" s="13">
        <v>0</v>
      </c>
      <c r="M230" s="13">
        <v>568.61</v>
      </c>
      <c r="N230" s="13">
        <v>0</v>
      </c>
    </row>
    <row r="231" spans="1:14" x14ac:dyDescent="0.2">
      <c r="A231" s="5" t="s">
        <v>64</v>
      </c>
      <c r="B231" s="13">
        <v>1199.28</v>
      </c>
      <c r="C231" s="13">
        <v>2461.8399999999997</v>
      </c>
      <c r="D231" s="13">
        <v>829.2</v>
      </c>
      <c r="E231" s="35">
        <v>1254.3799999999999</v>
      </c>
      <c r="F231" s="13">
        <v>1717.6610000000001</v>
      </c>
      <c r="G231" s="13">
        <v>1258.22</v>
      </c>
      <c r="H231" s="13">
        <v>1795.46</v>
      </c>
      <c r="I231" s="13">
        <v>556.76</v>
      </c>
      <c r="J231" s="13">
        <v>6081.7499999999991</v>
      </c>
      <c r="K231" s="13">
        <v>288.08999999999992</v>
      </c>
      <c r="L231" s="13">
        <v>2740.4</v>
      </c>
      <c r="M231" s="13">
        <v>1989.0599999999995</v>
      </c>
      <c r="N231" s="13">
        <v>679.91999999999985</v>
      </c>
    </row>
    <row r="232" spans="1:14" x14ac:dyDescent="0.2">
      <c r="A232" s="5" t="s">
        <v>65</v>
      </c>
      <c r="B232" s="13">
        <v>0</v>
      </c>
      <c r="C232" s="13">
        <v>0</v>
      </c>
      <c r="D232" s="13">
        <v>0</v>
      </c>
      <c r="E232" s="35">
        <v>0</v>
      </c>
      <c r="F232" s="13">
        <v>0</v>
      </c>
      <c r="G232" s="13">
        <v>0</v>
      </c>
      <c r="H232" s="13">
        <v>0</v>
      </c>
      <c r="I232" s="13">
        <v>0</v>
      </c>
      <c r="J232" s="13">
        <v>0</v>
      </c>
      <c r="K232" s="13">
        <v>661.37</v>
      </c>
      <c r="L232" s="13">
        <v>139.24</v>
      </c>
      <c r="M232" s="13">
        <v>4159.33</v>
      </c>
      <c r="N232" s="13">
        <v>0</v>
      </c>
    </row>
    <row r="233" spans="1:14" x14ac:dyDescent="0.2">
      <c r="A233" s="9" t="s">
        <v>68</v>
      </c>
      <c r="B233" s="11">
        <v>75531.55</v>
      </c>
      <c r="C233" s="11">
        <v>101199.26999999999</v>
      </c>
      <c r="D233" s="11">
        <v>126661.90000000002</v>
      </c>
      <c r="E233" s="11">
        <v>181392.62000000002</v>
      </c>
      <c r="F233" s="11">
        <v>145297.64000000001</v>
      </c>
      <c r="G233" s="11">
        <v>143601.50000000003</v>
      </c>
      <c r="H233" s="11">
        <v>117893.47000000002</v>
      </c>
      <c r="I233" s="11">
        <v>130159.79000000002</v>
      </c>
      <c r="J233" s="11">
        <v>146928.07</v>
      </c>
      <c r="K233" s="11">
        <v>126039.12999999996</v>
      </c>
      <c r="L233" s="11">
        <v>174142.18</v>
      </c>
      <c r="M233" s="11">
        <v>218362.81</v>
      </c>
      <c r="N233" s="11">
        <v>127110.08999999998</v>
      </c>
    </row>
    <row r="234" spans="1:14" x14ac:dyDescent="0.2">
      <c r="A234" s="12" t="s">
        <v>230</v>
      </c>
      <c r="B234" s="147" t="s">
        <v>143</v>
      </c>
      <c r="C234" s="148"/>
      <c r="D234" s="148"/>
      <c r="E234" s="148"/>
      <c r="F234" s="148"/>
      <c r="G234" s="148"/>
      <c r="H234" s="148"/>
      <c r="I234" s="148"/>
      <c r="J234" s="148"/>
      <c r="K234" s="148"/>
      <c r="L234" s="148"/>
      <c r="M234" s="148"/>
      <c r="N234" s="149"/>
    </row>
    <row r="235" spans="1:14" x14ac:dyDescent="0.2">
      <c r="A235" s="5" t="s">
        <v>47</v>
      </c>
      <c r="B235" s="35">
        <v>0</v>
      </c>
      <c r="C235" s="35">
        <v>0</v>
      </c>
      <c r="D235" s="35">
        <v>0</v>
      </c>
      <c r="E235" s="35">
        <v>0</v>
      </c>
      <c r="F235" s="35">
        <v>0</v>
      </c>
      <c r="G235" s="35">
        <v>0</v>
      </c>
      <c r="H235" s="35">
        <v>0</v>
      </c>
      <c r="I235" s="35">
        <v>0</v>
      </c>
      <c r="J235" s="35">
        <v>0</v>
      </c>
      <c r="K235" s="35">
        <v>0</v>
      </c>
      <c r="L235" s="35">
        <v>0</v>
      </c>
      <c r="M235" s="35">
        <v>0</v>
      </c>
      <c r="N235" s="35">
        <v>0</v>
      </c>
    </row>
    <row r="236" spans="1:14" x14ac:dyDescent="0.2">
      <c r="A236" s="5" t="s">
        <v>48</v>
      </c>
      <c r="B236" s="35">
        <v>0</v>
      </c>
      <c r="C236" s="35">
        <v>0</v>
      </c>
      <c r="D236" s="35">
        <v>0</v>
      </c>
      <c r="E236" s="35">
        <v>0</v>
      </c>
      <c r="F236" s="35">
        <v>0</v>
      </c>
      <c r="G236" s="35">
        <v>0</v>
      </c>
      <c r="H236" s="35">
        <v>0</v>
      </c>
      <c r="I236" s="35">
        <v>0</v>
      </c>
      <c r="J236" s="35">
        <v>0</v>
      </c>
      <c r="K236" s="35">
        <v>0</v>
      </c>
      <c r="L236" s="35">
        <v>0</v>
      </c>
      <c r="M236" s="35">
        <v>0</v>
      </c>
      <c r="N236" s="35">
        <v>0</v>
      </c>
    </row>
    <row r="237" spans="1:14" x14ac:dyDescent="0.2">
      <c r="A237" s="5" t="s">
        <v>49</v>
      </c>
      <c r="B237" s="35">
        <v>0</v>
      </c>
      <c r="C237" s="35">
        <v>16.36</v>
      </c>
      <c r="D237" s="35">
        <v>0</v>
      </c>
      <c r="E237" s="35">
        <v>0</v>
      </c>
      <c r="F237" s="35">
        <v>0</v>
      </c>
      <c r="G237" s="35">
        <v>75.59</v>
      </c>
      <c r="H237" s="35">
        <v>32.67</v>
      </c>
      <c r="I237" s="35">
        <v>32.129999999999995</v>
      </c>
      <c r="J237" s="35">
        <v>1317.7399999999998</v>
      </c>
      <c r="K237" s="35">
        <v>6.3599999999999994</v>
      </c>
      <c r="L237" s="35">
        <v>0.70000000000000007</v>
      </c>
      <c r="M237" s="35">
        <v>390.54</v>
      </c>
      <c r="N237" s="35">
        <v>0</v>
      </c>
    </row>
    <row r="238" spans="1:14" x14ac:dyDescent="0.2">
      <c r="A238" s="5" t="s">
        <v>50</v>
      </c>
      <c r="B238" s="35">
        <v>53047.61</v>
      </c>
      <c r="C238" s="35">
        <v>42098.470000000016</v>
      </c>
      <c r="D238" s="35">
        <v>16827.380000000005</v>
      </c>
      <c r="E238" s="35">
        <v>21921.799999999992</v>
      </c>
      <c r="F238" s="35">
        <v>6981.4699999999975</v>
      </c>
      <c r="G238" s="35">
        <v>7381.0399999999991</v>
      </c>
      <c r="H238" s="35">
        <v>5602.1500000000015</v>
      </c>
      <c r="I238" s="35">
        <v>17999.149999999998</v>
      </c>
      <c r="J238" s="35">
        <v>32007.919999999991</v>
      </c>
      <c r="K238" s="35">
        <v>13904.710000000003</v>
      </c>
      <c r="L238" s="35">
        <v>26823.579999999998</v>
      </c>
      <c r="M238" s="35">
        <v>17843.959999999995</v>
      </c>
      <c r="N238" s="35">
        <v>19086.09</v>
      </c>
    </row>
    <row r="239" spans="1:14" x14ac:dyDescent="0.2">
      <c r="A239" s="5" t="s">
        <v>51</v>
      </c>
      <c r="B239" s="35">
        <v>0</v>
      </c>
      <c r="C239" s="35">
        <v>0</v>
      </c>
      <c r="D239" s="35">
        <v>0</v>
      </c>
      <c r="E239" s="35">
        <v>0</v>
      </c>
      <c r="F239" s="35">
        <v>0</v>
      </c>
      <c r="G239" s="35">
        <v>0</v>
      </c>
      <c r="H239" s="35">
        <v>0</v>
      </c>
      <c r="I239" s="35">
        <v>0</v>
      </c>
      <c r="J239" s="35">
        <v>0</v>
      </c>
      <c r="K239" s="35">
        <v>0</v>
      </c>
      <c r="L239" s="35">
        <v>0</v>
      </c>
      <c r="M239" s="35">
        <v>0</v>
      </c>
      <c r="N239" s="35">
        <v>0</v>
      </c>
    </row>
    <row r="240" spans="1:14" x14ac:dyDescent="0.2">
      <c r="A240" s="5" t="s">
        <v>52</v>
      </c>
      <c r="B240" s="35">
        <v>20870.170000000002</v>
      </c>
      <c r="C240" s="35">
        <v>32800.089999999997</v>
      </c>
      <c r="D240" s="35">
        <v>30676.80999999999</v>
      </c>
      <c r="E240" s="35">
        <v>36067.250000000007</v>
      </c>
      <c r="F240" s="35">
        <v>20293.289999999997</v>
      </c>
      <c r="G240" s="35">
        <v>13419.550000000003</v>
      </c>
      <c r="H240" s="35">
        <v>14186.990000000003</v>
      </c>
      <c r="I240" s="35">
        <v>25669.600000000002</v>
      </c>
      <c r="J240" s="35">
        <v>25126.299999999992</v>
      </c>
      <c r="K240" s="35">
        <v>21843.740000000009</v>
      </c>
      <c r="L240" s="35">
        <v>11090.71</v>
      </c>
      <c r="M240" s="35">
        <v>10671.100000000002</v>
      </c>
      <c r="N240" s="35">
        <v>16106.559999999996</v>
      </c>
    </row>
    <row r="241" spans="1:14" x14ac:dyDescent="0.2">
      <c r="A241" s="5" t="s">
        <v>53</v>
      </c>
      <c r="B241" s="35">
        <v>0</v>
      </c>
      <c r="C241" s="35">
        <v>0</v>
      </c>
      <c r="D241" s="35">
        <v>0</v>
      </c>
      <c r="E241" s="35">
        <v>0</v>
      </c>
      <c r="F241" s="35">
        <v>0</v>
      </c>
      <c r="G241" s="35">
        <v>0</v>
      </c>
      <c r="H241" s="35">
        <v>0</v>
      </c>
      <c r="I241" s="35">
        <v>0</v>
      </c>
      <c r="J241" s="35">
        <v>0</v>
      </c>
      <c r="K241" s="35">
        <v>2888.71</v>
      </c>
      <c r="L241" s="35">
        <v>0</v>
      </c>
      <c r="M241" s="35">
        <v>0</v>
      </c>
      <c r="N241" s="35">
        <v>0</v>
      </c>
    </row>
    <row r="242" spans="1:14" x14ac:dyDescent="0.2">
      <c r="A242" s="5" t="s">
        <v>54</v>
      </c>
      <c r="B242" s="35">
        <v>2558.2799999999997</v>
      </c>
      <c r="C242" s="35">
        <v>550.27</v>
      </c>
      <c r="D242" s="35">
        <v>3090.22</v>
      </c>
      <c r="E242" s="35">
        <v>703.59</v>
      </c>
      <c r="F242" s="35">
        <v>1155.3899999999999</v>
      </c>
      <c r="G242" s="35">
        <v>2040.04</v>
      </c>
      <c r="H242" s="35">
        <v>3746.1400000000003</v>
      </c>
      <c r="I242" s="35">
        <v>1680.7799999999997</v>
      </c>
      <c r="J242" s="35">
        <v>1376.47</v>
      </c>
      <c r="K242" s="35">
        <v>2697.69</v>
      </c>
      <c r="L242" s="35">
        <v>4163.09</v>
      </c>
      <c r="M242" s="35">
        <v>1311.54</v>
      </c>
      <c r="N242" s="35">
        <v>692.43000000000006</v>
      </c>
    </row>
    <row r="243" spans="1:14" x14ac:dyDescent="0.2">
      <c r="A243" s="5" t="s">
        <v>55</v>
      </c>
      <c r="B243" s="35">
        <v>16.669999999999998</v>
      </c>
      <c r="C243" s="35">
        <v>212.2</v>
      </c>
      <c r="D243" s="35">
        <v>526.63000000000011</v>
      </c>
      <c r="E243" s="35">
        <v>64.47</v>
      </c>
      <c r="F243" s="35">
        <v>2640.46</v>
      </c>
      <c r="G243" s="35">
        <v>26.92</v>
      </c>
      <c r="H243" s="35">
        <v>8.43</v>
      </c>
      <c r="I243" s="35">
        <v>10.98</v>
      </c>
      <c r="J243" s="35">
        <v>0</v>
      </c>
      <c r="K243" s="35">
        <v>4457.16</v>
      </c>
      <c r="L243" s="35">
        <v>6.9</v>
      </c>
      <c r="M243" s="35">
        <v>369.74</v>
      </c>
      <c r="N243" s="35">
        <v>8.43</v>
      </c>
    </row>
    <row r="244" spans="1:14" x14ac:dyDescent="0.2">
      <c r="A244" s="5" t="s">
        <v>56</v>
      </c>
      <c r="B244" s="35">
        <v>0</v>
      </c>
      <c r="C244" s="35">
        <v>29.959999999999994</v>
      </c>
      <c r="D244" s="35">
        <v>0</v>
      </c>
      <c r="E244" s="35">
        <v>0</v>
      </c>
      <c r="F244" s="35">
        <v>8.91</v>
      </c>
      <c r="G244" s="35">
        <v>0</v>
      </c>
      <c r="H244" s="35">
        <v>0</v>
      </c>
      <c r="I244" s="35">
        <v>0</v>
      </c>
      <c r="J244" s="35">
        <v>2118.9900000000002</v>
      </c>
      <c r="K244" s="35">
        <v>23.1</v>
      </c>
      <c r="L244" s="35">
        <v>4.5</v>
      </c>
      <c r="M244" s="35">
        <v>643.78</v>
      </c>
      <c r="N244" s="35">
        <v>28.07</v>
      </c>
    </row>
    <row r="245" spans="1:14" x14ac:dyDescent="0.2">
      <c r="A245" s="5" t="s">
        <v>46</v>
      </c>
      <c r="B245" s="35">
        <v>239.38000000000002</v>
      </c>
      <c r="C245" s="35">
        <v>1177.92</v>
      </c>
      <c r="D245" s="35">
        <v>0</v>
      </c>
      <c r="E245" s="35">
        <v>1048.8699999999999</v>
      </c>
      <c r="F245" s="35">
        <v>1383.61</v>
      </c>
      <c r="G245" s="35">
        <v>2015.6000000000001</v>
      </c>
      <c r="H245" s="35">
        <v>231.42999999999995</v>
      </c>
      <c r="I245" s="35">
        <v>235.75</v>
      </c>
      <c r="J245" s="35">
        <v>1315.3600000000001</v>
      </c>
      <c r="K245" s="35">
        <v>3646.26</v>
      </c>
      <c r="L245" s="35">
        <v>107.47</v>
      </c>
      <c r="M245" s="35">
        <v>35.22</v>
      </c>
      <c r="N245" s="35">
        <v>0</v>
      </c>
    </row>
    <row r="246" spans="1:14" x14ac:dyDescent="0.2">
      <c r="A246" s="5" t="s">
        <v>57</v>
      </c>
      <c r="B246" s="35">
        <v>20150.559999999998</v>
      </c>
      <c r="C246" s="35">
        <v>33540.01</v>
      </c>
      <c r="D246" s="35">
        <v>53140.049999999988</v>
      </c>
      <c r="E246" s="35">
        <v>22011.949999999997</v>
      </c>
      <c r="F246" s="35">
        <v>29345.630000000005</v>
      </c>
      <c r="G246" s="35">
        <v>52314.680000000015</v>
      </c>
      <c r="H246" s="35">
        <v>16221.340000000002</v>
      </c>
      <c r="I246" s="35">
        <v>14078.56</v>
      </c>
      <c r="J246" s="35">
        <v>26489.95</v>
      </c>
      <c r="K246" s="35">
        <v>17260.989999999998</v>
      </c>
      <c r="L246" s="35">
        <v>16273.419999999998</v>
      </c>
      <c r="M246" s="35">
        <v>13901.619999999999</v>
      </c>
      <c r="N246" s="35">
        <v>30877.152000000006</v>
      </c>
    </row>
    <row r="247" spans="1:14" x14ac:dyDescent="0.2">
      <c r="A247" s="5" t="s">
        <v>58</v>
      </c>
      <c r="B247" s="35">
        <v>26964.259999999995</v>
      </c>
      <c r="C247" s="35">
        <v>40569.69000000001</v>
      </c>
      <c r="D247" s="35">
        <v>7622.6399999999994</v>
      </c>
      <c r="E247" s="35">
        <v>5404.14</v>
      </c>
      <c r="F247" s="35">
        <v>9190.99</v>
      </c>
      <c r="G247" s="35">
        <v>7993.9400000000014</v>
      </c>
      <c r="H247" s="35">
        <v>11456.859999999999</v>
      </c>
      <c r="I247" s="35">
        <v>16891.639999999996</v>
      </c>
      <c r="J247" s="35">
        <v>12822.76</v>
      </c>
      <c r="K247" s="35">
        <v>6300.45</v>
      </c>
      <c r="L247" s="35">
        <v>6170.8399999999992</v>
      </c>
      <c r="M247" s="35">
        <v>8194.3700000000008</v>
      </c>
      <c r="N247" s="35">
        <v>11753.598000000002</v>
      </c>
    </row>
    <row r="248" spans="1:14" x14ac:dyDescent="0.2">
      <c r="A248" s="5" t="s">
        <v>59</v>
      </c>
      <c r="B248" s="35">
        <v>31781.599999999988</v>
      </c>
      <c r="C248" s="35">
        <v>27338.520000000004</v>
      </c>
      <c r="D248" s="35">
        <v>29889.329999999994</v>
      </c>
      <c r="E248" s="35">
        <v>4613.0999999999995</v>
      </c>
      <c r="F248" s="35">
        <v>917.24000000000012</v>
      </c>
      <c r="G248" s="35">
        <v>2814.7999999999997</v>
      </c>
      <c r="H248" s="35">
        <v>2718.3799999999997</v>
      </c>
      <c r="I248" s="35">
        <v>28696.12</v>
      </c>
      <c r="J248" s="35">
        <v>9481.119999999999</v>
      </c>
      <c r="K248" s="35">
        <v>32782.449999999997</v>
      </c>
      <c r="L248" s="35">
        <v>19728.339999999989</v>
      </c>
      <c r="M248" s="35">
        <v>14766.879999999997</v>
      </c>
      <c r="N248" s="35">
        <v>8062.09</v>
      </c>
    </row>
    <row r="249" spans="1:14" x14ac:dyDescent="0.2">
      <c r="A249" s="5" t="s">
        <v>60</v>
      </c>
      <c r="B249" s="35">
        <v>0</v>
      </c>
      <c r="C249" s="35">
        <v>0</v>
      </c>
      <c r="D249" s="35">
        <v>0</v>
      </c>
      <c r="E249" s="35">
        <v>0</v>
      </c>
      <c r="F249" s="35">
        <v>0</v>
      </c>
      <c r="G249" s="35">
        <v>0</v>
      </c>
      <c r="H249" s="35">
        <v>0</v>
      </c>
      <c r="I249" s="35">
        <v>0</v>
      </c>
      <c r="J249" s="35">
        <v>0</v>
      </c>
      <c r="K249" s="35">
        <v>17194.810000000038</v>
      </c>
      <c r="L249" s="35">
        <v>0</v>
      </c>
      <c r="M249" s="35">
        <v>0</v>
      </c>
      <c r="N249" s="35">
        <v>0</v>
      </c>
    </row>
    <row r="250" spans="1:14" x14ac:dyDescent="0.2">
      <c r="A250" s="5" t="s">
        <v>42</v>
      </c>
      <c r="B250" s="35">
        <v>696.92000000000007</v>
      </c>
      <c r="C250" s="35">
        <v>447.55</v>
      </c>
      <c r="D250" s="35">
        <v>552.19999999999993</v>
      </c>
      <c r="E250" s="35">
        <v>1737.4300000000003</v>
      </c>
      <c r="F250" s="35">
        <v>115.6</v>
      </c>
      <c r="G250" s="35">
        <v>2059.9399999999996</v>
      </c>
      <c r="H250" s="35">
        <v>0</v>
      </c>
      <c r="I250" s="35">
        <v>0</v>
      </c>
      <c r="J250" s="35">
        <v>1151.7</v>
      </c>
      <c r="K250" s="35">
        <v>753.64</v>
      </c>
      <c r="L250" s="35">
        <v>32.519999999999996</v>
      </c>
      <c r="M250" s="35">
        <v>309.55</v>
      </c>
      <c r="N250" s="35">
        <v>54.359999999999992</v>
      </c>
    </row>
    <row r="251" spans="1:14" x14ac:dyDescent="0.2">
      <c r="A251" s="5" t="s">
        <v>61</v>
      </c>
      <c r="B251" s="35">
        <v>2413.87</v>
      </c>
      <c r="C251" s="35">
        <v>67549.970000000016</v>
      </c>
      <c r="D251" s="35">
        <v>28678.47</v>
      </c>
      <c r="E251" s="35">
        <v>5921.04</v>
      </c>
      <c r="F251" s="35">
        <v>45256.73</v>
      </c>
      <c r="G251" s="35">
        <v>3032.29</v>
      </c>
      <c r="H251" s="35">
        <v>10121.710000000001</v>
      </c>
      <c r="I251" s="35">
        <v>1987.2599999999995</v>
      </c>
      <c r="J251" s="35">
        <v>25962.42</v>
      </c>
      <c r="K251" s="35">
        <v>7189.7899999999991</v>
      </c>
      <c r="L251" s="35">
        <v>19205.7</v>
      </c>
      <c r="M251" s="35">
        <v>5014.3599999999997</v>
      </c>
      <c r="N251" s="35">
        <v>10390.780000000001</v>
      </c>
    </row>
    <row r="252" spans="1:14" x14ac:dyDescent="0.2">
      <c r="A252" s="5" t="s">
        <v>62</v>
      </c>
      <c r="B252" s="35">
        <v>0</v>
      </c>
      <c r="C252" s="35">
        <v>0</v>
      </c>
      <c r="D252" s="35">
        <v>0</v>
      </c>
      <c r="E252" s="35">
        <v>0</v>
      </c>
      <c r="F252" s="35">
        <v>0</v>
      </c>
      <c r="G252" s="35">
        <v>0</v>
      </c>
      <c r="H252" s="35">
        <v>0</v>
      </c>
      <c r="I252" s="35">
        <v>0</v>
      </c>
      <c r="J252" s="35">
        <v>0</v>
      </c>
      <c r="K252" s="35">
        <v>0</v>
      </c>
      <c r="L252" s="35">
        <v>0</v>
      </c>
      <c r="M252" s="35">
        <v>0</v>
      </c>
      <c r="N252" s="35">
        <v>0</v>
      </c>
    </row>
    <row r="253" spans="1:14" x14ac:dyDescent="0.2">
      <c r="A253" s="5" t="s">
        <v>63</v>
      </c>
      <c r="B253" s="35">
        <v>0</v>
      </c>
      <c r="C253" s="35">
        <v>0</v>
      </c>
      <c r="D253" s="35">
        <v>341.19</v>
      </c>
      <c r="E253" s="35">
        <v>0</v>
      </c>
      <c r="F253" s="35">
        <v>0</v>
      </c>
      <c r="G253" s="35">
        <v>0</v>
      </c>
      <c r="H253" s="35">
        <v>0</v>
      </c>
      <c r="I253" s="35">
        <v>0</v>
      </c>
      <c r="J253" s="35">
        <v>0</v>
      </c>
      <c r="K253" s="35">
        <v>0</v>
      </c>
      <c r="L253" s="35">
        <v>0</v>
      </c>
      <c r="M253" s="35">
        <v>0</v>
      </c>
      <c r="N253" s="35">
        <v>0</v>
      </c>
    </row>
    <row r="254" spans="1:14" x14ac:dyDescent="0.2">
      <c r="A254" s="5" t="s">
        <v>64</v>
      </c>
      <c r="B254" s="35">
        <v>3690.0399999999995</v>
      </c>
      <c r="C254" s="35">
        <v>815.56</v>
      </c>
      <c r="D254" s="35">
        <v>1130.26</v>
      </c>
      <c r="E254" s="35">
        <v>828.09</v>
      </c>
      <c r="F254" s="35">
        <v>587.66000000000008</v>
      </c>
      <c r="G254" s="35">
        <v>1296.6799999999998</v>
      </c>
      <c r="H254" s="35">
        <v>589.33000000000004</v>
      </c>
      <c r="I254" s="35">
        <v>730.4</v>
      </c>
      <c r="J254" s="35">
        <v>89.179999999999993</v>
      </c>
      <c r="K254" s="35">
        <v>366.26</v>
      </c>
      <c r="L254" s="35">
        <v>865.65</v>
      </c>
      <c r="M254" s="35">
        <v>0</v>
      </c>
      <c r="N254" s="35">
        <v>257.87</v>
      </c>
    </row>
    <row r="255" spans="1:14" x14ac:dyDescent="0.2">
      <c r="A255" s="5" t="s">
        <v>65</v>
      </c>
      <c r="B255" s="35">
        <v>0</v>
      </c>
      <c r="C255" s="35">
        <v>39.82</v>
      </c>
      <c r="D255" s="35">
        <v>157.91999999999999</v>
      </c>
      <c r="E255" s="35">
        <v>0</v>
      </c>
      <c r="F255" s="35">
        <v>0</v>
      </c>
      <c r="G255" s="35">
        <v>0</v>
      </c>
      <c r="H255" s="35">
        <v>0</v>
      </c>
      <c r="I255" s="35">
        <v>0</v>
      </c>
      <c r="J255" s="35">
        <v>950.56999999999994</v>
      </c>
      <c r="K255" s="35">
        <v>1391.91</v>
      </c>
      <c r="L255" s="35">
        <v>1621.64</v>
      </c>
      <c r="M255" s="35">
        <v>0</v>
      </c>
      <c r="N255" s="35">
        <v>45.17</v>
      </c>
    </row>
    <row r="256" spans="1:14" x14ac:dyDescent="0.2">
      <c r="A256" s="9" t="s">
        <v>68</v>
      </c>
      <c r="B256" s="63">
        <v>162429.35999999999</v>
      </c>
      <c r="C256" s="63">
        <v>247186.39000000007</v>
      </c>
      <c r="D256" s="63">
        <v>172633.1</v>
      </c>
      <c r="E256" s="63">
        <v>100321.73</v>
      </c>
      <c r="F256" s="63">
        <v>117876.98000000001</v>
      </c>
      <c r="G256" s="63">
        <v>94471.07</v>
      </c>
      <c r="H256" s="63">
        <v>64915.430000000008</v>
      </c>
      <c r="I256" s="63">
        <v>108012.36999999998</v>
      </c>
      <c r="J256" s="63">
        <v>140210.47999999998</v>
      </c>
      <c r="K256" s="63">
        <v>132708.03000000003</v>
      </c>
      <c r="L256" s="63">
        <v>106095.05999999998</v>
      </c>
      <c r="M256" s="63">
        <v>73452.66</v>
      </c>
      <c r="N256" s="63">
        <v>97362.599999999991</v>
      </c>
    </row>
    <row r="257" spans="1:14" x14ac:dyDescent="0.2">
      <c r="A257" s="12" t="s">
        <v>230</v>
      </c>
      <c r="B257" s="144" t="s">
        <v>173</v>
      </c>
      <c r="C257" s="145"/>
      <c r="D257" s="145"/>
      <c r="E257" s="145"/>
      <c r="F257" s="145"/>
      <c r="G257" s="145"/>
      <c r="H257" s="145"/>
      <c r="I257" s="145"/>
      <c r="J257" s="145"/>
      <c r="K257" s="145"/>
      <c r="L257" s="145"/>
      <c r="M257" s="145"/>
      <c r="N257" s="146"/>
    </row>
    <row r="258" spans="1:14" x14ac:dyDescent="0.2">
      <c r="A258" s="5" t="s">
        <v>47</v>
      </c>
      <c r="B258" s="35">
        <v>78.09</v>
      </c>
      <c r="C258" s="35">
        <v>0</v>
      </c>
      <c r="D258" s="35">
        <v>0</v>
      </c>
      <c r="E258" s="35">
        <v>118.35000000000001</v>
      </c>
      <c r="F258" s="35">
        <v>56.54</v>
      </c>
      <c r="G258" s="35">
        <v>723.06</v>
      </c>
      <c r="H258" s="35">
        <v>0</v>
      </c>
      <c r="I258" s="35">
        <v>0</v>
      </c>
      <c r="J258" s="35">
        <v>144.29000000000002</v>
      </c>
      <c r="K258" s="35">
        <v>0</v>
      </c>
      <c r="L258" s="35">
        <v>0</v>
      </c>
      <c r="M258" s="35">
        <v>191.81</v>
      </c>
      <c r="N258" s="35">
        <v>53.15</v>
      </c>
    </row>
    <row r="259" spans="1:14" x14ac:dyDescent="0.2">
      <c r="A259" s="5" t="s">
        <v>48</v>
      </c>
      <c r="B259" s="35">
        <v>0</v>
      </c>
      <c r="C259" s="35">
        <v>0</v>
      </c>
      <c r="D259" s="35">
        <v>0</v>
      </c>
      <c r="E259" s="35">
        <v>0</v>
      </c>
      <c r="F259" s="35">
        <v>0</v>
      </c>
      <c r="G259" s="35">
        <v>0</v>
      </c>
      <c r="H259" s="35">
        <v>0</v>
      </c>
      <c r="I259" s="35">
        <v>0</v>
      </c>
      <c r="J259" s="35">
        <v>0</v>
      </c>
      <c r="K259" s="35">
        <v>0</v>
      </c>
      <c r="L259" s="35">
        <v>0</v>
      </c>
      <c r="M259" s="35">
        <v>0</v>
      </c>
      <c r="N259" s="35">
        <v>0</v>
      </c>
    </row>
    <row r="260" spans="1:14" x14ac:dyDescent="0.2">
      <c r="A260" s="5" t="s">
        <v>49</v>
      </c>
      <c r="B260" s="35">
        <v>1.84</v>
      </c>
      <c r="C260" s="35">
        <v>1.27</v>
      </c>
      <c r="D260" s="35">
        <v>0</v>
      </c>
      <c r="E260" s="35">
        <v>1.37</v>
      </c>
      <c r="F260" s="35">
        <v>0</v>
      </c>
      <c r="G260" s="35">
        <v>5.88</v>
      </c>
      <c r="H260" s="35">
        <v>0</v>
      </c>
      <c r="I260" s="35">
        <v>8.07</v>
      </c>
      <c r="J260" s="35">
        <v>2.8</v>
      </c>
      <c r="K260" s="35">
        <v>0</v>
      </c>
      <c r="L260" s="35">
        <v>0</v>
      </c>
      <c r="M260" s="35">
        <v>0</v>
      </c>
      <c r="N260" s="35">
        <v>0</v>
      </c>
    </row>
    <row r="261" spans="1:14" x14ac:dyDescent="0.2">
      <c r="A261" s="5" t="s">
        <v>50</v>
      </c>
      <c r="B261" s="35">
        <v>5809.3799999999992</v>
      </c>
      <c r="C261" s="35">
        <v>15491.540000000003</v>
      </c>
      <c r="D261" s="35">
        <v>28466.299999999996</v>
      </c>
      <c r="E261" s="35">
        <v>27972.91</v>
      </c>
      <c r="F261" s="35">
        <v>6124.8799999999992</v>
      </c>
      <c r="G261" s="35">
        <v>7931.3500000000022</v>
      </c>
      <c r="H261" s="35">
        <v>8670.4199999999983</v>
      </c>
      <c r="I261" s="35">
        <v>23751.050000000003</v>
      </c>
      <c r="J261" s="35">
        <v>26654.470000000008</v>
      </c>
      <c r="K261" s="35">
        <v>8679.2800000000025</v>
      </c>
      <c r="L261" s="35">
        <v>14993.329999999996</v>
      </c>
      <c r="M261" s="35">
        <v>35376.47</v>
      </c>
      <c r="N261" s="35">
        <v>16369.110000000002</v>
      </c>
    </row>
    <row r="262" spans="1:14" x14ac:dyDescent="0.2">
      <c r="A262" s="5" t="s">
        <v>51</v>
      </c>
      <c r="B262" s="35">
        <v>0</v>
      </c>
      <c r="C262" s="35">
        <v>0</v>
      </c>
      <c r="D262" s="35">
        <v>0</v>
      </c>
      <c r="E262" s="35">
        <v>0</v>
      </c>
      <c r="F262" s="35">
        <v>0</v>
      </c>
      <c r="G262" s="35">
        <v>0</v>
      </c>
      <c r="H262" s="35">
        <v>0</v>
      </c>
      <c r="I262" s="35">
        <v>0</v>
      </c>
      <c r="J262" s="35">
        <v>1769.38</v>
      </c>
      <c r="K262" s="35">
        <v>0</v>
      </c>
      <c r="L262" s="35">
        <v>0</v>
      </c>
      <c r="M262" s="35">
        <v>0</v>
      </c>
      <c r="N262" s="35">
        <v>102.99000000000001</v>
      </c>
    </row>
    <row r="263" spans="1:14" x14ac:dyDescent="0.2">
      <c r="A263" s="5" t="s">
        <v>52</v>
      </c>
      <c r="B263" s="35">
        <v>12762.539999999999</v>
      </c>
      <c r="C263" s="35">
        <v>15629.649999999998</v>
      </c>
      <c r="D263" s="35">
        <v>10323.719999999999</v>
      </c>
      <c r="E263" s="35">
        <v>19191.500000000007</v>
      </c>
      <c r="F263" s="35">
        <v>12528.65</v>
      </c>
      <c r="G263" s="35">
        <v>11420.059999999998</v>
      </c>
      <c r="H263" s="35">
        <v>48682.549999999988</v>
      </c>
      <c r="I263" s="35">
        <v>28941.640000000007</v>
      </c>
      <c r="J263" s="35">
        <v>15504.890000000005</v>
      </c>
      <c r="K263" s="35">
        <v>18605.870000000003</v>
      </c>
      <c r="L263" s="35">
        <v>17118.82</v>
      </c>
      <c r="M263" s="35">
        <v>28022.519999999993</v>
      </c>
      <c r="N263" s="35">
        <v>16064.54</v>
      </c>
    </row>
    <row r="264" spans="1:14" x14ac:dyDescent="0.2">
      <c r="A264" s="5" t="s">
        <v>53</v>
      </c>
      <c r="B264" s="35">
        <v>0</v>
      </c>
      <c r="C264" s="35">
        <v>0</v>
      </c>
      <c r="D264" s="35">
        <v>9457.130000000001</v>
      </c>
      <c r="E264" s="35">
        <v>0</v>
      </c>
      <c r="F264" s="35">
        <v>0</v>
      </c>
      <c r="G264" s="35">
        <v>33293.199999999997</v>
      </c>
      <c r="H264" s="35">
        <v>0</v>
      </c>
      <c r="I264" s="35">
        <v>0</v>
      </c>
      <c r="J264" s="35">
        <v>24277.94</v>
      </c>
      <c r="K264" s="35">
        <v>0</v>
      </c>
      <c r="L264" s="35">
        <v>0</v>
      </c>
      <c r="M264" s="35">
        <v>0</v>
      </c>
      <c r="N264" s="35">
        <v>0</v>
      </c>
    </row>
    <row r="265" spans="1:14" x14ac:dyDescent="0.2">
      <c r="A265" s="5" t="s">
        <v>54</v>
      </c>
      <c r="B265" s="35">
        <v>633.85</v>
      </c>
      <c r="C265" s="35">
        <v>632.26</v>
      </c>
      <c r="D265" s="35">
        <v>0</v>
      </c>
      <c r="E265" s="35">
        <v>705.76</v>
      </c>
      <c r="F265" s="35">
        <v>581.1400000000001</v>
      </c>
      <c r="G265" s="35">
        <v>200.42</v>
      </c>
      <c r="H265" s="35">
        <v>391</v>
      </c>
      <c r="I265" s="35">
        <v>990.96999999999991</v>
      </c>
      <c r="J265" s="35">
        <v>1603.5900000000001</v>
      </c>
      <c r="K265" s="35">
        <v>859.65000000000009</v>
      </c>
      <c r="L265" s="35">
        <v>731.61</v>
      </c>
      <c r="M265" s="35">
        <v>1059.2399999999998</v>
      </c>
      <c r="N265" s="35">
        <v>1324</v>
      </c>
    </row>
    <row r="266" spans="1:14" x14ac:dyDescent="0.2">
      <c r="A266" s="5" t="s">
        <v>55</v>
      </c>
      <c r="B266" s="35">
        <v>5053.93</v>
      </c>
      <c r="C266" s="35">
        <v>344.36</v>
      </c>
      <c r="D266" s="35">
        <v>0</v>
      </c>
      <c r="E266" s="35">
        <v>20.75</v>
      </c>
      <c r="F266" s="35">
        <v>0</v>
      </c>
      <c r="G266" s="35">
        <v>1257.8400000000001</v>
      </c>
      <c r="H266" s="35">
        <v>12.8</v>
      </c>
      <c r="I266" s="35">
        <v>627.53000000000009</v>
      </c>
      <c r="J266" s="35">
        <v>0</v>
      </c>
      <c r="K266" s="35">
        <v>0</v>
      </c>
      <c r="L266" s="35">
        <v>3451.88</v>
      </c>
      <c r="M266" s="35">
        <v>457.34</v>
      </c>
      <c r="N266" s="35">
        <v>448.03</v>
      </c>
    </row>
    <row r="267" spans="1:14" x14ac:dyDescent="0.2">
      <c r="A267" s="5" t="s">
        <v>56</v>
      </c>
      <c r="B267" s="35">
        <v>1065.51</v>
      </c>
      <c r="C267" s="35">
        <v>0</v>
      </c>
      <c r="D267" s="35">
        <v>50.36</v>
      </c>
      <c r="E267" s="35">
        <v>0</v>
      </c>
      <c r="F267" s="35">
        <v>5.5</v>
      </c>
      <c r="G267" s="35">
        <v>618.52</v>
      </c>
      <c r="H267" s="35">
        <v>0</v>
      </c>
      <c r="I267" s="35">
        <v>35.03</v>
      </c>
      <c r="J267" s="35">
        <v>1866.22</v>
      </c>
      <c r="K267" s="35">
        <v>2067.15</v>
      </c>
      <c r="L267" s="35">
        <v>669.02</v>
      </c>
      <c r="M267" s="35">
        <v>0</v>
      </c>
      <c r="N267" s="35">
        <v>0</v>
      </c>
    </row>
    <row r="268" spans="1:14" x14ac:dyDescent="0.2">
      <c r="A268" s="5" t="s">
        <v>46</v>
      </c>
      <c r="B268" s="35">
        <v>0</v>
      </c>
      <c r="C268" s="35">
        <v>1253.8700000000001</v>
      </c>
      <c r="D268" s="35">
        <v>1044.54</v>
      </c>
      <c r="E268" s="35">
        <v>239.36</v>
      </c>
      <c r="F268" s="35">
        <v>489.96</v>
      </c>
      <c r="G268" s="35">
        <v>0</v>
      </c>
      <c r="H268" s="35">
        <v>1045.6100000000001</v>
      </c>
      <c r="I268" s="35">
        <v>95.079999999999984</v>
      </c>
      <c r="J268" s="35">
        <v>646.37</v>
      </c>
      <c r="K268" s="35">
        <v>0</v>
      </c>
      <c r="L268" s="35">
        <v>118.63</v>
      </c>
      <c r="M268" s="35">
        <v>0</v>
      </c>
      <c r="N268" s="35">
        <v>616.1400000000001</v>
      </c>
    </row>
    <row r="269" spans="1:14" x14ac:dyDescent="0.2">
      <c r="A269" s="5" t="s">
        <v>57</v>
      </c>
      <c r="B269" s="35">
        <v>6604.1400000000012</v>
      </c>
      <c r="C269" s="35">
        <v>6275.47</v>
      </c>
      <c r="D269" s="35">
        <v>27527.639999999996</v>
      </c>
      <c r="E269" s="35">
        <v>25761.699999999997</v>
      </c>
      <c r="F269" s="35">
        <v>52020.349999999984</v>
      </c>
      <c r="G269" s="35">
        <v>607.9899999999999</v>
      </c>
      <c r="H269" s="35">
        <v>12778.670000000002</v>
      </c>
      <c r="I269" s="35">
        <v>17838.050000000007</v>
      </c>
      <c r="J269" s="35">
        <v>39300.1</v>
      </c>
      <c r="K269" s="35">
        <v>18655.910000000003</v>
      </c>
      <c r="L269" s="35">
        <v>16814.3</v>
      </c>
      <c r="M269" s="35">
        <v>29076.550000000007</v>
      </c>
      <c r="N269" s="35">
        <v>16952.27</v>
      </c>
    </row>
    <row r="270" spans="1:14" x14ac:dyDescent="0.2">
      <c r="A270" s="5" t="s">
        <v>58</v>
      </c>
      <c r="B270" s="35">
        <v>10519.129999999997</v>
      </c>
      <c r="C270" s="35">
        <v>16177.609999999999</v>
      </c>
      <c r="D270" s="35">
        <v>13095.999999999998</v>
      </c>
      <c r="E270" s="35">
        <v>19208.499999999996</v>
      </c>
      <c r="F270" s="35">
        <v>7367.28</v>
      </c>
      <c r="G270" s="35">
        <v>6139.7300000000014</v>
      </c>
      <c r="H270" s="35">
        <v>3683.2699999999995</v>
      </c>
      <c r="I270" s="35">
        <v>10920.749999999998</v>
      </c>
      <c r="J270" s="35">
        <v>32235.930000000004</v>
      </c>
      <c r="K270" s="35">
        <v>18519.710000000003</v>
      </c>
      <c r="L270" s="35">
        <v>11261.02</v>
      </c>
      <c r="M270" s="35">
        <v>7358.7199999999993</v>
      </c>
      <c r="N270" s="35">
        <v>6935.8099999999977</v>
      </c>
    </row>
    <row r="271" spans="1:14" x14ac:dyDescent="0.2">
      <c r="A271" s="5" t="s">
        <v>59</v>
      </c>
      <c r="B271" s="35">
        <v>3903.8100000000004</v>
      </c>
      <c r="C271" s="35">
        <v>2156.6800000000003</v>
      </c>
      <c r="D271" s="35">
        <v>6093.45</v>
      </c>
      <c r="E271" s="35">
        <v>5114.53</v>
      </c>
      <c r="F271" s="35">
        <v>9576.85</v>
      </c>
      <c r="G271" s="35">
        <v>2177.44</v>
      </c>
      <c r="H271" s="35">
        <v>2717.1</v>
      </c>
      <c r="I271" s="35">
        <v>255.98</v>
      </c>
      <c r="J271" s="35">
        <v>1657.71</v>
      </c>
      <c r="K271" s="35">
        <v>5644.8999999999978</v>
      </c>
      <c r="L271" s="35">
        <v>1664.6899999999996</v>
      </c>
      <c r="M271" s="35">
        <v>849.87999999999988</v>
      </c>
      <c r="N271" s="35">
        <v>2039.7899999999997</v>
      </c>
    </row>
    <row r="272" spans="1:14" x14ac:dyDescent="0.2">
      <c r="A272" s="5" t="s">
        <v>60</v>
      </c>
      <c r="B272" s="35">
        <v>0</v>
      </c>
      <c r="C272" s="35">
        <v>0</v>
      </c>
      <c r="D272" s="35">
        <v>0</v>
      </c>
      <c r="E272" s="35">
        <v>0</v>
      </c>
      <c r="F272" s="35">
        <v>0</v>
      </c>
      <c r="G272" s="35">
        <v>0</v>
      </c>
      <c r="H272" s="35">
        <v>0</v>
      </c>
      <c r="I272" s="35">
        <v>0</v>
      </c>
      <c r="J272" s="35">
        <v>0</v>
      </c>
      <c r="K272" s="35">
        <v>0</v>
      </c>
      <c r="L272" s="35">
        <v>0</v>
      </c>
      <c r="M272" s="35">
        <v>285603.92999999702</v>
      </c>
      <c r="N272" s="35">
        <v>0</v>
      </c>
    </row>
    <row r="273" spans="1:14" x14ac:dyDescent="0.2">
      <c r="A273" s="5" t="s">
        <v>42</v>
      </c>
      <c r="B273" s="35">
        <v>0</v>
      </c>
      <c r="C273" s="35">
        <v>837.06999999999994</v>
      </c>
      <c r="D273" s="35">
        <v>158.35000000000002</v>
      </c>
      <c r="E273" s="35">
        <v>5.81</v>
      </c>
      <c r="F273" s="35">
        <v>0</v>
      </c>
      <c r="G273" s="35">
        <v>352.41000000000008</v>
      </c>
      <c r="H273" s="35">
        <v>0</v>
      </c>
      <c r="I273" s="35">
        <v>5.4</v>
      </c>
      <c r="J273" s="35">
        <v>625.74</v>
      </c>
      <c r="K273" s="35">
        <v>1814.37</v>
      </c>
      <c r="L273" s="35">
        <v>1709.21</v>
      </c>
      <c r="M273" s="35">
        <v>382.71</v>
      </c>
      <c r="N273" s="35">
        <v>772.2</v>
      </c>
    </row>
    <row r="274" spans="1:14" x14ac:dyDescent="0.2">
      <c r="A274" s="5" t="s">
        <v>61</v>
      </c>
      <c r="B274" s="35">
        <v>5433.1699999999992</v>
      </c>
      <c r="C274" s="35">
        <v>3441.21</v>
      </c>
      <c r="D274" s="35">
        <v>1605.37</v>
      </c>
      <c r="E274" s="35">
        <v>45049.35</v>
      </c>
      <c r="F274" s="35">
        <v>24543.600000000002</v>
      </c>
      <c r="G274" s="35">
        <v>10583.949999999997</v>
      </c>
      <c r="H274" s="35">
        <v>2211.98</v>
      </c>
      <c r="I274" s="35">
        <v>2408.7200000000003</v>
      </c>
      <c r="J274" s="35">
        <v>6865.85</v>
      </c>
      <c r="K274" s="35">
        <v>9330.0300000000025</v>
      </c>
      <c r="L274" s="35">
        <v>1196.94</v>
      </c>
      <c r="M274" s="35">
        <v>2617.2399999999998</v>
      </c>
      <c r="N274" s="35">
        <v>6472.49</v>
      </c>
    </row>
    <row r="275" spans="1:14" x14ac:dyDescent="0.2">
      <c r="A275" s="5" t="s">
        <v>62</v>
      </c>
      <c r="B275" s="35">
        <v>0</v>
      </c>
      <c r="C275" s="35">
        <v>0</v>
      </c>
      <c r="D275" s="35">
        <v>0</v>
      </c>
      <c r="E275" s="35">
        <v>0</v>
      </c>
      <c r="F275" s="35">
        <v>0</v>
      </c>
      <c r="G275" s="35">
        <v>0</v>
      </c>
      <c r="H275" s="35">
        <v>0</v>
      </c>
      <c r="I275" s="35">
        <v>0</v>
      </c>
      <c r="J275" s="35">
        <v>0</v>
      </c>
      <c r="K275" s="35">
        <v>0</v>
      </c>
      <c r="L275" s="35">
        <v>0</v>
      </c>
      <c r="M275" s="35">
        <v>0</v>
      </c>
      <c r="N275" s="35">
        <v>0</v>
      </c>
    </row>
    <row r="276" spans="1:14" x14ac:dyDescent="0.2">
      <c r="A276" s="5" t="s">
        <v>63</v>
      </c>
      <c r="B276" s="35">
        <v>0</v>
      </c>
      <c r="C276" s="35">
        <v>0</v>
      </c>
      <c r="D276" s="35">
        <v>0</v>
      </c>
      <c r="E276" s="35">
        <v>0</v>
      </c>
      <c r="F276" s="35">
        <v>0</v>
      </c>
      <c r="G276" s="35">
        <v>0</v>
      </c>
      <c r="H276" s="35">
        <v>0</v>
      </c>
      <c r="I276" s="35">
        <v>0</v>
      </c>
      <c r="J276" s="35">
        <v>0</v>
      </c>
      <c r="K276" s="35">
        <v>0</v>
      </c>
      <c r="L276" s="35">
        <v>0</v>
      </c>
      <c r="M276" s="35">
        <v>0</v>
      </c>
      <c r="N276" s="35">
        <v>0</v>
      </c>
    </row>
    <row r="277" spans="1:14" x14ac:dyDescent="0.2">
      <c r="A277" s="5" t="s">
        <v>64</v>
      </c>
      <c r="B277" s="35">
        <v>747.51</v>
      </c>
      <c r="C277" s="35">
        <v>271.66000000000003</v>
      </c>
      <c r="D277" s="35">
        <v>171.6</v>
      </c>
      <c r="E277" s="35">
        <v>434.14000000000004</v>
      </c>
      <c r="F277" s="35">
        <v>1098.02</v>
      </c>
      <c r="G277" s="35">
        <v>287.52000000000004</v>
      </c>
      <c r="H277" s="35">
        <v>373.97</v>
      </c>
      <c r="I277" s="35">
        <v>749.03000000000009</v>
      </c>
      <c r="J277" s="35">
        <v>290.54000000000002</v>
      </c>
      <c r="K277" s="35">
        <v>3678.25</v>
      </c>
      <c r="L277" s="35">
        <v>240.83000000000004</v>
      </c>
      <c r="M277" s="35">
        <v>376.21</v>
      </c>
      <c r="N277" s="35">
        <v>925.41</v>
      </c>
    </row>
    <row r="278" spans="1:14" x14ac:dyDescent="0.2">
      <c r="A278" s="5" t="s">
        <v>65</v>
      </c>
      <c r="B278" s="35">
        <v>184.44</v>
      </c>
      <c r="C278" s="35">
        <v>0</v>
      </c>
      <c r="D278" s="35">
        <v>0</v>
      </c>
      <c r="E278" s="35">
        <v>78.930000000000007</v>
      </c>
      <c r="F278" s="35">
        <v>817.83</v>
      </c>
      <c r="G278" s="35">
        <v>0</v>
      </c>
      <c r="H278" s="35">
        <v>0.15</v>
      </c>
      <c r="I278" s="35">
        <v>12432.409999999998</v>
      </c>
      <c r="J278" s="35">
        <v>28.64</v>
      </c>
      <c r="K278" s="35">
        <v>302.3</v>
      </c>
      <c r="L278" s="35">
        <v>0</v>
      </c>
      <c r="M278" s="35">
        <v>8712.4299999999985</v>
      </c>
      <c r="N278" s="35">
        <v>161.57</v>
      </c>
    </row>
    <row r="279" spans="1:14" x14ac:dyDescent="0.2">
      <c r="A279" s="9" t="s">
        <v>68</v>
      </c>
      <c r="B279" s="63">
        <v>52797.34</v>
      </c>
      <c r="C279" s="63">
        <v>62512.65</v>
      </c>
      <c r="D279" s="63">
        <v>97994.459999999992</v>
      </c>
      <c r="E279" s="63">
        <v>143902.96000000002</v>
      </c>
      <c r="F279" s="63">
        <v>115210.6</v>
      </c>
      <c r="G279" s="63">
        <v>75599.37000000001</v>
      </c>
      <c r="H279" s="63">
        <v>80567.51999999999</v>
      </c>
      <c r="I279" s="63">
        <v>99059.71</v>
      </c>
      <c r="J279" s="63">
        <v>153474.46000000002</v>
      </c>
      <c r="K279" s="63">
        <v>88157.420000000013</v>
      </c>
      <c r="L279" s="63">
        <v>69970.28</v>
      </c>
      <c r="M279" s="63">
        <v>400085.04999999708</v>
      </c>
      <c r="N279" s="63">
        <v>69237.500000000015</v>
      </c>
    </row>
    <row r="280" spans="1:14" x14ac:dyDescent="0.2">
      <c r="A280" s="12" t="s">
        <v>230</v>
      </c>
      <c r="B280" s="147" t="s">
        <v>174</v>
      </c>
      <c r="C280" s="148"/>
      <c r="D280" s="148"/>
      <c r="E280" s="148"/>
      <c r="F280" s="148"/>
      <c r="G280" s="148"/>
      <c r="H280" s="148"/>
      <c r="I280" s="148"/>
      <c r="J280" s="148"/>
      <c r="K280" s="148"/>
      <c r="L280" s="148"/>
      <c r="M280" s="148"/>
      <c r="N280" s="149"/>
    </row>
    <row r="281" spans="1:14" x14ac:dyDescent="0.2">
      <c r="A281" s="5" t="s">
        <v>47</v>
      </c>
      <c r="B281" s="35">
        <v>265.31</v>
      </c>
      <c r="C281" s="35">
        <v>0</v>
      </c>
      <c r="D281" s="35">
        <v>0</v>
      </c>
      <c r="E281" s="35">
        <v>0</v>
      </c>
      <c r="F281" s="35">
        <v>0</v>
      </c>
      <c r="G281" s="35">
        <v>0</v>
      </c>
      <c r="H281" s="35">
        <v>1.06</v>
      </c>
      <c r="I281" s="35">
        <v>0</v>
      </c>
      <c r="J281" s="35">
        <v>0</v>
      </c>
      <c r="K281" s="35">
        <v>358.69</v>
      </c>
      <c r="L281" s="35">
        <v>0</v>
      </c>
      <c r="M281" s="35">
        <v>0</v>
      </c>
      <c r="N281" s="35">
        <v>0</v>
      </c>
    </row>
    <row r="282" spans="1:14" x14ac:dyDescent="0.2">
      <c r="A282" s="5" t="s">
        <v>48</v>
      </c>
      <c r="B282" s="35">
        <v>0</v>
      </c>
      <c r="C282" s="35">
        <v>0</v>
      </c>
      <c r="D282" s="35">
        <v>0</v>
      </c>
      <c r="E282" s="35">
        <v>0</v>
      </c>
      <c r="F282" s="35">
        <v>0</v>
      </c>
      <c r="G282" s="35">
        <v>0</v>
      </c>
      <c r="H282" s="35">
        <v>0</v>
      </c>
      <c r="I282" s="35">
        <v>0</v>
      </c>
      <c r="J282" s="35">
        <v>0</v>
      </c>
      <c r="K282" s="35">
        <v>0</v>
      </c>
      <c r="L282" s="35">
        <v>0</v>
      </c>
      <c r="M282" s="35">
        <v>0</v>
      </c>
      <c r="N282" s="35">
        <v>0</v>
      </c>
    </row>
    <row r="283" spans="1:14" x14ac:dyDescent="0.2">
      <c r="A283" s="5" t="s">
        <v>49</v>
      </c>
      <c r="B283" s="35">
        <v>0</v>
      </c>
      <c r="C283" s="35">
        <v>0</v>
      </c>
      <c r="D283" s="35">
        <v>0</v>
      </c>
      <c r="E283" s="35">
        <v>0</v>
      </c>
      <c r="F283" s="35">
        <v>0</v>
      </c>
      <c r="G283" s="35">
        <v>0</v>
      </c>
      <c r="H283" s="35">
        <v>0</v>
      </c>
      <c r="I283" s="35">
        <v>0</v>
      </c>
      <c r="J283" s="35">
        <v>0</v>
      </c>
      <c r="K283" s="35">
        <v>0</v>
      </c>
      <c r="L283" s="35">
        <v>0</v>
      </c>
      <c r="M283" s="35">
        <v>0</v>
      </c>
      <c r="N283" s="35">
        <v>0</v>
      </c>
    </row>
    <row r="284" spans="1:14" x14ac:dyDescent="0.2">
      <c r="A284" s="5" t="s">
        <v>231</v>
      </c>
      <c r="B284" s="35">
        <v>0</v>
      </c>
      <c r="C284" s="35">
        <v>2854.36</v>
      </c>
      <c r="D284" s="35">
        <v>1829.74</v>
      </c>
      <c r="E284" s="35">
        <v>0</v>
      </c>
      <c r="F284" s="35">
        <v>0</v>
      </c>
      <c r="G284" s="35">
        <v>0</v>
      </c>
      <c r="H284" s="35">
        <v>0</v>
      </c>
      <c r="I284" s="35">
        <v>671.54</v>
      </c>
      <c r="J284" s="35">
        <v>0</v>
      </c>
      <c r="K284" s="35">
        <v>0</v>
      </c>
      <c r="L284" s="35">
        <v>0</v>
      </c>
      <c r="M284" s="35">
        <v>0</v>
      </c>
      <c r="N284" s="35">
        <v>0</v>
      </c>
    </row>
    <row r="285" spans="1:14" x14ac:dyDescent="0.2">
      <c r="A285" s="5" t="s">
        <v>50</v>
      </c>
      <c r="B285" s="35">
        <v>9355.2900000000009</v>
      </c>
      <c r="C285" s="35">
        <v>7212.5000000000018</v>
      </c>
      <c r="D285" s="35">
        <v>14132.999999999998</v>
      </c>
      <c r="E285" s="35">
        <v>9302.4999999999964</v>
      </c>
      <c r="F285" s="35">
        <v>13469.939999999999</v>
      </c>
      <c r="G285" s="35">
        <v>11787.480000000001</v>
      </c>
      <c r="H285" s="35">
        <v>11499.24</v>
      </c>
      <c r="I285" s="35">
        <v>20398.740000000005</v>
      </c>
      <c r="J285" s="35">
        <v>11697.850000000002</v>
      </c>
      <c r="K285" s="35">
        <v>17037.579999999998</v>
      </c>
      <c r="L285" s="35">
        <v>10871.900000000001</v>
      </c>
      <c r="M285" s="35">
        <v>7687.91</v>
      </c>
      <c r="N285" s="35">
        <v>18891.919999999995</v>
      </c>
    </row>
    <row r="286" spans="1:14" x14ac:dyDescent="0.2">
      <c r="A286" s="5" t="s">
        <v>51</v>
      </c>
      <c r="B286" s="35">
        <v>0</v>
      </c>
      <c r="C286" s="35">
        <v>644.38</v>
      </c>
      <c r="D286" s="35">
        <v>0</v>
      </c>
      <c r="E286" s="35">
        <v>0</v>
      </c>
      <c r="F286" s="35">
        <v>0</v>
      </c>
      <c r="G286" s="35">
        <v>131.13</v>
      </c>
      <c r="H286" s="35">
        <v>13755.090000000002</v>
      </c>
      <c r="I286" s="35">
        <v>0</v>
      </c>
      <c r="J286" s="35">
        <v>0</v>
      </c>
      <c r="K286" s="35">
        <v>154.1</v>
      </c>
      <c r="L286" s="35">
        <v>187.2</v>
      </c>
      <c r="M286" s="35">
        <v>1085.8800000000001</v>
      </c>
      <c r="N286" s="35">
        <v>0</v>
      </c>
    </row>
    <row r="287" spans="1:14" x14ac:dyDescent="0.2">
      <c r="A287" s="5" t="s">
        <v>52</v>
      </c>
      <c r="B287" s="35">
        <v>8494.1499999999978</v>
      </c>
      <c r="C287" s="35">
        <v>9022.6900000000023</v>
      </c>
      <c r="D287" s="35">
        <v>8763.880000000001</v>
      </c>
      <c r="E287" s="35">
        <v>13782.880000000001</v>
      </c>
      <c r="F287" s="35">
        <v>8708.7699999999986</v>
      </c>
      <c r="G287" s="35">
        <v>9169.7499999999982</v>
      </c>
      <c r="H287" s="35">
        <v>4784.92</v>
      </c>
      <c r="I287" s="35">
        <v>9498</v>
      </c>
      <c r="J287" s="35">
        <v>11612.359999999997</v>
      </c>
      <c r="K287" s="35">
        <v>10178.680000000006</v>
      </c>
      <c r="L287" s="35">
        <v>12004.73</v>
      </c>
      <c r="M287" s="35">
        <v>15222.41</v>
      </c>
      <c r="N287" s="35">
        <v>14935.380000000001</v>
      </c>
    </row>
    <row r="288" spans="1:14" x14ac:dyDescent="0.2">
      <c r="A288" s="5" t="s">
        <v>53</v>
      </c>
      <c r="B288" s="35">
        <v>8767.1099999999988</v>
      </c>
      <c r="C288" s="35">
        <v>0</v>
      </c>
      <c r="D288" s="35">
        <v>0</v>
      </c>
      <c r="E288" s="35">
        <v>0</v>
      </c>
      <c r="F288" s="35">
        <v>0</v>
      </c>
      <c r="G288" s="35">
        <v>0</v>
      </c>
      <c r="H288" s="35">
        <v>0</v>
      </c>
      <c r="I288" s="35">
        <v>30</v>
      </c>
      <c r="J288" s="35">
        <v>6056.6399999999994</v>
      </c>
      <c r="K288" s="35">
        <v>0</v>
      </c>
      <c r="L288" s="35">
        <v>0</v>
      </c>
      <c r="M288" s="35">
        <v>0</v>
      </c>
      <c r="N288" s="35">
        <v>0</v>
      </c>
    </row>
    <row r="289" spans="1:14" x14ac:dyDescent="0.2">
      <c r="A289" s="5" t="s">
        <v>54</v>
      </c>
      <c r="B289" s="35">
        <v>2577.6000000000004</v>
      </c>
      <c r="C289" s="35">
        <v>16.82</v>
      </c>
      <c r="D289" s="35">
        <v>2848.7</v>
      </c>
      <c r="E289" s="35">
        <v>78.41</v>
      </c>
      <c r="F289" s="35">
        <v>1090.6499999999999</v>
      </c>
      <c r="G289" s="35">
        <v>0</v>
      </c>
      <c r="H289" s="35">
        <v>803.92</v>
      </c>
      <c r="I289" s="35">
        <v>385.78000000000003</v>
      </c>
      <c r="J289" s="35">
        <v>590.14</v>
      </c>
      <c r="K289" s="35">
        <v>378.41999999999996</v>
      </c>
      <c r="L289" s="35">
        <v>2.19</v>
      </c>
      <c r="M289" s="35">
        <v>391.65</v>
      </c>
      <c r="N289" s="35">
        <v>0</v>
      </c>
    </row>
    <row r="290" spans="1:14" x14ac:dyDescent="0.2">
      <c r="A290" s="5" t="s">
        <v>55</v>
      </c>
      <c r="B290" s="35">
        <v>0.24</v>
      </c>
      <c r="C290" s="35">
        <v>0</v>
      </c>
      <c r="D290" s="35">
        <v>0</v>
      </c>
      <c r="E290" s="35">
        <v>0</v>
      </c>
      <c r="F290" s="35">
        <v>378.24</v>
      </c>
      <c r="G290" s="35">
        <v>0</v>
      </c>
      <c r="H290" s="35">
        <v>0</v>
      </c>
      <c r="I290" s="35">
        <v>282.71000000000004</v>
      </c>
      <c r="J290" s="35">
        <v>0</v>
      </c>
      <c r="K290" s="35">
        <v>0</v>
      </c>
      <c r="L290" s="35">
        <v>4.18</v>
      </c>
      <c r="M290" s="35">
        <v>0</v>
      </c>
      <c r="N290" s="35">
        <v>0</v>
      </c>
    </row>
    <row r="291" spans="1:14" x14ac:dyDescent="0.2">
      <c r="A291" s="5" t="s">
        <v>56</v>
      </c>
      <c r="B291" s="35">
        <v>0</v>
      </c>
      <c r="C291" s="35">
        <v>333.36</v>
      </c>
      <c r="D291" s="35">
        <v>0</v>
      </c>
      <c r="E291" s="35">
        <v>0</v>
      </c>
      <c r="F291" s="35">
        <v>0</v>
      </c>
      <c r="G291" s="35">
        <v>0</v>
      </c>
      <c r="H291" s="35">
        <v>0</v>
      </c>
      <c r="I291" s="35">
        <v>0</v>
      </c>
      <c r="J291" s="35">
        <v>0</v>
      </c>
      <c r="K291" s="35">
        <v>3452.41</v>
      </c>
      <c r="L291" s="35">
        <v>0</v>
      </c>
      <c r="M291" s="35">
        <v>1174.0200000000002</v>
      </c>
      <c r="N291" s="35">
        <v>0</v>
      </c>
    </row>
    <row r="292" spans="1:14" x14ac:dyDescent="0.2">
      <c r="A292" s="5" t="s">
        <v>46</v>
      </c>
      <c r="B292" s="35">
        <v>0</v>
      </c>
      <c r="C292" s="35">
        <v>0</v>
      </c>
      <c r="D292" s="35">
        <v>783.4100000000002</v>
      </c>
      <c r="E292" s="35">
        <v>23.61</v>
      </c>
      <c r="F292" s="35">
        <v>0</v>
      </c>
      <c r="G292" s="35">
        <v>130.27000000000001</v>
      </c>
      <c r="H292" s="35">
        <v>0</v>
      </c>
      <c r="I292" s="35">
        <v>59.95</v>
      </c>
      <c r="J292" s="35">
        <v>0</v>
      </c>
      <c r="K292" s="35">
        <v>502.61</v>
      </c>
      <c r="L292" s="35">
        <v>856.92</v>
      </c>
      <c r="M292" s="35">
        <v>761.71</v>
      </c>
      <c r="N292" s="35">
        <v>334.9</v>
      </c>
    </row>
    <row r="293" spans="1:14" x14ac:dyDescent="0.2">
      <c r="A293" s="5" t="s">
        <v>57</v>
      </c>
      <c r="B293" s="35">
        <v>12315.759999999998</v>
      </c>
      <c r="C293" s="35">
        <v>43943.569999999971</v>
      </c>
      <c r="D293" s="35">
        <v>23835.88</v>
      </c>
      <c r="E293" s="35">
        <v>20067.71</v>
      </c>
      <c r="F293" s="35">
        <v>31253.599999999999</v>
      </c>
      <c r="G293" s="35">
        <v>24778.59</v>
      </c>
      <c r="H293" s="35">
        <v>11232.66</v>
      </c>
      <c r="I293" s="35">
        <v>33856.699999999997</v>
      </c>
      <c r="J293" s="35">
        <v>8200.630000000001</v>
      </c>
      <c r="K293" s="35">
        <v>23262.37</v>
      </c>
      <c r="L293" s="35">
        <v>22408.250000000004</v>
      </c>
      <c r="M293" s="35">
        <v>8577.2699999999986</v>
      </c>
      <c r="N293" s="35">
        <v>22499.230000000003</v>
      </c>
    </row>
    <row r="294" spans="1:14" x14ac:dyDescent="0.2">
      <c r="A294" s="5" t="s">
        <v>58</v>
      </c>
      <c r="B294" s="35">
        <v>13222.81</v>
      </c>
      <c r="C294" s="35">
        <v>7607.380000000001</v>
      </c>
      <c r="D294" s="35">
        <v>7540.47</v>
      </c>
      <c r="E294" s="35">
        <v>10973.71</v>
      </c>
      <c r="F294" s="35">
        <v>6775.79</v>
      </c>
      <c r="G294" s="35">
        <v>7871.920000000001</v>
      </c>
      <c r="H294" s="35">
        <v>12314.109999999997</v>
      </c>
      <c r="I294" s="35">
        <v>11043.999999999998</v>
      </c>
      <c r="J294" s="35">
        <v>12001.12</v>
      </c>
      <c r="K294" s="35">
        <v>14803.499999999998</v>
      </c>
      <c r="L294" s="35">
        <v>18453.140000000003</v>
      </c>
      <c r="M294" s="35">
        <v>13196.880000000003</v>
      </c>
      <c r="N294" s="35">
        <v>10782.55</v>
      </c>
    </row>
    <row r="295" spans="1:14" x14ac:dyDescent="0.2">
      <c r="A295" s="5" t="s">
        <v>59</v>
      </c>
      <c r="B295" s="35">
        <v>811.16000000000008</v>
      </c>
      <c r="C295" s="35">
        <v>1461.4</v>
      </c>
      <c r="D295" s="35">
        <v>1374.1000000000001</v>
      </c>
      <c r="E295" s="35">
        <v>2788.17</v>
      </c>
      <c r="F295" s="35">
        <v>2612.5200000000004</v>
      </c>
      <c r="G295" s="35">
        <v>3843.7100000000005</v>
      </c>
      <c r="H295" s="35">
        <v>2653.5599999999995</v>
      </c>
      <c r="I295" s="35">
        <v>3520.150000000001</v>
      </c>
      <c r="J295" s="35">
        <v>2001.96</v>
      </c>
      <c r="K295" s="35">
        <v>8854.11</v>
      </c>
      <c r="L295" s="35">
        <v>9960.5899999999965</v>
      </c>
      <c r="M295" s="35">
        <v>7402.9800000000005</v>
      </c>
      <c r="N295" s="35">
        <v>9544.61</v>
      </c>
    </row>
    <row r="296" spans="1:14" x14ac:dyDescent="0.2">
      <c r="A296" s="5" t="s">
        <v>60</v>
      </c>
      <c r="B296" s="35">
        <v>0</v>
      </c>
      <c r="C296" s="35">
        <v>261024.01000000071</v>
      </c>
      <c r="D296" s="35">
        <v>0</v>
      </c>
      <c r="E296" s="35">
        <v>0</v>
      </c>
      <c r="F296" s="35">
        <v>0</v>
      </c>
      <c r="G296" s="35">
        <v>0</v>
      </c>
      <c r="H296" s="35">
        <v>0</v>
      </c>
      <c r="I296" s="35">
        <v>0</v>
      </c>
      <c r="J296" s="35">
        <v>0</v>
      </c>
      <c r="K296" s="35">
        <v>0</v>
      </c>
      <c r="L296" s="35">
        <v>0</v>
      </c>
      <c r="M296" s="35">
        <v>0</v>
      </c>
      <c r="N296" s="35">
        <v>0</v>
      </c>
    </row>
    <row r="297" spans="1:14" x14ac:dyDescent="0.2">
      <c r="A297" s="5" t="s">
        <v>42</v>
      </c>
      <c r="B297" s="35">
        <v>2503.96</v>
      </c>
      <c r="C297" s="35">
        <v>811.29</v>
      </c>
      <c r="D297" s="35">
        <v>1485.8400000000001</v>
      </c>
      <c r="E297" s="35">
        <v>640.9799999999999</v>
      </c>
      <c r="F297" s="35">
        <v>1621.3</v>
      </c>
      <c r="G297" s="35">
        <v>533.12</v>
      </c>
      <c r="H297" s="35">
        <v>2126.4300000000003</v>
      </c>
      <c r="I297" s="35">
        <v>95.92</v>
      </c>
      <c r="J297" s="35">
        <v>994.72</v>
      </c>
      <c r="K297" s="35">
        <v>356.27</v>
      </c>
      <c r="L297" s="35">
        <v>1904.67</v>
      </c>
      <c r="M297" s="35">
        <v>1453</v>
      </c>
      <c r="N297" s="35">
        <v>73.850000000000009</v>
      </c>
    </row>
    <row r="298" spans="1:14" x14ac:dyDescent="0.2">
      <c r="A298" s="5" t="s">
        <v>61</v>
      </c>
      <c r="B298" s="35">
        <v>2058.2800000000002</v>
      </c>
      <c r="C298" s="35">
        <v>3272.0299999999997</v>
      </c>
      <c r="D298" s="35">
        <v>5838.47</v>
      </c>
      <c r="E298" s="35">
        <v>2968.8</v>
      </c>
      <c r="F298" s="35">
        <v>4745.47</v>
      </c>
      <c r="G298" s="35">
        <v>9532.6099999999988</v>
      </c>
      <c r="H298" s="35">
        <v>16983.510000000002</v>
      </c>
      <c r="I298" s="35">
        <v>4015.15</v>
      </c>
      <c r="J298" s="35">
        <v>1937.12</v>
      </c>
      <c r="K298" s="35">
        <v>3172.0400000000009</v>
      </c>
      <c r="L298" s="35">
        <v>2868.6600000000003</v>
      </c>
      <c r="M298" s="35">
        <v>3445.45</v>
      </c>
      <c r="N298" s="35">
        <v>1261.58</v>
      </c>
    </row>
    <row r="299" spans="1:14" x14ac:dyDescent="0.2">
      <c r="A299" s="5" t="s">
        <v>62</v>
      </c>
      <c r="B299" s="35">
        <v>0</v>
      </c>
      <c r="C299" s="35">
        <v>0</v>
      </c>
      <c r="D299" s="35">
        <v>0</v>
      </c>
      <c r="E299" s="35">
        <v>0</v>
      </c>
      <c r="F299" s="35">
        <v>0</v>
      </c>
      <c r="G299" s="35">
        <v>0</v>
      </c>
      <c r="H299" s="35">
        <v>0</v>
      </c>
      <c r="I299" s="35">
        <v>0</v>
      </c>
      <c r="J299" s="35">
        <v>0</v>
      </c>
      <c r="K299" s="35">
        <v>1566.4</v>
      </c>
      <c r="L299" s="35">
        <v>59.48</v>
      </c>
      <c r="M299" s="35">
        <v>0</v>
      </c>
      <c r="N299" s="35">
        <v>43.41</v>
      </c>
    </row>
    <row r="300" spans="1:14" x14ac:dyDescent="0.2">
      <c r="A300" s="5" t="s">
        <v>63</v>
      </c>
      <c r="B300" s="35">
        <v>0</v>
      </c>
      <c r="C300" s="35">
        <v>0</v>
      </c>
      <c r="D300" s="35">
        <v>0</v>
      </c>
      <c r="E300" s="35">
        <v>0</v>
      </c>
      <c r="F300" s="35">
        <v>0</v>
      </c>
      <c r="G300" s="35">
        <v>0</v>
      </c>
      <c r="H300" s="35">
        <v>0</v>
      </c>
      <c r="I300" s="35">
        <v>0</v>
      </c>
      <c r="J300" s="35">
        <v>0</v>
      </c>
      <c r="K300" s="35">
        <v>0</v>
      </c>
      <c r="L300" s="35">
        <v>0</v>
      </c>
      <c r="M300" s="35">
        <v>0</v>
      </c>
      <c r="N300" s="35">
        <v>0</v>
      </c>
    </row>
    <row r="301" spans="1:14" x14ac:dyDescent="0.2">
      <c r="A301" s="5" t="s">
        <v>64</v>
      </c>
      <c r="B301" s="35">
        <v>891.60000000000014</v>
      </c>
      <c r="C301" s="35">
        <v>47.31</v>
      </c>
      <c r="D301" s="35">
        <v>190.06</v>
      </c>
      <c r="E301" s="35">
        <v>289.14999999999998</v>
      </c>
      <c r="F301" s="35">
        <v>127.50999999999999</v>
      </c>
      <c r="G301" s="35">
        <v>0</v>
      </c>
      <c r="H301" s="35">
        <v>1308.0500000000002</v>
      </c>
      <c r="I301" s="35">
        <v>173.45999999999998</v>
      </c>
      <c r="J301" s="35">
        <v>135.17999999999998</v>
      </c>
      <c r="K301" s="35">
        <v>332.23</v>
      </c>
      <c r="L301" s="35">
        <v>11987.99</v>
      </c>
      <c r="M301" s="35">
        <v>735.14</v>
      </c>
      <c r="N301" s="35">
        <v>506.71</v>
      </c>
    </row>
    <row r="302" spans="1:14" x14ac:dyDescent="0.2">
      <c r="A302" s="5" t="s">
        <v>65</v>
      </c>
      <c r="B302" s="35">
        <v>0</v>
      </c>
      <c r="C302" s="35">
        <v>0</v>
      </c>
      <c r="D302" s="35">
        <v>356.94</v>
      </c>
      <c r="E302" s="35">
        <v>0</v>
      </c>
      <c r="F302" s="35">
        <v>11042.769999999999</v>
      </c>
      <c r="G302" s="35">
        <v>0</v>
      </c>
      <c r="H302" s="35">
        <v>0</v>
      </c>
      <c r="I302" s="35">
        <v>0</v>
      </c>
      <c r="J302" s="35">
        <v>0</v>
      </c>
      <c r="K302" s="35">
        <v>214.63</v>
      </c>
      <c r="L302" s="35">
        <v>39.989999999999995</v>
      </c>
      <c r="M302" s="35">
        <v>11495.469999999998</v>
      </c>
      <c r="N302" s="35">
        <v>2141.1800000000003</v>
      </c>
    </row>
    <row r="303" spans="1:14" x14ac:dyDescent="0.2">
      <c r="A303" s="9" t="s">
        <v>68</v>
      </c>
      <c r="B303" s="63">
        <v>61263.27</v>
      </c>
      <c r="C303" s="63">
        <v>338251.10000000068</v>
      </c>
      <c r="D303" s="63">
        <v>68980.490000000005</v>
      </c>
      <c r="E303" s="63">
        <v>60915.920000000006</v>
      </c>
      <c r="F303" s="63">
        <v>81826.559999999998</v>
      </c>
      <c r="G303" s="63">
        <v>67778.58</v>
      </c>
      <c r="H303" s="63">
        <v>77462.55</v>
      </c>
      <c r="I303" s="63">
        <v>84032.099999999991</v>
      </c>
      <c r="J303" s="63">
        <v>55227.72</v>
      </c>
      <c r="K303" s="63">
        <v>84624.04</v>
      </c>
      <c r="L303" s="63">
        <v>91609.890000000014</v>
      </c>
      <c r="M303" s="63">
        <v>72629.77</v>
      </c>
      <c r="N303" s="63">
        <v>81015.320000000007</v>
      </c>
    </row>
    <row r="304" spans="1:14" x14ac:dyDescent="0.2">
      <c r="A304" s="12" t="s">
        <v>230</v>
      </c>
      <c r="B304" s="144" t="s">
        <v>187</v>
      </c>
      <c r="C304" s="145"/>
      <c r="D304" s="145"/>
      <c r="E304" s="145"/>
      <c r="F304" s="145"/>
      <c r="G304" s="145"/>
      <c r="H304" s="145"/>
      <c r="I304" s="145"/>
      <c r="J304" s="145"/>
      <c r="K304" s="145"/>
      <c r="L304" s="145"/>
      <c r="M304" s="145"/>
      <c r="N304" s="146"/>
    </row>
    <row r="305" spans="1:14" x14ac:dyDescent="0.2">
      <c r="A305" s="5" t="s">
        <v>47</v>
      </c>
      <c r="B305" s="35">
        <v>0</v>
      </c>
      <c r="C305" s="35">
        <v>0</v>
      </c>
      <c r="D305" s="35">
        <v>345.41</v>
      </c>
      <c r="E305" s="35">
        <v>0</v>
      </c>
      <c r="F305" s="35">
        <v>120.39</v>
      </c>
      <c r="G305" s="35">
        <v>186.21</v>
      </c>
      <c r="H305" s="35">
        <v>0</v>
      </c>
      <c r="I305" s="35">
        <v>0</v>
      </c>
      <c r="J305" s="35">
        <v>370.22</v>
      </c>
      <c r="K305" s="35">
        <v>0</v>
      </c>
      <c r="L305" s="35">
        <v>0</v>
      </c>
      <c r="M305" s="35">
        <v>0</v>
      </c>
      <c r="N305" s="35">
        <v>0</v>
      </c>
    </row>
    <row r="306" spans="1:14" x14ac:dyDescent="0.2">
      <c r="A306" s="5" t="s">
        <v>48</v>
      </c>
      <c r="B306" s="35">
        <v>0</v>
      </c>
      <c r="C306" s="35">
        <v>0</v>
      </c>
      <c r="D306" s="35">
        <v>0</v>
      </c>
      <c r="E306" s="35">
        <v>0</v>
      </c>
      <c r="F306" s="35">
        <v>0</v>
      </c>
      <c r="G306" s="35">
        <v>0</v>
      </c>
      <c r="H306" s="35">
        <v>0</v>
      </c>
      <c r="I306" s="35">
        <v>0</v>
      </c>
      <c r="J306" s="35">
        <v>0</v>
      </c>
      <c r="K306" s="35">
        <v>0</v>
      </c>
      <c r="L306" s="35">
        <v>0</v>
      </c>
      <c r="M306" s="35">
        <v>0</v>
      </c>
      <c r="N306" s="35">
        <v>0</v>
      </c>
    </row>
    <row r="307" spans="1:14" x14ac:dyDescent="0.2">
      <c r="A307" s="5" t="s">
        <v>49</v>
      </c>
      <c r="B307" s="35">
        <v>0</v>
      </c>
      <c r="C307" s="35">
        <v>0</v>
      </c>
      <c r="D307" s="35">
        <v>0</v>
      </c>
      <c r="E307" s="35">
        <v>0</v>
      </c>
      <c r="F307" s="35">
        <v>0</v>
      </c>
      <c r="G307" s="35">
        <v>0</v>
      </c>
      <c r="H307" s="35">
        <v>0</v>
      </c>
      <c r="I307" s="35">
        <v>0</v>
      </c>
      <c r="J307" s="35">
        <v>0</v>
      </c>
      <c r="K307" s="35">
        <v>0</v>
      </c>
      <c r="L307" s="35">
        <v>0</v>
      </c>
      <c r="M307" s="35">
        <v>1.59</v>
      </c>
      <c r="N307" s="35">
        <v>0</v>
      </c>
    </row>
    <row r="308" spans="1:14" x14ac:dyDescent="0.2">
      <c r="A308" s="5" t="s">
        <v>231</v>
      </c>
      <c r="B308" s="35">
        <v>0</v>
      </c>
      <c r="C308" s="35">
        <v>0</v>
      </c>
      <c r="D308" s="35">
        <v>0</v>
      </c>
      <c r="E308" s="35">
        <v>343.18</v>
      </c>
      <c r="F308" s="35">
        <v>0</v>
      </c>
      <c r="G308" s="35">
        <v>0</v>
      </c>
      <c r="H308" s="35">
        <v>0</v>
      </c>
      <c r="I308" s="35">
        <v>0</v>
      </c>
      <c r="J308" s="35">
        <v>0</v>
      </c>
      <c r="K308" s="35">
        <v>0</v>
      </c>
      <c r="L308" s="35">
        <v>545.35</v>
      </c>
      <c r="M308" s="35">
        <v>0</v>
      </c>
      <c r="N308" s="35">
        <v>0</v>
      </c>
    </row>
    <row r="309" spans="1:14" x14ac:dyDescent="0.2">
      <c r="A309" s="5" t="s">
        <v>50</v>
      </c>
      <c r="B309" s="35">
        <v>18640.36</v>
      </c>
      <c r="C309" s="35">
        <v>6713.7300000000014</v>
      </c>
      <c r="D309" s="35">
        <v>9412.0200000000041</v>
      </c>
      <c r="E309" s="35">
        <v>27708.41</v>
      </c>
      <c r="F309" s="35">
        <v>11871.55</v>
      </c>
      <c r="G309" s="35">
        <v>19016.779999999995</v>
      </c>
      <c r="H309" s="35">
        <v>6663.35</v>
      </c>
      <c r="I309" s="35">
        <v>32744.900000000005</v>
      </c>
      <c r="J309" s="35">
        <v>20861.539999999994</v>
      </c>
      <c r="K309" s="35">
        <v>15098.289999999999</v>
      </c>
      <c r="L309" s="35">
        <v>16560.050000000003</v>
      </c>
      <c r="M309" s="35">
        <v>19222.71</v>
      </c>
      <c r="N309" s="35">
        <v>13408.629999999997</v>
      </c>
    </row>
    <row r="310" spans="1:14" x14ac:dyDescent="0.2">
      <c r="A310" s="5" t="s">
        <v>51</v>
      </c>
      <c r="B310" s="35">
        <v>0</v>
      </c>
      <c r="C310" s="35">
        <v>79.72</v>
      </c>
      <c r="D310" s="35">
        <v>0</v>
      </c>
      <c r="E310" s="35">
        <v>0</v>
      </c>
      <c r="F310" s="35">
        <v>4499.68</v>
      </c>
      <c r="G310" s="35">
        <v>0</v>
      </c>
      <c r="H310" s="35">
        <v>0</v>
      </c>
      <c r="I310" s="35">
        <v>287.84000000000003</v>
      </c>
      <c r="J310" s="35">
        <v>0</v>
      </c>
      <c r="K310" s="35">
        <v>0</v>
      </c>
      <c r="L310" s="35">
        <v>0</v>
      </c>
      <c r="M310" s="35">
        <v>2486.54</v>
      </c>
      <c r="N310" s="35">
        <v>0</v>
      </c>
    </row>
    <row r="311" spans="1:14" x14ac:dyDescent="0.2">
      <c r="A311" s="5" t="s">
        <v>52</v>
      </c>
      <c r="B311" s="35">
        <v>7607.6299999999992</v>
      </c>
      <c r="C311" s="35">
        <v>17265.66</v>
      </c>
      <c r="D311" s="35">
        <v>26874.059999999994</v>
      </c>
      <c r="E311" s="35">
        <v>9071.9</v>
      </c>
      <c r="F311" s="35">
        <v>6619.6499999999987</v>
      </c>
      <c r="G311" s="35">
        <v>28089.599999999991</v>
      </c>
      <c r="H311" s="35">
        <v>10086.380000000001</v>
      </c>
      <c r="I311" s="35">
        <v>6273.51</v>
      </c>
      <c r="J311" s="35">
        <v>7251.6099999999979</v>
      </c>
      <c r="K311" s="35">
        <v>5618.920000000001</v>
      </c>
      <c r="L311" s="35">
        <v>35673.250000000007</v>
      </c>
      <c r="M311" s="35">
        <v>12913.050000000001</v>
      </c>
      <c r="N311" s="35">
        <v>6708.6900000000005</v>
      </c>
    </row>
    <row r="312" spans="1:14" x14ac:dyDescent="0.2">
      <c r="A312" s="5" t="s">
        <v>53</v>
      </c>
      <c r="B312" s="35">
        <v>0</v>
      </c>
      <c r="C312" s="35">
        <v>0</v>
      </c>
      <c r="D312" s="35">
        <v>0</v>
      </c>
      <c r="E312" s="35">
        <v>0</v>
      </c>
      <c r="F312" s="35">
        <v>0</v>
      </c>
      <c r="G312" s="35">
        <v>0</v>
      </c>
      <c r="H312" s="35">
        <v>0</v>
      </c>
      <c r="I312" s="35">
        <v>0</v>
      </c>
      <c r="J312" s="35">
        <v>1298.56</v>
      </c>
      <c r="K312" s="35">
        <v>88.54</v>
      </c>
      <c r="L312" s="35">
        <v>0</v>
      </c>
      <c r="M312" s="35">
        <v>0</v>
      </c>
      <c r="N312" s="35">
        <v>0</v>
      </c>
    </row>
    <row r="313" spans="1:14" x14ac:dyDescent="0.2">
      <c r="A313" s="5" t="s">
        <v>54</v>
      </c>
      <c r="B313" s="35">
        <v>173.36</v>
      </c>
      <c r="C313" s="35">
        <v>0</v>
      </c>
      <c r="D313" s="35">
        <v>242.51</v>
      </c>
      <c r="E313" s="35">
        <v>120.15</v>
      </c>
      <c r="F313" s="35">
        <v>0</v>
      </c>
      <c r="G313" s="35">
        <v>0</v>
      </c>
      <c r="H313" s="35">
        <v>0.04</v>
      </c>
      <c r="I313" s="35">
        <v>381.37</v>
      </c>
      <c r="J313" s="35">
        <v>441.53000000000009</v>
      </c>
      <c r="K313" s="35">
        <v>200.73000000000002</v>
      </c>
      <c r="L313" s="35">
        <v>0</v>
      </c>
      <c r="M313" s="35">
        <v>180.90000000000003</v>
      </c>
      <c r="N313" s="35">
        <v>0</v>
      </c>
    </row>
    <row r="314" spans="1:14" x14ac:dyDescent="0.2">
      <c r="A314" s="5" t="s">
        <v>55</v>
      </c>
      <c r="B314" s="35">
        <v>8851.119999999999</v>
      </c>
      <c r="C314" s="35">
        <v>2.67</v>
      </c>
      <c r="D314" s="35">
        <v>0</v>
      </c>
      <c r="E314" s="35">
        <v>0</v>
      </c>
      <c r="F314" s="35">
        <v>353.03000000000003</v>
      </c>
      <c r="G314" s="35">
        <v>0</v>
      </c>
      <c r="H314" s="35">
        <v>36.22</v>
      </c>
      <c r="I314" s="35">
        <v>296.83999999999997</v>
      </c>
      <c r="J314" s="35">
        <v>0</v>
      </c>
      <c r="K314" s="35">
        <v>0</v>
      </c>
      <c r="L314" s="35">
        <v>0</v>
      </c>
      <c r="M314" s="35">
        <v>710.53</v>
      </c>
      <c r="N314" s="35">
        <v>247.88</v>
      </c>
    </row>
    <row r="315" spans="1:14" x14ac:dyDescent="0.2">
      <c r="A315" s="5" t="s">
        <v>56</v>
      </c>
      <c r="B315" s="35">
        <v>0</v>
      </c>
      <c r="C315" s="35">
        <v>0</v>
      </c>
      <c r="D315" s="35">
        <v>0</v>
      </c>
      <c r="E315" s="35">
        <v>47.71</v>
      </c>
      <c r="F315" s="35">
        <v>1421.96</v>
      </c>
      <c r="G315" s="35">
        <v>0</v>
      </c>
      <c r="H315" s="35">
        <v>52.97</v>
      </c>
      <c r="I315" s="35">
        <v>1.59</v>
      </c>
      <c r="J315" s="35">
        <v>0</v>
      </c>
      <c r="K315" s="35">
        <v>21.23</v>
      </c>
      <c r="L315" s="35">
        <v>0</v>
      </c>
      <c r="M315" s="35">
        <v>77.91</v>
      </c>
      <c r="N315" s="35">
        <v>0</v>
      </c>
    </row>
    <row r="316" spans="1:14" x14ac:dyDescent="0.2">
      <c r="A316" s="5" t="s">
        <v>46</v>
      </c>
      <c r="B316" s="35">
        <v>15.12</v>
      </c>
      <c r="C316" s="35">
        <v>242.27</v>
      </c>
      <c r="D316" s="35">
        <v>2145.2599999999998</v>
      </c>
      <c r="E316" s="35">
        <v>266.76</v>
      </c>
      <c r="F316" s="35">
        <v>0</v>
      </c>
      <c r="G316" s="35">
        <v>1203.6500000000001</v>
      </c>
      <c r="H316" s="35">
        <v>0</v>
      </c>
      <c r="I316" s="35">
        <v>805</v>
      </c>
      <c r="J316" s="35">
        <v>2599.31</v>
      </c>
      <c r="K316" s="35">
        <v>383.96</v>
      </c>
      <c r="L316" s="35">
        <v>1351.5800000000004</v>
      </c>
      <c r="M316" s="35">
        <v>1976.4</v>
      </c>
      <c r="N316" s="35">
        <v>757.13</v>
      </c>
    </row>
    <row r="317" spans="1:14" x14ac:dyDescent="0.2">
      <c r="A317" s="5" t="s">
        <v>57</v>
      </c>
      <c r="B317" s="35">
        <v>31059.370000000006</v>
      </c>
      <c r="C317" s="35">
        <v>4532.7299999999996</v>
      </c>
      <c r="D317" s="35">
        <v>6398.2400000000007</v>
      </c>
      <c r="E317" s="35">
        <v>27671.940000000002</v>
      </c>
      <c r="F317" s="35">
        <v>9757.69</v>
      </c>
      <c r="G317" s="35">
        <v>3467.6000000000004</v>
      </c>
      <c r="H317" s="35">
        <v>39710.79</v>
      </c>
      <c r="I317" s="35">
        <v>6094.09</v>
      </c>
      <c r="J317" s="35">
        <v>11154.62</v>
      </c>
      <c r="K317" s="35">
        <v>10858.189999999999</v>
      </c>
      <c r="L317" s="35">
        <v>8509.51</v>
      </c>
      <c r="M317" s="35">
        <v>8314.69</v>
      </c>
      <c r="N317" s="35">
        <v>4302.8300000000008</v>
      </c>
    </row>
    <row r="318" spans="1:14" x14ac:dyDescent="0.2">
      <c r="A318" s="5" t="s">
        <v>58</v>
      </c>
      <c r="B318" s="35">
        <v>7824.0800000000008</v>
      </c>
      <c r="C318" s="35">
        <v>7922.2999999999993</v>
      </c>
      <c r="D318" s="35">
        <v>11357.64</v>
      </c>
      <c r="E318" s="35">
        <v>16016.070000000002</v>
      </c>
      <c r="F318" s="35">
        <v>4460.93</v>
      </c>
      <c r="G318" s="35">
        <v>6789.6799999999976</v>
      </c>
      <c r="H318" s="35">
        <v>7508.0300000000007</v>
      </c>
      <c r="I318" s="35">
        <v>15335.429999999997</v>
      </c>
      <c r="J318" s="35">
        <v>29104.27</v>
      </c>
      <c r="K318" s="35">
        <v>7168.34</v>
      </c>
      <c r="L318" s="35">
        <v>17739.934999999998</v>
      </c>
      <c r="M318" s="35">
        <v>5032.8700000000008</v>
      </c>
      <c r="N318" s="35">
        <v>10398.879999999999</v>
      </c>
    </row>
    <row r="319" spans="1:14" x14ac:dyDescent="0.2">
      <c r="A319" s="5" t="s">
        <v>59</v>
      </c>
      <c r="B319" s="35">
        <v>5629.8199999999988</v>
      </c>
      <c r="C319" s="35">
        <v>7857.0100000000029</v>
      </c>
      <c r="D319" s="35">
        <v>6276.7899999999972</v>
      </c>
      <c r="E319" s="35">
        <v>3500.45</v>
      </c>
      <c r="F319" s="35">
        <v>3428.0399999999991</v>
      </c>
      <c r="G319" s="35">
        <v>9972.7100000000009</v>
      </c>
      <c r="H319" s="35">
        <v>7284.8300000000008</v>
      </c>
      <c r="I319" s="35">
        <v>7822.12</v>
      </c>
      <c r="J319" s="35">
        <v>5242.2300000000014</v>
      </c>
      <c r="K319" s="35">
        <v>531.06999999999994</v>
      </c>
      <c r="L319" s="35">
        <v>5955.3599999999988</v>
      </c>
      <c r="M319" s="35">
        <v>4609.3999999999996</v>
      </c>
      <c r="N319" s="35">
        <v>4937.659999999998</v>
      </c>
    </row>
    <row r="320" spans="1:14" x14ac:dyDescent="0.2">
      <c r="A320" s="5" t="s">
        <v>60</v>
      </c>
      <c r="B320" s="35">
        <v>0</v>
      </c>
      <c r="C320" s="35">
        <v>0</v>
      </c>
      <c r="D320" s="35">
        <v>0</v>
      </c>
      <c r="E320" s="35">
        <v>233392.46000000017</v>
      </c>
      <c r="F320" s="35">
        <v>193155.36</v>
      </c>
      <c r="G320" s="35">
        <v>0</v>
      </c>
      <c r="H320" s="35">
        <v>0</v>
      </c>
      <c r="I320" s="35">
        <v>0</v>
      </c>
      <c r="J320" s="35">
        <v>0</v>
      </c>
      <c r="K320" s="35">
        <v>0</v>
      </c>
      <c r="L320" s="35">
        <v>0</v>
      </c>
      <c r="M320" s="35">
        <v>0</v>
      </c>
      <c r="N320" s="35">
        <v>0</v>
      </c>
    </row>
    <row r="321" spans="1:14" x14ac:dyDescent="0.2">
      <c r="A321" s="5" t="s">
        <v>42</v>
      </c>
      <c r="B321" s="35">
        <v>57.68</v>
      </c>
      <c r="C321" s="35">
        <v>94.190000000000012</v>
      </c>
      <c r="D321" s="35">
        <v>13.93</v>
      </c>
      <c r="E321" s="35">
        <v>2090.9700000000003</v>
      </c>
      <c r="F321" s="35">
        <v>1649.29</v>
      </c>
      <c r="G321" s="35">
        <v>40.009999999999991</v>
      </c>
      <c r="H321" s="35">
        <v>175.86</v>
      </c>
      <c r="I321" s="35">
        <v>196.23999999999995</v>
      </c>
      <c r="J321" s="35">
        <v>44.98</v>
      </c>
      <c r="K321" s="35">
        <v>8.879999999999999</v>
      </c>
      <c r="L321" s="35">
        <v>77.350000000000009</v>
      </c>
      <c r="M321" s="35">
        <v>1064.4499999999998</v>
      </c>
      <c r="N321" s="35">
        <v>321.18</v>
      </c>
    </row>
    <row r="322" spans="1:14" x14ac:dyDescent="0.2">
      <c r="A322" s="5" t="s">
        <v>61</v>
      </c>
      <c r="B322" s="35">
        <v>3090.81</v>
      </c>
      <c r="C322" s="35">
        <v>9798.0499999999993</v>
      </c>
      <c r="D322" s="35">
        <v>7553.96</v>
      </c>
      <c r="E322" s="35">
        <v>3454.5400000000004</v>
      </c>
      <c r="F322" s="35">
        <v>13324.630000000005</v>
      </c>
      <c r="G322" s="35">
        <v>5266.5300000000007</v>
      </c>
      <c r="H322" s="35">
        <v>4318.8599999999997</v>
      </c>
      <c r="I322" s="35">
        <v>12772.179999999998</v>
      </c>
      <c r="J322" s="35">
        <v>261.17</v>
      </c>
      <c r="K322" s="35">
        <v>625.77</v>
      </c>
      <c r="L322" s="35">
        <v>6442.8</v>
      </c>
      <c r="M322" s="35">
        <v>2308.66</v>
      </c>
      <c r="N322" s="35">
        <v>1463.31</v>
      </c>
    </row>
    <row r="323" spans="1:14" x14ac:dyDescent="0.2">
      <c r="A323" s="5" t="s">
        <v>62</v>
      </c>
      <c r="B323" s="35">
        <v>244.88</v>
      </c>
      <c r="C323" s="35">
        <v>0</v>
      </c>
      <c r="D323" s="35">
        <v>0</v>
      </c>
      <c r="E323" s="35">
        <v>0</v>
      </c>
      <c r="F323" s="35">
        <v>0</v>
      </c>
      <c r="G323" s="35">
        <v>0</v>
      </c>
      <c r="H323" s="35">
        <v>52.819999999999993</v>
      </c>
      <c r="I323" s="35">
        <v>129.09</v>
      </c>
      <c r="J323" s="35">
        <v>0</v>
      </c>
      <c r="K323" s="35">
        <v>0</v>
      </c>
      <c r="L323" s="35">
        <v>95.59</v>
      </c>
      <c r="M323" s="35">
        <v>242.20999999999998</v>
      </c>
      <c r="N323" s="35">
        <v>229.63</v>
      </c>
    </row>
    <row r="324" spans="1:14" x14ac:dyDescent="0.2">
      <c r="A324" s="5" t="s">
        <v>63</v>
      </c>
      <c r="B324" s="35">
        <v>0</v>
      </c>
      <c r="C324" s="35">
        <v>0</v>
      </c>
      <c r="D324" s="35">
        <v>0</v>
      </c>
      <c r="E324" s="35">
        <v>0</v>
      </c>
      <c r="F324" s="35">
        <v>0</v>
      </c>
      <c r="G324" s="35">
        <v>0</v>
      </c>
      <c r="H324" s="35">
        <v>0</v>
      </c>
      <c r="I324" s="35">
        <v>0</v>
      </c>
      <c r="J324" s="35">
        <v>0</v>
      </c>
      <c r="K324" s="35">
        <v>0</v>
      </c>
      <c r="L324" s="35">
        <v>0</v>
      </c>
      <c r="M324" s="35">
        <v>0</v>
      </c>
      <c r="N324" s="35">
        <v>0</v>
      </c>
    </row>
    <row r="325" spans="1:14" x14ac:dyDescent="0.2">
      <c r="A325" s="5" t="s">
        <v>64</v>
      </c>
      <c r="B325" s="35">
        <v>249.76999999999998</v>
      </c>
      <c r="C325" s="35">
        <v>3.28</v>
      </c>
      <c r="D325" s="35">
        <v>457.99</v>
      </c>
      <c r="E325" s="35">
        <v>327.18</v>
      </c>
      <c r="F325" s="35">
        <v>301.64</v>
      </c>
      <c r="G325" s="35">
        <v>2012.39</v>
      </c>
      <c r="H325" s="35">
        <v>162.09</v>
      </c>
      <c r="I325" s="35">
        <v>1271.72</v>
      </c>
      <c r="J325" s="35">
        <v>2566.19</v>
      </c>
      <c r="K325" s="35">
        <v>224.67000000000002</v>
      </c>
      <c r="L325" s="35">
        <v>1131.7349999999999</v>
      </c>
      <c r="M325" s="35">
        <v>165.98000000000002</v>
      </c>
      <c r="N325" s="35">
        <v>201.26999999999998</v>
      </c>
    </row>
    <row r="326" spans="1:14" x14ac:dyDescent="0.2">
      <c r="A326" s="5" t="s">
        <v>65</v>
      </c>
      <c r="B326" s="35">
        <v>0</v>
      </c>
      <c r="C326" s="35">
        <v>0</v>
      </c>
      <c r="D326" s="35">
        <v>0</v>
      </c>
      <c r="E326" s="35">
        <v>16.62</v>
      </c>
      <c r="F326" s="35">
        <v>0</v>
      </c>
      <c r="G326" s="35">
        <v>580.87</v>
      </c>
      <c r="H326" s="35">
        <v>0</v>
      </c>
      <c r="I326" s="35">
        <v>0.17</v>
      </c>
      <c r="J326" s="35">
        <v>0</v>
      </c>
      <c r="K326" s="35">
        <v>0</v>
      </c>
      <c r="L326" s="35">
        <v>0</v>
      </c>
      <c r="M326" s="35">
        <v>0</v>
      </c>
      <c r="N326" s="35">
        <v>199.15</v>
      </c>
    </row>
    <row r="327" spans="1:14" x14ac:dyDescent="0.2">
      <c r="A327" s="9" t="s">
        <v>68</v>
      </c>
      <c r="B327" s="63">
        <v>83444</v>
      </c>
      <c r="C327" s="63">
        <v>54511.61</v>
      </c>
      <c r="D327" s="63">
        <v>71077.81</v>
      </c>
      <c r="E327" s="63">
        <v>324028.34000000008</v>
      </c>
      <c r="F327" s="63">
        <v>250963.84</v>
      </c>
      <c r="G327" s="63">
        <v>76626.02999999997</v>
      </c>
      <c r="H327" s="63">
        <v>76052.240000000005</v>
      </c>
      <c r="I327" s="63">
        <v>84412.089999999982</v>
      </c>
      <c r="J327" s="63">
        <v>81196.229999999981</v>
      </c>
      <c r="K327" s="63">
        <v>40828.589999999989</v>
      </c>
      <c r="L327" s="63">
        <v>94082.510000000024</v>
      </c>
      <c r="M327" s="63">
        <v>59307.890000000014</v>
      </c>
      <c r="N327" s="63">
        <v>43176.239999999991</v>
      </c>
    </row>
    <row r="328" spans="1:14" x14ac:dyDescent="0.2">
      <c r="A328" s="12" t="s">
        <v>230</v>
      </c>
      <c r="B328" s="144" t="s">
        <v>232</v>
      </c>
      <c r="C328" s="145"/>
      <c r="D328" s="145"/>
      <c r="E328" s="145"/>
      <c r="F328" s="145"/>
      <c r="G328" s="145"/>
      <c r="H328" s="145"/>
      <c r="I328" s="145"/>
      <c r="J328" s="145"/>
      <c r="K328" s="145"/>
      <c r="L328" s="145"/>
      <c r="M328" s="145"/>
      <c r="N328" s="146"/>
    </row>
    <row r="329" spans="1:14" x14ac:dyDescent="0.2">
      <c r="A329" s="5" t="s">
        <v>47</v>
      </c>
      <c r="B329" s="35">
        <v>0</v>
      </c>
      <c r="C329" s="35">
        <v>16.05</v>
      </c>
      <c r="D329" s="35">
        <v>0</v>
      </c>
      <c r="E329" s="35">
        <v>0</v>
      </c>
      <c r="F329" s="35">
        <v>0</v>
      </c>
      <c r="G329" s="35">
        <v>0</v>
      </c>
      <c r="H329" s="35">
        <v>48.5</v>
      </c>
      <c r="I329" s="35">
        <v>0</v>
      </c>
      <c r="J329" s="35">
        <v>0</v>
      </c>
      <c r="K329" s="35">
        <v>0</v>
      </c>
      <c r="L329" s="35">
        <v>11.64</v>
      </c>
      <c r="M329" s="35">
        <v>0</v>
      </c>
      <c r="N329" s="35">
        <v>337.93</v>
      </c>
    </row>
    <row r="330" spans="1:14" x14ac:dyDescent="0.2">
      <c r="A330" s="5" t="s">
        <v>48</v>
      </c>
      <c r="B330" s="35">
        <v>0</v>
      </c>
      <c r="C330" s="35">
        <v>0</v>
      </c>
      <c r="D330" s="35">
        <v>0</v>
      </c>
      <c r="E330" s="35">
        <v>0</v>
      </c>
      <c r="F330" s="35">
        <v>0</v>
      </c>
      <c r="G330" s="35">
        <v>0</v>
      </c>
      <c r="H330" s="35">
        <v>0</v>
      </c>
      <c r="I330" s="35">
        <v>0</v>
      </c>
      <c r="J330" s="35">
        <v>0</v>
      </c>
      <c r="K330" s="35">
        <v>0</v>
      </c>
      <c r="L330" s="35">
        <v>0</v>
      </c>
      <c r="M330" s="35">
        <v>0</v>
      </c>
      <c r="N330" s="35">
        <v>0</v>
      </c>
    </row>
    <row r="331" spans="1:14" x14ac:dyDescent="0.2">
      <c r="A331" s="5" t="s">
        <v>49</v>
      </c>
      <c r="B331" s="35">
        <v>0</v>
      </c>
      <c r="C331" s="35">
        <v>0</v>
      </c>
      <c r="D331" s="35">
        <v>0</v>
      </c>
      <c r="E331" s="35">
        <v>0</v>
      </c>
      <c r="F331" s="35">
        <v>0</v>
      </c>
      <c r="G331" s="35">
        <v>11.84</v>
      </c>
      <c r="H331" s="35">
        <v>14.44</v>
      </c>
      <c r="I331" s="35">
        <v>93.080000000000013</v>
      </c>
      <c r="J331" s="35">
        <v>5.57</v>
      </c>
      <c r="K331" s="35">
        <v>0</v>
      </c>
      <c r="L331" s="35">
        <v>0.36</v>
      </c>
      <c r="M331" s="35">
        <v>0</v>
      </c>
      <c r="N331" s="35">
        <v>0</v>
      </c>
    </row>
    <row r="332" spans="1:14" x14ac:dyDescent="0.2">
      <c r="A332" s="5" t="s">
        <v>231</v>
      </c>
      <c r="B332" s="35">
        <v>0</v>
      </c>
      <c r="C332" s="35">
        <v>0</v>
      </c>
      <c r="D332" s="35">
        <v>0</v>
      </c>
      <c r="E332" s="35">
        <v>0</v>
      </c>
      <c r="F332" s="35">
        <v>0</v>
      </c>
      <c r="G332" s="35">
        <v>479.01</v>
      </c>
      <c r="H332" s="35">
        <v>0</v>
      </c>
      <c r="I332" s="35">
        <v>0</v>
      </c>
      <c r="J332" s="35">
        <v>4665.67</v>
      </c>
      <c r="K332" s="35">
        <v>0</v>
      </c>
      <c r="L332" s="35">
        <v>3436.61</v>
      </c>
      <c r="M332" s="35">
        <v>0</v>
      </c>
      <c r="N332" s="35">
        <v>0</v>
      </c>
    </row>
    <row r="333" spans="1:14" x14ac:dyDescent="0.2">
      <c r="A333" s="5" t="s">
        <v>50</v>
      </c>
      <c r="B333" s="35">
        <v>12583.769999999999</v>
      </c>
      <c r="C333" s="35">
        <v>8850.9499999999989</v>
      </c>
      <c r="D333" s="35">
        <v>9460.6300000000028</v>
      </c>
      <c r="E333" s="35">
        <v>17139.889999999996</v>
      </c>
      <c r="F333" s="35">
        <v>22103.609999999997</v>
      </c>
      <c r="G333" s="35">
        <v>12116.939999999999</v>
      </c>
      <c r="H333" s="35">
        <v>19523.25</v>
      </c>
      <c r="I333" s="35">
        <v>28890.76</v>
      </c>
      <c r="J333" s="35">
        <v>18897.609999999997</v>
      </c>
      <c r="K333" s="35">
        <v>9155.8599999999988</v>
      </c>
      <c r="L333" s="35">
        <v>8410.0800000000017</v>
      </c>
      <c r="M333" s="35">
        <v>16468.339999999997</v>
      </c>
      <c r="N333" s="35">
        <v>12661.960000000005</v>
      </c>
    </row>
    <row r="334" spans="1:14" x14ac:dyDescent="0.2">
      <c r="A334" s="5" t="s">
        <v>51</v>
      </c>
      <c r="B334" s="35">
        <v>0</v>
      </c>
      <c r="C334" s="35">
        <v>0</v>
      </c>
      <c r="D334" s="35">
        <v>3.19</v>
      </c>
      <c r="E334" s="35">
        <v>713.41</v>
      </c>
      <c r="F334" s="35">
        <v>5890.08</v>
      </c>
      <c r="G334" s="35">
        <v>0</v>
      </c>
      <c r="H334" s="35">
        <v>0</v>
      </c>
      <c r="I334" s="35">
        <v>0</v>
      </c>
      <c r="J334" s="35">
        <v>0</v>
      </c>
      <c r="K334" s="35">
        <v>0</v>
      </c>
      <c r="L334" s="35">
        <v>0</v>
      </c>
      <c r="M334" s="35">
        <v>0</v>
      </c>
      <c r="N334" s="35">
        <v>0</v>
      </c>
    </row>
    <row r="335" spans="1:14" x14ac:dyDescent="0.2">
      <c r="A335" s="5" t="s">
        <v>52</v>
      </c>
      <c r="B335" s="35">
        <v>10329.260000000002</v>
      </c>
      <c r="C335" s="35">
        <v>6871.2600000000011</v>
      </c>
      <c r="D335" s="35">
        <v>12748.03</v>
      </c>
      <c r="E335" s="35">
        <v>5247.45</v>
      </c>
      <c r="F335" s="35">
        <v>14328.87</v>
      </c>
      <c r="G335" s="35">
        <v>8865.98</v>
      </c>
      <c r="H335" s="35">
        <v>22305.409999999996</v>
      </c>
      <c r="I335" s="35">
        <v>8600.9599999999973</v>
      </c>
      <c r="J335" s="35">
        <v>4971.3</v>
      </c>
      <c r="K335" s="35">
        <v>3157.5599999999995</v>
      </c>
      <c r="L335" s="35">
        <v>5864.5099999999993</v>
      </c>
      <c r="M335" s="35">
        <v>6966.3199999999988</v>
      </c>
      <c r="N335" s="35">
        <v>6270.1500000000005</v>
      </c>
    </row>
    <row r="336" spans="1:14" x14ac:dyDescent="0.2">
      <c r="A336" s="5" t="s">
        <v>53</v>
      </c>
      <c r="B336" s="35">
        <v>0</v>
      </c>
      <c r="C336" s="35">
        <v>0</v>
      </c>
      <c r="D336" s="35">
        <v>0</v>
      </c>
      <c r="E336" s="35">
        <v>0</v>
      </c>
      <c r="F336" s="35">
        <v>0</v>
      </c>
      <c r="G336" s="35">
        <v>376.5</v>
      </c>
      <c r="H336" s="35">
        <v>0</v>
      </c>
      <c r="I336" s="35">
        <v>0</v>
      </c>
      <c r="J336" s="35">
        <v>0</v>
      </c>
      <c r="K336" s="35">
        <v>0</v>
      </c>
      <c r="L336" s="35">
        <v>0</v>
      </c>
      <c r="M336" s="35">
        <v>0</v>
      </c>
      <c r="N336" s="35">
        <v>0</v>
      </c>
    </row>
    <row r="337" spans="1:14" x14ac:dyDescent="0.2">
      <c r="A337" s="5" t="s">
        <v>54</v>
      </c>
      <c r="B337" s="35">
        <v>169.86</v>
      </c>
      <c r="C337" s="35">
        <v>0</v>
      </c>
      <c r="D337" s="35">
        <v>0</v>
      </c>
      <c r="E337" s="35">
        <v>0</v>
      </c>
      <c r="F337" s="35">
        <v>0</v>
      </c>
      <c r="G337" s="35">
        <v>830.27999999999986</v>
      </c>
      <c r="H337" s="35">
        <v>412.65000000000003</v>
      </c>
      <c r="I337" s="35">
        <v>0</v>
      </c>
      <c r="J337" s="35">
        <v>83.78</v>
      </c>
      <c r="K337" s="35">
        <v>0</v>
      </c>
      <c r="L337" s="35">
        <v>580.05999999999995</v>
      </c>
      <c r="M337" s="35">
        <v>116.01</v>
      </c>
      <c r="N337" s="35">
        <v>21.74</v>
      </c>
    </row>
    <row r="338" spans="1:14" x14ac:dyDescent="0.2">
      <c r="A338" s="5" t="s">
        <v>55</v>
      </c>
      <c r="B338" s="35">
        <v>5.8900000000000006</v>
      </c>
      <c r="C338" s="35">
        <v>259.16999999999996</v>
      </c>
      <c r="D338" s="35">
        <v>142.28</v>
      </c>
      <c r="E338" s="35">
        <v>78.209999999999994</v>
      </c>
      <c r="F338" s="35">
        <v>1655.4900000000002</v>
      </c>
      <c r="G338" s="35">
        <v>1.6</v>
      </c>
      <c r="H338" s="35">
        <v>0</v>
      </c>
      <c r="I338" s="35">
        <v>82.91</v>
      </c>
      <c r="J338" s="35">
        <v>0</v>
      </c>
      <c r="K338" s="35">
        <v>0</v>
      </c>
      <c r="L338" s="35">
        <v>0</v>
      </c>
      <c r="M338" s="35">
        <v>403.45000000000005</v>
      </c>
      <c r="N338" s="35">
        <v>0</v>
      </c>
    </row>
    <row r="339" spans="1:14" x14ac:dyDescent="0.2">
      <c r="A339" s="5" t="s">
        <v>56</v>
      </c>
      <c r="B339" s="35">
        <v>0</v>
      </c>
      <c r="C339" s="35">
        <v>74.61</v>
      </c>
      <c r="D339" s="35">
        <v>0</v>
      </c>
      <c r="E339" s="35">
        <v>2289.77</v>
      </c>
      <c r="F339" s="35">
        <v>165.44</v>
      </c>
      <c r="G339" s="35">
        <v>10634.03</v>
      </c>
      <c r="H339" s="35">
        <v>3605.8799999999992</v>
      </c>
      <c r="I339" s="35">
        <v>26.15</v>
      </c>
      <c r="J339" s="35">
        <v>822.68</v>
      </c>
      <c r="K339" s="35">
        <v>0</v>
      </c>
      <c r="L339" s="35">
        <v>943.61</v>
      </c>
      <c r="M339" s="35">
        <v>0</v>
      </c>
      <c r="N339" s="35">
        <v>0</v>
      </c>
    </row>
    <row r="340" spans="1:14" x14ac:dyDescent="0.2">
      <c r="A340" s="5" t="s">
        <v>46</v>
      </c>
      <c r="B340" s="35">
        <v>461.97</v>
      </c>
      <c r="C340" s="35">
        <v>417.48</v>
      </c>
      <c r="D340" s="35">
        <v>0</v>
      </c>
      <c r="E340" s="35">
        <v>19852.68</v>
      </c>
      <c r="F340" s="35">
        <v>0</v>
      </c>
      <c r="G340" s="35">
        <v>0</v>
      </c>
      <c r="H340" s="35">
        <v>1955.83</v>
      </c>
      <c r="I340" s="35">
        <v>612.63999999999987</v>
      </c>
      <c r="J340" s="35">
        <v>794.94</v>
      </c>
      <c r="K340" s="35">
        <v>24.03</v>
      </c>
      <c r="L340" s="35">
        <v>27.900000000000002</v>
      </c>
      <c r="M340" s="35">
        <v>88.46</v>
      </c>
      <c r="N340" s="35">
        <v>986.36</v>
      </c>
    </row>
    <row r="341" spans="1:14" x14ac:dyDescent="0.2">
      <c r="A341" s="5" t="s">
        <v>57</v>
      </c>
      <c r="B341" s="35">
        <v>7965.4999999999991</v>
      </c>
      <c r="C341" s="35">
        <v>7293.0700000000006</v>
      </c>
      <c r="D341" s="35">
        <v>7578.16</v>
      </c>
      <c r="E341" s="35">
        <v>63203.040000000008</v>
      </c>
      <c r="F341" s="35">
        <v>22014.959999999999</v>
      </c>
      <c r="G341" s="35">
        <v>25288.159999999996</v>
      </c>
      <c r="H341" s="35">
        <v>4963.7499999999982</v>
      </c>
      <c r="I341" s="35">
        <v>4390.4000000000005</v>
      </c>
      <c r="J341" s="35">
        <v>8521.5000000000036</v>
      </c>
      <c r="K341" s="35">
        <v>8028.12</v>
      </c>
      <c r="L341" s="35">
        <v>16862.12</v>
      </c>
      <c r="M341" s="35">
        <v>11862.13</v>
      </c>
      <c r="N341" s="35">
        <v>13025.880000000003</v>
      </c>
    </row>
    <row r="342" spans="1:14" x14ac:dyDescent="0.2">
      <c r="A342" s="5" t="s">
        <v>58</v>
      </c>
      <c r="B342" s="35">
        <v>5707.2699999999986</v>
      </c>
      <c r="C342" s="35">
        <v>13279.320000000003</v>
      </c>
      <c r="D342" s="35">
        <v>9448.7400000000034</v>
      </c>
      <c r="E342" s="35">
        <v>3290.3099999999995</v>
      </c>
      <c r="F342" s="35">
        <v>9738.1400000000012</v>
      </c>
      <c r="G342" s="35">
        <v>14885.809999999996</v>
      </c>
      <c r="H342" s="35">
        <v>3371.7699999999995</v>
      </c>
      <c r="I342" s="35">
        <v>5872.4500000000007</v>
      </c>
      <c r="J342" s="35">
        <v>10356.029999999997</v>
      </c>
      <c r="K342" s="35">
        <v>18220.690000000002</v>
      </c>
      <c r="L342" s="35">
        <v>7523.329999999999</v>
      </c>
      <c r="M342" s="35">
        <v>9067.0399999999991</v>
      </c>
      <c r="N342" s="35">
        <v>6352.51</v>
      </c>
    </row>
    <row r="343" spans="1:14" x14ac:dyDescent="0.2">
      <c r="A343" s="5" t="s">
        <v>59</v>
      </c>
      <c r="B343" s="35">
        <v>10341.16</v>
      </c>
      <c r="C343" s="35">
        <v>7622.7000000000007</v>
      </c>
      <c r="D343" s="35">
        <v>4306.8900000000003</v>
      </c>
      <c r="E343" s="35">
        <v>7566.2900000000009</v>
      </c>
      <c r="F343" s="35">
        <v>7086.8200000000006</v>
      </c>
      <c r="G343" s="35">
        <v>8850.8700000000008</v>
      </c>
      <c r="H343" s="35">
        <v>6742.3099999999995</v>
      </c>
      <c r="I343" s="35">
        <v>5854.2300000000014</v>
      </c>
      <c r="J343" s="35">
        <v>8130.8199999999988</v>
      </c>
      <c r="K343" s="35">
        <v>13618.809999999996</v>
      </c>
      <c r="L343" s="35">
        <v>2330.2799999999997</v>
      </c>
      <c r="M343" s="35">
        <v>16738.78</v>
      </c>
      <c r="N343" s="35">
        <v>16282.930000000004</v>
      </c>
    </row>
    <row r="344" spans="1:14" x14ac:dyDescent="0.2">
      <c r="A344" s="5" t="s">
        <v>60</v>
      </c>
      <c r="B344" s="35">
        <v>0</v>
      </c>
      <c r="C344" s="35">
        <v>0</v>
      </c>
      <c r="D344" s="35">
        <v>0</v>
      </c>
      <c r="E344" s="35">
        <v>0</v>
      </c>
      <c r="F344" s="35">
        <v>0</v>
      </c>
      <c r="G344" s="35">
        <v>0</v>
      </c>
      <c r="H344" s="35">
        <v>0</v>
      </c>
      <c r="I344" s="35">
        <v>0</v>
      </c>
      <c r="J344" s="35">
        <v>0</v>
      </c>
      <c r="K344" s="35">
        <v>0</v>
      </c>
      <c r="L344" s="35">
        <v>77757.73000000001</v>
      </c>
      <c r="M344" s="35">
        <v>0</v>
      </c>
      <c r="N344" s="35">
        <v>3002.83</v>
      </c>
    </row>
    <row r="345" spans="1:14" x14ac:dyDescent="0.2">
      <c r="A345" s="5" t="s">
        <v>42</v>
      </c>
      <c r="B345" s="35">
        <v>50.16</v>
      </c>
      <c r="C345" s="35">
        <v>2283.9499999999998</v>
      </c>
      <c r="D345" s="35">
        <v>1067.46</v>
      </c>
      <c r="E345" s="35">
        <v>235.9</v>
      </c>
      <c r="F345" s="35">
        <v>106.46000000000001</v>
      </c>
      <c r="G345" s="35">
        <v>4032.3</v>
      </c>
      <c r="H345" s="35">
        <v>197.68</v>
      </c>
      <c r="I345" s="35">
        <v>558.73</v>
      </c>
      <c r="J345" s="35">
        <v>65.09</v>
      </c>
      <c r="K345" s="35">
        <v>509.93</v>
      </c>
      <c r="L345" s="35">
        <v>46.72</v>
      </c>
      <c r="M345" s="35">
        <v>176.38</v>
      </c>
      <c r="N345" s="35">
        <v>13.389999999999999</v>
      </c>
    </row>
    <row r="346" spans="1:14" x14ac:dyDescent="0.2">
      <c r="A346" s="5" t="s">
        <v>61</v>
      </c>
      <c r="B346" s="35">
        <v>607.65</v>
      </c>
      <c r="C346" s="35">
        <v>7714.7400000000007</v>
      </c>
      <c r="D346" s="35">
        <v>3523.58</v>
      </c>
      <c r="E346" s="35">
        <v>3259.5199999999995</v>
      </c>
      <c r="F346" s="35">
        <v>1856.2500000000002</v>
      </c>
      <c r="G346" s="35">
        <v>12360.64</v>
      </c>
      <c r="H346" s="35">
        <v>1648.61</v>
      </c>
      <c r="I346" s="35">
        <v>4064.88</v>
      </c>
      <c r="J346" s="35">
        <v>5898.9299999999994</v>
      </c>
      <c r="K346" s="35">
        <v>1207.49</v>
      </c>
      <c r="L346" s="35">
        <v>1507.23</v>
      </c>
      <c r="M346" s="35">
        <v>1303.8899999999999</v>
      </c>
      <c r="N346" s="35">
        <v>4048.92</v>
      </c>
    </row>
    <row r="347" spans="1:14" x14ac:dyDescent="0.2">
      <c r="A347" s="5" t="s">
        <v>62</v>
      </c>
      <c r="B347" s="35">
        <v>0</v>
      </c>
      <c r="C347" s="35">
        <v>0</v>
      </c>
      <c r="D347" s="35">
        <v>0</v>
      </c>
      <c r="E347" s="35">
        <v>0</v>
      </c>
      <c r="F347" s="35">
        <v>146.76999999999998</v>
      </c>
      <c r="G347" s="35">
        <v>37.93</v>
      </c>
      <c r="H347" s="35">
        <v>2926.04</v>
      </c>
      <c r="I347" s="35">
        <v>0</v>
      </c>
      <c r="J347" s="35">
        <v>10.190000000000001</v>
      </c>
      <c r="K347" s="35">
        <v>0</v>
      </c>
      <c r="L347" s="35">
        <v>0</v>
      </c>
      <c r="M347" s="35">
        <v>0</v>
      </c>
      <c r="N347" s="35">
        <v>107.71999999999998</v>
      </c>
    </row>
    <row r="348" spans="1:14" x14ac:dyDescent="0.2">
      <c r="A348" s="5" t="s">
        <v>63</v>
      </c>
      <c r="B348" s="35">
        <v>0</v>
      </c>
      <c r="C348" s="35">
        <v>0</v>
      </c>
      <c r="D348" s="35">
        <v>0</v>
      </c>
      <c r="E348" s="35">
        <v>0</v>
      </c>
      <c r="F348" s="35">
        <v>0</v>
      </c>
      <c r="G348" s="35">
        <v>0</v>
      </c>
      <c r="H348" s="35">
        <v>0</v>
      </c>
      <c r="I348" s="35">
        <v>0</v>
      </c>
      <c r="J348" s="35">
        <v>0</v>
      </c>
      <c r="K348" s="35">
        <v>0</v>
      </c>
      <c r="L348" s="35">
        <v>0</v>
      </c>
      <c r="M348" s="35">
        <v>0</v>
      </c>
      <c r="N348" s="35">
        <v>0</v>
      </c>
    </row>
    <row r="349" spans="1:14" x14ac:dyDescent="0.2">
      <c r="A349" s="5" t="s">
        <v>64</v>
      </c>
      <c r="B349" s="35">
        <v>390.46999999999997</v>
      </c>
      <c r="C349" s="35">
        <v>260.27999999999997</v>
      </c>
      <c r="D349" s="35">
        <v>488.94</v>
      </c>
      <c r="E349" s="35">
        <v>719.26</v>
      </c>
      <c r="F349" s="35">
        <v>552.07999999999993</v>
      </c>
      <c r="G349" s="35">
        <v>668.42000000000007</v>
      </c>
      <c r="H349" s="35">
        <v>676.94999999999993</v>
      </c>
      <c r="I349" s="35">
        <v>395.8</v>
      </c>
      <c r="J349" s="35">
        <v>173.44</v>
      </c>
      <c r="K349" s="35">
        <v>100.28999999999999</v>
      </c>
      <c r="L349" s="35">
        <v>0</v>
      </c>
      <c r="M349" s="35">
        <v>1608.9200000000003</v>
      </c>
      <c r="N349" s="35">
        <v>579.52</v>
      </c>
    </row>
    <row r="350" spans="1:14" x14ac:dyDescent="0.2">
      <c r="A350" s="5" t="s">
        <v>65</v>
      </c>
      <c r="B350" s="35">
        <v>4415.13</v>
      </c>
      <c r="C350" s="35">
        <v>1017.1700000000001</v>
      </c>
      <c r="D350" s="35">
        <v>86079.45</v>
      </c>
      <c r="E350" s="35">
        <v>53.64</v>
      </c>
      <c r="F350" s="35">
        <v>0</v>
      </c>
      <c r="G350" s="35">
        <v>0</v>
      </c>
      <c r="H350" s="35">
        <v>0</v>
      </c>
      <c r="I350" s="35">
        <v>0</v>
      </c>
      <c r="J350" s="35">
        <v>0</v>
      </c>
      <c r="K350" s="35">
        <v>0</v>
      </c>
      <c r="L350" s="35">
        <v>650.96</v>
      </c>
      <c r="M350" s="35">
        <v>5493.9000000000005</v>
      </c>
      <c r="N350" s="35">
        <v>0</v>
      </c>
    </row>
    <row r="351" spans="1:14" x14ac:dyDescent="0.2">
      <c r="A351" s="9" t="s">
        <v>68</v>
      </c>
      <c r="B351" s="63">
        <v>53028.09</v>
      </c>
      <c r="C351" s="63">
        <v>55960.749999999993</v>
      </c>
      <c r="D351" s="63">
        <v>134847.35</v>
      </c>
      <c r="E351" s="63">
        <v>123649.37000000001</v>
      </c>
      <c r="F351" s="63">
        <v>85644.970000000016</v>
      </c>
      <c r="G351" s="63">
        <v>99440.309999999969</v>
      </c>
      <c r="H351" s="63">
        <v>68393.069999999978</v>
      </c>
      <c r="I351" s="63">
        <v>59442.990000000013</v>
      </c>
      <c r="J351" s="63">
        <v>63397.55</v>
      </c>
      <c r="K351" s="63">
        <v>54022.78</v>
      </c>
      <c r="L351" s="63">
        <v>125953.14000000001</v>
      </c>
      <c r="M351" s="63">
        <v>70293.619999999981</v>
      </c>
      <c r="N351" s="63">
        <v>63691.840000000018</v>
      </c>
    </row>
    <row r="352" spans="1:14" x14ac:dyDescent="0.2">
      <c r="A352" s="12" t="s">
        <v>230</v>
      </c>
      <c r="B352" s="144" t="s">
        <v>244</v>
      </c>
      <c r="C352" s="145"/>
      <c r="D352" s="145"/>
      <c r="E352" s="145"/>
      <c r="F352" s="145"/>
      <c r="G352" s="145"/>
      <c r="H352" s="145"/>
      <c r="I352" s="145"/>
      <c r="J352" s="145"/>
      <c r="K352" s="145"/>
      <c r="L352" s="145"/>
      <c r="M352" s="145"/>
      <c r="N352" s="146"/>
    </row>
    <row r="353" spans="1:14" x14ac:dyDescent="0.2">
      <c r="A353" s="5" t="s">
        <v>47</v>
      </c>
      <c r="B353" s="35">
        <v>1.85</v>
      </c>
      <c r="C353" s="35">
        <v>4.72</v>
      </c>
      <c r="D353" s="35">
        <v>46.39</v>
      </c>
      <c r="E353" s="35">
        <v>0</v>
      </c>
      <c r="F353" s="35">
        <v>176.72</v>
      </c>
      <c r="G353" s="35">
        <v>1647.23</v>
      </c>
      <c r="H353" s="35">
        <v>0</v>
      </c>
      <c r="I353" s="35">
        <v>0</v>
      </c>
      <c r="J353" s="35">
        <v>0</v>
      </c>
      <c r="K353" s="35">
        <v>334.92</v>
      </c>
      <c r="L353" s="35">
        <v>0</v>
      </c>
      <c r="M353" s="35"/>
      <c r="N353" s="35"/>
    </row>
    <row r="354" spans="1:14" x14ac:dyDescent="0.2">
      <c r="A354" s="5" t="s">
        <v>48</v>
      </c>
      <c r="B354" s="35">
        <v>0</v>
      </c>
      <c r="C354" s="35">
        <v>0</v>
      </c>
      <c r="D354" s="35">
        <v>0</v>
      </c>
      <c r="E354" s="35">
        <v>0</v>
      </c>
      <c r="F354" s="35">
        <v>0</v>
      </c>
      <c r="G354" s="35">
        <v>0</v>
      </c>
      <c r="H354" s="35">
        <v>0</v>
      </c>
      <c r="I354" s="35">
        <v>0</v>
      </c>
      <c r="J354" s="35">
        <v>0</v>
      </c>
      <c r="K354" s="35">
        <v>0</v>
      </c>
      <c r="L354" s="35">
        <v>0</v>
      </c>
      <c r="M354" s="35"/>
      <c r="N354" s="35"/>
    </row>
    <row r="355" spans="1:14" x14ac:dyDescent="0.2">
      <c r="A355" s="5" t="s">
        <v>49</v>
      </c>
      <c r="B355" s="35">
        <v>15.4</v>
      </c>
      <c r="C355" s="35">
        <v>6.76</v>
      </c>
      <c r="D355" s="35">
        <v>0</v>
      </c>
      <c r="E355" s="35">
        <v>0</v>
      </c>
      <c r="F355" s="35">
        <v>0</v>
      </c>
      <c r="G355" s="35">
        <v>0</v>
      </c>
      <c r="H355" s="35">
        <v>0</v>
      </c>
      <c r="I355" s="35">
        <v>0</v>
      </c>
      <c r="J355" s="35">
        <v>21.68</v>
      </c>
      <c r="K355" s="35">
        <v>38.799999999999997</v>
      </c>
      <c r="L355" s="35">
        <v>8.120000000000001</v>
      </c>
      <c r="M355" s="35"/>
      <c r="N355" s="35"/>
    </row>
    <row r="356" spans="1:14" x14ac:dyDescent="0.2">
      <c r="A356" s="5" t="s">
        <v>231</v>
      </c>
      <c r="B356" s="35">
        <v>0</v>
      </c>
      <c r="C356" s="35">
        <v>0</v>
      </c>
      <c r="D356" s="35">
        <v>318.38</v>
      </c>
      <c r="E356" s="35">
        <v>656.21</v>
      </c>
      <c r="F356" s="35">
        <v>0</v>
      </c>
      <c r="G356" s="35">
        <v>0</v>
      </c>
      <c r="H356" s="35">
        <v>0</v>
      </c>
      <c r="I356" s="35">
        <v>4424.12</v>
      </c>
      <c r="J356" s="35">
        <v>0</v>
      </c>
      <c r="K356" s="35">
        <v>0</v>
      </c>
      <c r="L356" s="35">
        <v>3290.7</v>
      </c>
      <c r="M356" s="35"/>
      <c r="N356" s="35"/>
    </row>
    <row r="357" spans="1:14" x14ac:dyDescent="0.2">
      <c r="A357" s="5" t="s">
        <v>50</v>
      </c>
      <c r="B357" s="35">
        <v>13016.589999999998</v>
      </c>
      <c r="C357" s="35">
        <v>28439.140000000007</v>
      </c>
      <c r="D357" s="35">
        <v>10629.21</v>
      </c>
      <c r="E357" s="35">
        <v>6384.9400000000005</v>
      </c>
      <c r="F357" s="35">
        <v>8986.1400000000012</v>
      </c>
      <c r="G357" s="35">
        <v>6942.9799999999987</v>
      </c>
      <c r="H357" s="35">
        <v>20823.3</v>
      </c>
      <c r="I357" s="35">
        <v>20983.47</v>
      </c>
      <c r="J357" s="35">
        <v>18197.380000000008</v>
      </c>
      <c r="K357" s="35">
        <v>5857.5200000000013</v>
      </c>
      <c r="L357" s="35">
        <v>23090.409999999996</v>
      </c>
      <c r="M357" s="35"/>
      <c r="N357" s="35"/>
    </row>
    <row r="358" spans="1:14" x14ac:dyDescent="0.2">
      <c r="A358" s="5" t="s">
        <v>51</v>
      </c>
      <c r="B358" s="35">
        <v>1843.04</v>
      </c>
      <c r="C358" s="35">
        <v>0</v>
      </c>
      <c r="D358" s="35">
        <v>450.88</v>
      </c>
      <c r="E358" s="35">
        <v>0</v>
      </c>
      <c r="F358" s="35">
        <v>0</v>
      </c>
      <c r="G358" s="35">
        <v>215.08</v>
      </c>
      <c r="H358" s="35">
        <v>133.47</v>
      </c>
      <c r="I358" s="35">
        <v>0</v>
      </c>
      <c r="J358" s="35">
        <v>0</v>
      </c>
      <c r="K358" s="35">
        <v>406.85</v>
      </c>
      <c r="L358" s="35">
        <v>0</v>
      </c>
      <c r="M358" s="35"/>
      <c r="N358" s="35"/>
    </row>
    <row r="359" spans="1:14" x14ac:dyDescent="0.2">
      <c r="A359" s="5" t="s">
        <v>52</v>
      </c>
      <c r="B359" s="35">
        <v>10382.209999999999</v>
      </c>
      <c r="C359" s="35">
        <v>13388.04</v>
      </c>
      <c r="D359" s="35">
        <v>20069.07</v>
      </c>
      <c r="E359" s="35">
        <v>7205.78</v>
      </c>
      <c r="F359" s="35">
        <v>8040.6900000000014</v>
      </c>
      <c r="G359" s="35">
        <v>7677.46</v>
      </c>
      <c r="H359" s="35">
        <v>6967.98</v>
      </c>
      <c r="I359" s="35">
        <v>7222.82</v>
      </c>
      <c r="J359" s="35">
        <v>11227.02</v>
      </c>
      <c r="K359" s="35">
        <v>40126.11</v>
      </c>
      <c r="L359" s="35">
        <v>11721.85</v>
      </c>
      <c r="M359" s="35"/>
      <c r="N359" s="35"/>
    </row>
    <row r="360" spans="1:14" x14ac:dyDescent="0.2">
      <c r="A360" s="5" t="s">
        <v>53</v>
      </c>
      <c r="B360" s="35">
        <v>0</v>
      </c>
      <c r="C360" s="35">
        <v>0</v>
      </c>
      <c r="D360" s="35">
        <v>0</v>
      </c>
      <c r="E360" s="35">
        <v>60.81</v>
      </c>
      <c r="F360" s="35">
        <v>0</v>
      </c>
      <c r="G360" s="35">
        <v>0</v>
      </c>
      <c r="H360" s="35">
        <v>0</v>
      </c>
      <c r="I360" s="35">
        <v>0</v>
      </c>
      <c r="J360" s="35">
        <v>0</v>
      </c>
      <c r="K360" s="35">
        <v>0</v>
      </c>
      <c r="L360" s="35">
        <v>0</v>
      </c>
      <c r="M360" s="35"/>
      <c r="N360" s="35"/>
    </row>
    <row r="361" spans="1:14" x14ac:dyDescent="0.2">
      <c r="A361" s="5" t="s">
        <v>54</v>
      </c>
      <c r="B361" s="35">
        <v>0.41</v>
      </c>
      <c r="C361" s="35">
        <v>713.57</v>
      </c>
      <c r="D361" s="35">
        <v>394.74</v>
      </c>
      <c r="E361" s="35">
        <v>0</v>
      </c>
      <c r="F361" s="35">
        <v>0</v>
      </c>
      <c r="G361" s="35">
        <v>0</v>
      </c>
      <c r="H361" s="35">
        <v>27.84</v>
      </c>
      <c r="I361" s="35">
        <v>1434.75</v>
      </c>
      <c r="J361" s="35">
        <v>302.14999999999998</v>
      </c>
      <c r="K361" s="35">
        <v>313.24</v>
      </c>
      <c r="L361" s="35">
        <v>721.02</v>
      </c>
      <c r="M361" s="35"/>
      <c r="N361" s="35"/>
    </row>
    <row r="362" spans="1:14" x14ac:dyDescent="0.2">
      <c r="A362" s="5" t="s">
        <v>55</v>
      </c>
      <c r="B362" s="35">
        <v>5.77</v>
      </c>
      <c r="C362" s="35">
        <v>0</v>
      </c>
      <c r="D362" s="35">
        <v>249.18</v>
      </c>
      <c r="E362" s="35">
        <v>0</v>
      </c>
      <c r="F362" s="35">
        <v>0</v>
      </c>
      <c r="G362" s="35">
        <v>0</v>
      </c>
      <c r="H362" s="35">
        <v>0</v>
      </c>
      <c r="I362" s="35">
        <v>11.47</v>
      </c>
      <c r="J362" s="35">
        <v>0.24</v>
      </c>
      <c r="K362" s="35">
        <v>0.91</v>
      </c>
      <c r="L362" s="35">
        <v>614.83000000000004</v>
      </c>
      <c r="M362" s="35"/>
      <c r="N362" s="35"/>
    </row>
    <row r="363" spans="1:14" x14ac:dyDescent="0.2">
      <c r="A363" s="5" t="s">
        <v>56</v>
      </c>
      <c r="B363" s="35">
        <v>0</v>
      </c>
      <c r="C363" s="35">
        <v>0</v>
      </c>
      <c r="D363" s="35">
        <v>0</v>
      </c>
      <c r="E363" s="35">
        <v>301.33999999999997</v>
      </c>
      <c r="F363" s="35">
        <v>0</v>
      </c>
      <c r="G363" s="35">
        <v>32.67</v>
      </c>
      <c r="H363" s="35">
        <v>0</v>
      </c>
      <c r="I363" s="35">
        <v>2711.19</v>
      </c>
      <c r="J363" s="35">
        <v>111.06</v>
      </c>
      <c r="K363" s="35">
        <v>0</v>
      </c>
      <c r="L363" s="35">
        <v>43.06</v>
      </c>
      <c r="M363" s="35"/>
      <c r="N363" s="35"/>
    </row>
    <row r="364" spans="1:14" x14ac:dyDescent="0.2">
      <c r="A364" s="5" t="s">
        <v>46</v>
      </c>
      <c r="B364" s="35">
        <v>605.29</v>
      </c>
      <c r="C364" s="35">
        <v>3141.34</v>
      </c>
      <c r="D364" s="35">
        <v>4189.82</v>
      </c>
      <c r="E364" s="35">
        <v>95.68</v>
      </c>
      <c r="F364" s="35">
        <v>16.09</v>
      </c>
      <c r="G364" s="35">
        <v>1566.67</v>
      </c>
      <c r="H364" s="35">
        <v>976.5</v>
      </c>
      <c r="I364" s="35">
        <v>294.16999999999996</v>
      </c>
      <c r="J364" s="35">
        <v>376.46</v>
      </c>
      <c r="K364" s="35">
        <v>0</v>
      </c>
      <c r="L364" s="35">
        <v>287.3</v>
      </c>
      <c r="M364" s="35"/>
      <c r="N364" s="35"/>
    </row>
    <row r="365" spans="1:14" x14ac:dyDescent="0.2">
      <c r="A365" s="5" t="s">
        <v>57</v>
      </c>
      <c r="B365" s="35">
        <v>14635.839999999998</v>
      </c>
      <c r="C365" s="35">
        <v>4707.2800000000007</v>
      </c>
      <c r="D365" s="35">
        <v>7162.24</v>
      </c>
      <c r="E365" s="35">
        <v>10182.140000000001</v>
      </c>
      <c r="F365" s="35">
        <v>6008.48</v>
      </c>
      <c r="G365" s="35">
        <v>15726.03</v>
      </c>
      <c r="H365" s="35">
        <v>28383.009999999995</v>
      </c>
      <c r="I365" s="35">
        <v>23069.939999999991</v>
      </c>
      <c r="J365" s="35">
        <v>6776.9599999999991</v>
      </c>
      <c r="K365" s="35">
        <v>22937.179999999997</v>
      </c>
      <c r="L365" s="35">
        <v>34026.049999999996</v>
      </c>
      <c r="M365" s="35"/>
      <c r="N365" s="35"/>
    </row>
    <row r="366" spans="1:14" x14ac:dyDescent="0.2">
      <c r="A366" s="5" t="s">
        <v>58</v>
      </c>
      <c r="B366" s="35">
        <v>4763.9799999999996</v>
      </c>
      <c r="C366" s="35">
        <v>5341.09</v>
      </c>
      <c r="D366" s="35">
        <v>9149.1400000000012</v>
      </c>
      <c r="E366" s="35">
        <v>8773.2699999999986</v>
      </c>
      <c r="F366" s="35">
        <v>7967.7699999999995</v>
      </c>
      <c r="G366" s="35">
        <v>10710.730000000003</v>
      </c>
      <c r="H366" s="35">
        <v>14891.82</v>
      </c>
      <c r="I366" s="35">
        <v>20509.259999999995</v>
      </c>
      <c r="J366" s="35">
        <v>9496.899999999996</v>
      </c>
      <c r="K366" s="35">
        <v>6382.1899999999987</v>
      </c>
      <c r="L366" s="35">
        <v>9359.5700000000015</v>
      </c>
      <c r="M366" s="35"/>
      <c r="N366" s="35"/>
    </row>
    <row r="367" spans="1:14" x14ac:dyDescent="0.2">
      <c r="A367" s="5" t="s">
        <v>59</v>
      </c>
      <c r="B367" s="35">
        <v>18764.050000000007</v>
      </c>
      <c r="C367" s="35">
        <v>12251.000000000002</v>
      </c>
      <c r="D367" s="35">
        <v>10717.31</v>
      </c>
      <c r="E367" s="35">
        <v>6344.380000000001</v>
      </c>
      <c r="F367" s="35">
        <v>20353.870000000006</v>
      </c>
      <c r="G367" s="35">
        <v>12818.499999999998</v>
      </c>
      <c r="H367" s="35">
        <v>3485.5899999999992</v>
      </c>
      <c r="I367" s="35">
        <v>5128.7199999999993</v>
      </c>
      <c r="J367" s="35">
        <v>6765.95</v>
      </c>
      <c r="K367" s="35">
        <v>940.22</v>
      </c>
      <c r="L367" s="35">
        <v>2941.2500000000005</v>
      </c>
      <c r="M367" s="35"/>
      <c r="N367" s="35"/>
    </row>
    <row r="368" spans="1:14" x14ac:dyDescent="0.2">
      <c r="A368" s="5" t="s">
        <v>60</v>
      </c>
      <c r="B368" s="35">
        <v>0</v>
      </c>
      <c r="C368" s="35">
        <v>0</v>
      </c>
      <c r="D368" s="35">
        <v>0</v>
      </c>
      <c r="E368" s="35">
        <v>0</v>
      </c>
      <c r="F368" s="35">
        <v>0</v>
      </c>
      <c r="G368" s="35">
        <v>0</v>
      </c>
      <c r="H368" s="35">
        <v>0</v>
      </c>
      <c r="I368" s="35">
        <v>0</v>
      </c>
      <c r="J368" s="35">
        <v>0</v>
      </c>
      <c r="K368" s="35">
        <v>0</v>
      </c>
      <c r="L368" s="35">
        <v>0</v>
      </c>
      <c r="M368" s="35"/>
      <c r="N368" s="35"/>
    </row>
    <row r="369" spans="1:14" x14ac:dyDescent="0.2">
      <c r="A369" s="5" t="s">
        <v>42</v>
      </c>
      <c r="B369" s="35">
        <v>68.209999999999994</v>
      </c>
      <c r="C369" s="35">
        <v>87.800000000000011</v>
      </c>
      <c r="D369" s="35">
        <v>122.64</v>
      </c>
      <c r="E369" s="35">
        <v>56.529999999999994</v>
      </c>
      <c r="F369" s="35">
        <v>724.82999999999993</v>
      </c>
      <c r="G369" s="35">
        <v>2114.7400000000002</v>
      </c>
      <c r="H369" s="35">
        <v>1642.9399999999998</v>
      </c>
      <c r="I369" s="35">
        <v>1669.8100000000002</v>
      </c>
      <c r="J369" s="35">
        <v>1538.1100000000004</v>
      </c>
      <c r="K369" s="35">
        <v>1592.81</v>
      </c>
      <c r="L369" s="35">
        <v>1532.6799999999998</v>
      </c>
      <c r="M369" s="35"/>
      <c r="N369" s="35"/>
    </row>
    <row r="370" spans="1:14" x14ac:dyDescent="0.2">
      <c r="A370" s="5" t="s">
        <v>61</v>
      </c>
      <c r="B370" s="35">
        <v>165.93</v>
      </c>
      <c r="C370" s="35">
        <v>730.35000000000014</v>
      </c>
      <c r="D370" s="35">
        <v>2126.6299999999997</v>
      </c>
      <c r="E370" s="35">
        <v>1122.1500000000001</v>
      </c>
      <c r="F370" s="35">
        <v>2817.6600000000003</v>
      </c>
      <c r="G370" s="35">
        <v>552.29999999999995</v>
      </c>
      <c r="H370" s="35">
        <v>27747.320000000003</v>
      </c>
      <c r="I370" s="35">
        <v>860.50999999999988</v>
      </c>
      <c r="J370" s="35">
        <v>6334.0399999999991</v>
      </c>
      <c r="K370" s="35">
        <v>617.17999999999995</v>
      </c>
      <c r="L370" s="35">
        <v>384.76</v>
      </c>
      <c r="M370" s="35"/>
      <c r="N370" s="35"/>
    </row>
    <row r="371" spans="1:14" x14ac:dyDescent="0.2">
      <c r="A371" s="5" t="s">
        <v>62</v>
      </c>
      <c r="B371" s="35">
        <v>0</v>
      </c>
      <c r="C371" s="35">
        <v>0</v>
      </c>
      <c r="D371" s="35">
        <v>13.05</v>
      </c>
      <c r="E371" s="35">
        <v>55.7</v>
      </c>
      <c r="F371" s="35">
        <v>0</v>
      </c>
      <c r="G371" s="35">
        <v>0</v>
      </c>
      <c r="H371" s="35">
        <v>349.9</v>
      </c>
      <c r="I371" s="35">
        <v>3718.79</v>
      </c>
      <c r="J371" s="35">
        <v>98.100000000000009</v>
      </c>
      <c r="K371" s="35">
        <v>0</v>
      </c>
      <c r="L371" s="35">
        <v>0</v>
      </c>
      <c r="M371" s="35"/>
      <c r="N371" s="35"/>
    </row>
    <row r="372" spans="1:14" x14ac:dyDescent="0.2">
      <c r="A372" s="5" t="s">
        <v>63</v>
      </c>
      <c r="B372" s="35">
        <v>0</v>
      </c>
      <c r="C372" s="35">
        <v>0</v>
      </c>
      <c r="D372" s="35">
        <v>0</v>
      </c>
      <c r="E372" s="35">
        <v>0</v>
      </c>
      <c r="F372" s="35">
        <v>0</v>
      </c>
      <c r="G372" s="35">
        <v>0</v>
      </c>
      <c r="H372" s="35">
        <v>0</v>
      </c>
      <c r="I372" s="35">
        <v>0</v>
      </c>
      <c r="J372" s="35">
        <v>0</v>
      </c>
      <c r="K372" s="35">
        <v>0</v>
      </c>
      <c r="L372" s="35">
        <v>0</v>
      </c>
      <c r="M372" s="35"/>
      <c r="N372" s="35"/>
    </row>
    <row r="373" spans="1:14" x14ac:dyDescent="0.2">
      <c r="A373" s="5" t="s">
        <v>64</v>
      </c>
      <c r="B373" s="35">
        <v>688.59000000000015</v>
      </c>
      <c r="C373" s="35">
        <v>392.55</v>
      </c>
      <c r="D373" s="35">
        <v>684.13</v>
      </c>
      <c r="E373" s="35">
        <v>37.86</v>
      </c>
      <c r="F373" s="35">
        <v>913.9</v>
      </c>
      <c r="G373" s="35">
        <v>861.42</v>
      </c>
      <c r="H373" s="35">
        <v>141.30000000000001</v>
      </c>
      <c r="I373" s="35">
        <v>0</v>
      </c>
      <c r="J373" s="35">
        <v>1441.88</v>
      </c>
      <c r="K373" s="35">
        <v>1161.4800000000002</v>
      </c>
      <c r="L373" s="35">
        <v>1301.56</v>
      </c>
      <c r="M373" s="35"/>
      <c r="N373" s="35"/>
    </row>
    <row r="374" spans="1:14" x14ac:dyDescent="0.2">
      <c r="A374" s="5" t="s">
        <v>65</v>
      </c>
      <c r="B374" s="35">
        <v>0</v>
      </c>
      <c r="C374" s="35">
        <v>0</v>
      </c>
      <c r="D374" s="35">
        <v>120.01</v>
      </c>
      <c r="E374" s="35">
        <v>0</v>
      </c>
      <c r="F374" s="35">
        <v>9.41</v>
      </c>
      <c r="G374" s="35">
        <v>218.32</v>
      </c>
      <c r="H374" s="35">
        <v>0</v>
      </c>
      <c r="I374" s="35">
        <v>0</v>
      </c>
      <c r="J374" s="35">
        <v>1672</v>
      </c>
      <c r="K374" s="35">
        <v>28213.01</v>
      </c>
      <c r="L374" s="35">
        <v>0</v>
      </c>
      <c r="M374" s="35"/>
      <c r="N374" s="35"/>
    </row>
    <row r="375" spans="1:14" x14ac:dyDescent="0.2">
      <c r="A375" s="9" t="s">
        <v>68</v>
      </c>
      <c r="B375" s="63">
        <v>64957.159999999989</v>
      </c>
      <c r="C375" s="63">
        <v>69203.640000000014</v>
      </c>
      <c r="D375" s="63">
        <v>66442.819999999992</v>
      </c>
      <c r="E375" s="63">
        <v>41276.79</v>
      </c>
      <c r="F375" s="63">
        <v>56015.560000000019</v>
      </c>
      <c r="G375" s="63">
        <v>61084.13</v>
      </c>
      <c r="H375" s="63">
        <v>105570.96999999999</v>
      </c>
      <c r="I375" s="63">
        <v>92039.019999999975</v>
      </c>
      <c r="J375" s="63">
        <v>64359.93</v>
      </c>
      <c r="K375" s="63">
        <v>108922.41999999998</v>
      </c>
      <c r="L375" s="63">
        <v>89323.159999999989</v>
      </c>
      <c r="M375" s="63"/>
      <c r="N375" s="63"/>
    </row>
  </sheetData>
  <printOptions horizontalCentered="1"/>
  <pageMargins left="0.70866141732283472" right="0.70866141732283472" top="0.35433070866141736" bottom="0.74803149606299213" header="0.31496062992125984" footer="0.31496062992125984"/>
  <pageSetup paperSize="9" scale="22" firstPageNumber="59" fitToHeight="2" orientation="portrait" r:id="rId1"/>
  <headerFooter scaleWithDoc="0">
    <oddFooter>&amp;C&amp;10Page &amp;P</oddFooter>
  </headerFooter>
  <rowBreaks count="1" manualBreakCount="1">
    <brk id="141" max="16383" man="1"/>
  </rowBreaks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0">
    <tabColor rgb="FF00B0F0"/>
  </sheetPr>
  <dimension ref="A1:N375"/>
  <sheetViews>
    <sheetView showGridLines="0" view="pageBreakPreview" zoomScale="75" zoomScaleNormal="100" zoomScaleSheetLayoutView="75" workbookViewId="0">
      <pane xSplit="1" ySplit="26" topLeftCell="B351" activePane="bottomRight" state="frozen"/>
      <selection activeCell="O22" sqref="O22:O23"/>
      <selection pane="topRight" activeCell="O22" sqref="O22:O23"/>
      <selection pane="bottomLeft" activeCell="O22" sqref="O22:O23"/>
      <selection pane="bottomRight" activeCell="B353" sqref="B353:L375"/>
    </sheetView>
  </sheetViews>
  <sheetFormatPr defaultRowHeight="15" x14ac:dyDescent="0.2"/>
  <cols>
    <col min="1" max="1" width="23.77734375" style="34" bestFit="1" customWidth="1"/>
    <col min="2" max="2" width="10.109375" style="34" bestFit="1" customWidth="1"/>
    <col min="3" max="3" width="9.5546875" style="34" bestFit="1" customWidth="1"/>
    <col min="4" max="4" width="10.44140625" style="34" bestFit="1" customWidth="1"/>
    <col min="5" max="5" width="9.88671875" style="36" bestFit="1" customWidth="1"/>
    <col min="6" max="6" width="10.33203125" style="34" bestFit="1" customWidth="1"/>
    <col min="7" max="7" width="10.44140625" style="34" bestFit="1" customWidth="1"/>
    <col min="8" max="8" width="10.33203125" style="34" bestFit="1" customWidth="1"/>
    <col min="9" max="9" width="10.109375" style="34" bestFit="1" customWidth="1"/>
    <col min="10" max="10" width="9.33203125" style="34" bestFit="1" customWidth="1"/>
    <col min="11" max="14" width="9" style="34" bestFit="1" customWidth="1"/>
    <col min="15" max="112" width="8.88671875" style="34"/>
    <col min="113" max="113" width="15.21875" style="34" bestFit="1" customWidth="1"/>
    <col min="114" max="255" width="8.88671875" style="34"/>
    <col min="256" max="256" width="15.21875" style="34" bestFit="1" customWidth="1"/>
    <col min="257" max="368" width="8.88671875" style="34"/>
    <col min="369" max="369" width="15.21875" style="34" bestFit="1" customWidth="1"/>
    <col min="370" max="511" width="8.88671875" style="34"/>
    <col min="512" max="512" width="15.21875" style="34" bestFit="1" customWidth="1"/>
    <col min="513" max="624" width="8.88671875" style="34"/>
    <col min="625" max="625" width="15.21875" style="34" bestFit="1" customWidth="1"/>
    <col min="626" max="767" width="8.88671875" style="34"/>
    <col min="768" max="768" width="15.21875" style="34" bestFit="1" customWidth="1"/>
    <col min="769" max="880" width="8.88671875" style="34"/>
    <col min="881" max="881" width="15.21875" style="34" bestFit="1" customWidth="1"/>
    <col min="882" max="1023" width="8.88671875" style="34"/>
    <col min="1024" max="1024" width="15.21875" style="34" bestFit="1" customWidth="1"/>
    <col min="1025" max="1136" width="8.88671875" style="34"/>
    <col min="1137" max="1137" width="15.21875" style="34" bestFit="1" customWidth="1"/>
    <col min="1138" max="1279" width="8.88671875" style="34"/>
    <col min="1280" max="1280" width="15.21875" style="34" bestFit="1" customWidth="1"/>
    <col min="1281" max="1392" width="8.88671875" style="34"/>
    <col min="1393" max="1393" width="15.21875" style="34" bestFit="1" customWidth="1"/>
    <col min="1394" max="1535" width="8.88671875" style="34"/>
    <col min="1536" max="1536" width="15.21875" style="34" bestFit="1" customWidth="1"/>
    <col min="1537" max="1648" width="8.88671875" style="34"/>
    <col min="1649" max="1649" width="15.21875" style="34" bestFit="1" customWidth="1"/>
    <col min="1650" max="1791" width="8.88671875" style="34"/>
    <col min="1792" max="1792" width="15.21875" style="34" bestFit="1" customWidth="1"/>
    <col min="1793" max="1904" width="8.88671875" style="34"/>
    <col min="1905" max="1905" width="15.21875" style="34" bestFit="1" customWidth="1"/>
    <col min="1906" max="2047" width="8.88671875" style="34"/>
    <col min="2048" max="2048" width="15.21875" style="34" bestFit="1" customWidth="1"/>
    <col min="2049" max="2160" width="8.88671875" style="34"/>
    <col min="2161" max="2161" width="15.21875" style="34" bestFit="1" customWidth="1"/>
    <col min="2162" max="2303" width="8.88671875" style="34"/>
    <col min="2304" max="2304" width="15.21875" style="34" bestFit="1" customWidth="1"/>
    <col min="2305" max="2416" width="8.88671875" style="34"/>
    <col min="2417" max="2417" width="15.21875" style="34" bestFit="1" customWidth="1"/>
    <col min="2418" max="2559" width="8.88671875" style="34"/>
    <col min="2560" max="2560" width="15.21875" style="34" bestFit="1" customWidth="1"/>
    <col min="2561" max="2672" width="8.88671875" style="34"/>
    <col min="2673" max="2673" width="15.21875" style="34" bestFit="1" customWidth="1"/>
    <col min="2674" max="2815" width="8.88671875" style="34"/>
    <col min="2816" max="2816" width="15.21875" style="34" bestFit="1" customWidth="1"/>
    <col min="2817" max="2928" width="8.88671875" style="34"/>
    <col min="2929" max="2929" width="15.21875" style="34" bestFit="1" customWidth="1"/>
    <col min="2930" max="3071" width="8.88671875" style="34"/>
    <col min="3072" max="3072" width="15.21875" style="34" bestFit="1" customWidth="1"/>
    <col min="3073" max="3184" width="8.88671875" style="34"/>
    <col min="3185" max="3185" width="15.21875" style="34" bestFit="1" customWidth="1"/>
    <col min="3186" max="3327" width="8.88671875" style="34"/>
    <col min="3328" max="3328" width="15.21875" style="34" bestFit="1" customWidth="1"/>
    <col min="3329" max="3440" width="8.88671875" style="34"/>
    <col min="3441" max="3441" width="15.21875" style="34" bestFit="1" customWidth="1"/>
    <col min="3442" max="3583" width="8.88671875" style="34"/>
    <col min="3584" max="3584" width="15.21875" style="34" bestFit="1" customWidth="1"/>
    <col min="3585" max="3696" width="8.88671875" style="34"/>
    <col min="3697" max="3697" width="15.21875" style="34" bestFit="1" customWidth="1"/>
    <col min="3698" max="3839" width="8.88671875" style="34"/>
    <col min="3840" max="3840" width="15.21875" style="34" bestFit="1" customWidth="1"/>
    <col min="3841" max="3952" width="8.88671875" style="34"/>
    <col min="3953" max="3953" width="15.21875" style="34" bestFit="1" customWidth="1"/>
    <col min="3954" max="4095" width="8.88671875" style="34"/>
    <col min="4096" max="4096" width="15.21875" style="34" bestFit="1" customWidth="1"/>
    <col min="4097" max="4208" width="8.88671875" style="34"/>
    <col min="4209" max="4209" width="15.21875" style="34" bestFit="1" customWidth="1"/>
    <col min="4210" max="4351" width="8.88671875" style="34"/>
    <col min="4352" max="4352" width="15.21875" style="34" bestFit="1" customWidth="1"/>
    <col min="4353" max="4464" width="8.88671875" style="34"/>
    <col min="4465" max="4465" width="15.21875" style="34" bestFit="1" customWidth="1"/>
    <col min="4466" max="4607" width="8.88671875" style="34"/>
    <col min="4608" max="4608" width="15.21875" style="34" bestFit="1" customWidth="1"/>
    <col min="4609" max="4720" width="8.88671875" style="34"/>
    <col min="4721" max="4721" width="15.21875" style="34" bestFit="1" customWidth="1"/>
    <col min="4722" max="4863" width="8.88671875" style="34"/>
    <col min="4864" max="4864" width="15.21875" style="34" bestFit="1" customWidth="1"/>
    <col min="4865" max="4976" width="8.88671875" style="34"/>
    <col min="4977" max="4977" width="15.21875" style="34" bestFit="1" customWidth="1"/>
    <col min="4978" max="5119" width="8.88671875" style="34"/>
    <col min="5120" max="5120" width="15.21875" style="34" bestFit="1" customWidth="1"/>
    <col min="5121" max="5232" width="8.88671875" style="34"/>
    <col min="5233" max="5233" width="15.21875" style="34" bestFit="1" customWidth="1"/>
    <col min="5234" max="5375" width="8.88671875" style="34"/>
    <col min="5376" max="5376" width="15.21875" style="34" bestFit="1" customWidth="1"/>
    <col min="5377" max="5488" width="8.88671875" style="34"/>
    <col min="5489" max="5489" width="15.21875" style="34" bestFit="1" customWidth="1"/>
    <col min="5490" max="5631" width="8.88671875" style="34"/>
    <col min="5632" max="5632" width="15.21875" style="34" bestFit="1" customWidth="1"/>
    <col min="5633" max="5744" width="8.88671875" style="34"/>
    <col min="5745" max="5745" width="15.21875" style="34" bestFit="1" customWidth="1"/>
    <col min="5746" max="5887" width="8.88671875" style="34"/>
    <col min="5888" max="5888" width="15.21875" style="34" bestFit="1" customWidth="1"/>
    <col min="5889" max="6000" width="8.88671875" style="34"/>
    <col min="6001" max="6001" width="15.21875" style="34" bestFit="1" customWidth="1"/>
    <col min="6002" max="6143" width="8.88671875" style="34"/>
    <col min="6144" max="6144" width="15.21875" style="34" bestFit="1" customWidth="1"/>
    <col min="6145" max="6256" width="8.88671875" style="34"/>
    <col min="6257" max="6257" width="15.21875" style="34" bestFit="1" customWidth="1"/>
    <col min="6258" max="6399" width="8.88671875" style="34"/>
    <col min="6400" max="6400" width="15.21875" style="34" bestFit="1" customWidth="1"/>
    <col min="6401" max="6512" width="8.88671875" style="34"/>
    <col min="6513" max="6513" width="15.21875" style="34" bestFit="1" customWidth="1"/>
    <col min="6514" max="6655" width="8.88671875" style="34"/>
    <col min="6656" max="6656" width="15.21875" style="34" bestFit="1" customWidth="1"/>
    <col min="6657" max="6768" width="8.88671875" style="34"/>
    <col min="6769" max="6769" width="15.21875" style="34" bestFit="1" customWidth="1"/>
    <col min="6770" max="6911" width="8.88671875" style="34"/>
    <col min="6912" max="6912" width="15.21875" style="34" bestFit="1" customWidth="1"/>
    <col min="6913" max="7024" width="8.88671875" style="34"/>
    <col min="7025" max="7025" width="15.21875" style="34" bestFit="1" customWidth="1"/>
    <col min="7026" max="7167" width="8.88671875" style="34"/>
    <col min="7168" max="7168" width="15.21875" style="34" bestFit="1" customWidth="1"/>
    <col min="7169" max="7280" width="8.88671875" style="34"/>
    <col min="7281" max="7281" width="15.21875" style="34" bestFit="1" customWidth="1"/>
    <col min="7282" max="7423" width="8.88671875" style="34"/>
    <col min="7424" max="7424" width="15.21875" style="34" bestFit="1" customWidth="1"/>
    <col min="7425" max="7536" width="8.88671875" style="34"/>
    <col min="7537" max="7537" width="15.21875" style="34" bestFit="1" customWidth="1"/>
    <col min="7538" max="7679" width="8.88671875" style="34"/>
    <col min="7680" max="7680" width="15.21875" style="34" bestFit="1" customWidth="1"/>
    <col min="7681" max="7792" width="8.88671875" style="34"/>
    <col min="7793" max="7793" width="15.21875" style="34" bestFit="1" customWidth="1"/>
    <col min="7794" max="7935" width="8.88671875" style="34"/>
    <col min="7936" max="7936" width="15.21875" style="34" bestFit="1" customWidth="1"/>
    <col min="7937" max="8048" width="8.88671875" style="34"/>
    <col min="8049" max="8049" width="15.21875" style="34" bestFit="1" customWidth="1"/>
    <col min="8050" max="8191" width="8.88671875" style="34"/>
    <col min="8192" max="8192" width="15.21875" style="34" bestFit="1" customWidth="1"/>
    <col min="8193" max="8304" width="8.88671875" style="34"/>
    <col min="8305" max="8305" width="15.21875" style="34" bestFit="1" customWidth="1"/>
    <col min="8306" max="8447" width="8.88671875" style="34"/>
    <col min="8448" max="8448" width="15.21875" style="34" bestFit="1" customWidth="1"/>
    <col min="8449" max="8560" width="8.88671875" style="34"/>
    <col min="8561" max="8561" width="15.21875" style="34" bestFit="1" customWidth="1"/>
    <col min="8562" max="8703" width="8.88671875" style="34"/>
    <col min="8704" max="8704" width="15.21875" style="34" bestFit="1" customWidth="1"/>
    <col min="8705" max="8816" width="8.88671875" style="34"/>
    <col min="8817" max="8817" width="15.21875" style="34" bestFit="1" customWidth="1"/>
    <col min="8818" max="8959" width="8.88671875" style="34"/>
    <col min="8960" max="8960" width="15.21875" style="34" bestFit="1" customWidth="1"/>
    <col min="8961" max="9072" width="8.88671875" style="34"/>
    <col min="9073" max="9073" width="15.21875" style="34" bestFit="1" customWidth="1"/>
    <col min="9074" max="9215" width="8.88671875" style="34"/>
    <col min="9216" max="9216" width="15.21875" style="34" bestFit="1" customWidth="1"/>
    <col min="9217" max="9328" width="8.88671875" style="34"/>
    <col min="9329" max="9329" width="15.21875" style="34" bestFit="1" customWidth="1"/>
    <col min="9330" max="9471" width="8.88671875" style="34"/>
    <col min="9472" max="9472" width="15.21875" style="34" bestFit="1" customWidth="1"/>
    <col min="9473" max="9584" width="8.88671875" style="34"/>
    <col min="9585" max="9585" width="15.21875" style="34" bestFit="1" customWidth="1"/>
    <col min="9586" max="9727" width="8.88671875" style="34"/>
    <col min="9728" max="9728" width="15.21875" style="34" bestFit="1" customWidth="1"/>
    <col min="9729" max="9840" width="8.88671875" style="34"/>
    <col min="9841" max="9841" width="15.21875" style="34" bestFit="1" customWidth="1"/>
    <col min="9842" max="9983" width="8.88671875" style="34"/>
    <col min="9984" max="9984" width="15.21875" style="34" bestFit="1" customWidth="1"/>
    <col min="9985" max="10096" width="8.88671875" style="34"/>
    <col min="10097" max="10097" width="15.21875" style="34" bestFit="1" customWidth="1"/>
    <col min="10098" max="10239" width="8.88671875" style="34"/>
    <col min="10240" max="10240" width="15.21875" style="34" bestFit="1" customWidth="1"/>
    <col min="10241" max="10352" width="8.88671875" style="34"/>
    <col min="10353" max="10353" width="15.21875" style="34" bestFit="1" customWidth="1"/>
    <col min="10354" max="10495" width="8.88671875" style="34"/>
    <col min="10496" max="10496" width="15.21875" style="34" bestFit="1" customWidth="1"/>
    <col min="10497" max="10608" width="8.88671875" style="34"/>
    <col min="10609" max="10609" width="15.21875" style="34" bestFit="1" customWidth="1"/>
    <col min="10610" max="10751" width="8.88671875" style="34"/>
    <col min="10752" max="10752" width="15.21875" style="34" bestFit="1" customWidth="1"/>
    <col min="10753" max="10864" width="8.88671875" style="34"/>
    <col min="10865" max="10865" width="15.21875" style="34" bestFit="1" customWidth="1"/>
    <col min="10866" max="11007" width="8.88671875" style="34"/>
    <col min="11008" max="11008" width="15.21875" style="34" bestFit="1" customWidth="1"/>
    <col min="11009" max="11120" width="8.88671875" style="34"/>
    <col min="11121" max="11121" width="15.21875" style="34" bestFit="1" customWidth="1"/>
    <col min="11122" max="11263" width="8.88671875" style="34"/>
    <col min="11264" max="11264" width="15.21875" style="34" bestFit="1" customWidth="1"/>
    <col min="11265" max="11376" width="8.88671875" style="34"/>
    <col min="11377" max="11377" width="15.21875" style="34" bestFit="1" customWidth="1"/>
    <col min="11378" max="11519" width="8.88671875" style="34"/>
    <col min="11520" max="11520" width="15.21875" style="34" bestFit="1" customWidth="1"/>
    <col min="11521" max="11632" width="8.88671875" style="34"/>
    <col min="11633" max="11633" width="15.21875" style="34" bestFit="1" customWidth="1"/>
    <col min="11634" max="11775" width="8.88671875" style="34"/>
    <col min="11776" max="11776" width="15.21875" style="34" bestFit="1" customWidth="1"/>
    <col min="11777" max="11888" width="8.88671875" style="34"/>
    <col min="11889" max="11889" width="15.21875" style="34" bestFit="1" customWidth="1"/>
    <col min="11890" max="12031" width="8.88671875" style="34"/>
    <col min="12032" max="12032" width="15.21875" style="34" bestFit="1" customWidth="1"/>
    <col min="12033" max="12144" width="8.88671875" style="34"/>
    <col min="12145" max="12145" width="15.21875" style="34" bestFit="1" customWidth="1"/>
    <col min="12146" max="12287" width="8.88671875" style="34"/>
    <col min="12288" max="12288" width="15.21875" style="34" bestFit="1" customWidth="1"/>
    <col min="12289" max="12400" width="8.88671875" style="34"/>
    <col min="12401" max="12401" width="15.21875" style="34" bestFit="1" customWidth="1"/>
    <col min="12402" max="12543" width="8.88671875" style="34"/>
    <col min="12544" max="12544" width="15.21875" style="34" bestFit="1" customWidth="1"/>
    <col min="12545" max="12656" width="8.88671875" style="34"/>
    <col min="12657" max="12657" width="15.21875" style="34" bestFit="1" customWidth="1"/>
    <col min="12658" max="12799" width="8.88671875" style="34"/>
    <col min="12800" max="12800" width="15.21875" style="34" bestFit="1" customWidth="1"/>
    <col min="12801" max="12912" width="8.88671875" style="34"/>
    <col min="12913" max="12913" width="15.21875" style="34" bestFit="1" customWidth="1"/>
    <col min="12914" max="13055" width="8.88671875" style="34"/>
    <col min="13056" max="13056" width="15.21875" style="34" bestFit="1" customWidth="1"/>
    <col min="13057" max="13168" width="8.88671875" style="34"/>
    <col min="13169" max="13169" width="15.21875" style="34" bestFit="1" customWidth="1"/>
    <col min="13170" max="13311" width="8.88671875" style="34"/>
    <col min="13312" max="13312" width="15.21875" style="34" bestFit="1" customWidth="1"/>
    <col min="13313" max="13424" width="8.88671875" style="34"/>
    <col min="13425" max="13425" width="15.21875" style="34" bestFit="1" customWidth="1"/>
    <col min="13426" max="13567" width="8.88671875" style="34"/>
    <col min="13568" max="13568" width="15.21875" style="34" bestFit="1" customWidth="1"/>
    <col min="13569" max="13680" width="8.88671875" style="34"/>
    <col min="13681" max="13681" width="15.21875" style="34" bestFit="1" customWidth="1"/>
    <col min="13682" max="13823" width="8.88671875" style="34"/>
    <col min="13824" max="13824" width="15.21875" style="34" bestFit="1" customWidth="1"/>
    <col min="13825" max="13936" width="8.88671875" style="34"/>
    <col min="13937" max="13937" width="15.21875" style="34" bestFit="1" customWidth="1"/>
    <col min="13938" max="14079" width="8.88671875" style="34"/>
    <col min="14080" max="14080" width="15.21875" style="34" bestFit="1" customWidth="1"/>
    <col min="14081" max="14192" width="8.88671875" style="34"/>
    <col min="14193" max="14193" width="15.21875" style="34" bestFit="1" customWidth="1"/>
    <col min="14194" max="14335" width="8.88671875" style="34"/>
    <col min="14336" max="14336" width="15.21875" style="34" bestFit="1" customWidth="1"/>
    <col min="14337" max="14448" width="8.88671875" style="34"/>
    <col min="14449" max="14449" width="15.21875" style="34" bestFit="1" customWidth="1"/>
    <col min="14450" max="14591" width="8.88671875" style="34"/>
    <col min="14592" max="14592" width="15.21875" style="34" bestFit="1" customWidth="1"/>
    <col min="14593" max="14704" width="8.88671875" style="34"/>
    <col min="14705" max="14705" width="15.21875" style="34" bestFit="1" customWidth="1"/>
    <col min="14706" max="14847" width="8.88671875" style="34"/>
    <col min="14848" max="14848" width="15.21875" style="34" bestFit="1" customWidth="1"/>
    <col min="14849" max="14960" width="8.88671875" style="34"/>
    <col min="14961" max="14961" width="15.21875" style="34" bestFit="1" customWidth="1"/>
    <col min="14962" max="15103" width="8.88671875" style="34"/>
    <col min="15104" max="15104" width="15.21875" style="34" bestFit="1" customWidth="1"/>
    <col min="15105" max="15216" width="8.88671875" style="34"/>
    <col min="15217" max="15217" width="15.21875" style="34" bestFit="1" customWidth="1"/>
    <col min="15218" max="15359" width="8.88671875" style="34"/>
    <col min="15360" max="15360" width="15.21875" style="34" bestFit="1" customWidth="1"/>
    <col min="15361" max="15472" width="8.88671875" style="34"/>
    <col min="15473" max="15473" width="15.21875" style="34" bestFit="1" customWidth="1"/>
    <col min="15474" max="15615" width="8.88671875" style="34"/>
    <col min="15616" max="15616" width="15.21875" style="34" bestFit="1" customWidth="1"/>
    <col min="15617" max="15728" width="8.88671875" style="34"/>
    <col min="15729" max="15729" width="15.21875" style="34" bestFit="1" customWidth="1"/>
    <col min="15730" max="15871" width="8.88671875" style="34"/>
    <col min="15872" max="15872" width="15.21875" style="34" bestFit="1" customWidth="1"/>
    <col min="15873" max="15984" width="8.88671875" style="34"/>
    <col min="15985" max="15985" width="15.21875" style="34" bestFit="1" customWidth="1"/>
    <col min="15986" max="16127" width="8.88671875" style="34"/>
    <col min="16128" max="16128" width="15.21875" style="34" bestFit="1" customWidth="1"/>
    <col min="16129" max="16240" width="8.88671875" style="34"/>
    <col min="16241" max="16241" width="15.21875" style="34" bestFit="1" customWidth="1"/>
    <col min="16242" max="16384" width="8.88671875" style="34"/>
  </cols>
  <sheetData>
    <row r="1" spans="1:14" ht="29.25" customHeight="1" x14ac:dyDescent="0.2">
      <c r="A1" s="137" t="s">
        <v>166</v>
      </c>
      <c r="B1" s="137"/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</row>
    <row r="2" spans="1:14" x14ac:dyDescent="0.2">
      <c r="A2" s="12" t="s">
        <v>230</v>
      </c>
      <c r="B2" s="10" t="s">
        <v>14</v>
      </c>
      <c r="C2" s="10" t="s">
        <v>15</v>
      </c>
      <c r="D2" s="10" t="s">
        <v>16</v>
      </c>
      <c r="E2" s="10" t="s">
        <v>17</v>
      </c>
      <c r="F2" s="10" t="s">
        <v>18</v>
      </c>
      <c r="G2" s="10" t="s">
        <v>19</v>
      </c>
      <c r="H2" s="10" t="s">
        <v>20</v>
      </c>
      <c r="I2" s="10" t="s">
        <v>21</v>
      </c>
      <c r="J2" s="10" t="s">
        <v>143</v>
      </c>
      <c r="K2" s="10" t="s">
        <v>173</v>
      </c>
      <c r="L2" s="10" t="s">
        <v>174</v>
      </c>
      <c r="M2" s="10" t="s">
        <v>187</v>
      </c>
      <c r="N2" s="10" t="s">
        <v>232</v>
      </c>
    </row>
    <row r="3" spans="1:14" x14ac:dyDescent="0.2">
      <c r="A3" s="5" t="s">
        <v>47</v>
      </c>
      <c r="B3" s="13">
        <v>67.94846153846153</v>
      </c>
      <c r="C3" s="13">
        <v>28.066923076923079</v>
      </c>
      <c r="D3" s="35">
        <v>219.37461538461537</v>
      </c>
      <c r="E3" s="13">
        <v>84.587692307692294</v>
      </c>
      <c r="F3" s="13">
        <v>304.76351538461535</v>
      </c>
      <c r="G3" s="13">
        <v>96.75</v>
      </c>
      <c r="H3" s="13">
        <v>187.08615384615385</v>
      </c>
      <c r="I3" s="13">
        <v>174.45615384615388</v>
      </c>
      <c r="J3" s="13">
        <v>38.857692307692304</v>
      </c>
      <c r="K3" s="35">
        <v>521.14538461538461</v>
      </c>
      <c r="L3" s="35">
        <f>AVERAGE(A281:M281)</f>
        <v>329.97416666666663</v>
      </c>
      <c r="M3" s="35">
        <f>AVERAGE(B305:N305)</f>
        <v>188.06076923076924</v>
      </c>
      <c r="N3" s="35">
        <f>AVERAGE(B329:N329)</f>
        <v>447.44999999999993</v>
      </c>
    </row>
    <row r="4" spans="1:14" x14ac:dyDescent="0.2">
      <c r="A4" s="5" t="s">
        <v>48</v>
      </c>
      <c r="B4" s="13">
        <v>0</v>
      </c>
      <c r="C4" s="13">
        <v>0</v>
      </c>
      <c r="D4" s="35">
        <v>0</v>
      </c>
      <c r="E4" s="13">
        <v>0</v>
      </c>
      <c r="F4" s="13">
        <v>0</v>
      </c>
      <c r="G4" s="13">
        <v>0</v>
      </c>
      <c r="H4" s="13">
        <v>0</v>
      </c>
      <c r="I4" s="13">
        <v>0</v>
      </c>
      <c r="J4" s="13">
        <v>596.53846153846166</v>
      </c>
      <c r="K4" s="35">
        <v>7906.8760769230767</v>
      </c>
      <c r="L4" s="35">
        <f t="shared" ref="L4:L24" si="0">AVERAGE(A282:M282)</f>
        <v>3592.9662750000002</v>
      </c>
      <c r="M4" s="35">
        <f t="shared" ref="M4:M25" si="1">AVERAGE(B306:N306)</f>
        <v>8185.1473076923075</v>
      </c>
      <c r="N4" s="35">
        <f t="shared" ref="N4:N25" si="2">AVERAGE(B330:N330)</f>
        <v>6180.6592307692317</v>
      </c>
    </row>
    <row r="5" spans="1:14" x14ac:dyDescent="0.2">
      <c r="A5" s="5" t="s">
        <v>49</v>
      </c>
      <c r="B5" s="13">
        <v>0</v>
      </c>
      <c r="C5" s="13">
        <v>12.533384615384616</v>
      </c>
      <c r="D5" s="35">
        <v>40.383200000000002</v>
      </c>
      <c r="E5" s="13">
        <v>0</v>
      </c>
      <c r="F5" s="13">
        <v>0</v>
      </c>
      <c r="G5" s="13">
        <v>0</v>
      </c>
      <c r="H5" s="13">
        <v>0</v>
      </c>
      <c r="I5" s="13">
        <v>0</v>
      </c>
      <c r="J5" s="13">
        <v>0</v>
      </c>
      <c r="K5" s="35">
        <v>4.3846153846153854E-2</v>
      </c>
      <c r="L5" s="35">
        <f t="shared" si="0"/>
        <v>0</v>
      </c>
      <c r="M5" s="35">
        <f t="shared" si="1"/>
        <v>0.52307692307692311</v>
      </c>
      <c r="N5" s="35">
        <f t="shared" si="2"/>
        <v>0</v>
      </c>
    </row>
    <row r="6" spans="1:14" x14ac:dyDescent="0.2">
      <c r="A6" s="5" t="s">
        <v>231</v>
      </c>
      <c r="B6" s="13"/>
      <c r="C6" s="13"/>
      <c r="D6" s="35"/>
      <c r="E6" s="13"/>
      <c r="F6" s="13"/>
      <c r="G6" s="13"/>
      <c r="H6" s="13"/>
      <c r="I6" s="13"/>
      <c r="J6" s="13"/>
      <c r="K6" s="35"/>
      <c r="L6" s="35">
        <f t="shared" si="0"/>
        <v>1796.6142333333337</v>
      </c>
      <c r="M6" s="35">
        <f t="shared" si="1"/>
        <v>5171.6046153846155</v>
      </c>
      <c r="N6" s="35">
        <f t="shared" si="2"/>
        <v>3057.1738461538457</v>
      </c>
    </row>
    <row r="7" spans="1:14" x14ac:dyDescent="0.2">
      <c r="A7" s="5" t="s">
        <v>50</v>
      </c>
      <c r="B7" s="13">
        <v>60355.877784615375</v>
      </c>
      <c r="C7" s="13">
        <v>54769.475869230766</v>
      </c>
      <c r="D7" s="35">
        <v>63628.910884615376</v>
      </c>
      <c r="E7" s="13">
        <v>59232.690076923071</v>
      </c>
      <c r="F7" s="13">
        <v>59164.318462133415</v>
      </c>
      <c r="G7" s="13">
        <v>54082.562111446518</v>
      </c>
      <c r="H7" s="13">
        <v>51222.069875648594</v>
      </c>
      <c r="I7" s="13">
        <v>45027.843846153846</v>
      </c>
      <c r="J7" s="13">
        <v>33306.582307692312</v>
      </c>
      <c r="K7" s="35">
        <v>32235.238461538465</v>
      </c>
      <c r="L7" s="35">
        <f t="shared" si="0"/>
        <v>29960.818333333333</v>
      </c>
      <c r="M7" s="35">
        <f t="shared" si="1"/>
        <v>41590.407307692301</v>
      </c>
      <c r="N7" s="35">
        <f t="shared" si="2"/>
        <v>51609.023846153854</v>
      </c>
    </row>
    <row r="8" spans="1:14" x14ac:dyDescent="0.2">
      <c r="A8" s="5" t="s">
        <v>51</v>
      </c>
      <c r="B8" s="13">
        <v>79.94</v>
      </c>
      <c r="C8" s="13">
        <v>54.433999999999997</v>
      </c>
      <c r="D8" s="35">
        <v>18.159746153846154</v>
      </c>
      <c r="E8" s="13">
        <v>851.05309999999997</v>
      </c>
      <c r="F8" s="13">
        <v>514.68473076923078</v>
      </c>
      <c r="G8" s="13">
        <v>962.47098461538451</v>
      </c>
      <c r="H8" s="13">
        <v>314.68656153846155</v>
      </c>
      <c r="I8" s="13">
        <v>170.00769230769231</v>
      </c>
      <c r="J8" s="13">
        <v>1313.666923076923</v>
      </c>
      <c r="K8" s="35">
        <v>99.316923076923089</v>
      </c>
      <c r="L8" s="35">
        <f t="shared" si="0"/>
        <v>321.99</v>
      </c>
      <c r="M8" s="35">
        <f t="shared" si="1"/>
        <v>505.14923076923071</v>
      </c>
      <c r="N8" s="35">
        <f t="shared" si="2"/>
        <v>94.58461538461539</v>
      </c>
    </row>
    <row r="9" spans="1:14" x14ac:dyDescent="0.2">
      <c r="A9" s="5" t="s">
        <v>52</v>
      </c>
      <c r="B9" s="13">
        <v>122279.80613076921</v>
      </c>
      <c r="C9" s="13">
        <v>126394.5186</v>
      </c>
      <c r="D9" s="35">
        <v>118926.91740461539</v>
      </c>
      <c r="E9" s="13">
        <v>110831.30358461538</v>
      </c>
      <c r="F9" s="13">
        <v>69690.398374892291</v>
      </c>
      <c r="G9" s="13">
        <v>46944.762488540895</v>
      </c>
      <c r="H9" s="13">
        <v>35077.768846013008</v>
      </c>
      <c r="I9" s="13">
        <v>19028.219230769235</v>
      </c>
      <c r="J9" s="13">
        <v>21387.223938461535</v>
      </c>
      <c r="K9" s="35">
        <v>29762.242692307689</v>
      </c>
      <c r="L9" s="35">
        <f t="shared" si="0"/>
        <v>18834.912841666672</v>
      </c>
      <c r="M9" s="35">
        <f t="shared" si="1"/>
        <v>15740.977307692307</v>
      </c>
      <c r="N9" s="35">
        <f t="shared" si="2"/>
        <v>24878.079538461541</v>
      </c>
    </row>
    <row r="10" spans="1:14" x14ac:dyDescent="0.2">
      <c r="A10" s="5" t="s">
        <v>53</v>
      </c>
      <c r="B10" s="13">
        <v>2591.8841230769231</v>
      </c>
      <c r="C10" s="13">
        <v>8.7870769230769223</v>
      </c>
      <c r="D10" s="35">
        <v>0</v>
      </c>
      <c r="E10" s="13">
        <v>26.467953846153851</v>
      </c>
      <c r="F10" s="13">
        <v>0</v>
      </c>
      <c r="G10" s="13">
        <v>0</v>
      </c>
      <c r="H10" s="13">
        <v>2873.3806796752929</v>
      </c>
      <c r="I10" s="13">
        <v>0</v>
      </c>
      <c r="J10" s="13">
        <v>85.959230769230771</v>
      </c>
      <c r="K10" s="35">
        <v>3.1346153846153846</v>
      </c>
      <c r="L10" s="35">
        <f t="shared" si="0"/>
        <v>19.709166666666665</v>
      </c>
      <c r="M10" s="35">
        <f t="shared" si="1"/>
        <v>12.315384615384614</v>
      </c>
      <c r="N10" s="35">
        <f t="shared" si="2"/>
        <v>0</v>
      </c>
    </row>
    <row r="11" spans="1:14" x14ac:dyDescent="0.2">
      <c r="A11" s="5" t="s">
        <v>54</v>
      </c>
      <c r="B11" s="13">
        <v>193.45332307692303</v>
      </c>
      <c r="C11" s="13">
        <v>98.625053846153847</v>
      </c>
      <c r="D11" s="35">
        <v>203.54706923076921</v>
      </c>
      <c r="E11" s="13">
        <v>0</v>
      </c>
      <c r="F11" s="13">
        <v>0</v>
      </c>
      <c r="G11" s="13">
        <v>72.800207692307694</v>
      </c>
      <c r="H11" s="13">
        <v>50.233991531544618</v>
      </c>
      <c r="I11" s="13">
        <v>8.3253846153846158</v>
      </c>
      <c r="J11" s="13">
        <v>35.451538461538462</v>
      </c>
      <c r="K11" s="35">
        <v>149.19076923076921</v>
      </c>
      <c r="L11" s="35">
        <f t="shared" si="0"/>
        <v>30.77</v>
      </c>
      <c r="M11" s="35">
        <f t="shared" si="1"/>
        <v>0</v>
      </c>
      <c r="N11" s="35">
        <f t="shared" si="2"/>
        <v>12.33076923076923</v>
      </c>
    </row>
    <row r="12" spans="1:14" x14ac:dyDescent="0.2">
      <c r="A12" s="5" t="s">
        <v>55</v>
      </c>
      <c r="B12" s="13">
        <v>1028.8811100769231</v>
      </c>
      <c r="C12" s="13">
        <v>108.13156153846154</v>
      </c>
      <c r="D12" s="35">
        <v>54.115384615384613</v>
      </c>
      <c r="E12" s="13">
        <v>0</v>
      </c>
      <c r="F12" s="13">
        <v>186.39438461538461</v>
      </c>
      <c r="G12" s="13">
        <v>3.3369230769230773</v>
      </c>
      <c r="H12" s="13">
        <v>6.0392307692307696</v>
      </c>
      <c r="I12" s="13">
        <v>0</v>
      </c>
      <c r="J12" s="13">
        <v>120.02230769230769</v>
      </c>
      <c r="K12" s="35">
        <v>34.678461538461541</v>
      </c>
      <c r="L12" s="35">
        <f t="shared" si="0"/>
        <v>0</v>
      </c>
      <c r="M12" s="35">
        <f t="shared" si="1"/>
        <v>0</v>
      </c>
      <c r="N12" s="35">
        <f t="shared" si="2"/>
        <v>35.82</v>
      </c>
    </row>
    <row r="13" spans="1:14" x14ac:dyDescent="0.2">
      <c r="A13" s="5" t="s">
        <v>56</v>
      </c>
      <c r="B13" s="13">
        <v>1234.1522923076923</v>
      </c>
      <c r="C13" s="13">
        <v>835.28287692307697</v>
      </c>
      <c r="D13" s="35">
        <v>1423.9181307692309</v>
      </c>
      <c r="E13" s="13">
        <v>1718.532515384615</v>
      </c>
      <c r="F13" s="13">
        <v>946.43291538461517</v>
      </c>
      <c r="G13" s="13">
        <v>403.59142307692309</v>
      </c>
      <c r="H13" s="13">
        <v>1689.6859795493476</v>
      </c>
      <c r="I13" s="13">
        <v>1041.4253846153847</v>
      </c>
      <c r="J13" s="13">
        <v>2056.7251538461537</v>
      </c>
      <c r="K13" s="35">
        <v>630.84384615384613</v>
      </c>
      <c r="L13" s="35">
        <f t="shared" si="0"/>
        <v>299.75083333333333</v>
      </c>
      <c r="M13" s="35">
        <f t="shared" si="1"/>
        <v>483.48153846153849</v>
      </c>
      <c r="N13" s="35">
        <f t="shared" si="2"/>
        <v>2877.82</v>
      </c>
    </row>
    <row r="14" spans="1:14" x14ac:dyDescent="0.2">
      <c r="A14" s="5" t="s">
        <v>46</v>
      </c>
      <c r="B14" s="13">
        <v>10578.590030769232</v>
      </c>
      <c r="C14" s="13">
        <v>85958.812607692336</v>
      </c>
      <c r="D14" s="35">
        <v>10638.146730769231</v>
      </c>
      <c r="E14" s="13">
        <v>11845.476169230769</v>
      </c>
      <c r="F14" s="13">
        <v>5776.8055295470058</v>
      </c>
      <c r="G14" s="13">
        <v>4410.6132153846156</v>
      </c>
      <c r="H14" s="13">
        <v>4924.9612014450531</v>
      </c>
      <c r="I14" s="13">
        <v>4328.8853846153852</v>
      </c>
      <c r="J14" s="13">
        <v>1929.3553846153845</v>
      </c>
      <c r="K14" s="35">
        <v>793.15692307692314</v>
      </c>
      <c r="L14" s="35">
        <f t="shared" si="0"/>
        <v>2038.3908333333336</v>
      </c>
      <c r="M14" s="35">
        <f t="shared" si="1"/>
        <v>1166.4092307692308</v>
      </c>
      <c r="N14" s="35">
        <f t="shared" si="2"/>
        <v>2736.2815384615387</v>
      </c>
    </row>
    <row r="15" spans="1:14" x14ac:dyDescent="0.2">
      <c r="A15" s="5" t="s">
        <v>57</v>
      </c>
      <c r="B15" s="13">
        <v>200669.52740461536</v>
      </c>
      <c r="C15" s="13">
        <v>95958.263838461542</v>
      </c>
      <c r="D15" s="35">
        <v>77396.218330769232</v>
      </c>
      <c r="E15" s="13">
        <v>68053.766215384618</v>
      </c>
      <c r="F15" s="13">
        <v>31169.080715693242</v>
      </c>
      <c r="G15" s="13">
        <v>32653.045213789694</v>
      </c>
      <c r="H15" s="13">
        <v>29055.257480740234</v>
      </c>
      <c r="I15" s="13">
        <v>18821.596153846152</v>
      </c>
      <c r="J15" s="13">
        <v>22106.220769230767</v>
      </c>
      <c r="K15" s="35">
        <v>31279.717215384615</v>
      </c>
      <c r="L15" s="35">
        <f t="shared" si="0"/>
        <v>19741.945</v>
      </c>
      <c r="M15" s="35">
        <f t="shared" si="1"/>
        <v>17735.338738461542</v>
      </c>
      <c r="N15" s="35">
        <f t="shared" si="2"/>
        <v>14227.746153846154</v>
      </c>
    </row>
    <row r="16" spans="1:14" x14ac:dyDescent="0.2">
      <c r="A16" s="5" t="s">
        <v>58</v>
      </c>
      <c r="B16" s="13">
        <v>53426.07536153846</v>
      </c>
      <c r="C16" s="13">
        <v>216567.26097788196</v>
      </c>
      <c r="D16" s="35">
        <v>79050.593784615368</v>
      </c>
      <c r="E16" s="13">
        <v>56300.004653846147</v>
      </c>
      <c r="F16" s="13">
        <v>58874.368315384621</v>
      </c>
      <c r="G16" s="13">
        <v>32529.364761821114</v>
      </c>
      <c r="H16" s="13">
        <v>25166.79471021079</v>
      </c>
      <c r="I16" s="13">
        <v>40518.424615384625</v>
      </c>
      <c r="J16" s="13">
        <v>23246.915384615386</v>
      </c>
      <c r="K16" s="35">
        <v>26917.977246153845</v>
      </c>
      <c r="L16" s="35">
        <f t="shared" si="0"/>
        <v>16243.472200000002</v>
      </c>
      <c r="M16" s="35">
        <f t="shared" si="1"/>
        <v>12117.583076923078</v>
      </c>
      <c r="N16" s="35">
        <f t="shared" si="2"/>
        <v>11531.528153846155</v>
      </c>
    </row>
    <row r="17" spans="1:14" x14ac:dyDescent="0.2">
      <c r="A17" s="5" t="s">
        <v>59</v>
      </c>
      <c r="B17" s="13">
        <v>44329.302115384635</v>
      </c>
      <c r="C17" s="13">
        <v>81420.405869230774</v>
      </c>
      <c r="D17" s="35">
        <v>48175.633384615379</v>
      </c>
      <c r="E17" s="13">
        <v>23372.887153846157</v>
      </c>
      <c r="F17" s="13">
        <v>7815.0498384615385</v>
      </c>
      <c r="G17" s="13">
        <v>8341.0030153846146</v>
      </c>
      <c r="H17" s="13">
        <v>12951.849506091639</v>
      </c>
      <c r="I17" s="13">
        <v>33558.711538461539</v>
      </c>
      <c r="J17" s="13">
        <v>19916.097692307692</v>
      </c>
      <c r="K17" s="35">
        <v>7623.4107692307689</v>
      </c>
      <c r="L17" s="35">
        <f t="shared" si="0"/>
        <v>3330.2583333333337</v>
      </c>
      <c r="M17" s="35">
        <f t="shared" si="1"/>
        <v>1374.2753846153848</v>
      </c>
      <c r="N17" s="35">
        <f t="shared" si="2"/>
        <v>3992.2469230769234</v>
      </c>
    </row>
    <row r="18" spans="1:14" x14ac:dyDescent="0.2">
      <c r="A18" s="5" t="s">
        <v>60</v>
      </c>
      <c r="B18" s="13">
        <v>41882.657899999998</v>
      </c>
      <c r="C18" s="13">
        <v>19421.555653846128</v>
      </c>
      <c r="D18" s="35">
        <v>0</v>
      </c>
      <c r="E18" s="13">
        <v>0</v>
      </c>
      <c r="F18" s="13">
        <v>0</v>
      </c>
      <c r="G18" s="13">
        <v>28403.336661538451</v>
      </c>
      <c r="H18" s="13">
        <v>71071.646153846392</v>
      </c>
      <c r="I18" s="13">
        <v>3189.9207692307627</v>
      </c>
      <c r="J18" s="13">
        <v>862.83538461538581</v>
      </c>
      <c r="K18" s="35">
        <v>13084.363846153872</v>
      </c>
      <c r="L18" s="35">
        <f t="shared" si="0"/>
        <v>16127.089999999973</v>
      </c>
      <c r="M18" s="35">
        <f t="shared" si="1"/>
        <v>83935.122307692334</v>
      </c>
      <c r="N18" s="35">
        <f t="shared" si="2"/>
        <v>13006.935384615384</v>
      </c>
    </row>
    <row r="19" spans="1:14" x14ac:dyDescent="0.2">
      <c r="A19" s="5" t="s">
        <v>42</v>
      </c>
      <c r="B19" s="13">
        <v>27215.887347838659</v>
      </c>
      <c r="C19" s="13">
        <v>138786.00884840259</v>
      </c>
      <c r="D19" s="35">
        <v>18292.589066365203</v>
      </c>
      <c r="E19" s="13">
        <v>17062.023529708826</v>
      </c>
      <c r="F19" s="13">
        <v>14794.962487599803</v>
      </c>
      <c r="G19" s="13">
        <v>17486.089989739161</v>
      </c>
      <c r="H19" s="13">
        <v>13878.662411086871</v>
      </c>
      <c r="I19" s="13">
        <v>10659.876153846153</v>
      </c>
      <c r="J19" s="13">
        <v>8212.0969230769224</v>
      </c>
      <c r="K19" s="35">
        <v>6653.6815384615393</v>
      </c>
      <c r="L19" s="35">
        <f t="shared" si="0"/>
        <v>7360.5741666666663</v>
      </c>
      <c r="M19" s="35">
        <f t="shared" si="1"/>
        <v>5362.9515384615379</v>
      </c>
      <c r="N19" s="35">
        <f t="shared" si="2"/>
        <v>12970.49384615385</v>
      </c>
    </row>
    <row r="20" spans="1:14" x14ac:dyDescent="0.2">
      <c r="A20" s="5" t="s">
        <v>61</v>
      </c>
      <c r="B20" s="13">
        <v>49640.481361538448</v>
      </c>
      <c r="C20" s="13">
        <v>39292.500353846161</v>
      </c>
      <c r="D20" s="35">
        <v>76468.955515384616</v>
      </c>
      <c r="E20" s="13">
        <v>126003.09786923075</v>
      </c>
      <c r="F20" s="13">
        <v>46605.155615089781</v>
      </c>
      <c r="G20" s="13">
        <v>36814.304559470242</v>
      </c>
      <c r="H20" s="13">
        <v>36962.557355089033</v>
      </c>
      <c r="I20" s="13">
        <v>27586.14</v>
      </c>
      <c r="J20" s="13">
        <v>20732.837061538463</v>
      </c>
      <c r="K20" s="35">
        <v>29887.085230769226</v>
      </c>
      <c r="L20" s="35">
        <f t="shared" si="0"/>
        <v>15601.128750000002</v>
      </c>
      <c r="M20" s="35">
        <f t="shared" si="1"/>
        <v>7763.6597230769221</v>
      </c>
      <c r="N20" s="35">
        <f t="shared" si="2"/>
        <v>5504.6492307692297</v>
      </c>
    </row>
    <row r="21" spans="1:14" x14ac:dyDescent="0.2">
      <c r="A21" s="5" t="s">
        <v>62</v>
      </c>
      <c r="B21" s="13">
        <v>10090.346415384614</v>
      </c>
      <c r="C21" s="13">
        <v>249.28640769230768</v>
      </c>
      <c r="D21" s="35">
        <v>227.80230769230769</v>
      </c>
      <c r="E21" s="13">
        <v>0</v>
      </c>
      <c r="F21" s="13">
        <v>18.84</v>
      </c>
      <c r="G21" s="13">
        <v>0</v>
      </c>
      <c r="H21" s="13">
        <v>5644.9365384615385</v>
      </c>
      <c r="I21" s="13">
        <v>0</v>
      </c>
      <c r="J21" s="13">
        <v>0</v>
      </c>
      <c r="K21" s="35">
        <v>0</v>
      </c>
      <c r="L21" s="35">
        <f t="shared" si="0"/>
        <v>141.42833333333334</v>
      </c>
      <c r="M21" s="35">
        <f t="shared" si="1"/>
        <v>15.42923076923077</v>
      </c>
      <c r="N21" s="35">
        <f t="shared" si="2"/>
        <v>153.50615384615384</v>
      </c>
    </row>
    <row r="22" spans="1:14" x14ac:dyDescent="0.2">
      <c r="A22" s="5" t="s">
        <v>63</v>
      </c>
      <c r="B22" s="13">
        <v>50.136800000000001</v>
      </c>
      <c r="C22" s="13">
        <v>0</v>
      </c>
      <c r="D22" s="35">
        <v>208.86368461538464</v>
      </c>
      <c r="E22" s="13">
        <v>0</v>
      </c>
      <c r="F22" s="13">
        <v>8.0392307692307678</v>
      </c>
      <c r="G22" s="13">
        <v>0</v>
      </c>
      <c r="H22" s="13">
        <v>0</v>
      </c>
      <c r="I22" s="13">
        <v>0</v>
      </c>
      <c r="J22" s="13">
        <v>0</v>
      </c>
      <c r="K22" s="35">
        <v>0</v>
      </c>
      <c r="L22" s="35">
        <f t="shared" si="0"/>
        <v>0</v>
      </c>
      <c r="M22" s="35">
        <f t="shared" si="1"/>
        <v>0</v>
      </c>
      <c r="N22" s="35">
        <f t="shared" si="2"/>
        <v>0</v>
      </c>
    </row>
    <row r="23" spans="1:14" x14ac:dyDescent="0.2">
      <c r="A23" s="5" t="s">
        <v>64</v>
      </c>
      <c r="B23" s="13">
        <v>1104.5432538461539</v>
      </c>
      <c r="C23" s="13">
        <v>5879.2887923076923</v>
      </c>
      <c r="D23" s="35">
        <v>4319.7472127222463</v>
      </c>
      <c r="E23" s="13">
        <v>3121.1622909888765</v>
      </c>
      <c r="F23" s="13">
        <v>2635.8255838459477</v>
      </c>
      <c r="G23" s="13">
        <v>1611.654123076923</v>
      </c>
      <c r="H23" s="13">
        <v>1642.0683581806986</v>
      </c>
      <c r="I23" s="13">
        <v>2439.313076923077</v>
      </c>
      <c r="J23" s="13">
        <v>397.98076923076923</v>
      </c>
      <c r="K23" s="35">
        <v>793.9607692307693</v>
      </c>
      <c r="L23" s="35">
        <f t="shared" si="0"/>
        <v>1089.9248666666667</v>
      </c>
      <c r="M23" s="35">
        <f t="shared" si="1"/>
        <v>1011.0249999999997</v>
      </c>
      <c r="N23" s="35">
        <f t="shared" si="2"/>
        <v>1210.2269230769232</v>
      </c>
    </row>
    <row r="24" spans="1:14" x14ac:dyDescent="0.2">
      <c r="A24" s="5" t="s">
        <v>65</v>
      </c>
      <c r="B24" s="13">
        <v>0</v>
      </c>
      <c r="C24" s="13">
        <v>464.16538461538465</v>
      </c>
      <c r="D24" s="35">
        <v>9310.6920615384588</v>
      </c>
      <c r="E24" s="13">
        <v>43.500646153846148</v>
      </c>
      <c r="F24" s="13">
        <v>9156.927723076933</v>
      </c>
      <c r="G24" s="13">
        <v>3699.0026846153846</v>
      </c>
      <c r="H24" s="13">
        <v>4601.4730769230791</v>
      </c>
      <c r="I24" s="13">
        <v>1206.311538461538</v>
      </c>
      <c r="J24" s="13">
        <v>1235.7969230769229</v>
      </c>
      <c r="K24" s="35">
        <v>2653.1507692307696</v>
      </c>
      <c r="L24" s="35">
        <f t="shared" si="0"/>
        <v>138.19166666666663</v>
      </c>
      <c r="M24" s="35">
        <f t="shared" si="1"/>
        <v>1755.6692307692308</v>
      </c>
      <c r="N24" s="35">
        <f t="shared" si="2"/>
        <v>1192.4746153846154</v>
      </c>
    </row>
    <row r="25" spans="1:14" s="1" customFormat="1" ht="15.75" x14ac:dyDescent="0.25">
      <c r="A25" s="9" t="s">
        <v>68</v>
      </c>
      <c r="B25" s="62">
        <v>626819.49121637677</v>
      </c>
      <c r="C25" s="62">
        <v>866307.40408013063</v>
      </c>
      <c r="D25" s="63">
        <v>508604.56851447199</v>
      </c>
      <c r="E25" s="62">
        <v>478546.55345146696</v>
      </c>
      <c r="F25" s="62">
        <v>307662.04742264771</v>
      </c>
      <c r="G25" s="62">
        <v>268514.68836326915</v>
      </c>
      <c r="H25" s="62">
        <v>297321.15811064694</v>
      </c>
      <c r="I25" s="62">
        <v>207759.45692307694</v>
      </c>
      <c r="J25" s="62">
        <v>157581.16384615385</v>
      </c>
      <c r="K25" s="63">
        <v>191029.21538461541</v>
      </c>
      <c r="L25" s="63">
        <f>AVERAGE(B303:N303)</f>
        <v>139362.24230769233</v>
      </c>
      <c r="M25" s="63">
        <f t="shared" si="1"/>
        <v>204115.13000000003</v>
      </c>
      <c r="N25" s="63">
        <f t="shared" si="2"/>
        <v>155719.03076923077</v>
      </c>
    </row>
    <row r="26" spans="1:14" s="2" customFormat="1" ht="12.75" x14ac:dyDescent="0.2">
      <c r="A26" s="12"/>
      <c r="B26" s="3">
        <v>1</v>
      </c>
      <c r="C26" s="3">
        <v>2</v>
      </c>
      <c r="D26" s="3">
        <v>3</v>
      </c>
      <c r="E26" s="70">
        <v>4</v>
      </c>
      <c r="F26" s="3">
        <v>5</v>
      </c>
      <c r="G26" s="3">
        <v>6</v>
      </c>
      <c r="H26" s="3">
        <v>7</v>
      </c>
      <c r="I26" s="3">
        <v>8</v>
      </c>
      <c r="J26" s="3">
        <v>9</v>
      </c>
      <c r="K26" s="3">
        <v>10</v>
      </c>
      <c r="L26" s="3">
        <v>11</v>
      </c>
      <c r="M26" s="3">
        <v>12</v>
      </c>
      <c r="N26" s="3">
        <v>13</v>
      </c>
    </row>
    <row r="27" spans="1:14" s="2" customFormat="1" ht="12.75" x14ac:dyDescent="0.2">
      <c r="A27" s="12" t="s">
        <v>230</v>
      </c>
      <c r="B27" s="138" t="s">
        <v>3</v>
      </c>
      <c r="C27" s="139"/>
      <c r="D27" s="139"/>
      <c r="E27" s="139"/>
      <c r="F27" s="139"/>
      <c r="G27" s="139"/>
      <c r="H27" s="139"/>
      <c r="I27" s="139"/>
      <c r="J27" s="139"/>
      <c r="K27" s="139"/>
      <c r="L27" s="139"/>
      <c r="M27" s="139"/>
      <c r="N27" s="140"/>
    </row>
    <row r="28" spans="1:14" s="2" customFormat="1" ht="12.75" x14ac:dyDescent="0.2">
      <c r="A28" s="5" t="s">
        <v>47</v>
      </c>
      <c r="B28" s="13">
        <v>0</v>
      </c>
      <c r="C28" s="13">
        <v>0</v>
      </c>
      <c r="D28" s="13">
        <v>0</v>
      </c>
      <c r="E28" s="35">
        <v>0</v>
      </c>
      <c r="F28" s="13">
        <v>0</v>
      </c>
      <c r="G28" s="13">
        <v>0</v>
      </c>
      <c r="H28" s="13">
        <v>0</v>
      </c>
      <c r="I28" s="13">
        <v>0</v>
      </c>
      <c r="J28" s="13">
        <v>0</v>
      </c>
      <c r="K28" s="13">
        <v>237.29</v>
      </c>
      <c r="L28" s="13">
        <v>0</v>
      </c>
      <c r="M28" s="13">
        <v>122.44999999999999</v>
      </c>
      <c r="N28" s="13">
        <v>0</v>
      </c>
    </row>
    <row r="29" spans="1:14" s="2" customFormat="1" ht="12.75" x14ac:dyDescent="0.2">
      <c r="A29" s="5" t="s">
        <v>48</v>
      </c>
      <c r="B29" s="13">
        <v>0</v>
      </c>
      <c r="C29" s="13">
        <v>0</v>
      </c>
      <c r="D29" s="13">
        <v>0</v>
      </c>
      <c r="E29" s="35">
        <v>0</v>
      </c>
      <c r="F29" s="13">
        <v>0</v>
      </c>
      <c r="G29" s="13">
        <v>0</v>
      </c>
      <c r="H29" s="13">
        <v>0</v>
      </c>
      <c r="I29" s="13">
        <v>0</v>
      </c>
      <c r="J29" s="13">
        <v>0</v>
      </c>
      <c r="K29" s="13">
        <v>0</v>
      </c>
      <c r="L29" s="13">
        <v>0</v>
      </c>
      <c r="M29" s="13">
        <v>0</v>
      </c>
      <c r="N29" s="13">
        <v>0</v>
      </c>
    </row>
    <row r="30" spans="1:14" s="2" customFormat="1" ht="12.75" x14ac:dyDescent="0.2">
      <c r="A30" s="5" t="s">
        <v>49</v>
      </c>
      <c r="B30" s="13">
        <v>0</v>
      </c>
      <c r="C30" s="13">
        <v>0</v>
      </c>
      <c r="D30" s="13">
        <v>0</v>
      </c>
      <c r="E30" s="35">
        <v>0</v>
      </c>
      <c r="F30" s="13">
        <v>0</v>
      </c>
      <c r="G30" s="13">
        <v>0</v>
      </c>
      <c r="H30" s="13">
        <v>0</v>
      </c>
      <c r="I30" s="13">
        <v>0</v>
      </c>
      <c r="J30" s="13">
        <v>0</v>
      </c>
      <c r="K30" s="13">
        <v>0</v>
      </c>
      <c r="L30" s="13">
        <v>0</v>
      </c>
      <c r="M30" s="13">
        <v>0</v>
      </c>
      <c r="N30" s="13">
        <v>0</v>
      </c>
    </row>
    <row r="31" spans="1:14" s="2" customFormat="1" ht="12.75" x14ac:dyDescent="0.2">
      <c r="A31" s="5" t="s">
        <v>50</v>
      </c>
      <c r="B31" s="13">
        <v>58112.945899999984</v>
      </c>
      <c r="C31" s="13">
        <v>75641.714800000002</v>
      </c>
      <c r="D31" s="13">
        <v>50539.049599999998</v>
      </c>
      <c r="E31" s="35">
        <v>34801.598800000007</v>
      </c>
      <c r="F31" s="13">
        <v>64555.228900000016</v>
      </c>
      <c r="G31" s="13">
        <v>54277.471699999995</v>
      </c>
      <c r="H31" s="13">
        <v>38562.034099999997</v>
      </c>
      <c r="I31" s="13">
        <v>73211.186899999986</v>
      </c>
      <c r="J31" s="13">
        <v>60700.980499999998</v>
      </c>
      <c r="K31" s="13">
        <v>43592.023799999995</v>
      </c>
      <c r="L31" s="13">
        <v>42427.855100000001</v>
      </c>
      <c r="M31" s="13">
        <v>61543.908699999993</v>
      </c>
      <c r="N31" s="13">
        <v>73059.527699999977</v>
      </c>
    </row>
    <row r="32" spans="1:14" s="2" customFormat="1" ht="12.75" x14ac:dyDescent="0.2">
      <c r="A32" s="5" t="s">
        <v>51</v>
      </c>
      <c r="B32" s="13">
        <v>0</v>
      </c>
      <c r="C32" s="13">
        <v>0</v>
      </c>
      <c r="D32" s="13">
        <v>0</v>
      </c>
      <c r="E32" s="35">
        <v>0</v>
      </c>
      <c r="F32" s="13">
        <v>0</v>
      </c>
      <c r="G32" s="13">
        <v>0</v>
      </c>
      <c r="H32" s="13">
        <v>0</v>
      </c>
      <c r="I32" s="13">
        <v>0</v>
      </c>
      <c r="J32" s="13">
        <v>0</v>
      </c>
      <c r="K32" s="13">
        <v>0</v>
      </c>
      <c r="L32" s="13">
        <v>0</v>
      </c>
      <c r="M32" s="13">
        <v>0</v>
      </c>
      <c r="N32" s="13">
        <v>0</v>
      </c>
    </row>
    <row r="33" spans="1:14" s="2" customFormat="1" ht="12.75" x14ac:dyDescent="0.2">
      <c r="A33" s="5" t="s">
        <v>52</v>
      </c>
      <c r="B33" s="13">
        <v>75261.356999999989</v>
      </c>
      <c r="C33" s="13">
        <v>117112.0077</v>
      </c>
      <c r="D33" s="13">
        <v>87956.236500000028</v>
      </c>
      <c r="E33" s="35">
        <v>60518.3105</v>
      </c>
      <c r="F33" s="13">
        <v>85026.758299999987</v>
      </c>
      <c r="G33" s="13">
        <v>116686.41180000002</v>
      </c>
      <c r="H33" s="13">
        <v>147739.18749999997</v>
      </c>
      <c r="I33" s="13">
        <v>66961.293700000038</v>
      </c>
      <c r="J33" s="13">
        <v>73898.794599999994</v>
      </c>
      <c r="K33" s="13">
        <v>58006.59699999998</v>
      </c>
      <c r="L33" s="13">
        <v>179218.50049999999</v>
      </c>
      <c r="M33" s="13">
        <v>111407.81910000004</v>
      </c>
      <c r="N33" s="13">
        <v>100733.70300000008</v>
      </c>
    </row>
    <row r="34" spans="1:14" s="2" customFormat="1" ht="12.75" x14ac:dyDescent="0.2">
      <c r="A34" s="5" t="s">
        <v>53</v>
      </c>
      <c r="B34" s="13">
        <v>0</v>
      </c>
      <c r="C34" s="13">
        <v>214.93270000000001</v>
      </c>
      <c r="D34" s="13">
        <v>84.543999999999997</v>
      </c>
      <c r="E34" s="35">
        <v>0</v>
      </c>
      <c r="F34" s="13">
        <v>31.607299999999999</v>
      </c>
      <c r="G34" s="13">
        <v>11607.283100000001</v>
      </c>
      <c r="H34" s="13">
        <v>15531.331700000001</v>
      </c>
      <c r="I34" s="13">
        <v>153.82329999999999</v>
      </c>
      <c r="J34" s="13">
        <v>176.27209999999999</v>
      </c>
      <c r="K34" s="13">
        <v>0</v>
      </c>
      <c r="L34" s="13">
        <v>0</v>
      </c>
      <c r="M34" s="13">
        <v>0</v>
      </c>
      <c r="N34" s="13">
        <v>0</v>
      </c>
    </row>
    <row r="35" spans="1:14" s="2" customFormat="1" ht="12.75" x14ac:dyDescent="0.2">
      <c r="A35" s="5" t="s">
        <v>54</v>
      </c>
      <c r="B35" s="13">
        <v>0</v>
      </c>
      <c r="C35" s="13">
        <v>0</v>
      </c>
      <c r="D35" s="13">
        <v>0</v>
      </c>
      <c r="E35" s="35">
        <v>0</v>
      </c>
      <c r="F35" s="13">
        <v>0</v>
      </c>
      <c r="G35" s="13">
        <v>2983.2905999999998</v>
      </c>
      <c r="H35" s="13">
        <v>563.84320000000002</v>
      </c>
      <c r="I35" s="13">
        <v>123.65849999999999</v>
      </c>
      <c r="J35" s="13">
        <v>1387.8868</v>
      </c>
      <c r="K35" s="13">
        <v>629.72370000000001</v>
      </c>
      <c r="L35" s="13">
        <v>0</v>
      </c>
      <c r="M35" s="13">
        <v>0</v>
      </c>
      <c r="N35" s="13">
        <v>402.34870000000001</v>
      </c>
    </row>
    <row r="36" spans="1:14" s="2" customFormat="1" ht="12.75" x14ac:dyDescent="0.2">
      <c r="A36" s="5" t="s">
        <v>55</v>
      </c>
      <c r="B36" s="13">
        <v>0</v>
      </c>
      <c r="C36" s="13">
        <v>0</v>
      </c>
      <c r="D36" s="13">
        <v>0</v>
      </c>
      <c r="E36" s="35">
        <v>0</v>
      </c>
      <c r="F36" s="13">
        <v>0</v>
      </c>
      <c r="G36" s="13">
        <v>0</v>
      </c>
      <c r="H36" s="13">
        <v>0</v>
      </c>
      <c r="I36" s="13">
        <v>0</v>
      </c>
      <c r="J36" s="13">
        <v>0</v>
      </c>
      <c r="K36" s="13">
        <v>862.63850000000002</v>
      </c>
      <c r="L36" s="13">
        <v>426.87239999999997</v>
      </c>
      <c r="M36" s="13">
        <v>0</v>
      </c>
      <c r="N36" s="13">
        <v>623.37890000000004</v>
      </c>
    </row>
    <row r="37" spans="1:14" s="2" customFormat="1" ht="12.75" x14ac:dyDescent="0.2">
      <c r="A37" s="5" t="s">
        <v>56</v>
      </c>
      <c r="B37" s="13">
        <v>95.179999999999993</v>
      </c>
      <c r="C37" s="13">
        <v>0</v>
      </c>
      <c r="D37" s="13">
        <v>1006.1587</v>
      </c>
      <c r="E37" s="35">
        <v>3.7413000000000003</v>
      </c>
      <c r="F37" s="13">
        <v>2268.2875999999997</v>
      </c>
      <c r="G37" s="13">
        <v>67980.688400000014</v>
      </c>
      <c r="H37" s="13">
        <v>922.32879999999989</v>
      </c>
      <c r="I37" s="13">
        <v>0</v>
      </c>
      <c r="J37" s="13">
        <v>1560.7713999999999</v>
      </c>
      <c r="K37" s="13">
        <v>0</v>
      </c>
      <c r="L37" s="13">
        <v>1597.4982</v>
      </c>
      <c r="M37" s="13">
        <v>7.9124566461199999</v>
      </c>
      <c r="N37" s="13">
        <v>12.08</v>
      </c>
    </row>
    <row r="38" spans="1:14" s="2" customFormat="1" ht="12.75" x14ac:dyDescent="0.2">
      <c r="A38" s="5" t="s">
        <v>46</v>
      </c>
      <c r="B38" s="13">
        <v>21333.271199999996</v>
      </c>
      <c r="C38" s="13">
        <v>30848.578099999999</v>
      </c>
      <c r="D38" s="13">
        <v>106188.41500000001</v>
      </c>
      <c r="E38" s="35">
        <v>8134.8964000000005</v>
      </c>
      <c r="F38" s="13">
        <v>20634.2739</v>
      </c>
      <c r="G38" s="13">
        <v>15138.4846</v>
      </c>
      <c r="H38" s="13">
        <v>1846.9567999999999</v>
      </c>
      <c r="I38" s="13">
        <v>24817.113600000001</v>
      </c>
      <c r="J38" s="13">
        <v>7461.3230000000003</v>
      </c>
      <c r="K38" s="13">
        <v>22837.935799999999</v>
      </c>
      <c r="L38" s="13">
        <v>9839.6518000000015</v>
      </c>
      <c r="M38" s="13">
        <v>3758.7208000000001</v>
      </c>
      <c r="N38" s="13">
        <v>45860.982799999998</v>
      </c>
    </row>
    <row r="39" spans="1:14" s="2" customFormat="1" ht="12.75" x14ac:dyDescent="0.2">
      <c r="A39" s="5" t="s">
        <v>57</v>
      </c>
      <c r="B39" s="13">
        <v>39903.355900000002</v>
      </c>
      <c r="C39" s="13">
        <v>56343.301399999989</v>
      </c>
      <c r="D39" s="13">
        <v>35332.915400000005</v>
      </c>
      <c r="E39" s="35">
        <v>275889.66779999994</v>
      </c>
      <c r="F39" s="13">
        <v>141305.63130000001</v>
      </c>
      <c r="G39" s="13">
        <v>18376.6129</v>
      </c>
      <c r="H39" s="13">
        <v>187964.15570000006</v>
      </c>
      <c r="I39" s="13">
        <v>38581.133300000001</v>
      </c>
      <c r="J39" s="13">
        <v>153865.37019999992</v>
      </c>
      <c r="K39" s="13">
        <v>18740.978699999992</v>
      </c>
      <c r="L39" s="13">
        <v>81497.519800000024</v>
      </c>
      <c r="M39" s="13">
        <v>145142.22320000001</v>
      </c>
      <c r="N39" s="13">
        <v>128270.66859999998</v>
      </c>
    </row>
    <row r="40" spans="1:14" s="2" customFormat="1" ht="12.75" x14ac:dyDescent="0.2">
      <c r="A40" s="5" t="s">
        <v>58</v>
      </c>
      <c r="B40" s="13">
        <v>42228.695599999999</v>
      </c>
      <c r="C40" s="13">
        <v>17298.115300000001</v>
      </c>
      <c r="D40" s="13">
        <v>16188.106899999997</v>
      </c>
      <c r="E40" s="35">
        <v>47650.301500000001</v>
      </c>
      <c r="F40" s="13">
        <v>67292.371100000004</v>
      </c>
      <c r="G40" s="13">
        <v>36642.682600000007</v>
      </c>
      <c r="H40" s="13">
        <v>40008.762200000005</v>
      </c>
      <c r="I40" s="13">
        <v>45354.386100000011</v>
      </c>
      <c r="J40" s="13">
        <v>29622.7611</v>
      </c>
      <c r="K40" s="13">
        <v>27981.145819924957</v>
      </c>
      <c r="L40" s="13">
        <v>44663.175300000017</v>
      </c>
      <c r="M40" s="13">
        <v>40265.035699999986</v>
      </c>
      <c r="N40" s="13">
        <v>64442.789300000004</v>
      </c>
    </row>
    <row r="41" spans="1:14" s="2" customFormat="1" ht="12.75" x14ac:dyDescent="0.2">
      <c r="A41" s="5" t="s">
        <v>59</v>
      </c>
      <c r="B41" s="13">
        <v>75515.909100000048</v>
      </c>
      <c r="C41" s="13">
        <v>47514.119800000008</v>
      </c>
      <c r="D41" s="13">
        <v>51773.436599999986</v>
      </c>
      <c r="E41" s="35">
        <v>52313.615399999981</v>
      </c>
      <c r="F41" s="13">
        <v>96105.498599999992</v>
      </c>
      <c r="G41" s="13">
        <v>102308.54610000001</v>
      </c>
      <c r="H41" s="13">
        <v>66714.667700000005</v>
      </c>
      <c r="I41" s="13">
        <v>21704.776599999997</v>
      </c>
      <c r="J41" s="13">
        <v>14511.720999999998</v>
      </c>
      <c r="K41" s="13">
        <v>25585.386900000001</v>
      </c>
      <c r="L41" s="13">
        <v>53024.379699999983</v>
      </c>
      <c r="M41" s="13">
        <v>88365.615800000014</v>
      </c>
      <c r="N41" s="13">
        <v>90295.32530000004</v>
      </c>
    </row>
    <row r="42" spans="1:14" s="2" customFormat="1" ht="12.75" x14ac:dyDescent="0.2">
      <c r="A42" s="5" t="s">
        <v>60</v>
      </c>
      <c r="B42" s="13">
        <v>0</v>
      </c>
      <c r="C42" s="13">
        <v>0</v>
      </c>
      <c r="D42" s="13">
        <v>0</v>
      </c>
      <c r="E42" s="35">
        <v>0</v>
      </c>
      <c r="F42" s="13">
        <v>0</v>
      </c>
      <c r="G42" s="13">
        <v>0</v>
      </c>
      <c r="H42" s="13">
        <v>0</v>
      </c>
      <c r="I42" s="13">
        <v>0</v>
      </c>
      <c r="J42" s="13">
        <v>0</v>
      </c>
      <c r="K42" s="13">
        <v>0</v>
      </c>
      <c r="L42" s="13">
        <v>0</v>
      </c>
      <c r="M42" s="13">
        <v>0</v>
      </c>
      <c r="N42" s="13">
        <v>0</v>
      </c>
    </row>
    <row r="43" spans="1:14" s="2" customFormat="1" ht="12.75" x14ac:dyDescent="0.2">
      <c r="A43" s="5" t="s">
        <v>42</v>
      </c>
      <c r="B43" s="13">
        <v>41352.243064504801</v>
      </c>
      <c r="C43" s="13">
        <v>107651.90972904561</v>
      </c>
      <c r="D43" s="13">
        <v>28312.19601331903</v>
      </c>
      <c r="E43" s="35">
        <v>24366.292949557799</v>
      </c>
      <c r="F43" s="13">
        <v>26288.740512668981</v>
      </c>
      <c r="G43" s="13">
        <v>21551.91848453696</v>
      </c>
      <c r="H43" s="13">
        <v>44232.751665389158</v>
      </c>
      <c r="I43" s="13">
        <v>17620.788632306001</v>
      </c>
      <c r="J43" s="13">
        <v>14123.427549986591</v>
      </c>
      <c r="K43" s="13">
        <v>5149.7291990083995</v>
      </c>
      <c r="L43" s="13">
        <v>36791.97140521749</v>
      </c>
      <c r="M43" s="13">
        <v>55937.887899959482</v>
      </c>
      <c r="N43" s="13">
        <v>7339.3262934339982</v>
      </c>
    </row>
    <row r="44" spans="1:14" s="2" customFormat="1" ht="12.75" x14ac:dyDescent="0.2">
      <c r="A44" s="5" t="s">
        <v>61</v>
      </c>
      <c r="B44" s="13">
        <v>4723.1364999999996</v>
      </c>
      <c r="C44" s="13">
        <v>161567.95790000004</v>
      </c>
      <c r="D44" s="13">
        <v>28090.614699999998</v>
      </c>
      <c r="E44" s="35">
        <v>38708.345499999996</v>
      </c>
      <c r="F44" s="13">
        <v>12557.6844</v>
      </c>
      <c r="G44" s="13">
        <v>69528.427099999986</v>
      </c>
      <c r="H44" s="13">
        <v>20986.476300000006</v>
      </c>
      <c r="I44" s="13">
        <v>718558.65730000008</v>
      </c>
      <c r="J44" s="13">
        <v>33574.984799999998</v>
      </c>
      <c r="K44" s="13">
        <v>31555.809999999998</v>
      </c>
      <c r="L44" s="13">
        <v>39639.861700000009</v>
      </c>
      <c r="M44" s="13">
        <v>9721.0198</v>
      </c>
      <c r="N44" s="13">
        <v>16772.131799999999</v>
      </c>
    </row>
    <row r="45" spans="1:14" s="2" customFormat="1" ht="12.75" x14ac:dyDescent="0.2">
      <c r="A45" s="5" t="s">
        <v>62</v>
      </c>
      <c r="B45" s="13">
        <v>0</v>
      </c>
      <c r="C45" s="13">
        <v>0</v>
      </c>
      <c r="D45" s="13">
        <v>0</v>
      </c>
      <c r="E45" s="35">
        <v>0</v>
      </c>
      <c r="F45" s="13">
        <v>0</v>
      </c>
      <c r="G45" s="13">
        <v>0</v>
      </c>
      <c r="H45" s="13">
        <v>1161.74</v>
      </c>
      <c r="I45" s="13">
        <v>1437.82</v>
      </c>
      <c r="J45" s="13">
        <v>0</v>
      </c>
      <c r="K45" s="13">
        <v>0</v>
      </c>
      <c r="L45" s="13">
        <v>103.99000000000001</v>
      </c>
      <c r="M45" s="13">
        <v>131.57000000000002</v>
      </c>
      <c r="N45" s="13">
        <v>0</v>
      </c>
    </row>
    <row r="46" spans="1:14" s="2" customFormat="1" ht="12.75" x14ac:dyDescent="0.2">
      <c r="A46" s="5" t="s">
        <v>63</v>
      </c>
      <c r="B46" s="13">
        <v>0</v>
      </c>
      <c r="C46" s="13">
        <v>0</v>
      </c>
      <c r="D46" s="13">
        <v>0</v>
      </c>
      <c r="E46" s="35">
        <v>0</v>
      </c>
      <c r="F46" s="13">
        <v>0</v>
      </c>
      <c r="G46" s="13">
        <v>0</v>
      </c>
      <c r="H46" s="13">
        <v>0</v>
      </c>
      <c r="I46" s="13">
        <v>0</v>
      </c>
      <c r="J46" s="13">
        <v>0</v>
      </c>
      <c r="K46" s="13">
        <v>0</v>
      </c>
      <c r="L46" s="13">
        <v>0</v>
      </c>
      <c r="M46" s="13">
        <v>0</v>
      </c>
      <c r="N46" s="13">
        <v>0</v>
      </c>
    </row>
    <row r="47" spans="1:14" s="2" customFormat="1" ht="12.75" x14ac:dyDescent="0.2">
      <c r="A47" s="5" t="s">
        <v>64</v>
      </c>
      <c r="B47" s="13">
        <v>5227.9686000000002</v>
      </c>
      <c r="C47" s="13">
        <v>3328.9349000000002</v>
      </c>
      <c r="D47" s="13">
        <v>5680.4044000000004</v>
      </c>
      <c r="E47" s="35">
        <v>3425.5775999999996</v>
      </c>
      <c r="F47" s="13">
        <v>2136.4001000000003</v>
      </c>
      <c r="G47" s="13">
        <v>3656.3423000000003</v>
      </c>
      <c r="H47" s="13">
        <v>5853.0676999999996</v>
      </c>
      <c r="I47" s="13">
        <v>7518.8499999999995</v>
      </c>
      <c r="J47" s="13">
        <v>8158.8933999999999</v>
      </c>
      <c r="K47" s="13">
        <v>4005.2916999999998</v>
      </c>
      <c r="L47" s="13">
        <v>2007.0145999999997</v>
      </c>
      <c r="M47" s="13">
        <v>3466.1341000000007</v>
      </c>
      <c r="N47" s="13">
        <v>1957.864</v>
      </c>
    </row>
    <row r="48" spans="1:14" s="2" customFormat="1" ht="12.75" x14ac:dyDescent="0.2">
      <c r="A48" s="5" t="s">
        <v>65</v>
      </c>
      <c r="B48" s="13">
        <v>0</v>
      </c>
      <c r="C48" s="13">
        <v>0</v>
      </c>
      <c r="D48" s="13">
        <v>0</v>
      </c>
      <c r="E48" s="35">
        <v>0</v>
      </c>
      <c r="F48" s="13">
        <v>4064.4948999999997</v>
      </c>
      <c r="G48" s="13">
        <v>0</v>
      </c>
      <c r="H48" s="13">
        <v>0</v>
      </c>
      <c r="I48" s="13">
        <v>0</v>
      </c>
      <c r="J48" s="13">
        <v>0</v>
      </c>
      <c r="K48" s="13">
        <v>0</v>
      </c>
      <c r="L48" s="13">
        <v>0</v>
      </c>
      <c r="M48" s="13">
        <v>0</v>
      </c>
      <c r="N48" s="13">
        <v>0</v>
      </c>
    </row>
    <row r="49" spans="1:14" s="2" customFormat="1" ht="12.75" x14ac:dyDescent="0.2">
      <c r="A49" s="9" t="s">
        <v>68</v>
      </c>
      <c r="B49" s="11">
        <v>363754.06286450487</v>
      </c>
      <c r="C49" s="11">
        <v>617521.57232904562</v>
      </c>
      <c r="D49" s="11">
        <v>411152.07781331905</v>
      </c>
      <c r="E49" s="11">
        <v>545812.34774955758</v>
      </c>
      <c r="F49" s="11">
        <v>522266.97691266902</v>
      </c>
      <c r="G49" s="11">
        <v>520738.15968453698</v>
      </c>
      <c r="H49" s="11">
        <v>572087.30336538912</v>
      </c>
      <c r="I49" s="11">
        <v>1016043.487932306</v>
      </c>
      <c r="J49" s="11">
        <v>399043.18644998653</v>
      </c>
      <c r="K49" s="11">
        <v>239184.55111893336</v>
      </c>
      <c r="L49" s="11">
        <v>491238.2905052175</v>
      </c>
      <c r="M49" s="11">
        <v>519870.29755660571</v>
      </c>
      <c r="N49" s="11">
        <v>529770.12639343401</v>
      </c>
    </row>
    <row r="50" spans="1:14" x14ac:dyDescent="0.2">
      <c r="A50" s="12" t="s">
        <v>230</v>
      </c>
      <c r="B50" s="141" t="s">
        <v>14</v>
      </c>
      <c r="C50" s="142"/>
      <c r="D50" s="142"/>
      <c r="E50" s="142"/>
      <c r="F50" s="142"/>
      <c r="G50" s="142"/>
      <c r="H50" s="142"/>
      <c r="I50" s="142"/>
      <c r="J50" s="142"/>
      <c r="K50" s="142"/>
      <c r="L50" s="142"/>
      <c r="M50" s="142"/>
      <c r="N50" s="143"/>
    </row>
    <row r="51" spans="1:14" x14ac:dyDescent="0.2">
      <c r="A51" s="5" t="s">
        <v>47</v>
      </c>
      <c r="B51" s="13">
        <v>804.06</v>
      </c>
      <c r="C51" s="13">
        <v>0</v>
      </c>
      <c r="D51" s="13">
        <v>0</v>
      </c>
      <c r="E51" s="35">
        <v>79.27</v>
      </c>
      <c r="F51" s="13">
        <v>0</v>
      </c>
      <c r="G51" s="13">
        <v>0</v>
      </c>
      <c r="H51" s="13">
        <v>0</v>
      </c>
      <c r="I51" s="13">
        <v>0</v>
      </c>
      <c r="J51" s="13">
        <v>0</v>
      </c>
      <c r="K51" s="13">
        <v>0</v>
      </c>
      <c r="L51" s="13">
        <v>0</v>
      </c>
      <c r="M51" s="13">
        <v>0</v>
      </c>
      <c r="N51" s="13">
        <v>0</v>
      </c>
    </row>
    <row r="52" spans="1:14" x14ac:dyDescent="0.2">
      <c r="A52" s="5" t="s">
        <v>48</v>
      </c>
      <c r="B52" s="13">
        <v>0</v>
      </c>
      <c r="C52" s="13">
        <v>0</v>
      </c>
      <c r="D52" s="13">
        <v>0</v>
      </c>
      <c r="E52" s="35">
        <v>0</v>
      </c>
      <c r="F52" s="13">
        <v>0</v>
      </c>
      <c r="G52" s="13">
        <v>0</v>
      </c>
      <c r="H52" s="13">
        <v>0</v>
      </c>
      <c r="I52" s="13">
        <v>0</v>
      </c>
      <c r="J52" s="13">
        <v>0</v>
      </c>
      <c r="K52" s="13">
        <v>0</v>
      </c>
      <c r="L52" s="13">
        <v>0</v>
      </c>
      <c r="M52" s="13">
        <v>0</v>
      </c>
      <c r="N52" s="13">
        <v>0</v>
      </c>
    </row>
    <row r="53" spans="1:14" x14ac:dyDescent="0.2">
      <c r="A53" s="5" t="s">
        <v>49</v>
      </c>
      <c r="B53" s="13">
        <v>0</v>
      </c>
      <c r="C53" s="13">
        <v>0</v>
      </c>
      <c r="D53" s="13">
        <v>0</v>
      </c>
      <c r="E53" s="35">
        <v>0</v>
      </c>
      <c r="F53" s="13">
        <v>0</v>
      </c>
      <c r="G53" s="13">
        <v>0</v>
      </c>
      <c r="H53" s="13">
        <v>0</v>
      </c>
      <c r="I53" s="13">
        <v>0</v>
      </c>
      <c r="J53" s="13">
        <v>0</v>
      </c>
      <c r="K53" s="13">
        <v>0</v>
      </c>
      <c r="L53" s="13">
        <v>0</v>
      </c>
      <c r="M53" s="13">
        <v>0</v>
      </c>
      <c r="N53" s="13">
        <v>0</v>
      </c>
    </row>
    <row r="54" spans="1:14" x14ac:dyDescent="0.2">
      <c r="A54" s="5" t="s">
        <v>50</v>
      </c>
      <c r="B54" s="13">
        <v>45393.52</v>
      </c>
      <c r="C54" s="13">
        <v>64546.163100000005</v>
      </c>
      <c r="D54" s="13">
        <v>34274.648499999988</v>
      </c>
      <c r="E54" s="35">
        <v>62879.703199999989</v>
      </c>
      <c r="F54" s="13">
        <v>38846.144800000009</v>
      </c>
      <c r="G54" s="13">
        <v>58695.005199999978</v>
      </c>
      <c r="H54" s="13">
        <v>63694.330400000006</v>
      </c>
      <c r="I54" s="13">
        <v>91714.489499999967</v>
      </c>
      <c r="J54" s="13">
        <v>85708.644500000024</v>
      </c>
      <c r="K54" s="13">
        <v>35555.751199999999</v>
      </c>
      <c r="L54" s="13">
        <v>78206.096799999985</v>
      </c>
      <c r="M54" s="13">
        <v>55000.928099999997</v>
      </c>
      <c r="N54" s="13">
        <v>70110.985899999985</v>
      </c>
    </row>
    <row r="55" spans="1:14" x14ac:dyDescent="0.2">
      <c r="A55" s="5" t="s">
        <v>51</v>
      </c>
      <c r="B55" s="13">
        <v>0</v>
      </c>
      <c r="C55" s="13">
        <v>0</v>
      </c>
      <c r="D55" s="13">
        <v>0</v>
      </c>
      <c r="E55" s="35">
        <v>0</v>
      </c>
      <c r="F55" s="13">
        <v>0</v>
      </c>
      <c r="G55" s="13">
        <v>0</v>
      </c>
      <c r="H55" s="13">
        <v>0</v>
      </c>
      <c r="I55" s="13">
        <v>0</v>
      </c>
      <c r="J55" s="13">
        <v>0</v>
      </c>
      <c r="K55" s="13">
        <v>0</v>
      </c>
      <c r="L55" s="13">
        <v>0</v>
      </c>
      <c r="M55" s="13">
        <v>0</v>
      </c>
      <c r="N55" s="13">
        <v>1039.22</v>
      </c>
    </row>
    <row r="56" spans="1:14" x14ac:dyDescent="0.2">
      <c r="A56" s="5" t="s">
        <v>52</v>
      </c>
      <c r="B56" s="13">
        <v>96944.261799999964</v>
      </c>
      <c r="C56" s="13">
        <v>106919.06030000001</v>
      </c>
      <c r="D56" s="13">
        <v>90196.179099999994</v>
      </c>
      <c r="E56" s="35">
        <v>83283.640700000004</v>
      </c>
      <c r="F56" s="13">
        <v>108416.81690000001</v>
      </c>
      <c r="G56" s="13">
        <v>68074.487299999964</v>
      </c>
      <c r="H56" s="13">
        <v>107587.57740000008</v>
      </c>
      <c r="I56" s="13">
        <v>144736.23059999998</v>
      </c>
      <c r="J56" s="13">
        <v>95477.619599999947</v>
      </c>
      <c r="K56" s="13">
        <v>104717.4898</v>
      </c>
      <c r="L56" s="13">
        <v>170226.2709</v>
      </c>
      <c r="M56" s="13">
        <v>303774.84329999983</v>
      </c>
      <c r="N56" s="13">
        <v>109283.00200000002</v>
      </c>
    </row>
    <row r="57" spans="1:14" x14ac:dyDescent="0.2">
      <c r="A57" s="5" t="s">
        <v>53</v>
      </c>
      <c r="B57" s="13">
        <v>0</v>
      </c>
      <c r="C57" s="13">
        <v>0</v>
      </c>
      <c r="D57" s="13">
        <v>48.53</v>
      </c>
      <c r="E57" s="35">
        <v>0</v>
      </c>
      <c r="F57" s="13">
        <v>0</v>
      </c>
      <c r="G57" s="13">
        <v>0</v>
      </c>
      <c r="H57" s="13">
        <v>0</v>
      </c>
      <c r="I57" s="13">
        <v>0</v>
      </c>
      <c r="J57" s="13">
        <v>74.100700000000003</v>
      </c>
      <c r="K57" s="13">
        <v>0</v>
      </c>
      <c r="L57" s="13">
        <v>0</v>
      </c>
      <c r="M57" s="13">
        <v>5666.6646999999994</v>
      </c>
      <c r="N57" s="13">
        <v>27905.198199999999</v>
      </c>
    </row>
    <row r="58" spans="1:14" x14ac:dyDescent="0.2">
      <c r="A58" s="5" t="s">
        <v>54</v>
      </c>
      <c r="B58" s="13">
        <v>2311.0081999999998</v>
      </c>
      <c r="C58" s="13">
        <v>0</v>
      </c>
      <c r="D58" s="13">
        <v>203.88499999999999</v>
      </c>
      <c r="E58" s="35">
        <v>0</v>
      </c>
      <c r="F58" s="13">
        <v>0</v>
      </c>
      <c r="G58" s="13">
        <v>0</v>
      </c>
      <c r="H58" s="13">
        <v>0</v>
      </c>
      <c r="I58" s="13">
        <v>0</v>
      </c>
      <c r="J58" s="13">
        <v>0</v>
      </c>
      <c r="K58" s="13">
        <v>0</v>
      </c>
      <c r="L58" s="13">
        <v>0</v>
      </c>
      <c r="M58" s="13">
        <v>0</v>
      </c>
      <c r="N58" s="13">
        <v>0</v>
      </c>
    </row>
    <row r="59" spans="1:14" x14ac:dyDescent="0.2">
      <c r="A59" s="5" t="s">
        <v>55</v>
      </c>
      <c r="B59" s="13">
        <v>2729.6561999999999</v>
      </c>
      <c r="C59" s="13">
        <v>0</v>
      </c>
      <c r="D59" s="13">
        <v>663.35469999999998</v>
      </c>
      <c r="E59" s="35">
        <v>0</v>
      </c>
      <c r="F59" s="13">
        <v>1953.47</v>
      </c>
      <c r="G59" s="13">
        <v>1082.8254310000002</v>
      </c>
      <c r="H59" s="13">
        <v>3560.5028000000002</v>
      </c>
      <c r="I59" s="13">
        <v>1963.1324</v>
      </c>
      <c r="J59" s="13">
        <v>636.01649999999995</v>
      </c>
      <c r="K59" s="13">
        <v>0</v>
      </c>
      <c r="L59" s="13">
        <v>83.44</v>
      </c>
      <c r="M59" s="13">
        <v>0</v>
      </c>
      <c r="N59" s="13">
        <v>703.05640000000005</v>
      </c>
    </row>
    <row r="60" spans="1:14" x14ac:dyDescent="0.2">
      <c r="A60" s="5" t="s">
        <v>56</v>
      </c>
      <c r="B60" s="13">
        <v>1657.4534000000001</v>
      </c>
      <c r="C60" s="13">
        <v>1790.0756000000001</v>
      </c>
      <c r="D60" s="13">
        <v>14.980699999999999</v>
      </c>
      <c r="E60" s="35">
        <v>1320.9660000000001</v>
      </c>
      <c r="F60" s="13">
        <v>1815.7861</v>
      </c>
      <c r="G60" s="13">
        <v>590.0773999999999</v>
      </c>
      <c r="H60" s="13">
        <v>1467.3886</v>
      </c>
      <c r="I60" s="13">
        <v>4199.4589000000005</v>
      </c>
      <c r="J60" s="13">
        <v>946.86069999999995</v>
      </c>
      <c r="K60" s="13">
        <v>608.30950000000007</v>
      </c>
      <c r="L60" s="13">
        <v>0</v>
      </c>
      <c r="M60" s="13">
        <v>1632.6229000000001</v>
      </c>
      <c r="N60" s="13">
        <v>0</v>
      </c>
    </row>
    <row r="61" spans="1:14" x14ac:dyDescent="0.2">
      <c r="A61" s="5" t="s">
        <v>46</v>
      </c>
      <c r="B61" s="13">
        <v>18275.8249</v>
      </c>
      <c r="C61" s="13">
        <v>24378.429199999995</v>
      </c>
      <c r="D61" s="13">
        <v>4459.5008999999991</v>
      </c>
      <c r="E61" s="35">
        <v>12628.076800000003</v>
      </c>
      <c r="F61" s="13">
        <v>2558.8280000000004</v>
      </c>
      <c r="G61" s="13">
        <v>12834.935500000001</v>
      </c>
      <c r="H61" s="13">
        <v>9699.8433999999997</v>
      </c>
      <c r="I61" s="13">
        <v>18408.448700000001</v>
      </c>
      <c r="J61" s="13">
        <v>5004.0855000000001</v>
      </c>
      <c r="K61" s="13">
        <v>9855.6222000000016</v>
      </c>
      <c r="L61" s="13">
        <v>11253.382900000002</v>
      </c>
      <c r="M61" s="13">
        <v>4629.9548999999997</v>
      </c>
      <c r="N61" s="13">
        <v>3534.7375000000002</v>
      </c>
    </row>
    <row r="62" spans="1:14" x14ac:dyDescent="0.2">
      <c r="A62" s="5" t="s">
        <v>57</v>
      </c>
      <c r="B62" s="13">
        <v>143608.96499999994</v>
      </c>
      <c r="C62" s="13">
        <v>266424.92206000001</v>
      </c>
      <c r="D62" s="13">
        <v>119374.21120000002</v>
      </c>
      <c r="E62" s="35">
        <v>161308.09170000002</v>
      </c>
      <c r="F62" s="13">
        <v>199283.08040000004</v>
      </c>
      <c r="G62" s="13">
        <v>63514.677099999994</v>
      </c>
      <c r="H62" s="13">
        <v>187265.40769999995</v>
      </c>
      <c r="I62" s="13">
        <v>124929.55660000003</v>
      </c>
      <c r="J62" s="13">
        <v>80297.510699999999</v>
      </c>
      <c r="K62" s="13">
        <v>92712.818499999979</v>
      </c>
      <c r="L62" s="13">
        <v>124229.20389999998</v>
      </c>
      <c r="M62" s="13">
        <v>439485.03919999988</v>
      </c>
      <c r="N62" s="13">
        <v>606270.37219999998</v>
      </c>
    </row>
    <row r="63" spans="1:14" x14ac:dyDescent="0.2">
      <c r="A63" s="5" t="s">
        <v>58</v>
      </c>
      <c r="B63" s="13">
        <v>32552.094100000002</v>
      </c>
      <c r="C63" s="13">
        <v>43463.602299999991</v>
      </c>
      <c r="D63" s="13">
        <v>46032.078799999996</v>
      </c>
      <c r="E63" s="35">
        <v>65907.055999999982</v>
      </c>
      <c r="F63" s="13">
        <v>97533.946699999971</v>
      </c>
      <c r="G63" s="13">
        <v>35502.014000000003</v>
      </c>
      <c r="H63" s="13">
        <v>69270.80829999999</v>
      </c>
      <c r="I63" s="13">
        <v>47618.004900000029</v>
      </c>
      <c r="J63" s="13">
        <v>75037.328600000008</v>
      </c>
      <c r="K63" s="13">
        <v>43867.470900000022</v>
      </c>
      <c r="L63" s="13">
        <v>41815.183499999999</v>
      </c>
      <c r="M63" s="13">
        <v>48734.020999999993</v>
      </c>
      <c r="N63" s="13">
        <v>47205.370600000017</v>
      </c>
    </row>
    <row r="64" spans="1:14" x14ac:dyDescent="0.2">
      <c r="A64" s="5" t="s">
        <v>59</v>
      </c>
      <c r="B64" s="13">
        <v>60445.780800000008</v>
      </c>
      <c r="C64" s="13">
        <v>34753.775999999998</v>
      </c>
      <c r="D64" s="13">
        <v>18587.250100000001</v>
      </c>
      <c r="E64" s="35">
        <v>36855.00740000001</v>
      </c>
      <c r="F64" s="13">
        <v>93602.983700000113</v>
      </c>
      <c r="G64" s="13">
        <v>29247.442799999993</v>
      </c>
      <c r="H64" s="13">
        <v>16237.930599999998</v>
      </c>
      <c r="I64" s="13">
        <v>61307.178100000026</v>
      </c>
      <c r="J64" s="13">
        <v>29178.819200000002</v>
      </c>
      <c r="K64" s="13">
        <v>57973.156999999977</v>
      </c>
      <c r="L64" s="13">
        <v>71078.975699999995</v>
      </c>
      <c r="M64" s="13">
        <v>34534.471999999994</v>
      </c>
      <c r="N64" s="13">
        <v>32478.154100000011</v>
      </c>
    </row>
    <row r="65" spans="1:14" x14ac:dyDescent="0.2">
      <c r="A65" s="5" t="s">
        <v>60</v>
      </c>
      <c r="B65" s="13">
        <v>0</v>
      </c>
      <c r="C65" s="13">
        <v>0</v>
      </c>
      <c r="D65" s="13">
        <v>0</v>
      </c>
      <c r="E65" s="35">
        <v>544474.5527</v>
      </c>
      <c r="F65" s="13">
        <v>0</v>
      </c>
      <c r="G65" s="13">
        <v>0</v>
      </c>
      <c r="H65" s="13">
        <v>0</v>
      </c>
      <c r="I65" s="13">
        <v>0</v>
      </c>
      <c r="J65" s="13">
        <v>0</v>
      </c>
      <c r="K65" s="13">
        <v>0</v>
      </c>
      <c r="L65" s="13">
        <v>0</v>
      </c>
      <c r="M65" s="13">
        <v>0</v>
      </c>
      <c r="N65" s="13">
        <v>0</v>
      </c>
    </row>
    <row r="66" spans="1:14" x14ac:dyDescent="0.2">
      <c r="A66" s="5" t="s">
        <v>42</v>
      </c>
      <c r="B66" s="13">
        <v>23060.98029137668</v>
      </c>
      <c r="C66" s="13">
        <v>17488.932808307451</v>
      </c>
      <c r="D66" s="13">
        <v>21994.900320908597</v>
      </c>
      <c r="E66" s="35">
        <v>43301.152954877325</v>
      </c>
      <c r="F66" s="13">
        <v>23877.300152571963</v>
      </c>
      <c r="G66" s="13">
        <v>17179.880337638635</v>
      </c>
      <c r="H66" s="13">
        <v>34322.325727374235</v>
      </c>
      <c r="I66" s="13">
        <v>10483.508288978919</v>
      </c>
      <c r="J66" s="13">
        <v>38163.411688523316</v>
      </c>
      <c r="K66" s="13">
        <v>25317.151134455718</v>
      </c>
      <c r="L66" s="13">
        <v>12256.655312756237</v>
      </c>
      <c r="M66" s="13">
        <v>67217.403300000005</v>
      </c>
      <c r="N66" s="13">
        <v>19142.933204133482</v>
      </c>
    </row>
    <row r="67" spans="1:14" x14ac:dyDescent="0.2">
      <c r="A67" s="5" t="s">
        <v>61</v>
      </c>
      <c r="B67" s="13">
        <v>20934.9571</v>
      </c>
      <c r="C67" s="13">
        <v>44950.90800000001</v>
      </c>
      <c r="D67" s="13">
        <v>79380.698200000028</v>
      </c>
      <c r="E67" s="35">
        <v>54791.650999999983</v>
      </c>
      <c r="F67" s="13">
        <v>49516.470000000008</v>
      </c>
      <c r="G67" s="13">
        <v>80933.316700000039</v>
      </c>
      <c r="H67" s="13">
        <v>58448.5216</v>
      </c>
      <c r="I67" s="13">
        <v>29350.849299999994</v>
      </c>
      <c r="J67" s="13">
        <v>59608.686699999991</v>
      </c>
      <c r="K67" s="13">
        <v>48464.747200000013</v>
      </c>
      <c r="L67" s="13">
        <v>46590.521199999996</v>
      </c>
      <c r="M67" s="13">
        <v>40753.568699999996</v>
      </c>
      <c r="N67" s="13">
        <v>31601.361999999997</v>
      </c>
    </row>
    <row r="68" spans="1:14" x14ac:dyDescent="0.2">
      <c r="A68" s="5" t="s">
        <v>62</v>
      </c>
      <c r="B68" s="13">
        <v>0</v>
      </c>
      <c r="C68" s="13">
        <v>119596.46209999999</v>
      </c>
      <c r="D68" s="13">
        <v>0</v>
      </c>
      <c r="E68" s="35">
        <v>548.88</v>
      </c>
      <c r="F68" s="13">
        <v>1247.8</v>
      </c>
      <c r="G68" s="13">
        <v>188.07</v>
      </c>
      <c r="H68" s="13">
        <v>3049.4500000000003</v>
      </c>
      <c r="I68" s="13">
        <v>2329.2600000000002</v>
      </c>
      <c r="J68" s="13">
        <v>0</v>
      </c>
      <c r="K68" s="13">
        <v>0</v>
      </c>
      <c r="L68" s="13">
        <v>167</v>
      </c>
      <c r="M68" s="13">
        <v>399.50130000000001</v>
      </c>
      <c r="N68" s="13">
        <v>3648.08</v>
      </c>
    </row>
    <row r="69" spans="1:14" x14ac:dyDescent="0.2">
      <c r="A69" s="5" t="s">
        <v>63</v>
      </c>
      <c r="B69" s="13">
        <v>0</v>
      </c>
      <c r="C69" s="13">
        <v>0</v>
      </c>
      <c r="D69" s="13">
        <v>0</v>
      </c>
      <c r="E69" s="35">
        <v>0</v>
      </c>
      <c r="F69" s="13">
        <v>0</v>
      </c>
      <c r="G69" s="13">
        <v>0</v>
      </c>
      <c r="H69" s="13">
        <v>0</v>
      </c>
      <c r="I69" s="13">
        <v>0</v>
      </c>
      <c r="J69" s="13">
        <v>0</v>
      </c>
      <c r="K69" s="13">
        <v>0</v>
      </c>
      <c r="L69" s="13">
        <v>651.77840000000003</v>
      </c>
      <c r="M69" s="13">
        <v>0</v>
      </c>
      <c r="N69" s="13">
        <v>0</v>
      </c>
    </row>
    <row r="70" spans="1:14" x14ac:dyDescent="0.2">
      <c r="A70" s="5" t="s">
        <v>64</v>
      </c>
      <c r="B70" s="13">
        <v>573.45360000000005</v>
      </c>
      <c r="C70" s="13">
        <v>2325.7599999999993</v>
      </c>
      <c r="D70" s="13">
        <v>1606.1822</v>
      </c>
      <c r="E70" s="35">
        <v>1993.7526</v>
      </c>
      <c r="F70" s="13">
        <v>1714.0006000000001</v>
      </c>
      <c r="G70" s="13">
        <v>465.06859999999995</v>
      </c>
      <c r="H70" s="13">
        <v>796.97979999999995</v>
      </c>
      <c r="I70" s="13">
        <v>707.9203</v>
      </c>
      <c r="J70" s="13">
        <v>156.00659999999999</v>
      </c>
      <c r="K70" s="13">
        <v>3026.8946999999998</v>
      </c>
      <c r="L70" s="13">
        <v>0</v>
      </c>
      <c r="M70" s="13">
        <v>691.32190000000003</v>
      </c>
      <c r="N70" s="13">
        <v>301.72140000000002</v>
      </c>
    </row>
    <row r="71" spans="1:14" x14ac:dyDescent="0.2">
      <c r="A71" s="5" t="s">
        <v>65</v>
      </c>
      <c r="B71" s="13">
        <v>0</v>
      </c>
      <c r="C71" s="13">
        <v>0</v>
      </c>
      <c r="D71" s="13">
        <v>0</v>
      </c>
      <c r="E71" s="35">
        <v>0</v>
      </c>
      <c r="F71" s="13">
        <v>0</v>
      </c>
      <c r="G71" s="13">
        <v>0</v>
      </c>
      <c r="H71" s="13">
        <v>0</v>
      </c>
      <c r="I71" s="13">
        <v>0</v>
      </c>
      <c r="J71" s="13">
        <v>0</v>
      </c>
      <c r="K71" s="13">
        <v>0</v>
      </c>
      <c r="L71" s="13">
        <v>0</v>
      </c>
      <c r="M71" s="13">
        <v>0</v>
      </c>
      <c r="N71" s="13">
        <v>0</v>
      </c>
    </row>
    <row r="72" spans="1:14" x14ac:dyDescent="0.2">
      <c r="A72" s="9" t="s">
        <v>68</v>
      </c>
      <c r="B72" s="11">
        <v>449292.01539137663</v>
      </c>
      <c r="C72" s="11">
        <v>726638.09146830754</v>
      </c>
      <c r="D72" s="11">
        <v>416836.39972090861</v>
      </c>
      <c r="E72" s="11">
        <v>1069371.8010548772</v>
      </c>
      <c r="F72" s="11">
        <v>620366.62735257216</v>
      </c>
      <c r="G72" s="11">
        <v>368307.80036863859</v>
      </c>
      <c r="H72" s="11">
        <v>555401.0663273742</v>
      </c>
      <c r="I72" s="11">
        <v>537748.037588979</v>
      </c>
      <c r="J72" s="11">
        <v>470289.09098852327</v>
      </c>
      <c r="K72" s="11">
        <v>422099.41213445569</v>
      </c>
      <c r="L72" s="11">
        <v>556558.50861275615</v>
      </c>
      <c r="M72" s="11">
        <v>1002520.3412999996</v>
      </c>
      <c r="N72" s="11">
        <v>953224.19350413361</v>
      </c>
    </row>
    <row r="73" spans="1:14" x14ac:dyDescent="0.2">
      <c r="A73" s="12" t="s">
        <v>230</v>
      </c>
      <c r="B73" s="144" t="s">
        <v>15</v>
      </c>
      <c r="C73" s="145"/>
      <c r="D73" s="145"/>
      <c r="E73" s="145"/>
      <c r="F73" s="145"/>
      <c r="G73" s="145"/>
      <c r="H73" s="145"/>
      <c r="I73" s="145"/>
      <c r="J73" s="145"/>
      <c r="K73" s="145"/>
      <c r="L73" s="145"/>
      <c r="M73" s="145"/>
      <c r="N73" s="146"/>
    </row>
    <row r="74" spans="1:14" x14ac:dyDescent="0.2">
      <c r="A74" s="5" t="s">
        <v>47</v>
      </c>
      <c r="B74" s="13">
        <v>0</v>
      </c>
      <c r="C74" s="13">
        <v>0</v>
      </c>
      <c r="D74" s="13">
        <v>0</v>
      </c>
      <c r="E74" s="35">
        <v>0</v>
      </c>
      <c r="F74" s="13">
        <v>0</v>
      </c>
      <c r="G74" s="13">
        <v>0</v>
      </c>
      <c r="H74" s="13">
        <v>0</v>
      </c>
      <c r="I74" s="13">
        <v>0</v>
      </c>
      <c r="J74" s="13">
        <v>364.87</v>
      </c>
      <c r="K74" s="13">
        <v>0</v>
      </c>
      <c r="L74" s="13">
        <v>0</v>
      </c>
      <c r="M74" s="13">
        <v>0</v>
      </c>
      <c r="N74" s="13">
        <v>0</v>
      </c>
    </row>
    <row r="75" spans="1:14" x14ac:dyDescent="0.2">
      <c r="A75" s="5" t="s">
        <v>48</v>
      </c>
      <c r="B75" s="13">
        <v>0</v>
      </c>
      <c r="C75" s="13">
        <v>0</v>
      </c>
      <c r="D75" s="13">
        <v>0</v>
      </c>
      <c r="E75" s="35">
        <v>0</v>
      </c>
      <c r="F75" s="13">
        <v>0</v>
      </c>
      <c r="G75" s="13">
        <v>0</v>
      </c>
      <c r="H75" s="13">
        <v>0</v>
      </c>
      <c r="I75" s="13">
        <v>0</v>
      </c>
      <c r="J75" s="13">
        <v>0</v>
      </c>
      <c r="K75" s="13">
        <v>0</v>
      </c>
      <c r="L75" s="13">
        <v>0</v>
      </c>
      <c r="M75" s="13">
        <v>0</v>
      </c>
      <c r="N75" s="13">
        <v>0</v>
      </c>
    </row>
    <row r="76" spans="1:14" x14ac:dyDescent="0.2">
      <c r="A76" s="5" t="s">
        <v>49</v>
      </c>
      <c r="B76" s="13">
        <v>0</v>
      </c>
      <c r="C76" s="13">
        <v>162.934</v>
      </c>
      <c r="D76" s="13">
        <v>0</v>
      </c>
      <c r="E76" s="35">
        <v>0</v>
      </c>
      <c r="F76" s="13">
        <v>0</v>
      </c>
      <c r="G76" s="13">
        <v>0</v>
      </c>
      <c r="H76" s="13">
        <v>0</v>
      </c>
      <c r="I76" s="13">
        <v>0</v>
      </c>
      <c r="J76" s="13">
        <v>0</v>
      </c>
      <c r="K76" s="13">
        <v>0</v>
      </c>
      <c r="L76" s="13">
        <v>0</v>
      </c>
      <c r="M76" s="13">
        <v>0</v>
      </c>
      <c r="N76" s="13">
        <v>0</v>
      </c>
    </row>
    <row r="77" spans="1:14" x14ac:dyDescent="0.2">
      <c r="A77" s="5" t="s">
        <v>50</v>
      </c>
      <c r="B77" s="13">
        <v>140894.54409999997</v>
      </c>
      <c r="C77" s="13">
        <v>54921.342199999999</v>
      </c>
      <c r="D77" s="13">
        <v>37397.770100000016</v>
      </c>
      <c r="E77" s="35">
        <v>45942.396399999983</v>
      </c>
      <c r="F77" s="13">
        <v>30429.222099999984</v>
      </c>
      <c r="G77" s="13">
        <v>35676.123499999994</v>
      </c>
      <c r="H77" s="13">
        <v>34296.591799999987</v>
      </c>
      <c r="I77" s="13">
        <v>34184.832699999992</v>
      </c>
      <c r="J77" s="13">
        <v>31294.708999999992</v>
      </c>
      <c r="K77" s="13">
        <v>60378.539800000013</v>
      </c>
      <c r="L77" s="13">
        <v>67054.199100000027</v>
      </c>
      <c r="M77" s="13">
        <v>73147.703599999993</v>
      </c>
      <c r="N77" s="13">
        <v>66385.211899999995</v>
      </c>
    </row>
    <row r="78" spans="1:14" x14ac:dyDescent="0.2">
      <c r="A78" s="5" t="s">
        <v>51</v>
      </c>
      <c r="B78" s="13">
        <v>0</v>
      </c>
      <c r="C78" s="13">
        <v>0.30330000000000001</v>
      </c>
      <c r="D78" s="13">
        <v>0</v>
      </c>
      <c r="E78" s="35">
        <v>0</v>
      </c>
      <c r="F78" s="13">
        <v>0</v>
      </c>
      <c r="G78" s="13">
        <v>285.60539999999997</v>
      </c>
      <c r="H78" s="13">
        <v>31.980700000000002</v>
      </c>
      <c r="I78" s="13">
        <v>0</v>
      </c>
      <c r="J78" s="13">
        <v>0</v>
      </c>
      <c r="K78" s="13">
        <v>12.146600000000001</v>
      </c>
      <c r="L78" s="13">
        <v>0</v>
      </c>
      <c r="M78" s="13">
        <v>377.60599999999999</v>
      </c>
      <c r="N78" s="13">
        <v>0</v>
      </c>
    </row>
    <row r="79" spans="1:14" x14ac:dyDescent="0.2">
      <c r="A79" s="5" t="s">
        <v>52</v>
      </c>
      <c r="B79" s="13">
        <v>150221.50689999995</v>
      </c>
      <c r="C79" s="13">
        <v>97188.397500000065</v>
      </c>
      <c r="D79" s="13">
        <v>96311.376199999999</v>
      </c>
      <c r="E79" s="35">
        <v>106439.65379999993</v>
      </c>
      <c r="F79" s="13">
        <v>173310.0906000002</v>
      </c>
      <c r="G79" s="13">
        <v>126458.70670000008</v>
      </c>
      <c r="H79" s="13">
        <v>164706.15880000003</v>
      </c>
      <c r="I79" s="13">
        <v>137474.69029999993</v>
      </c>
      <c r="J79" s="13">
        <v>163068.82109999997</v>
      </c>
      <c r="K79" s="13">
        <v>101043.54770000002</v>
      </c>
      <c r="L79" s="13">
        <v>134526.44000000003</v>
      </c>
      <c r="M79" s="13">
        <v>106167.00849999995</v>
      </c>
      <c r="N79" s="13">
        <v>86212.343699999969</v>
      </c>
    </row>
    <row r="80" spans="1:14" x14ac:dyDescent="0.2">
      <c r="A80" s="5" t="s">
        <v>53</v>
      </c>
      <c r="B80" s="13">
        <v>0</v>
      </c>
      <c r="C80" s="13">
        <v>0</v>
      </c>
      <c r="D80" s="13">
        <v>114.232</v>
      </c>
      <c r="E80" s="35">
        <v>0</v>
      </c>
      <c r="F80" s="13">
        <v>0</v>
      </c>
      <c r="G80" s="13">
        <v>0</v>
      </c>
      <c r="H80" s="13">
        <v>0</v>
      </c>
      <c r="I80" s="13">
        <v>0</v>
      </c>
      <c r="J80" s="13">
        <v>0</v>
      </c>
      <c r="K80" s="13">
        <v>0</v>
      </c>
      <c r="L80" s="13">
        <v>0</v>
      </c>
      <c r="M80" s="13">
        <v>0</v>
      </c>
      <c r="N80" s="13">
        <v>0</v>
      </c>
    </row>
    <row r="81" spans="1:14" x14ac:dyDescent="0.2">
      <c r="A81" s="5" t="s">
        <v>54</v>
      </c>
      <c r="B81" s="13">
        <v>0</v>
      </c>
      <c r="C81" s="13">
        <v>227.98150000000001</v>
      </c>
      <c r="D81" s="13">
        <v>12.8934</v>
      </c>
      <c r="E81" s="35">
        <v>848.68460000000005</v>
      </c>
      <c r="F81" s="13">
        <v>0</v>
      </c>
      <c r="G81" s="13">
        <v>0</v>
      </c>
      <c r="H81" s="13">
        <v>0</v>
      </c>
      <c r="I81" s="13">
        <v>192.56620000000001</v>
      </c>
      <c r="J81" s="13">
        <v>0</v>
      </c>
      <c r="K81" s="13">
        <v>0</v>
      </c>
      <c r="L81" s="13">
        <v>0</v>
      </c>
      <c r="M81" s="13">
        <v>0</v>
      </c>
      <c r="N81" s="13">
        <v>0</v>
      </c>
    </row>
    <row r="82" spans="1:14" x14ac:dyDescent="0.2">
      <c r="A82" s="5" t="s">
        <v>55</v>
      </c>
      <c r="B82" s="13">
        <v>0</v>
      </c>
      <c r="C82" s="13">
        <v>0</v>
      </c>
      <c r="D82" s="13">
        <v>0</v>
      </c>
      <c r="E82" s="35">
        <v>8.156600000000001</v>
      </c>
      <c r="F82" s="13">
        <v>0</v>
      </c>
      <c r="G82" s="13">
        <v>0</v>
      </c>
      <c r="H82" s="13">
        <v>920.7079</v>
      </c>
      <c r="I82" s="13">
        <v>0</v>
      </c>
      <c r="J82" s="13">
        <v>0</v>
      </c>
      <c r="K82" s="13">
        <v>0</v>
      </c>
      <c r="L82" s="13">
        <v>0</v>
      </c>
      <c r="M82" s="13">
        <v>0</v>
      </c>
      <c r="N82" s="13">
        <v>476.84579999999994</v>
      </c>
    </row>
    <row r="83" spans="1:14" x14ac:dyDescent="0.2">
      <c r="A83" s="5" t="s">
        <v>56</v>
      </c>
      <c r="B83" s="13">
        <v>1428.5027999999998</v>
      </c>
      <c r="C83" s="13">
        <v>2232.88</v>
      </c>
      <c r="D83" s="13">
        <v>75.471800000000002</v>
      </c>
      <c r="E83" s="35">
        <v>0</v>
      </c>
      <c r="F83" s="13">
        <v>2052.3499000000002</v>
      </c>
      <c r="G83" s="13">
        <v>2533.7588999999998</v>
      </c>
      <c r="H83" s="13">
        <v>0</v>
      </c>
      <c r="I83" s="13">
        <v>0</v>
      </c>
      <c r="J83" s="13">
        <v>0</v>
      </c>
      <c r="K83" s="13">
        <v>331.14269999999999</v>
      </c>
      <c r="L83" s="13">
        <v>1458.0973000000001</v>
      </c>
      <c r="M83" s="13">
        <v>220.03</v>
      </c>
      <c r="N83" s="13">
        <v>526.44399999999996</v>
      </c>
    </row>
    <row r="84" spans="1:14" x14ac:dyDescent="0.2">
      <c r="A84" s="5" t="s">
        <v>46</v>
      </c>
      <c r="B84" s="13">
        <v>11727.004399999996</v>
      </c>
      <c r="C84" s="13">
        <v>5343.2095999999992</v>
      </c>
      <c r="D84" s="13">
        <v>3266.5353999999998</v>
      </c>
      <c r="E84" s="35">
        <v>891776.15810000023</v>
      </c>
      <c r="F84" s="13">
        <v>34125.775899999993</v>
      </c>
      <c r="G84" s="13">
        <v>30202.236600000007</v>
      </c>
      <c r="H84" s="13">
        <v>14293.083299999998</v>
      </c>
      <c r="I84" s="13">
        <v>20427.190999999999</v>
      </c>
      <c r="J84" s="13">
        <v>41409.513199999994</v>
      </c>
      <c r="K84" s="13">
        <v>16912.717800000006</v>
      </c>
      <c r="L84" s="13">
        <v>25245.600700000003</v>
      </c>
      <c r="M84" s="13">
        <v>4060.6556999999993</v>
      </c>
      <c r="N84" s="13">
        <v>18674.8822</v>
      </c>
    </row>
    <row r="85" spans="1:14" x14ac:dyDescent="0.2">
      <c r="A85" s="5" t="s">
        <v>57</v>
      </c>
      <c r="B85" s="13">
        <v>122605.43000000001</v>
      </c>
      <c r="C85" s="13">
        <v>57107.803800000002</v>
      </c>
      <c r="D85" s="13">
        <v>74150.532300000006</v>
      </c>
      <c r="E85" s="35">
        <v>74108.006599999979</v>
      </c>
      <c r="F85" s="13">
        <v>90580.400000000009</v>
      </c>
      <c r="G85" s="13">
        <v>63731.082999999999</v>
      </c>
      <c r="H85" s="13">
        <v>465878.10489999992</v>
      </c>
      <c r="I85" s="13">
        <v>35837.042000000009</v>
      </c>
      <c r="J85" s="13">
        <v>68464.43250000001</v>
      </c>
      <c r="K85" s="13">
        <v>30173.062499999989</v>
      </c>
      <c r="L85" s="13">
        <v>91441.797300000035</v>
      </c>
      <c r="M85" s="13">
        <v>31530.252299999993</v>
      </c>
      <c r="N85" s="13">
        <v>41849.482699999993</v>
      </c>
    </row>
    <row r="86" spans="1:14" x14ac:dyDescent="0.2">
      <c r="A86" s="5" t="s">
        <v>58</v>
      </c>
      <c r="B86" s="13">
        <v>61968.796399999992</v>
      </c>
      <c r="C86" s="13">
        <v>30712.854699999996</v>
      </c>
      <c r="D86" s="13">
        <v>37392.859700000008</v>
      </c>
      <c r="E86" s="35">
        <v>71292.88920000002</v>
      </c>
      <c r="F86" s="13">
        <v>42274.375500000002</v>
      </c>
      <c r="G86" s="13">
        <v>148256.16132793514</v>
      </c>
      <c r="H86" s="13">
        <v>1839377.1878231242</v>
      </c>
      <c r="I86" s="13">
        <v>265544.64406140603</v>
      </c>
      <c r="J86" s="13">
        <v>82438.640899999999</v>
      </c>
      <c r="K86" s="13">
        <v>82337.91829999999</v>
      </c>
      <c r="L86" s="13">
        <v>64777.267300000007</v>
      </c>
      <c r="M86" s="13">
        <v>47404.887700000007</v>
      </c>
      <c r="N86" s="13">
        <v>41595.909800000023</v>
      </c>
    </row>
    <row r="87" spans="1:14" x14ac:dyDescent="0.2">
      <c r="A87" s="5" t="s">
        <v>59</v>
      </c>
      <c r="B87" s="13">
        <v>22986.463000000003</v>
      </c>
      <c r="C87" s="13">
        <v>25121.258400000002</v>
      </c>
      <c r="D87" s="13">
        <v>25426.812399999992</v>
      </c>
      <c r="E87" s="35">
        <v>19683.889499999997</v>
      </c>
      <c r="F87" s="13">
        <v>102216.01380000003</v>
      </c>
      <c r="G87" s="13">
        <v>109847.9013</v>
      </c>
      <c r="H87" s="13">
        <v>26127.295699999999</v>
      </c>
      <c r="I87" s="13">
        <v>116453.18569999999</v>
      </c>
      <c r="J87" s="13">
        <v>192179.2709</v>
      </c>
      <c r="K87" s="13">
        <v>199039.49139999997</v>
      </c>
      <c r="L87" s="13">
        <v>68931.617499999993</v>
      </c>
      <c r="M87" s="13">
        <v>84579.094300000012</v>
      </c>
      <c r="N87" s="13">
        <v>65872.982400000008</v>
      </c>
    </row>
    <row r="88" spans="1:14" x14ac:dyDescent="0.2">
      <c r="A88" s="5" t="s">
        <v>60</v>
      </c>
      <c r="B88" s="13">
        <v>0</v>
      </c>
      <c r="C88" s="13">
        <v>0</v>
      </c>
      <c r="D88" s="13">
        <v>0</v>
      </c>
      <c r="E88" s="35">
        <v>800.91500000000008</v>
      </c>
      <c r="F88" s="13">
        <v>821.20460000000003</v>
      </c>
      <c r="G88" s="13">
        <v>0</v>
      </c>
      <c r="H88" s="13">
        <v>0</v>
      </c>
      <c r="I88" s="13">
        <v>0</v>
      </c>
      <c r="J88" s="13">
        <v>0</v>
      </c>
      <c r="K88" s="13">
        <v>37373.595000000001</v>
      </c>
      <c r="L88" s="13">
        <v>213484.50889999964</v>
      </c>
      <c r="M88" s="13">
        <v>0</v>
      </c>
      <c r="N88" s="13">
        <v>0</v>
      </c>
    </row>
    <row r="89" spans="1:14" x14ac:dyDescent="0.2">
      <c r="A89" s="5" t="s">
        <v>42</v>
      </c>
      <c r="B89" s="13">
        <v>11661.009218692159</v>
      </c>
      <c r="C89" s="13">
        <v>671546.56219796953</v>
      </c>
      <c r="D89" s="13">
        <v>7085.6047821500797</v>
      </c>
      <c r="E89" s="35">
        <v>12867.417485153359</v>
      </c>
      <c r="F89" s="13">
        <v>309313.56425471674</v>
      </c>
      <c r="G89" s="13">
        <v>142938.384126544</v>
      </c>
      <c r="H89" s="13">
        <v>126751.36459154486</v>
      </c>
      <c r="I89" s="13">
        <v>356102.74625752348</v>
      </c>
      <c r="J89" s="13">
        <v>24841.225473207389</v>
      </c>
      <c r="K89" s="13">
        <v>15874.483727180363</v>
      </c>
      <c r="L89" s="13">
        <v>76204.326197668357</v>
      </c>
      <c r="M89" s="13">
        <v>25898.454367439117</v>
      </c>
      <c r="N89" s="13">
        <v>23132.97234944376</v>
      </c>
    </row>
    <row r="90" spans="1:14" x14ac:dyDescent="0.2">
      <c r="A90" s="5" t="s">
        <v>61</v>
      </c>
      <c r="B90" s="13">
        <v>68243.593000000008</v>
      </c>
      <c r="C90" s="13">
        <v>79066.089800000016</v>
      </c>
      <c r="D90" s="13">
        <v>41070.697499999995</v>
      </c>
      <c r="E90" s="35">
        <v>40322.012499999983</v>
      </c>
      <c r="F90" s="13">
        <v>12261.527099999999</v>
      </c>
      <c r="G90" s="13">
        <v>29854.926999999996</v>
      </c>
      <c r="H90" s="13">
        <v>16772.5049</v>
      </c>
      <c r="I90" s="13">
        <v>32486.958800000004</v>
      </c>
      <c r="J90" s="13">
        <v>78817.696199999991</v>
      </c>
      <c r="K90" s="13">
        <v>26157.133700000002</v>
      </c>
      <c r="L90" s="13">
        <v>26447.212500000001</v>
      </c>
      <c r="M90" s="13">
        <v>13769.643900000001</v>
      </c>
      <c r="N90" s="13">
        <v>45532.507699999987</v>
      </c>
    </row>
    <row r="91" spans="1:14" x14ac:dyDescent="0.2">
      <c r="A91" s="5" t="s">
        <v>62</v>
      </c>
      <c r="B91" s="13">
        <v>0</v>
      </c>
      <c r="C91" s="13">
        <v>0</v>
      </c>
      <c r="D91" s="13">
        <v>0</v>
      </c>
      <c r="E91" s="35">
        <v>0</v>
      </c>
      <c r="F91" s="13">
        <v>0</v>
      </c>
      <c r="G91" s="13">
        <v>0</v>
      </c>
      <c r="H91" s="13">
        <v>0</v>
      </c>
      <c r="I91" s="13">
        <v>0</v>
      </c>
      <c r="J91" s="13">
        <v>0</v>
      </c>
      <c r="K91" s="13">
        <v>0</v>
      </c>
      <c r="L91" s="13">
        <v>3240.7232999999997</v>
      </c>
      <c r="M91" s="13">
        <v>0</v>
      </c>
      <c r="N91" s="13">
        <v>0</v>
      </c>
    </row>
    <row r="92" spans="1:14" x14ac:dyDescent="0.2">
      <c r="A92" s="5" t="s">
        <v>63</v>
      </c>
      <c r="B92" s="13">
        <v>0</v>
      </c>
      <c r="C92" s="13">
        <v>0</v>
      </c>
      <c r="D92" s="13">
        <v>0</v>
      </c>
      <c r="E92" s="35">
        <v>0</v>
      </c>
      <c r="F92" s="13">
        <v>0</v>
      </c>
      <c r="G92" s="13">
        <v>0</v>
      </c>
      <c r="H92" s="13">
        <v>0</v>
      </c>
      <c r="I92" s="13">
        <v>0</v>
      </c>
      <c r="J92" s="13">
        <v>0</v>
      </c>
      <c r="K92" s="13">
        <v>0</v>
      </c>
      <c r="L92" s="13">
        <v>0</v>
      </c>
      <c r="M92" s="13">
        <v>0</v>
      </c>
      <c r="N92" s="13">
        <v>0</v>
      </c>
    </row>
    <row r="93" spans="1:14" x14ac:dyDescent="0.2">
      <c r="A93" s="5" t="s">
        <v>64</v>
      </c>
      <c r="B93" s="13">
        <v>8047.3533000000007</v>
      </c>
      <c r="C93" s="13">
        <v>6245.5883000000003</v>
      </c>
      <c r="D93" s="13">
        <v>9742.5550000000021</v>
      </c>
      <c r="E93" s="35">
        <v>1053.2105999999999</v>
      </c>
      <c r="F93" s="13">
        <v>2865.9165999999996</v>
      </c>
      <c r="G93" s="13">
        <v>936.85159999999996</v>
      </c>
      <c r="H93" s="13">
        <v>5771.6713999999993</v>
      </c>
      <c r="I93" s="13">
        <v>546.56029999999998</v>
      </c>
      <c r="J93" s="13">
        <v>1394.3643999999997</v>
      </c>
      <c r="K93" s="13">
        <v>1514.2328000000005</v>
      </c>
      <c r="L93" s="13">
        <v>3129.8202000000001</v>
      </c>
      <c r="M93" s="13">
        <v>19227.583500000001</v>
      </c>
      <c r="N93" s="13">
        <v>15955.046299999996</v>
      </c>
    </row>
    <row r="94" spans="1:14" x14ac:dyDescent="0.2">
      <c r="A94" s="5" t="s">
        <v>65</v>
      </c>
      <c r="B94" s="13">
        <v>0</v>
      </c>
      <c r="C94" s="13">
        <v>0</v>
      </c>
      <c r="D94" s="13">
        <v>0</v>
      </c>
      <c r="E94" s="35">
        <v>0</v>
      </c>
      <c r="F94" s="13">
        <v>0</v>
      </c>
      <c r="G94" s="13">
        <v>6034.1500000000005</v>
      </c>
      <c r="H94" s="13">
        <v>0</v>
      </c>
      <c r="I94" s="13">
        <v>0</v>
      </c>
      <c r="J94" s="13">
        <v>0</v>
      </c>
      <c r="K94" s="13">
        <v>0</v>
      </c>
      <c r="L94" s="13">
        <v>0</v>
      </c>
      <c r="M94" s="13">
        <v>0</v>
      </c>
      <c r="N94" s="13">
        <v>0</v>
      </c>
    </row>
    <row r="95" spans="1:14" x14ac:dyDescent="0.2">
      <c r="A95" s="9" t="s">
        <v>68</v>
      </c>
      <c r="B95" s="11">
        <v>599784.20311869204</v>
      </c>
      <c r="C95" s="11">
        <v>1029877.2052979695</v>
      </c>
      <c r="D95" s="11">
        <v>332047.34058215003</v>
      </c>
      <c r="E95" s="11">
        <v>1265143.3903851537</v>
      </c>
      <c r="F95" s="11">
        <v>800250.44035471696</v>
      </c>
      <c r="G95" s="11">
        <v>696755.88945447933</v>
      </c>
      <c r="H95" s="11">
        <v>2694926.6518146689</v>
      </c>
      <c r="I95" s="11">
        <v>999250.41731892957</v>
      </c>
      <c r="J95" s="11">
        <v>684273.54367320728</v>
      </c>
      <c r="K95" s="11">
        <v>571148.0120271804</v>
      </c>
      <c r="L95" s="11">
        <v>775941.61029766803</v>
      </c>
      <c r="M95" s="11">
        <v>406382.91986743914</v>
      </c>
      <c r="N95" s="11">
        <v>406214.62884944369</v>
      </c>
    </row>
    <row r="96" spans="1:14" x14ac:dyDescent="0.2">
      <c r="A96" s="12" t="s">
        <v>230</v>
      </c>
      <c r="B96" s="147" t="s">
        <v>16</v>
      </c>
      <c r="C96" s="148"/>
      <c r="D96" s="148"/>
      <c r="E96" s="148"/>
      <c r="F96" s="148"/>
      <c r="G96" s="148"/>
      <c r="H96" s="148"/>
      <c r="I96" s="148"/>
      <c r="J96" s="148"/>
      <c r="K96" s="148"/>
      <c r="L96" s="148"/>
      <c r="M96" s="148"/>
      <c r="N96" s="149"/>
    </row>
    <row r="97" spans="1:14" x14ac:dyDescent="0.2">
      <c r="A97" s="5" t="s">
        <v>47</v>
      </c>
      <c r="B97" s="13">
        <v>0</v>
      </c>
      <c r="C97" s="13">
        <v>0</v>
      </c>
      <c r="D97" s="13">
        <v>0</v>
      </c>
      <c r="E97" s="35">
        <v>432.69</v>
      </c>
      <c r="F97" s="13">
        <v>0</v>
      </c>
      <c r="G97" s="13">
        <v>0</v>
      </c>
      <c r="H97" s="13">
        <v>0</v>
      </c>
      <c r="I97" s="13">
        <v>0</v>
      </c>
      <c r="J97" s="13">
        <v>2419.1799999999998</v>
      </c>
      <c r="K97" s="13">
        <v>0</v>
      </c>
      <c r="L97" s="13">
        <v>0</v>
      </c>
      <c r="M97" s="13">
        <v>0</v>
      </c>
      <c r="N97" s="13">
        <v>0</v>
      </c>
    </row>
    <row r="98" spans="1:14" x14ac:dyDescent="0.2">
      <c r="A98" s="5" t="s">
        <v>48</v>
      </c>
      <c r="B98" s="13">
        <v>0</v>
      </c>
      <c r="C98" s="13">
        <v>0</v>
      </c>
      <c r="D98" s="13">
        <v>0</v>
      </c>
      <c r="E98" s="35">
        <v>0</v>
      </c>
      <c r="F98" s="13">
        <v>0</v>
      </c>
      <c r="G98" s="13">
        <v>0</v>
      </c>
      <c r="H98" s="13">
        <v>0</v>
      </c>
      <c r="I98" s="13">
        <v>0</v>
      </c>
      <c r="J98" s="13">
        <v>0</v>
      </c>
      <c r="K98" s="13">
        <v>0</v>
      </c>
      <c r="L98" s="13">
        <v>0</v>
      </c>
      <c r="M98" s="13">
        <v>0</v>
      </c>
      <c r="N98" s="13">
        <v>0</v>
      </c>
    </row>
    <row r="99" spans="1:14" x14ac:dyDescent="0.2">
      <c r="A99" s="5" t="s">
        <v>49</v>
      </c>
      <c r="B99" s="13">
        <v>0</v>
      </c>
      <c r="C99" s="13">
        <v>0</v>
      </c>
      <c r="D99" s="13">
        <v>0</v>
      </c>
      <c r="E99" s="35">
        <v>0</v>
      </c>
      <c r="F99" s="13">
        <v>524.98160000000007</v>
      </c>
      <c r="G99" s="13">
        <v>0</v>
      </c>
      <c r="H99" s="13">
        <v>0</v>
      </c>
      <c r="I99" s="13">
        <v>0</v>
      </c>
      <c r="J99" s="13">
        <v>0</v>
      </c>
      <c r="K99" s="13">
        <v>0</v>
      </c>
      <c r="L99" s="13">
        <v>0</v>
      </c>
      <c r="M99" s="13">
        <v>0</v>
      </c>
      <c r="N99" s="13">
        <v>0</v>
      </c>
    </row>
    <row r="100" spans="1:14" x14ac:dyDescent="0.2">
      <c r="A100" s="5" t="s">
        <v>50</v>
      </c>
      <c r="B100" s="13">
        <v>68202.698999999979</v>
      </c>
      <c r="C100" s="13">
        <v>42594.790100000006</v>
      </c>
      <c r="D100" s="13">
        <v>57651.001199999977</v>
      </c>
      <c r="E100" s="35">
        <v>49187.429799999984</v>
      </c>
      <c r="F100" s="13">
        <v>37108.020400000016</v>
      </c>
      <c r="G100" s="13">
        <v>81856.151999999973</v>
      </c>
      <c r="H100" s="13">
        <v>77404.526900000012</v>
      </c>
      <c r="I100" s="13">
        <v>73931.72540000001</v>
      </c>
      <c r="J100" s="13">
        <v>134544.54430000007</v>
      </c>
      <c r="K100" s="13">
        <v>53935.639000000025</v>
      </c>
      <c r="L100" s="13">
        <v>42144.929699999979</v>
      </c>
      <c r="M100" s="13">
        <v>45615.651499999971</v>
      </c>
      <c r="N100" s="13">
        <v>62998.732199999984</v>
      </c>
    </row>
    <row r="101" spans="1:14" x14ac:dyDescent="0.2">
      <c r="A101" s="5" t="s">
        <v>51</v>
      </c>
      <c r="B101" s="13">
        <v>0</v>
      </c>
      <c r="C101" s="13">
        <v>0</v>
      </c>
      <c r="D101" s="13">
        <v>0</v>
      </c>
      <c r="E101" s="35">
        <v>236.07670000000002</v>
      </c>
      <c r="F101" s="13">
        <v>0</v>
      </c>
      <c r="G101" s="13">
        <v>0</v>
      </c>
      <c r="H101" s="13">
        <v>0</v>
      </c>
      <c r="I101" s="13">
        <v>0</v>
      </c>
      <c r="J101" s="13">
        <v>0</v>
      </c>
      <c r="K101" s="13">
        <v>0</v>
      </c>
      <c r="L101" s="13">
        <v>0</v>
      </c>
      <c r="M101" s="13">
        <v>0</v>
      </c>
      <c r="N101" s="13">
        <v>0</v>
      </c>
    </row>
    <row r="102" spans="1:14" x14ac:dyDescent="0.2">
      <c r="A102" s="5" t="s">
        <v>52</v>
      </c>
      <c r="B102" s="13">
        <v>127957.88189999999</v>
      </c>
      <c r="C102" s="13">
        <v>96144.765600000013</v>
      </c>
      <c r="D102" s="13">
        <v>94296.263060000041</v>
      </c>
      <c r="E102" s="35">
        <v>96779.945900000021</v>
      </c>
      <c r="F102" s="13">
        <v>106764.02129999996</v>
      </c>
      <c r="G102" s="13">
        <v>129313.67310000001</v>
      </c>
      <c r="H102" s="13">
        <v>158881.03560000003</v>
      </c>
      <c r="I102" s="13">
        <v>174377.21469999987</v>
      </c>
      <c r="J102" s="13">
        <v>155423.70499999999</v>
      </c>
      <c r="K102" s="13">
        <v>67595.601099999971</v>
      </c>
      <c r="L102" s="13">
        <v>94468.778400000083</v>
      </c>
      <c r="M102" s="13">
        <v>117616.6471</v>
      </c>
      <c r="N102" s="13">
        <v>126430.39349999995</v>
      </c>
    </row>
    <row r="103" spans="1:14" x14ac:dyDescent="0.2">
      <c r="A103" s="5" t="s">
        <v>53</v>
      </c>
      <c r="B103" s="13">
        <v>0</v>
      </c>
      <c r="C103" s="13">
        <v>0</v>
      </c>
      <c r="D103" s="13">
        <v>0</v>
      </c>
      <c r="E103" s="35">
        <v>0</v>
      </c>
      <c r="F103" s="13">
        <v>0</v>
      </c>
      <c r="G103" s="13">
        <v>0</v>
      </c>
      <c r="H103" s="13">
        <v>0</v>
      </c>
      <c r="I103" s="13">
        <v>0</v>
      </c>
      <c r="J103" s="13">
        <v>0</v>
      </c>
      <c r="K103" s="13">
        <v>0</v>
      </c>
      <c r="L103" s="13">
        <v>0</v>
      </c>
      <c r="M103" s="13">
        <v>0</v>
      </c>
      <c r="N103" s="13">
        <v>0</v>
      </c>
    </row>
    <row r="104" spans="1:14" x14ac:dyDescent="0.2">
      <c r="A104" s="5" t="s">
        <v>54</v>
      </c>
      <c r="B104" s="13">
        <v>0</v>
      </c>
      <c r="C104" s="13">
        <v>0</v>
      </c>
      <c r="D104" s="13">
        <v>0</v>
      </c>
      <c r="E104" s="35">
        <v>0</v>
      </c>
      <c r="F104" s="13">
        <v>75.33</v>
      </c>
      <c r="G104" s="13">
        <v>0</v>
      </c>
      <c r="H104" s="13">
        <v>0</v>
      </c>
      <c r="I104" s="13">
        <v>208.3854</v>
      </c>
      <c r="J104" s="13">
        <v>296.98540000000003</v>
      </c>
      <c r="K104" s="13">
        <v>55.830100000000002</v>
      </c>
      <c r="L104" s="13">
        <v>1219.6559999999999</v>
      </c>
      <c r="M104" s="13">
        <v>789.92499999999995</v>
      </c>
      <c r="N104" s="13">
        <v>0</v>
      </c>
    </row>
    <row r="105" spans="1:14" x14ac:dyDescent="0.2">
      <c r="A105" s="5" t="s">
        <v>55</v>
      </c>
      <c r="B105" s="13">
        <v>0</v>
      </c>
      <c r="C105" s="13">
        <v>703.5</v>
      </c>
      <c r="D105" s="13">
        <v>0</v>
      </c>
      <c r="E105" s="35">
        <v>0</v>
      </c>
      <c r="F105" s="13">
        <v>0</v>
      </c>
      <c r="G105" s="13">
        <v>0</v>
      </c>
      <c r="H105" s="13">
        <v>0</v>
      </c>
      <c r="I105" s="13">
        <v>0</v>
      </c>
      <c r="J105" s="13">
        <v>0</v>
      </c>
      <c r="K105" s="13">
        <v>0</v>
      </c>
      <c r="L105" s="13">
        <v>0</v>
      </c>
      <c r="M105" s="13">
        <v>0</v>
      </c>
      <c r="N105" s="13">
        <v>0</v>
      </c>
    </row>
    <row r="106" spans="1:14" x14ac:dyDescent="0.2">
      <c r="A106" s="5" t="s">
        <v>56</v>
      </c>
      <c r="B106" s="13">
        <v>3276.8251</v>
      </c>
      <c r="C106" s="13">
        <v>0</v>
      </c>
      <c r="D106" s="13">
        <v>0</v>
      </c>
      <c r="E106" s="35">
        <v>83.697999999999993</v>
      </c>
      <c r="F106" s="13">
        <v>5035.9925000000003</v>
      </c>
      <c r="G106" s="13">
        <v>2819.38</v>
      </c>
      <c r="H106" s="13">
        <v>0</v>
      </c>
      <c r="I106" s="13">
        <v>0</v>
      </c>
      <c r="J106" s="13">
        <v>0</v>
      </c>
      <c r="K106" s="13">
        <v>286.79000000000002</v>
      </c>
      <c r="L106" s="13">
        <v>6186.5420000000004</v>
      </c>
      <c r="M106" s="13">
        <v>496.44929999999999</v>
      </c>
      <c r="N106" s="13">
        <v>325.25879999999995</v>
      </c>
    </row>
    <row r="107" spans="1:14" x14ac:dyDescent="0.2">
      <c r="A107" s="5" t="s">
        <v>46</v>
      </c>
      <c r="B107" s="13">
        <v>8652.6599000000006</v>
      </c>
      <c r="C107" s="13">
        <v>5174.2021000000004</v>
      </c>
      <c r="D107" s="13">
        <v>10209.099400000001</v>
      </c>
      <c r="E107" s="35">
        <v>11809.643799999998</v>
      </c>
      <c r="F107" s="13">
        <v>21141.456599999998</v>
      </c>
      <c r="G107" s="13">
        <v>26560.8969</v>
      </c>
      <c r="H107" s="13">
        <v>6943.1999000000005</v>
      </c>
      <c r="I107" s="13">
        <v>6051.799</v>
      </c>
      <c r="J107" s="13">
        <v>26414.433199999999</v>
      </c>
      <c r="K107" s="13">
        <v>6664.6900000000005</v>
      </c>
      <c r="L107" s="13">
        <v>3351.8559999999993</v>
      </c>
      <c r="M107" s="13">
        <v>1984.3553999999997</v>
      </c>
      <c r="N107" s="13">
        <v>3337.615299999999</v>
      </c>
    </row>
    <row r="108" spans="1:14" x14ac:dyDescent="0.2">
      <c r="A108" s="5" t="s">
        <v>57</v>
      </c>
      <c r="B108" s="13">
        <v>63035.720600000022</v>
      </c>
      <c r="C108" s="13">
        <v>50573.109399999987</v>
      </c>
      <c r="D108" s="13">
        <v>35719.583200000001</v>
      </c>
      <c r="E108" s="35">
        <v>84777.902799999967</v>
      </c>
      <c r="F108" s="13">
        <v>147887.24320000003</v>
      </c>
      <c r="G108" s="13">
        <v>200098.30849999993</v>
      </c>
      <c r="H108" s="13">
        <v>34391.558900000004</v>
      </c>
      <c r="I108" s="13">
        <v>53170.910199999998</v>
      </c>
      <c r="J108" s="13">
        <v>85311.635299999994</v>
      </c>
      <c r="K108" s="13">
        <v>59163.149900000019</v>
      </c>
      <c r="L108" s="13">
        <v>63661.857300000011</v>
      </c>
      <c r="M108" s="13">
        <v>74229.466699999975</v>
      </c>
      <c r="N108" s="13">
        <v>54130.3923</v>
      </c>
    </row>
    <row r="109" spans="1:14" x14ac:dyDescent="0.2">
      <c r="A109" s="5" t="s">
        <v>58</v>
      </c>
      <c r="B109" s="13">
        <v>67070.347900000022</v>
      </c>
      <c r="C109" s="13">
        <v>73597.712399999946</v>
      </c>
      <c r="D109" s="13">
        <v>75804.193899999969</v>
      </c>
      <c r="E109" s="35">
        <v>67775.271900000007</v>
      </c>
      <c r="F109" s="13">
        <v>61369.638899999991</v>
      </c>
      <c r="G109" s="13">
        <v>85893.469900000026</v>
      </c>
      <c r="H109" s="13">
        <v>63799.848499999986</v>
      </c>
      <c r="I109" s="13">
        <v>122695.47519999999</v>
      </c>
      <c r="J109" s="13">
        <v>137717.46379999991</v>
      </c>
      <c r="K109" s="13">
        <v>57994.284999999996</v>
      </c>
      <c r="L109" s="13">
        <v>88392.987100000057</v>
      </c>
      <c r="M109" s="13">
        <v>59293.526400000002</v>
      </c>
      <c r="N109" s="13">
        <v>66253.498300000007</v>
      </c>
    </row>
    <row r="110" spans="1:14" x14ac:dyDescent="0.2">
      <c r="A110" s="5" t="s">
        <v>59</v>
      </c>
      <c r="B110" s="13">
        <v>53136.173000000003</v>
      </c>
      <c r="C110" s="13">
        <v>25617.475299999998</v>
      </c>
      <c r="D110" s="13">
        <v>42218.317800000019</v>
      </c>
      <c r="E110" s="35">
        <v>24525.549599999991</v>
      </c>
      <c r="F110" s="13">
        <v>55860.431800000006</v>
      </c>
      <c r="G110" s="13">
        <v>74094.02009999998</v>
      </c>
      <c r="H110" s="13">
        <v>23883.619600000002</v>
      </c>
      <c r="I110" s="13">
        <v>75828.022299999997</v>
      </c>
      <c r="J110" s="13">
        <v>68923.66</v>
      </c>
      <c r="K110" s="13">
        <v>45331.544199999997</v>
      </c>
      <c r="L110" s="13">
        <v>55641.692300000024</v>
      </c>
      <c r="M110" s="13">
        <v>34427.249500000005</v>
      </c>
      <c r="N110" s="13">
        <v>46795.478500000012</v>
      </c>
    </row>
    <row r="111" spans="1:14" x14ac:dyDescent="0.2">
      <c r="A111" s="5" t="s">
        <v>60</v>
      </c>
      <c r="B111" s="13">
        <v>0</v>
      </c>
      <c r="C111" s="13">
        <v>0</v>
      </c>
      <c r="D111" s="13">
        <v>0</v>
      </c>
      <c r="E111" s="35">
        <v>0</v>
      </c>
      <c r="F111" s="13">
        <v>0</v>
      </c>
      <c r="G111" s="13">
        <v>0</v>
      </c>
      <c r="H111" s="13">
        <v>0</v>
      </c>
      <c r="I111" s="13">
        <v>0</v>
      </c>
      <c r="J111" s="13">
        <v>0</v>
      </c>
      <c r="K111" s="13">
        <v>0</v>
      </c>
      <c r="L111" s="13">
        <v>0</v>
      </c>
      <c r="M111" s="13">
        <v>0</v>
      </c>
      <c r="N111" s="13">
        <v>0</v>
      </c>
    </row>
    <row r="112" spans="1:14" x14ac:dyDescent="0.2">
      <c r="A112" s="5" t="s">
        <v>42</v>
      </c>
      <c r="B112" s="13">
        <v>26309.134861334998</v>
      </c>
      <c r="C112" s="13">
        <v>20381.376947574041</v>
      </c>
      <c r="D112" s="13">
        <v>29626.428051185765</v>
      </c>
      <c r="E112" s="35">
        <v>26491.459620681657</v>
      </c>
      <c r="F112" s="13">
        <v>22480.958962574638</v>
      </c>
      <c r="G112" s="13">
        <v>14084.710706370439</v>
      </c>
      <c r="H112" s="13">
        <v>11504.397338355402</v>
      </c>
      <c r="I112" s="13">
        <v>15244.981941149441</v>
      </c>
      <c r="J112" s="13">
        <v>25891.472582298884</v>
      </c>
      <c r="K112" s="13">
        <v>7827.3033268040408</v>
      </c>
      <c r="L112" s="13">
        <v>9727.9754869153185</v>
      </c>
      <c r="M112" s="13">
        <v>9873.9435006688818</v>
      </c>
      <c r="N112" s="13">
        <v>18359.514536834082</v>
      </c>
    </row>
    <row r="113" spans="1:14" x14ac:dyDescent="0.2">
      <c r="A113" s="5" t="s">
        <v>61</v>
      </c>
      <c r="B113" s="13">
        <v>33669.784700000018</v>
      </c>
      <c r="C113" s="13">
        <v>120007.70299999996</v>
      </c>
      <c r="D113" s="13">
        <v>298110.25749999995</v>
      </c>
      <c r="E113" s="35">
        <v>53130.049800000001</v>
      </c>
      <c r="F113" s="13">
        <v>65460.386399999996</v>
      </c>
      <c r="G113" s="13">
        <v>67185.953799999988</v>
      </c>
      <c r="H113" s="13">
        <v>33898.370699999992</v>
      </c>
      <c r="I113" s="13">
        <v>38758.347600000016</v>
      </c>
      <c r="J113" s="13">
        <v>66630.037300000011</v>
      </c>
      <c r="K113" s="13">
        <v>22285.577499999999</v>
      </c>
      <c r="L113" s="13">
        <v>95640.085099999982</v>
      </c>
      <c r="M113" s="13">
        <v>70394.865099999995</v>
      </c>
      <c r="N113" s="13">
        <v>28925.00320000001</v>
      </c>
    </row>
    <row r="114" spans="1:14" x14ac:dyDescent="0.2">
      <c r="A114" s="5" t="s">
        <v>62</v>
      </c>
      <c r="B114" s="13">
        <v>0</v>
      </c>
      <c r="C114" s="13">
        <v>0</v>
      </c>
      <c r="D114" s="13">
        <v>869.77</v>
      </c>
      <c r="E114" s="35">
        <v>0</v>
      </c>
      <c r="F114" s="13">
        <v>470.28</v>
      </c>
      <c r="G114" s="13">
        <v>0</v>
      </c>
      <c r="H114" s="13">
        <v>515.84</v>
      </c>
      <c r="I114" s="13">
        <v>0</v>
      </c>
      <c r="J114" s="13">
        <v>1105.54</v>
      </c>
      <c r="K114" s="13">
        <v>0</v>
      </c>
      <c r="L114" s="13">
        <v>0</v>
      </c>
      <c r="M114" s="13">
        <v>0</v>
      </c>
      <c r="N114" s="13">
        <v>0</v>
      </c>
    </row>
    <row r="115" spans="1:14" x14ac:dyDescent="0.2">
      <c r="A115" s="5" t="s">
        <v>63</v>
      </c>
      <c r="B115" s="13">
        <v>409.89</v>
      </c>
      <c r="C115" s="13">
        <v>864.87000000000012</v>
      </c>
      <c r="D115" s="13">
        <v>723.95690000000002</v>
      </c>
      <c r="E115" s="35">
        <v>0</v>
      </c>
      <c r="F115" s="13">
        <v>0</v>
      </c>
      <c r="G115" s="13">
        <v>0</v>
      </c>
      <c r="H115" s="13">
        <v>1.5310000000000001</v>
      </c>
      <c r="I115" s="13">
        <v>0</v>
      </c>
      <c r="J115" s="13">
        <v>0</v>
      </c>
      <c r="K115" s="13">
        <v>714.98</v>
      </c>
      <c r="L115" s="13">
        <v>0</v>
      </c>
      <c r="M115" s="13">
        <v>0</v>
      </c>
      <c r="N115" s="13">
        <v>0</v>
      </c>
    </row>
    <row r="116" spans="1:14" x14ac:dyDescent="0.2">
      <c r="A116" s="5" t="s">
        <v>64</v>
      </c>
      <c r="B116" s="13">
        <v>7194.5465000000013</v>
      </c>
      <c r="C116" s="13">
        <v>11052.626099999999</v>
      </c>
      <c r="D116" s="13">
        <v>3222.6042000000002</v>
      </c>
      <c r="E116" s="35">
        <v>522.33659999999998</v>
      </c>
      <c r="F116" s="13">
        <v>3512.5098000000003</v>
      </c>
      <c r="G116" s="13">
        <v>2398.6685999999995</v>
      </c>
      <c r="H116" s="13">
        <v>2139.6797999999999</v>
      </c>
      <c r="I116" s="13">
        <v>1925.2363964156398</v>
      </c>
      <c r="J116" s="13">
        <v>2142.4668689735599</v>
      </c>
      <c r="K116" s="13">
        <v>703.33879999999999</v>
      </c>
      <c r="L116" s="13">
        <v>5753.1387999999997</v>
      </c>
      <c r="M116" s="13">
        <v>3103.5314999999996</v>
      </c>
      <c r="N116" s="13">
        <v>12486.0298</v>
      </c>
    </row>
    <row r="117" spans="1:14" x14ac:dyDescent="0.2">
      <c r="A117" s="5" t="s">
        <v>65</v>
      </c>
      <c r="B117" s="13">
        <v>0</v>
      </c>
      <c r="C117" s="13">
        <v>0</v>
      </c>
      <c r="D117" s="13">
        <v>0</v>
      </c>
      <c r="E117" s="35">
        <v>6071.7</v>
      </c>
      <c r="F117" s="13">
        <v>0</v>
      </c>
      <c r="G117" s="13">
        <v>0</v>
      </c>
      <c r="H117" s="13">
        <v>0</v>
      </c>
      <c r="I117" s="13">
        <v>0</v>
      </c>
      <c r="J117" s="13">
        <v>0</v>
      </c>
      <c r="K117" s="13">
        <v>0</v>
      </c>
      <c r="L117" s="13">
        <v>1797.1523</v>
      </c>
      <c r="M117" s="13">
        <v>113170.14449999997</v>
      </c>
      <c r="N117" s="13">
        <v>0</v>
      </c>
    </row>
    <row r="118" spans="1:14" x14ac:dyDescent="0.2">
      <c r="A118" s="9" t="s">
        <v>68</v>
      </c>
      <c r="B118" s="11">
        <v>458915.663461335</v>
      </c>
      <c r="C118" s="11">
        <v>446712.13094757393</v>
      </c>
      <c r="D118" s="11">
        <v>648451.47521118564</v>
      </c>
      <c r="E118" s="11">
        <v>421823.75452068157</v>
      </c>
      <c r="F118" s="11">
        <v>527691.2514625747</v>
      </c>
      <c r="G118" s="11">
        <v>684305.23360637028</v>
      </c>
      <c r="H118" s="11">
        <v>413363.60823835543</v>
      </c>
      <c r="I118" s="11">
        <v>562192.09813756496</v>
      </c>
      <c r="J118" s="11">
        <v>706821.12375127245</v>
      </c>
      <c r="K118" s="11">
        <v>322558.72892680403</v>
      </c>
      <c r="L118" s="11">
        <v>467986.65048691543</v>
      </c>
      <c r="M118" s="11">
        <v>530995.75550066878</v>
      </c>
      <c r="N118" s="11">
        <v>420041.91643683409</v>
      </c>
    </row>
    <row r="119" spans="1:14" x14ac:dyDescent="0.2">
      <c r="A119" s="12" t="s">
        <v>230</v>
      </c>
      <c r="B119" s="144" t="s">
        <v>17</v>
      </c>
      <c r="C119" s="145"/>
      <c r="D119" s="145"/>
      <c r="E119" s="145"/>
      <c r="F119" s="145"/>
      <c r="G119" s="145"/>
      <c r="H119" s="145"/>
      <c r="I119" s="145"/>
      <c r="J119" s="145"/>
      <c r="K119" s="145"/>
      <c r="L119" s="145"/>
      <c r="M119" s="145"/>
      <c r="N119" s="146"/>
    </row>
    <row r="120" spans="1:14" x14ac:dyDescent="0.2">
      <c r="A120" s="5" t="s">
        <v>47</v>
      </c>
      <c r="B120" s="13">
        <v>0</v>
      </c>
      <c r="C120" s="13">
        <v>0</v>
      </c>
      <c r="D120" s="13">
        <v>0</v>
      </c>
      <c r="E120" s="35">
        <v>0</v>
      </c>
      <c r="F120" s="13">
        <v>0</v>
      </c>
      <c r="G120" s="13">
        <v>185.26</v>
      </c>
      <c r="H120" s="13">
        <v>0</v>
      </c>
      <c r="I120" s="13">
        <v>0</v>
      </c>
      <c r="J120" s="13">
        <v>914.38</v>
      </c>
      <c r="K120" s="13">
        <v>0</v>
      </c>
      <c r="L120" s="13">
        <v>0</v>
      </c>
      <c r="M120" s="13">
        <v>0</v>
      </c>
      <c r="N120" s="13">
        <v>0</v>
      </c>
    </row>
    <row r="121" spans="1:14" x14ac:dyDescent="0.2">
      <c r="A121" s="5" t="s">
        <v>48</v>
      </c>
      <c r="B121" s="13">
        <v>0</v>
      </c>
      <c r="C121" s="13">
        <v>0</v>
      </c>
      <c r="D121" s="13">
        <v>0</v>
      </c>
      <c r="E121" s="35">
        <v>0</v>
      </c>
      <c r="F121" s="13">
        <v>0</v>
      </c>
      <c r="G121" s="13">
        <v>0</v>
      </c>
      <c r="H121" s="13">
        <v>0</v>
      </c>
      <c r="I121" s="13">
        <v>0</v>
      </c>
      <c r="J121" s="13">
        <v>0</v>
      </c>
      <c r="K121" s="13">
        <v>0</v>
      </c>
      <c r="L121" s="13">
        <v>0</v>
      </c>
      <c r="M121" s="13">
        <v>0</v>
      </c>
      <c r="N121" s="13">
        <v>0</v>
      </c>
    </row>
    <row r="122" spans="1:14" x14ac:dyDescent="0.2">
      <c r="A122" s="5" t="s">
        <v>49</v>
      </c>
      <c r="B122" s="13">
        <v>0</v>
      </c>
      <c r="C122" s="13">
        <v>0</v>
      </c>
      <c r="D122" s="13">
        <v>0</v>
      </c>
      <c r="E122" s="35">
        <v>0</v>
      </c>
      <c r="F122" s="13">
        <v>0</v>
      </c>
      <c r="G122" s="13">
        <v>0</v>
      </c>
      <c r="H122" s="13">
        <v>0</v>
      </c>
      <c r="I122" s="13">
        <v>0</v>
      </c>
      <c r="J122" s="13">
        <v>0</v>
      </c>
      <c r="K122" s="13">
        <v>0</v>
      </c>
      <c r="L122" s="13">
        <v>0</v>
      </c>
      <c r="M122" s="13">
        <v>0</v>
      </c>
      <c r="N122" s="13">
        <v>0</v>
      </c>
    </row>
    <row r="123" spans="1:14" x14ac:dyDescent="0.2">
      <c r="A123" s="5" t="s">
        <v>50</v>
      </c>
      <c r="B123" s="13">
        <v>66554.83679999999</v>
      </c>
      <c r="C123" s="13">
        <v>41558.410000000003</v>
      </c>
      <c r="D123" s="13">
        <v>63899.397700000023</v>
      </c>
      <c r="E123" s="35">
        <v>68354.142999999996</v>
      </c>
      <c r="F123" s="13">
        <v>41348.207200000012</v>
      </c>
      <c r="G123" s="13">
        <v>36017.373899999984</v>
      </c>
      <c r="H123" s="13">
        <v>56720.360299999986</v>
      </c>
      <c r="I123" s="13">
        <v>80514.798900000009</v>
      </c>
      <c r="J123" s="13">
        <v>85336.495299999966</v>
      </c>
      <c r="K123" s="13">
        <v>87598.244499999986</v>
      </c>
      <c r="L123" s="13">
        <v>52109.280700000003</v>
      </c>
      <c r="M123" s="13">
        <v>46401.957899999979</v>
      </c>
      <c r="N123" s="13">
        <v>43611.46479999998</v>
      </c>
    </row>
    <row r="124" spans="1:14" x14ac:dyDescent="0.2">
      <c r="A124" s="5" t="s">
        <v>51</v>
      </c>
      <c r="B124" s="13">
        <v>0</v>
      </c>
      <c r="C124" s="13">
        <v>0</v>
      </c>
      <c r="D124" s="13">
        <v>0</v>
      </c>
      <c r="E124" s="35">
        <v>18.2667</v>
      </c>
      <c r="F124" s="13">
        <v>3344.1507000000001</v>
      </c>
      <c r="G124" s="13">
        <v>6186.9477000000006</v>
      </c>
      <c r="H124" s="13">
        <v>507.11380000000003</v>
      </c>
      <c r="I124" s="13">
        <v>60.567300000000003</v>
      </c>
      <c r="J124" s="13">
        <v>0</v>
      </c>
      <c r="K124" s="13">
        <v>0</v>
      </c>
      <c r="L124" s="13">
        <v>843.5</v>
      </c>
      <c r="M124" s="13">
        <v>0</v>
      </c>
      <c r="N124" s="13">
        <v>103.14410000000001</v>
      </c>
    </row>
    <row r="125" spans="1:14" x14ac:dyDescent="0.2">
      <c r="A125" s="5" t="s">
        <v>52</v>
      </c>
      <c r="B125" s="13">
        <v>110634.56519999998</v>
      </c>
      <c r="C125" s="13">
        <v>117798.50589999997</v>
      </c>
      <c r="D125" s="13">
        <v>181452.66839999991</v>
      </c>
      <c r="E125" s="35">
        <v>145032.80039999992</v>
      </c>
      <c r="F125" s="13">
        <v>158754.42810000011</v>
      </c>
      <c r="G125" s="13">
        <v>85052.344700000031</v>
      </c>
      <c r="H125" s="13">
        <v>101015.65150000004</v>
      </c>
      <c r="I125" s="13">
        <v>113011.77800000002</v>
      </c>
      <c r="J125" s="13">
        <v>118217.38269999999</v>
      </c>
      <c r="K125" s="13">
        <v>99411.58699999997</v>
      </c>
      <c r="L125" s="13">
        <v>107326.02620000001</v>
      </c>
      <c r="M125" s="13">
        <v>56145.156800000019</v>
      </c>
      <c r="N125" s="13">
        <v>46954.051699999989</v>
      </c>
    </row>
    <row r="126" spans="1:14" x14ac:dyDescent="0.2">
      <c r="A126" s="5" t="s">
        <v>53</v>
      </c>
      <c r="B126" s="13">
        <v>0</v>
      </c>
      <c r="C126" s="13">
        <v>0</v>
      </c>
      <c r="D126" s="13">
        <v>0</v>
      </c>
      <c r="E126" s="35">
        <v>0</v>
      </c>
      <c r="F126" s="13">
        <v>0</v>
      </c>
      <c r="G126" s="13">
        <v>0</v>
      </c>
      <c r="H126" s="13">
        <v>0</v>
      </c>
      <c r="I126" s="13">
        <v>344.08340000000004</v>
      </c>
      <c r="J126" s="13">
        <v>0</v>
      </c>
      <c r="K126" s="13">
        <v>0</v>
      </c>
      <c r="L126" s="13">
        <v>0</v>
      </c>
      <c r="M126" s="13">
        <v>0</v>
      </c>
      <c r="N126" s="13">
        <v>0</v>
      </c>
    </row>
    <row r="127" spans="1:14" x14ac:dyDescent="0.2">
      <c r="A127" s="5" t="s">
        <v>54</v>
      </c>
      <c r="B127" s="13">
        <v>0</v>
      </c>
      <c r="C127" s="13">
        <v>0</v>
      </c>
      <c r="D127" s="13">
        <v>0</v>
      </c>
      <c r="E127" s="35">
        <v>0</v>
      </c>
      <c r="F127" s="13">
        <v>0</v>
      </c>
      <c r="G127" s="13">
        <v>0</v>
      </c>
      <c r="H127" s="13">
        <v>0</v>
      </c>
      <c r="I127" s="13">
        <v>0</v>
      </c>
      <c r="J127" s="13">
        <v>0</v>
      </c>
      <c r="K127" s="13">
        <v>0</v>
      </c>
      <c r="L127" s="13">
        <v>0</v>
      </c>
      <c r="M127" s="13">
        <v>0</v>
      </c>
      <c r="N127" s="13">
        <v>0</v>
      </c>
    </row>
    <row r="128" spans="1:14" x14ac:dyDescent="0.2">
      <c r="A128" s="5" t="s">
        <v>55</v>
      </c>
      <c r="B128" s="13">
        <v>0</v>
      </c>
      <c r="C128" s="13">
        <v>0</v>
      </c>
      <c r="D128" s="13">
        <v>0</v>
      </c>
      <c r="E128" s="35">
        <v>0</v>
      </c>
      <c r="F128" s="13">
        <v>0</v>
      </c>
      <c r="G128" s="13">
        <v>0</v>
      </c>
      <c r="H128" s="13">
        <v>0</v>
      </c>
      <c r="I128" s="13">
        <v>0</v>
      </c>
      <c r="J128" s="13">
        <v>0</v>
      </c>
      <c r="K128" s="13">
        <v>0</v>
      </c>
      <c r="L128" s="13">
        <v>0</v>
      </c>
      <c r="M128" s="13">
        <v>0</v>
      </c>
      <c r="N128" s="13">
        <v>0</v>
      </c>
    </row>
    <row r="129" spans="1:14" x14ac:dyDescent="0.2">
      <c r="A129" s="5" t="s">
        <v>56</v>
      </c>
      <c r="B129" s="13">
        <v>466.29199999999997</v>
      </c>
      <c r="C129" s="13">
        <v>5223.8762999999999</v>
      </c>
      <c r="D129" s="13">
        <v>2677.5533999999998</v>
      </c>
      <c r="E129" s="35">
        <v>2210.3737999999998</v>
      </c>
      <c r="F129" s="13">
        <v>575.25909999999999</v>
      </c>
      <c r="G129" s="13">
        <v>0</v>
      </c>
      <c r="H129" s="13">
        <v>457.30949999999996</v>
      </c>
      <c r="I129" s="13">
        <v>0</v>
      </c>
      <c r="J129" s="13">
        <v>8919.1756999999998</v>
      </c>
      <c r="K129" s="13">
        <v>1151.1687999999999</v>
      </c>
      <c r="L129" s="13">
        <v>651.59739999999999</v>
      </c>
      <c r="M129" s="13">
        <v>8.3167000000000009</v>
      </c>
      <c r="N129" s="13">
        <v>0</v>
      </c>
    </row>
    <row r="130" spans="1:14" x14ac:dyDescent="0.2">
      <c r="A130" s="5" t="s">
        <v>46</v>
      </c>
      <c r="B130" s="13">
        <v>7581.8551000000007</v>
      </c>
      <c r="C130" s="13">
        <v>11103.079299999998</v>
      </c>
      <c r="D130" s="13">
        <v>12701.6847</v>
      </c>
      <c r="E130" s="35">
        <v>25852.422199999994</v>
      </c>
      <c r="F130" s="13">
        <v>11811.213200000002</v>
      </c>
      <c r="G130" s="13">
        <v>10827.291299999999</v>
      </c>
      <c r="H130" s="13">
        <v>6433.2139999999999</v>
      </c>
      <c r="I130" s="13">
        <v>34881.3246</v>
      </c>
      <c r="J130" s="13">
        <v>7086.1531000000014</v>
      </c>
      <c r="K130" s="13">
        <v>5328.4352999999992</v>
      </c>
      <c r="L130" s="13">
        <v>12761.154</v>
      </c>
      <c r="M130" s="13">
        <v>2075.8820000000001</v>
      </c>
      <c r="N130" s="13">
        <v>5547.4813999999997</v>
      </c>
    </row>
    <row r="131" spans="1:14" x14ac:dyDescent="0.2">
      <c r="A131" s="5" t="s">
        <v>57</v>
      </c>
      <c r="B131" s="13">
        <v>102763.11140000001</v>
      </c>
      <c r="C131" s="13">
        <v>77065.734600000025</v>
      </c>
      <c r="D131" s="13">
        <v>133479.66789999994</v>
      </c>
      <c r="E131" s="35">
        <v>84831.742200000052</v>
      </c>
      <c r="F131" s="13">
        <v>33910.183399999994</v>
      </c>
      <c r="G131" s="13">
        <v>69609.141300000003</v>
      </c>
      <c r="H131" s="13">
        <v>30202.353400000007</v>
      </c>
      <c r="I131" s="13">
        <v>162947.17859999996</v>
      </c>
      <c r="J131" s="13">
        <v>27365.817200000001</v>
      </c>
      <c r="K131" s="13">
        <v>39441.389300000017</v>
      </c>
      <c r="L131" s="13">
        <v>23358.750600000003</v>
      </c>
      <c r="M131" s="13">
        <v>91426.458600000013</v>
      </c>
      <c r="N131" s="13">
        <v>8297.432300000004</v>
      </c>
    </row>
    <row r="132" spans="1:14" x14ac:dyDescent="0.2">
      <c r="A132" s="5" t="s">
        <v>58</v>
      </c>
      <c r="B132" s="13">
        <v>42130.014799999997</v>
      </c>
      <c r="C132" s="13">
        <v>49049.007299999968</v>
      </c>
      <c r="D132" s="13">
        <v>68191.87589999997</v>
      </c>
      <c r="E132" s="35">
        <v>62944.136900000005</v>
      </c>
      <c r="F132" s="13">
        <v>69954.271000000022</v>
      </c>
      <c r="G132" s="13">
        <v>63929.278699999995</v>
      </c>
      <c r="H132" s="13">
        <v>67841.363599999997</v>
      </c>
      <c r="I132" s="13">
        <v>70287.895300000018</v>
      </c>
      <c r="J132" s="13">
        <v>47934.238699999987</v>
      </c>
      <c r="K132" s="13">
        <v>71855.162499999991</v>
      </c>
      <c r="L132" s="13">
        <v>52791.854200000002</v>
      </c>
      <c r="M132" s="13">
        <v>42321.673499999983</v>
      </c>
      <c r="N132" s="13">
        <v>22669.288100000002</v>
      </c>
    </row>
    <row r="133" spans="1:14" x14ac:dyDescent="0.2">
      <c r="A133" s="5" t="s">
        <v>59</v>
      </c>
      <c r="B133" s="13">
        <v>25126.736000000004</v>
      </c>
      <c r="C133" s="13">
        <v>22760.155500000001</v>
      </c>
      <c r="D133" s="13">
        <v>15455.922</v>
      </c>
      <c r="E133" s="35">
        <v>50366.683300000004</v>
      </c>
      <c r="F133" s="13">
        <v>60177.127900000007</v>
      </c>
      <c r="G133" s="13">
        <v>29797.474100000003</v>
      </c>
      <c r="H133" s="13">
        <v>8183.4121000000005</v>
      </c>
      <c r="I133" s="13">
        <v>13324.642999999998</v>
      </c>
      <c r="J133" s="13">
        <v>19950.794499999996</v>
      </c>
      <c r="K133" s="13">
        <v>24902.677100000008</v>
      </c>
      <c r="L133" s="13">
        <v>14825.122899999997</v>
      </c>
      <c r="M133" s="13">
        <v>9273.0829999999969</v>
      </c>
      <c r="N133" s="13">
        <v>9703.7016000000003</v>
      </c>
    </row>
    <row r="134" spans="1:14" x14ac:dyDescent="0.2">
      <c r="A134" s="5" t="s">
        <v>60</v>
      </c>
      <c r="B134" s="13">
        <v>0</v>
      </c>
      <c r="C134" s="13">
        <v>0</v>
      </c>
      <c r="D134" s="13">
        <v>0</v>
      </c>
      <c r="E134" s="35">
        <v>0</v>
      </c>
      <c r="F134" s="13">
        <v>0</v>
      </c>
      <c r="G134" s="13">
        <v>0</v>
      </c>
      <c r="H134" s="13">
        <v>0</v>
      </c>
      <c r="I134" s="13">
        <v>0</v>
      </c>
      <c r="J134" s="13">
        <v>0</v>
      </c>
      <c r="K134" s="13">
        <v>0</v>
      </c>
      <c r="L134" s="13">
        <v>0</v>
      </c>
      <c r="M134" s="13">
        <v>0</v>
      </c>
      <c r="N134" s="13">
        <v>0</v>
      </c>
    </row>
    <row r="135" spans="1:14" x14ac:dyDescent="0.2">
      <c r="A135" s="5" t="s">
        <v>42</v>
      </c>
      <c r="B135" s="13">
        <v>10855.877975183759</v>
      </c>
      <c r="C135" s="13">
        <v>13124.886338777924</v>
      </c>
      <c r="D135" s="13">
        <v>15143.13445025404</v>
      </c>
      <c r="E135" s="35">
        <v>13890.184852156279</v>
      </c>
      <c r="F135" s="13">
        <v>16392.591905606922</v>
      </c>
      <c r="G135" s="13">
        <v>11145.380756550358</v>
      </c>
      <c r="H135" s="13">
        <v>21797.834782780705</v>
      </c>
      <c r="I135" s="13">
        <v>23803.201167317689</v>
      </c>
      <c r="J135" s="13">
        <v>13976.002642395362</v>
      </c>
      <c r="K135" s="13">
        <v>37412.556717331085</v>
      </c>
      <c r="L135" s="13">
        <v>13289.157060270398</v>
      </c>
      <c r="M135" s="13">
        <v>15821.858585889519</v>
      </c>
      <c r="N135" s="13">
        <v>15153.638651700681</v>
      </c>
    </row>
    <row r="136" spans="1:14" x14ac:dyDescent="0.2">
      <c r="A136" s="5" t="s">
        <v>61</v>
      </c>
      <c r="B136" s="13">
        <v>710903.21150000009</v>
      </c>
      <c r="C136" s="13">
        <v>39759.743299999995</v>
      </c>
      <c r="D136" s="13">
        <v>64229.321899999988</v>
      </c>
      <c r="E136" s="35">
        <v>54823.800000000032</v>
      </c>
      <c r="F136" s="13">
        <v>21752.782699999996</v>
      </c>
      <c r="G136" s="13">
        <v>203257.68869999997</v>
      </c>
      <c r="H136" s="13">
        <v>243173.3897</v>
      </c>
      <c r="I136" s="13">
        <v>30962.815299999998</v>
      </c>
      <c r="J136" s="13">
        <v>53244.5049</v>
      </c>
      <c r="K136" s="13">
        <v>115692.68949999998</v>
      </c>
      <c r="L136" s="13">
        <v>50212.149799999992</v>
      </c>
      <c r="M136" s="13">
        <v>28127.4071</v>
      </c>
      <c r="N136" s="13">
        <v>21900.767899999995</v>
      </c>
    </row>
    <row r="137" spans="1:14" x14ac:dyDescent="0.2">
      <c r="A137" s="5" t="s">
        <v>62</v>
      </c>
      <c r="B137" s="13">
        <v>0</v>
      </c>
      <c r="C137" s="13">
        <v>0</v>
      </c>
      <c r="D137" s="13">
        <v>0</v>
      </c>
      <c r="E137" s="35">
        <v>0</v>
      </c>
      <c r="F137" s="13">
        <v>0</v>
      </c>
      <c r="G137" s="13">
        <v>0</v>
      </c>
      <c r="H137" s="13">
        <v>0</v>
      </c>
      <c r="I137" s="13">
        <v>0</v>
      </c>
      <c r="J137" s="13">
        <v>0</v>
      </c>
      <c r="K137" s="13">
        <v>0</v>
      </c>
      <c r="L137" s="13">
        <v>0</v>
      </c>
      <c r="M137" s="13">
        <v>0</v>
      </c>
      <c r="N137" s="13">
        <v>0</v>
      </c>
    </row>
    <row r="138" spans="1:14" x14ac:dyDescent="0.2">
      <c r="A138" s="5" t="s">
        <v>63</v>
      </c>
      <c r="B138" s="13">
        <v>0</v>
      </c>
      <c r="C138" s="13">
        <v>0</v>
      </c>
      <c r="D138" s="13">
        <v>0</v>
      </c>
      <c r="E138" s="35">
        <v>0</v>
      </c>
      <c r="F138" s="13">
        <v>0</v>
      </c>
      <c r="G138" s="13">
        <v>0</v>
      </c>
      <c r="H138" s="13">
        <v>0</v>
      </c>
      <c r="I138" s="13">
        <v>0</v>
      </c>
      <c r="J138" s="13">
        <v>0</v>
      </c>
      <c r="K138" s="13">
        <v>0</v>
      </c>
      <c r="L138" s="13">
        <v>0</v>
      </c>
      <c r="M138" s="13">
        <v>0</v>
      </c>
      <c r="N138" s="13">
        <v>0</v>
      </c>
    </row>
    <row r="139" spans="1:14" x14ac:dyDescent="0.2">
      <c r="A139" s="5" t="s">
        <v>64</v>
      </c>
      <c r="B139" s="13">
        <v>543.75810000000001</v>
      </c>
      <c r="C139" s="13">
        <v>3299.3233</v>
      </c>
      <c r="D139" s="13">
        <v>2519.1138000000001</v>
      </c>
      <c r="E139" s="35">
        <v>2126.7417</v>
      </c>
      <c r="F139" s="13">
        <v>5647.5369999999984</v>
      </c>
      <c r="G139" s="13">
        <v>1645.1501131850398</v>
      </c>
      <c r="H139" s="13">
        <v>1280.5610000000001</v>
      </c>
      <c r="I139" s="13">
        <v>5454.3777999999993</v>
      </c>
      <c r="J139" s="13">
        <v>4404.9055999999991</v>
      </c>
      <c r="K139" s="13">
        <v>2166.0155463486399</v>
      </c>
      <c r="L139" s="13">
        <v>900.21992332171999</v>
      </c>
      <c r="M139" s="13">
        <v>1442.5265999999999</v>
      </c>
      <c r="N139" s="13">
        <v>9144.8792999999987</v>
      </c>
    </row>
    <row r="140" spans="1:14" x14ac:dyDescent="0.2">
      <c r="A140" s="5" t="s">
        <v>65</v>
      </c>
      <c r="B140" s="13">
        <v>57.535300000000007</v>
      </c>
      <c r="C140" s="13">
        <v>0</v>
      </c>
      <c r="D140" s="13">
        <v>0</v>
      </c>
      <c r="E140" s="35">
        <v>0</v>
      </c>
      <c r="F140" s="13">
        <v>53.281100000000009</v>
      </c>
      <c r="G140" s="13">
        <v>11.532</v>
      </c>
      <c r="H140" s="13">
        <v>0</v>
      </c>
      <c r="I140" s="13">
        <v>0</v>
      </c>
      <c r="J140" s="13">
        <v>0</v>
      </c>
      <c r="K140" s="13">
        <v>0</v>
      </c>
      <c r="L140" s="13">
        <v>443.15999999999997</v>
      </c>
      <c r="M140" s="13">
        <v>0</v>
      </c>
      <c r="N140" s="13">
        <v>0</v>
      </c>
    </row>
    <row r="141" spans="1:14" x14ac:dyDescent="0.2">
      <c r="A141" s="9" t="s">
        <v>68</v>
      </c>
      <c r="B141" s="11">
        <v>1077617.7941751839</v>
      </c>
      <c r="C141" s="11">
        <v>380742.72183877777</v>
      </c>
      <c r="D141" s="11">
        <v>559750.34015025396</v>
      </c>
      <c r="E141" s="11">
        <v>510451.29505215626</v>
      </c>
      <c r="F141" s="11">
        <v>423721.03330560704</v>
      </c>
      <c r="G141" s="11">
        <v>517664.86326973536</v>
      </c>
      <c r="H141" s="11">
        <v>537612.56368278083</v>
      </c>
      <c r="I141" s="11">
        <v>535592.66336731776</v>
      </c>
      <c r="J141" s="11">
        <v>387349.85034239537</v>
      </c>
      <c r="K141" s="11">
        <v>484959.92626367975</v>
      </c>
      <c r="L141" s="11">
        <v>329511.97278359212</v>
      </c>
      <c r="M141" s="11">
        <v>293044.32078588946</v>
      </c>
      <c r="N141" s="11">
        <v>183085.84985170068</v>
      </c>
    </row>
    <row r="142" spans="1:14" x14ac:dyDescent="0.2">
      <c r="A142" s="12" t="s">
        <v>230</v>
      </c>
      <c r="B142" s="147" t="s">
        <v>18</v>
      </c>
      <c r="C142" s="148"/>
      <c r="D142" s="148"/>
      <c r="E142" s="148"/>
      <c r="F142" s="148"/>
      <c r="G142" s="148"/>
      <c r="H142" s="148"/>
      <c r="I142" s="148"/>
      <c r="J142" s="148"/>
      <c r="K142" s="148"/>
      <c r="L142" s="148"/>
      <c r="M142" s="148"/>
      <c r="N142" s="149"/>
    </row>
    <row r="143" spans="1:14" x14ac:dyDescent="0.2">
      <c r="A143" s="5" t="s">
        <v>47</v>
      </c>
      <c r="B143" s="13">
        <v>1331.87</v>
      </c>
      <c r="C143" s="13">
        <v>418.77000000000004</v>
      </c>
      <c r="D143" s="13">
        <v>0</v>
      </c>
      <c r="E143" s="35">
        <v>0</v>
      </c>
      <c r="F143" s="13">
        <v>0</v>
      </c>
      <c r="G143" s="13">
        <v>861.83999999999992</v>
      </c>
      <c r="H143" s="13">
        <v>0</v>
      </c>
      <c r="I143" s="13">
        <v>0</v>
      </c>
      <c r="J143" s="13">
        <v>0</v>
      </c>
      <c r="K143" s="13">
        <v>1349.4457000000002</v>
      </c>
      <c r="L143" s="13">
        <v>0</v>
      </c>
      <c r="M143" s="13">
        <v>0</v>
      </c>
      <c r="N143" s="13">
        <v>0</v>
      </c>
    </row>
    <row r="144" spans="1:14" x14ac:dyDescent="0.2">
      <c r="A144" s="5" t="s">
        <v>48</v>
      </c>
      <c r="B144" s="13">
        <v>0</v>
      </c>
      <c r="C144" s="13">
        <v>0</v>
      </c>
      <c r="D144" s="13">
        <v>0</v>
      </c>
      <c r="E144" s="35">
        <v>0</v>
      </c>
      <c r="F144" s="13">
        <v>0</v>
      </c>
      <c r="G144" s="13">
        <v>0</v>
      </c>
      <c r="H144" s="13">
        <v>0</v>
      </c>
      <c r="I144" s="13">
        <v>0</v>
      </c>
      <c r="J144" s="13">
        <v>0</v>
      </c>
      <c r="K144" s="13">
        <v>0</v>
      </c>
      <c r="L144" s="13">
        <v>0</v>
      </c>
      <c r="M144" s="13">
        <v>0</v>
      </c>
      <c r="N144" s="13">
        <v>0</v>
      </c>
    </row>
    <row r="145" spans="1:14" x14ac:dyDescent="0.2">
      <c r="A145" s="5" t="s">
        <v>49</v>
      </c>
      <c r="B145" s="13">
        <v>0</v>
      </c>
      <c r="C145" s="13">
        <v>0</v>
      </c>
      <c r="D145" s="13">
        <v>0</v>
      </c>
      <c r="E145" s="35">
        <v>0</v>
      </c>
      <c r="F145" s="13">
        <v>0</v>
      </c>
      <c r="G145" s="13">
        <v>0</v>
      </c>
      <c r="H145" s="13">
        <v>0</v>
      </c>
      <c r="I145" s="13">
        <v>0</v>
      </c>
      <c r="J145" s="13">
        <v>0</v>
      </c>
      <c r="K145" s="13">
        <v>0</v>
      </c>
      <c r="L145" s="13">
        <v>0</v>
      </c>
      <c r="M145" s="13">
        <v>0</v>
      </c>
      <c r="N145" s="13">
        <v>0</v>
      </c>
    </row>
    <row r="146" spans="1:14" x14ac:dyDescent="0.2">
      <c r="A146" s="5" t="s">
        <v>50</v>
      </c>
      <c r="B146" s="13">
        <v>52368.513099999989</v>
      </c>
      <c r="C146" s="13">
        <v>37083.559600000015</v>
      </c>
      <c r="D146" s="13">
        <v>67924.33160000002</v>
      </c>
      <c r="E146" s="35">
        <v>64041.891000000003</v>
      </c>
      <c r="F146" s="13">
        <v>56934.794500000025</v>
      </c>
      <c r="G146" s="13">
        <v>60887.205800000003</v>
      </c>
      <c r="H146" s="13">
        <v>43918.506400000006</v>
      </c>
      <c r="I146" s="13">
        <v>153974.49602457887</v>
      </c>
      <c r="J146" s="13">
        <v>46914.145383155388</v>
      </c>
      <c r="K146" s="13">
        <v>41841.271000000008</v>
      </c>
      <c r="L146" s="13">
        <v>42515.963200000013</v>
      </c>
      <c r="M146" s="13">
        <v>38536.394099999998</v>
      </c>
      <c r="N146" s="13">
        <v>62195.068299999999</v>
      </c>
    </row>
    <row r="147" spans="1:14" x14ac:dyDescent="0.2">
      <c r="A147" s="5" t="s">
        <v>51</v>
      </c>
      <c r="B147" s="13">
        <v>0</v>
      </c>
      <c r="C147" s="13">
        <v>0</v>
      </c>
      <c r="D147" s="13">
        <v>988.00930000000005</v>
      </c>
      <c r="E147" s="35">
        <v>0</v>
      </c>
      <c r="F147" s="13">
        <v>789.21879999999999</v>
      </c>
      <c r="G147" s="13">
        <v>0</v>
      </c>
      <c r="H147" s="13">
        <v>305.74340000000001</v>
      </c>
      <c r="I147" s="13">
        <v>2664.3908999999999</v>
      </c>
      <c r="J147" s="13">
        <v>0</v>
      </c>
      <c r="K147" s="13">
        <v>0</v>
      </c>
      <c r="L147" s="13">
        <v>0</v>
      </c>
      <c r="M147" s="13">
        <v>1797.4691</v>
      </c>
      <c r="N147" s="13">
        <v>146.07000000000002</v>
      </c>
    </row>
    <row r="148" spans="1:14" x14ac:dyDescent="0.2">
      <c r="A148" s="5" t="s">
        <v>52</v>
      </c>
      <c r="B148" s="13">
        <v>56007.106400000033</v>
      </c>
      <c r="C148" s="13">
        <v>63406.213300000003</v>
      </c>
      <c r="D148" s="13">
        <v>86939.380900000018</v>
      </c>
      <c r="E148" s="35">
        <v>62151.283100000022</v>
      </c>
      <c r="F148" s="13">
        <v>88882.382173599588</v>
      </c>
      <c r="G148" s="13">
        <v>114102.24230000001</v>
      </c>
      <c r="H148" s="13">
        <v>40674.170600000027</v>
      </c>
      <c r="I148" s="13">
        <v>78465.414900000003</v>
      </c>
      <c r="J148" s="13">
        <v>98919.19650000002</v>
      </c>
      <c r="K148" s="13">
        <v>55970.19690000001</v>
      </c>
      <c r="L148" s="13">
        <v>50786.958599999984</v>
      </c>
      <c r="M148" s="13">
        <v>55195.584699999978</v>
      </c>
      <c r="N148" s="13">
        <v>54475.048500000004</v>
      </c>
    </row>
    <row r="149" spans="1:14" x14ac:dyDescent="0.2">
      <c r="A149" s="5" t="s">
        <v>53</v>
      </c>
      <c r="B149" s="13">
        <v>0</v>
      </c>
      <c r="C149" s="13">
        <v>0</v>
      </c>
      <c r="D149" s="13">
        <v>0</v>
      </c>
      <c r="E149" s="35">
        <v>0</v>
      </c>
      <c r="F149" s="13">
        <v>0</v>
      </c>
      <c r="G149" s="13">
        <v>0</v>
      </c>
      <c r="H149" s="13">
        <v>0</v>
      </c>
      <c r="I149" s="13">
        <v>0</v>
      </c>
      <c r="J149" s="13">
        <v>0</v>
      </c>
      <c r="K149" s="13">
        <v>0</v>
      </c>
      <c r="L149" s="13">
        <v>0</v>
      </c>
      <c r="M149" s="13">
        <v>0</v>
      </c>
      <c r="N149" s="13">
        <v>0</v>
      </c>
    </row>
    <row r="150" spans="1:14" x14ac:dyDescent="0.2">
      <c r="A150" s="5" t="s">
        <v>54</v>
      </c>
      <c r="B150" s="13">
        <v>0</v>
      </c>
      <c r="C150" s="13">
        <v>0</v>
      </c>
      <c r="D150" s="13">
        <v>0</v>
      </c>
      <c r="E150" s="35">
        <v>0</v>
      </c>
      <c r="F150" s="13">
        <v>0</v>
      </c>
      <c r="G150" s="13">
        <v>0</v>
      </c>
      <c r="H150" s="13">
        <v>0</v>
      </c>
      <c r="I150" s="13">
        <v>0</v>
      </c>
      <c r="J150" s="13">
        <v>0</v>
      </c>
      <c r="K150" s="13">
        <v>0</v>
      </c>
      <c r="L150" s="13">
        <v>0</v>
      </c>
      <c r="M150" s="13">
        <v>0</v>
      </c>
      <c r="N150" s="13">
        <v>0</v>
      </c>
    </row>
    <row r="151" spans="1:14" x14ac:dyDescent="0.2">
      <c r="A151" s="5" t="s">
        <v>55</v>
      </c>
      <c r="B151" s="13">
        <v>0</v>
      </c>
      <c r="C151" s="13">
        <v>0</v>
      </c>
      <c r="D151" s="13">
        <v>0</v>
      </c>
      <c r="E151" s="35">
        <v>0</v>
      </c>
      <c r="F151" s="13">
        <v>0</v>
      </c>
      <c r="G151" s="13">
        <v>0</v>
      </c>
      <c r="H151" s="13">
        <v>0</v>
      </c>
      <c r="I151" s="13">
        <v>0</v>
      </c>
      <c r="J151" s="13">
        <v>0</v>
      </c>
      <c r="K151" s="13">
        <v>0</v>
      </c>
      <c r="L151" s="13">
        <v>2423.127</v>
      </c>
      <c r="M151" s="13">
        <v>0</v>
      </c>
      <c r="N151" s="13">
        <v>0</v>
      </c>
    </row>
    <row r="152" spans="1:14" x14ac:dyDescent="0.2">
      <c r="A152" s="5" t="s">
        <v>56</v>
      </c>
      <c r="B152" s="13">
        <v>2544.0129000000002</v>
      </c>
      <c r="C152" s="13">
        <v>7.6292999999999997</v>
      </c>
      <c r="D152" s="13">
        <v>3971.0484000000001</v>
      </c>
      <c r="E152" s="35">
        <v>677.33879999999999</v>
      </c>
      <c r="F152" s="13">
        <v>3315.3358999999996</v>
      </c>
      <c r="G152" s="13">
        <v>0</v>
      </c>
      <c r="H152" s="13">
        <v>5.21</v>
      </c>
      <c r="I152" s="13">
        <v>715.72389999999996</v>
      </c>
      <c r="J152" s="13">
        <v>0</v>
      </c>
      <c r="K152" s="13">
        <v>0</v>
      </c>
      <c r="L152" s="13">
        <v>1067.3287</v>
      </c>
      <c r="M152" s="13">
        <v>0</v>
      </c>
      <c r="N152" s="13">
        <v>0</v>
      </c>
    </row>
    <row r="153" spans="1:14" x14ac:dyDescent="0.2">
      <c r="A153" s="5" t="s">
        <v>46</v>
      </c>
      <c r="B153" s="13">
        <v>7615.3467000000019</v>
      </c>
      <c r="C153" s="13">
        <v>5287.2058999999999</v>
      </c>
      <c r="D153" s="13">
        <v>4926.6899999999996</v>
      </c>
      <c r="E153" s="35">
        <v>4012.7826000000005</v>
      </c>
      <c r="F153" s="13">
        <v>5168.3807841110793</v>
      </c>
      <c r="G153" s="13">
        <v>8167.1235000000006</v>
      </c>
      <c r="H153" s="13">
        <v>4209.2125999999998</v>
      </c>
      <c r="I153" s="13">
        <v>11706.330000000002</v>
      </c>
      <c r="J153" s="13">
        <v>4125.7420000000002</v>
      </c>
      <c r="K153" s="13">
        <v>6846.7800000000007</v>
      </c>
      <c r="L153" s="13">
        <v>1554.0734</v>
      </c>
      <c r="M153" s="13">
        <v>849.81</v>
      </c>
      <c r="N153" s="13">
        <v>10628.9944</v>
      </c>
    </row>
    <row r="154" spans="1:14" x14ac:dyDescent="0.2">
      <c r="A154" s="5" t="s">
        <v>57</v>
      </c>
      <c r="B154" s="13">
        <v>18500.730000000003</v>
      </c>
      <c r="C154" s="13">
        <v>24652.718600000004</v>
      </c>
      <c r="D154" s="13">
        <v>30414.345400000006</v>
      </c>
      <c r="E154" s="35">
        <v>40139.429899999996</v>
      </c>
      <c r="F154" s="13">
        <v>16796.824000000001</v>
      </c>
      <c r="G154" s="13">
        <v>15511.10533988076</v>
      </c>
      <c r="H154" s="13">
        <v>7422.4273000000012</v>
      </c>
      <c r="I154" s="13">
        <v>76696.252099999983</v>
      </c>
      <c r="J154" s="13">
        <v>29942.076500000003</v>
      </c>
      <c r="K154" s="13">
        <v>26056.601999999995</v>
      </c>
      <c r="L154" s="13">
        <v>45745.523473960166</v>
      </c>
      <c r="M154" s="13">
        <v>48787.918090171217</v>
      </c>
      <c r="N154" s="13">
        <v>24532.096599999993</v>
      </c>
    </row>
    <row r="155" spans="1:14" x14ac:dyDescent="0.2">
      <c r="A155" s="5" t="s">
        <v>58</v>
      </c>
      <c r="B155" s="13">
        <v>37543.979999999974</v>
      </c>
      <c r="C155" s="13">
        <v>38181.314299999998</v>
      </c>
      <c r="D155" s="13">
        <v>118364.86919999999</v>
      </c>
      <c r="E155" s="35">
        <v>31387.632499999989</v>
      </c>
      <c r="F155" s="13">
        <v>36625.678800000002</v>
      </c>
      <c r="G155" s="13">
        <v>31455.496099999993</v>
      </c>
      <c r="H155" s="13">
        <v>147465.40429999997</v>
      </c>
      <c r="I155" s="13">
        <v>89932.835100000026</v>
      </c>
      <c r="J155" s="13">
        <v>63492.938999999998</v>
      </c>
      <c r="K155" s="13">
        <v>28221.626699999997</v>
      </c>
      <c r="L155" s="13">
        <v>27716.871699999992</v>
      </c>
      <c r="M155" s="13">
        <v>57745.44670000003</v>
      </c>
      <c r="N155" s="13">
        <v>57232.693700000011</v>
      </c>
    </row>
    <row r="156" spans="1:14" x14ac:dyDescent="0.2">
      <c r="A156" s="5" t="s">
        <v>59</v>
      </c>
      <c r="B156" s="13">
        <v>5904.4940999999999</v>
      </c>
      <c r="C156" s="13">
        <v>5152.0135999999993</v>
      </c>
      <c r="D156" s="13">
        <v>10544.259300000002</v>
      </c>
      <c r="E156" s="35">
        <v>7349.3752000000004</v>
      </c>
      <c r="F156" s="13">
        <v>11656.525399999999</v>
      </c>
      <c r="G156" s="13">
        <v>6919.861899999999</v>
      </c>
      <c r="H156" s="13">
        <v>7099.159599999999</v>
      </c>
      <c r="I156" s="13">
        <v>10990.164399999998</v>
      </c>
      <c r="J156" s="13">
        <v>8352.044100000001</v>
      </c>
      <c r="K156" s="13">
        <v>6752.3160999999991</v>
      </c>
      <c r="L156" s="13">
        <v>2893.1362999999997</v>
      </c>
      <c r="M156" s="13">
        <v>10372.225900000001</v>
      </c>
      <c r="N156" s="13">
        <v>7610.0719999999992</v>
      </c>
    </row>
    <row r="157" spans="1:14" x14ac:dyDescent="0.2">
      <c r="A157" s="5" t="s">
        <v>60</v>
      </c>
      <c r="B157" s="13">
        <v>0</v>
      </c>
      <c r="C157" s="13">
        <v>0</v>
      </c>
      <c r="D157" s="13">
        <v>0</v>
      </c>
      <c r="E157" s="35">
        <v>0</v>
      </c>
      <c r="F157" s="13">
        <v>0</v>
      </c>
      <c r="G157" s="13">
        <v>0</v>
      </c>
      <c r="H157" s="13">
        <v>0</v>
      </c>
      <c r="I157" s="13">
        <v>0</v>
      </c>
      <c r="J157" s="13">
        <v>0</v>
      </c>
      <c r="K157" s="13">
        <v>0</v>
      </c>
      <c r="L157" s="13">
        <v>0</v>
      </c>
      <c r="M157" s="13">
        <v>0</v>
      </c>
      <c r="N157" s="13">
        <v>0</v>
      </c>
    </row>
    <row r="158" spans="1:14" x14ac:dyDescent="0.2">
      <c r="A158" s="5" t="s">
        <v>42</v>
      </c>
      <c r="B158" s="13">
        <v>9564.1553199785594</v>
      </c>
      <c r="C158" s="13">
        <v>23051.214561199879</v>
      </c>
      <c r="D158" s="13">
        <v>20721.526950200438</v>
      </c>
      <c r="E158" s="35">
        <v>6540.6827495709204</v>
      </c>
      <c r="F158" s="13">
        <v>13666.629292482319</v>
      </c>
      <c r="G158" s="13">
        <v>15609.310634053722</v>
      </c>
      <c r="H158" s="13">
        <v>40212.434427855529</v>
      </c>
      <c r="I158" s="13">
        <v>16148.585599437205</v>
      </c>
      <c r="J158" s="13">
        <v>10304.397133277083</v>
      </c>
      <c r="K158" s="13">
        <v>5637.4889777434419</v>
      </c>
      <c r="L158" s="13">
        <v>4155.5802101766012</v>
      </c>
      <c r="M158" s="13">
        <v>14842.874336479963</v>
      </c>
      <c r="N158" s="13">
        <v>11879.632146341801</v>
      </c>
    </row>
    <row r="159" spans="1:14" x14ac:dyDescent="0.2">
      <c r="A159" s="5" t="s">
        <v>61</v>
      </c>
      <c r="B159" s="13">
        <v>35296.4283</v>
      </c>
      <c r="C159" s="13">
        <v>26101.100699999992</v>
      </c>
      <c r="D159" s="13">
        <v>30062.820800000005</v>
      </c>
      <c r="E159" s="35">
        <v>27992.917099999995</v>
      </c>
      <c r="F159" s="13">
        <v>35515.815500000004</v>
      </c>
      <c r="G159" s="13">
        <v>51222.408900000002</v>
      </c>
      <c r="H159" s="13">
        <v>46522.473199999993</v>
      </c>
      <c r="I159" s="13">
        <v>47774.399299999997</v>
      </c>
      <c r="J159" s="13">
        <v>81408.962004212182</v>
      </c>
      <c r="K159" s="13">
        <v>45146.551400000018</v>
      </c>
      <c r="L159" s="13">
        <v>114396.39969195497</v>
      </c>
      <c r="M159" s="13">
        <v>40102.104399999997</v>
      </c>
      <c r="N159" s="13">
        <v>24324.641699999996</v>
      </c>
    </row>
    <row r="160" spans="1:14" x14ac:dyDescent="0.2">
      <c r="A160" s="5" t="s">
        <v>62</v>
      </c>
      <c r="B160" s="13">
        <v>0</v>
      </c>
      <c r="C160" s="13">
        <v>0</v>
      </c>
      <c r="D160" s="13">
        <v>33.520000000000003</v>
      </c>
      <c r="E160" s="35">
        <v>0</v>
      </c>
      <c r="F160" s="13">
        <v>0</v>
      </c>
      <c r="G160" s="13">
        <v>0</v>
      </c>
      <c r="H160" s="13">
        <v>0</v>
      </c>
      <c r="I160" s="13">
        <v>0</v>
      </c>
      <c r="J160" s="13">
        <v>211.4</v>
      </c>
      <c r="K160" s="13">
        <v>0</v>
      </c>
      <c r="L160" s="13">
        <v>0</v>
      </c>
      <c r="M160" s="13">
        <v>0</v>
      </c>
      <c r="N160" s="13">
        <v>0</v>
      </c>
    </row>
    <row r="161" spans="1:14" x14ac:dyDescent="0.2">
      <c r="A161" s="5" t="s">
        <v>63</v>
      </c>
      <c r="B161" s="13">
        <v>0</v>
      </c>
      <c r="C161" s="13">
        <v>0</v>
      </c>
      <c r="D161" s="13">
        <v>104.50999999999999</v>
      </c>
      <c r="E161" s="35">
        <v>0</v>
      </c>
      <c r="F161" s="13">
        <v>0</v>
      </c>
      <c r="G161" s="13">
        <v>0</v>
      </c>
      <c r="H161" s="13">
        <v>0</v>
      </c>
      <c r="I161" s="13">
        <v>0</v>
      </c>
      <c r="J161" s="13">
        <v>0</v>
      </c>
      <c r="K161" s="13">
        <v>0</v>
      </c>
      <c r="L161" s="13">
        <v>0</v>
      </c>
      <c r="M161" s="13">
        <v>0</v>
      </c>
      <c r="N161" s="13">
        <v>0</v>
      </c>
    </row>
    <row r="162" spans="1:14" x14ac:dyDescent="0.2">
      <c r="A162" s="5" t="s">
        <v>64</v>
      </c>
      <c r="B162" s="13">
        <v>5176.2536</v>
      </c>
      <c r="C162" s="13">
        <v>3901.4712899973206</v>
      </c>
      <c r="D162" s="13">
        <v>39.72</v>
      </c>
      <c r="E162" s="35">
        <v>613.23590000000002</v>
      </c>
      <c r="F162" s="13">
        <v>2131.3096999999998</v>
      </c>
      <c r="G162" s="13">
        <v>1492.7590000000002</v>
      </c>
      <c r="H162" s="13">
        <v>2765.1553999999996</v>
      </c>
      <c r="I162" s="13">
        <v>2469.1178</v>
      </c>
      <c r="J162" s="13">
        <v>6859.5241999999989</v>
      </c>
      <c r="K162" s="13">
        <v>929.02660000000003</v>
      </c>
      <c r="L162" s="13">
        <v>1563.0192999999999</v>
      </c>
      <c r="M162" s="13">
        <v>3932.0784999999996</v>
      </c>
      <c r="N162" s="13">
        <v>2393.0613000000003</v>
      </c>
    </row>
    <row r="163" spans="1:14" x14ac:dyDescent="0.2">
      <c r="A163" s="5" t="s">
        <v>65</v>
      </c>
      <c r="B163" s="13">
        <v>319.04199999999997</v>
      </c>
      <c r="C163" s="13">
        <v>121.51179999999999</v>
      </c>
      <c r="D163" s="13">
        <v>0</v>
      </c>
      <c r="E163" s="35">
        <v>0</v>
      </c>
      <c r="F163" s="13">
        <v>0</v>
      </c>
      <c r="G163" s="13">
        <v>0</v>
      </c>
      <c r="H163" s="13">
        <v>48.730000000000004</v>
      </c>
      <c r="I163" s="13">
        <v>238.12009999999998</v>
      </c>
      <c r="J163" s="13">
        <v>61.41</v>
      </c>
      <c r="K163" s="13">
        <v>0</v>
      </c>
      <c r="L163" s="13">
        <v>0</v>
      </c>
      <c r="M163" s="13">
        <v>118251.24650000012</v>
      </c>
      <c r="N163" s="13">
        <v>0</v>
      </c>
    </row>
    <row r="164" spans="1:14" x14ac:dyDescent="0.2">
      <c r="A164" s="9" t="s">
        <v>68</v>
      </c>
      <c r="B164" s="11">
        <v>232171.93241997858</v>
      </c>
      <c r="C164" s="11">
        <v>227364.72295119721</v>
      </c>
      <c r="D164" s="11">
        <v>375035.03185020044</v>
      </c>
      <c r="E164" s="11">
        <v>244906.56884957093</v>
      </c>
      <c r="F164" s="11">
        <v>271482.89485019294</v>
      </c>
      <c r="G164" s="11">
        <v>306229.35347393446</v>
      </c>
      <c r="H164" s="11">
        <v>340648.6272278555</v>
      </c>
      <c r="I164" s="11">
        <v>491775.83012401609</v>
      </c>
      <c r="J164" s="11">
        <v>350591.83682064468</v>
      </c>
      <c r="K164" s="11">
        <v>218751.30537774347</v>
      </c>
      <c r="L164" s="11">
        <v>294817.98157609167</v>
      </c>
      <c r="M164" s="11">
        <v>390413.15232665127</v>
      </c>
      <c r="N164" s="11">
        <v>255417.37864634179</v>
      </c>
    </row>
    <row r="165" spans="1:14" x14ac:dyDescent="0.2">
      <c r="A165" s="12" t="s">
        <v>230</v>
      </c>
      <c r="B165" s="144" t="s">
        <v>19</v>
      </c>
      <c r="C165" s="145"/>
      <c r="D165" s="145"/>
      <c r="E165" s="145"/>
      <c r="F165" s="145"/>
      <c r="G165" s="145"/>
      <c r="H165" s="145"/>
      <c r="I165" s="145"/>
      <c r="J165" s="145"/>
      <c r="K165" s="145"/>
      <c r="L165" s="145"/>
      <c r="M165" s="145"/>
      <c r="N165" s="146"/>
    </row>
    <row r="166" spans="1:14" x14ac:dyDescent="0.2">
      <c r="A166" s="5" t="s">
        <v>47</v>
      </c>
      <c r="B166" s="13">
        <v>591.74</v>
      </c>
      <c r="C166" s="13">
        <v>0</v>
      </c>
      <c r="D166" s="13">
        <v>0</v>
      </c>
      <c r="E166" s="35">
        <v>0</v>
      </c>
      <c r="F166" s="13">
        <v>0</v>
      </c>
      <c r="G166" s="13">
        <v>0</v>
      </c>
      <c r="H166" s="13">
        <v>0</v>
      </c>
      <c r="I166" s="13">
        <v>46.239999999999995</v>
      </c>
      <c r="J166" s="13">
        <v>0</v>
      </c>
      <c r="K166" s="13">
        <v>0</v>
      </c>
      <c r="L166" s="13">
        <v>619.77</v>
      </c>
      <c r="M166" s="13">
        <v>0</v>
      </c>
      <c r="N166" s="13">
        <v>0</v>
      </c>
    </row>
    <row r="167" spans="1:14" x14ac:dyDescent="0.2">
      <c r="A167" s="5" t="s">
        <v>48</v>
      </c>
      <c r="B167" s="13">
        <v>0</v>
      </c>
      <c r="C167" s="13">
        <v>0</v>
      </c>
      <c r="D167" s="13">
        <v>0</v>
      </c>
      <c r="E167" s="35">
        <v>0</v>
      </c>
      <c r="F167" s="13">
        <v>0</v>
      </c>
      <c r="G167" s="13">
        <v>0</v>
      </c>
      <c r="H167" s="13">
        <v>0</v>
      </c>
      <c r="I167" s="13">
        <v>0</v>
      </c>
      <c r="J167" s="13">
        <v>0</v>
      </c>
      <c r="K167" s="13">
        <v>0</v>
      </c>
      <c r="L167" s="13">
        <v>0</v>
      </c>
      <c r="M167" s="13">
        <v>0</v>
      </c>
      <c r="N167" s="13">
        <v>0</v>
      </c>
    </row>
    <row r="168" spans="1:14" x14ac:dyDescent="0.2">
      <c r="A168" s="5" t="s">
        <v>49</v>
      </c>
      <c r="B168" s="13">
        <v>0</v>
      </c>
      <c r="C168" s="13">
        <v>0</v>
      </c>
      <c r="D168" s="13">
        <v>0</v>
      </c>
      <c r="E168" s="35">
        <v>0</v>
      </c>
      <c r="F168" s="13">
        <v>0</v>
      </c>
      <c r="G168" s="13">
        <v>0</v>
      </c>
      <c r="H168" s="13">
        <v>0</v>
      </c>
      <c r="I168" s="13">
        <v>0</v>
      </c>
      <c r="J168" s="13">
        <v>0</v>
      </c>
      <c r="K168" s="13">
        <v>0</v>
      </c>
      <c r="L168" s="13">
        <v>0</v>
      </c>
      <c r="M168" s="13">
        <v>0</v>
      </c>
      <c r="N168" s="13">
        <v>0</v>
      </c>
    </row>
    <row r="169" spans="1:14" x14ac:dyDescent="0.2">
      <c r="A169" s="5" t="s">
        <v>50</v>
      </c>
      <c r="B169" s="13">
        <v>43841.072</v>
      </c>
      <c r="C169" s="13">
        <v>32090.600799999997</v>
      </c>
      <c r="D169" s="13">
        <v>34857.678200000017</v>
      </c>
      <c r="E169" s="35">
        <v>52487.137000000017</v>
      </c>
      <c r="F169" s="13">
        <v>37480.487100000013</v>
      </c>
      <c r="G169" s="13">
        <v>37391.513100000004</v>
      </c>
      <c r="H169" s="13">
        <v>76535.665400000013</v>
      </c>
      <c r="I169" s="13">
        <v>96408.242500000022</v>
      </c>
      <c r="J169" s="13">
        <v>46629.398348804607</v>
      </c>
      <c r="K169" s="13">
        <v>71975.39449999998</v>
      </c>
      <c r="L169" s="13">
        <v>64914.148799999981</v>
      </c>
      <c r="M169" s="13">
        <v>59874.019700000004</v>
      </c>
      <c r="N169" s="13">
        <v>48587.950000000033</v>
      </c>
    </row>
    <row r="170" spans="1:14" x14ac:dyDescent="0.2">
      <c r="A170" s="5" t="s">
        <v>51</v>
      </c>
      <c r="B170" s="13">
        <v>0</v>
      </c>
      <c r="C170" s="13">
        <v>939.95999999999992</v>
      </c>
      <c r="D170" s="13">
        <v>0</v>
      </c>
      <c r="E170" s="35">
        <v>0</v>
      </c>
      <c r="F170" s="13">
        <v>509.42410000000001</v>
      </c>
      <c r="G170" s="13">
        <v>4237.7400999999991</v>
      </c>
      <c r="H170" s="13">
        <v>0</v>
      </c>
      <c r="I170" s="13">
        <v>268.4119</v>
      </c>
      <c r="J170" s="13">
        <v>6503.6120000000001</v>
      </c>
      <c r="K170" s="13">
        <v>0</v>
      </c>
      <c r="L170" s="13">
        <v>0</v>
      </c>
      <c r="M170" s="13">
        <v>52.974699999999999</v>
      </c>
      <c r="N170" s="13">
        <v>0</v>
      </c>
    </row>
    <row r="171" spans="1:14" x14ac:dyDescent="0.2">
      <c r="A171" s="5" t="s">
        <v>52</v>
      </c>
      <c r="B171" s="13">
        <v>50012.270299999989</v>
      </c>
      <c r="C171" s="13">
        <v>34922.594299999997</v>
      </c>
      <c r="D171" s="13">
        <v>45119.705600000016</v>
      </c>
      <c r="E171" s="35">
        <v>46822.649399999995</v>
      </c>
      <c r="F171" s="13">
        <v>51336.833199999994</v>
      </c>
      <c r="G171" s="13">
        <v>45406.351300000002</v>
      </c>
      <c r="H171" s="13">
        <v>41752.351300000017</v>
      </c>
      <c r="I171" s="13">
        <v>39974.399400000002</v>
      </c>
      <c r="J171" s="13">
        <v>43703.029600000009</v>
      </c>
      <c r="K171" s="13">
        <v>90902.630100000009</v>
      </c>
      <c r="L171" s="13">
        <v>47132.115200000007</v>
      </c>
      <c r="M171" s="13">
        <v>49115.945051031595</v>
      </c>
      <c r="N171" s="13">
        <v>24081.0376</v>
      </c>
    </row>
    <row r="172" spans="1:14" x14ac:dyDescent="0.2">
      <c r="A172" s="5" t="s">
        <v>53</v>
      </c>
      <c r="B172" s="13">
        <v>0</v>
      </c>
      <c r="C172" s="13">
        <v>0</v>
      </c>
      <c r="D172" s="13">
        <v>0</v>
      </c>
      <c r="E172" s="35">
        <v>0</v>
      </c>
      <c r="F172" s="13">
        <v>0</v>
      </c>
      <c r="G172" s="13">
        <v>0</v>
      </c>
      <c r="H172" s="13">
        <v>0</v>
      </c>
      <c r="I172" s="13">
        <v>0</v>
      </c>
      <c r="J172" s="13">
        <v>0</v>
      </c>
      <c r="K172" s="13">
        <v>0</v>
      </c>
      <c r="L172" s="13">
        <v>0</v>
      </c>
      <c r="M172" s="13">
        <v>0</v>
      </c>
      <c r="N172" s="13">
        <v>0</v>
      </c>
    </row>
    <row r="173" spans="1:14" x14ac:dyDescent="0.2">
      <c r="A173" s="5" t="s">
        <v>54</v>
      </c>
      <c r="B173" s="13">
        <v>0</v>
      </c>
      <c r="C173" s="13">
        <v>0</v>
      </c>
      <c r="D173" s="13">
        <v>0</v>
      </c>
      <c r="E173" s="35">
        <v>0</v>
      </c>
      <c r="F173" s="13">
        <v>0</v>
      </c>
      <c r="G173" s="13">
        <v>0</v>
      </c>
      <c r="H173" s="13">
        <v>0</v>
      </c>
      <c r="I173" s="13">
        <v>0</v>
      </c>
      <c r="J173" s="13">
        <v>0</v>
      </c>
      <c r="K173" s="13">
        <v>200.01679999999999</v>
      </c>
      <c r="L173" s="13">
        <v>0</v>
      </c>
      <c r="M173" s="13">
        <v>746.38589999999999</v>
      </c>
      <c r="N173" s="13">
        <v>0</v>
      </c>
    </row>
    <row r="174" spans="1:14" x14ac:dyDescent="0.2">
      <c r="A174" s="5" t="s">
        <v>55</v>
      </c>
      <c r="B174" s="13">
        <v>0</v>
      </c>
      <c r="C174" s="13">
        <v>0</v>
      </c>
      <c r="D174" s="13">
        <v>0</v>
      </c>
      <c r="E174" s="35">
        <v>0</v>
      </c>
      <c r="F174" s="13">
        <v>0</v>
      </c>
      <c r="G174" s="13">
        <v>0</v>
      </c>
      <c r="H174" s="13">
        <v>0</v>
      </c>
      <c r="I174" s="13">
        <v>43.38</v>
      </c>
      <c r="J174" s="13">
        <v>0</v>
      </c>
      <c r="K174" s="13">
        <v>0</v>
      </c>
      <c r="L174" s="13">
        <v>0</v>
      </c>
      <c r="M174" s="13">
        <v>0</v>
      </c>
      <c r="N174" s="13">
        <v>0</v>
      </c>
    </row>
    <row r="175" spans="1:14" x14ac:dyDescent="0.2">
      <c r="A175" s="5" t="s">
        <v>56</v>
      </c>
      <c r="B175" s="13">
        <v>391.71400000000006</v>
      </c>
      <c r="C175" s="13">
        <v>0</v>
      </c>
      <c r="D175" s="13">
        <v>0</v>
      </c>
      <c r="E175" s="35">
        <v>0</v>
      </c>
      <c r="F175" s="13">
        <v>0</v>
      </c>
      <c r="G175" s="13">
        <v>0</v>
      </c>
      <c r="H175" s="13">
        <v>0</v>
      </c>
      <c r="I175" s="13">
        <v>139.47</v>
      </c>
      <c r="J175" s="13">
        <v>481.12</v>
      </c>
      <c r="K175" s="13">
        <v>3489.6531999999997</v>
      </c>
      <c r="L175" s="13">
        <v>18.468599999999999</v>
      </c>
      <c r="M175" s="13">
        <v>14.3127</v>
      </c>
      <c r="N175" s="13">
        <v>711.95</v>
      </c>
    </row>
    <row r="176" spans="1:14" x14ac:dyDescent="0.2">
      <c r="A176" s="5" t="s">
        <v>46</v>
      </c>
      <c r="B176" s="13">
        <v>1511.2199999999998</v>
      </c>
      <c r="C176" s="13">
        <v>2467.7664999999997</v>
      </c>
      <c r="D176" s="13">
        <v>555.50009999999997</v>
      </c>
      <c r="E176" s="35">
        <v>11876.700999999999</v>
      </c>
      <c r="F176" s="13">
        <v>3571.86</v>
      </c>
      <c r="G176" s="13">
        <v>2767.1134999999995</v>
      </c>
      <c r="H176" s="13">
        <v>8578.0246999999999</v>
      </c>
      <c r="I176" s="13">
        <v>3257.8440000000001</v>
      </c>
      <c r="J176" s="13">
        <v>10816.485499999999</v>
      </c>
      <c r="K176" s="13">
        <v>4497.26</v>
      </c>
      <c r="L176" s="13">
        <v>2028.2813999999998</v>
      </c>
      <c r="M176" s="13">
        <v>3098.4171000000006</v>
      </c>
      <c r="N176" s="13">
        <v>2311.4979999999996</v>
      </c>
    </row>
    <row r="177" spans="1:14" x14ac:dyDescent="0.2">
      <c r="A177" s="5" t="s">
        <v>57</v>
      </c>
      <c r="B177" s="13">
        <v>28976.877399999998</v>
      </c>
      <c r="C177" s="13">
        <v>28644.256600000001</v>
      </c>
      <c r="D177" s="13">
        <v>38355.171999999999</v>
      </c>
      <c r="E177" s="35">
        <v>74358.600499999986</v>
      </c>
      <c r="F177" s="13">
        <v>29164.506599999997</v>
      </c>
      <c r="G177" s="13">
        <v>30041.594000000001</v>
      </c>
      <c r="H177" s="13">
        <v>17570.562999999998</v>
      </c>
      <c r="I177" s="13">
        <v>12707.706499999998</v>
      </c>
      <c r="J177" s="13">
        <v>41640.186979265993</v>
      </c>
      <c r="K177" s="13">
        <v>19768.779099999996</v>
      </c>
      <c r="L177" s="13">
        <v>32489.106599999999</v>
      </c>
      <c r="M177" s="13">
        <v>42952.499100000001</v>
      </c>
      <c r="N177" s="13">
        <v>27819.739400000002</v>
      </c>
    </row>
    <row r="178" spans="1:14" x14ac:dyDescent="0.2">
      <c r="A178" s="5" t="s">
        <v>58</v>
      </c>
      <c r="B178" s="13">
        <v>56621.343196152797</v>
      </c>
      <c r="C178" s="13">
        <v>22266.879299999997</v>
      </c>
      <c r="D178" s="13">
        <v>24032.198800000009</v>
      </c>
      <c r="E178" s="35">
        <v>38410.479499999987</v>
      </c>
      <c r="F178" s="13">
        <v>34105.761107521714</v>
      </c>
      <c r="G178" s="13">
        <v>17791.814200000008</v>
      </c>
      <c r="H178" s="13">
        <v>43657.777899999986</v>
      </c>
      <c r="I178" s="13">
        <v>19849.522699999998</v>
      </c>
      <c r="J178" s="13">
        <v>26291.114200000011</v>
      </c>
      <c r="K178" s="13">
        <v>21863.947600000007</v>
      </c>
      <c r="L178" s="13">
        <v>31075.64190000001</v>
      </c>
      <c r="M178" s="13">
        <v>57683.904999999992</v>
      </c>
      <c r="N178" s="13">
        <v>29231.356499999994</v>
      </c>
    </row>
    <row r="179" spans="1:14" x14ac:dyDescent="0.2">
      <c r="A179" s="5" t="s">
        <v>59</v>
      </c>
      <c r="B179" s="13">
        <v>3060.4141999999997</v>
      </c>
      <c r="C179" s="13">
        <v>5292.7204000000011</v>
      </c>
      <c r="D179" s="13">
        <v>2862.1039999999998</v>
      </c>
      <c r="E179" s="35">
        <v>15950.840199999997</v>
      </c>
      <c r="F179" s="13">
        <v>13313.164499999997</v>
      </c>
      <c r="G179" s="13">
        <v>6328.1892000000007</v>
      </c>
      <c r="H179" s="13">
        <v>5083.8040999999994</v>
      </c>
      <c r="I179" s="13">
        <v>10042.309700000002</v>
      </c>
      <c r="J179" s="13">
        <v>13673.6173</v>
      </c>
      <c r="K179" s="13">
        <v>9063.6380999999983</v>
      </c>
      <c r="L179" s="13">
        <v>6799.5370999999986</v>
      </c>
      <c r="M179" s="13">
        <v>7284.8518000000004</v>
      </c>
      <c r="N179" s="13">
        <v>9677.8486000000012</v>
      </c>
    </row>
    <row r="180" spans="1:14" x14ac:dyDescent="0.2">
      <c r="A180" s="5" t="s">
        <v>60</v>
      </c>
      <c r="B180" s="13">
        <v>0</v>
      </c>
      <c r="C180" s="13">
        <v>0</v>
      </c>
      <c r="D180" s="13">
        <v>369243.37659999984</v>
      </c>
      <c r="E180" s="35">
        <v>0</v>
      </c>
      <c r="F180" s="13">
        <v>0</v>
      </c>
      <c r="G180" s="13">
        <v>0</v>
      </c>
      <c r="H180" s="13">
        <v>0</v>
      </c>
      <c r="I180" s="13">
        <v>0</v>
      </c>
      <c r="J180" s="13">
        <v>0</v>
      </c>
      <c r="K180" s="13">
        <v>0</v>
      </c>
      <c r="L180" s="13">
        <v>0</v>
      </c>
      <c r="M180" s="13">
        <v>0</v>
      </c>
      <c r="N180" s="13">
        <v>0</v>
      </c>
    </row>
    <row r="181" spans="1:14" x14ac:dyDescent="0.2">
      <c r="A181" s="5" t="s">
        <v>42</v>
      </c>
      <c r="B181" s="13">
        <v>12054.091450166799</v>
      </c>
      <c r="C181" s="13">
        <v>8556.9284296043588</v>
      </c>
      <c r="D181" s="13">
        <v>20281.688298637247</v>
      </c>
      <c r="E181" s="35">
        <v>74809.979199141279</v>
      </c>
      <c r="F181" s="13">
        <v>13294.457439989641</v>
      </c>
      <c r="G181" s="13">
        <v>9828.1750162185999</v>
      </c>
      <c r="H181" s="13">
        <v>15598.268762555241</v>
      </c>
      <c r="I181" s="13">
        <v>11262.05147121052</v>
      </c>
      <c r="J181" s="13">
        <v>19206.248862701796</v>
      </c>
      <c r="K181" s="13">
        <v>17047.474961154236</v>
      </c>
      <c r="L181" s="13">
        <v>12882.380232486199</v>
      </c>
      <c r="M181" s="13">
        <v>6848.7637785873567</v>
      </c>
      <c r="N181" s="13">
        <v>5648.66196415584</v>
      </c>
    </row>
    <row r="182" spans="1:14" x14ac:dyDescent="0.2">
      <c r="A182" s="5" t="s">
        <v>61</v>
      </c>
      <c r="B182" s="13">
        <v>37077.813800000018</v>
      </c>
      <c r="C182" s="13">
        <v>40190.291473113008</v>
      </c>
      <c r="D182" s="13">
        <v>38627.431700000008</v>
      </c>
      <c r="E182" s="35">
        <v>68685.197199999995</v>
      </c>
      <c r="F182" s="13">
        <v>25912.0946</v>
      </c>
      <c r="G182" s="13">
        <v>14055.6816</v>
      </c>
      <c r="H182" s="13">
        <v>38000.067599999995</v>
      </c>
      <c r="I182" s="13">
        <v>9374.9892999999993</v>
      </c>
      <c r="J182" s="13">
        <v>75741.129900000029</v>
      </c>
      <c r="K182" s="13">
        <v>28099.271800000002</v>
      </c>
      <c r="L182" s="13">
        <v>28705.570300000007</v>
      </c>
      <c r="M182" s="13">
        <v>50411.800500000012</v>
      </c>
      <c r="N182" s="13">
        <v>23704.619499999997</v>
      </c>
    </row>
    <row r="183" spans="1:14" x14ac:dyDescent="0.2">
      <c r="A183" s="5" t="s">
        <v>62</v>
      </c>
      <c r="B183" s="13">
        <v>0</v>
      </c>
      <c r="C183" s="13">
        <v>0</v>
      </c>
      <c r="D183" s="13">
        <v>0</v>
      </c>
      <c r="E183" s="35">
        <v>0</v>
      </c>
      <c r="F183" s="13">
        <v>0</v>
      </c>
      <c r="G183" s="13">
        <v>0</v>
      </c>
      <c r="H183" s="13">
        <v>0</v>
      </c>
      <c r="I183" s="13">
        <v>0</v>
      </c>
      <c r="J183" s="13">
        <v>0</v>
      </c>
      <c r="K183" s="13">
        <v>0</v>
      </c>
      <c r="L183" s="13">
        <v>0</v>
      </c>
      <c r="M183" s="13">
        <v>0</v>
      </c>
      <c r="N183" s="13">
        <v>0</v>
      </c>
    </row>
    <row r="184" spans="1:14" x14ac:dyDescent="0.2">
      <c r="A184" s="5" t="s">
        <v>63</v>
      </c>
      <c r="B184" s="13">
        <v>0</v>
      </c>
      <c r="C184" s="13">
        <v>0</v>
      </c>
      <c r="D184" s="13">
        <v>0</v>
      </c>
      <c r="E184" s="35">
        <v>0</v>
      </c>
      <c r="F184" s="13">
        <v>0</v>
      </c>
      <c r="G184" s="13">
        <v>0</v>
      </c>
      <c r="H184" s="13">
        <v>0</v>
      </c>
      <c r="I184" s="13">
        <v>0</v>
      </c>
      <c r="J184" s="13">
        <v>0</v>
      </c>
      <c r="K184" s="13">
        <v>0</v>
      </c>
      <c r="L184" s="13">
        <v>0</v>
      </c>
      <c r="M184" s="13">
        <v>0</v>
      </c>
      <c r="N184" s="13">
        <v>0</v>
      </c>
    </row>
    <row r="185" spans="1:14" x14ac:dyDescent="0.2">
      <c r="A185" s="5" t="s">
        <v>64</v>
      </c>
      <c r="B185" s="13">
        <v>2171.5455999999999</v>
      </c>
      <c r="C185" s="13">
        <v>1830.5019</v>
      </c>
      <c r="D185" s="13">
        <v>5136.9270999999999</v>
      </c>
      <c r="E185" s="35">
        <v>1901.5329999999999</v>
      </c>
      <c r="F185" s="13">
        <v>1094.1570999999999</v>
      </c>
      <c r="G185" s="13">
        <v>791.80319999999995</v>
      </c>
      <c r="H185" s="13">
        <v>3481.9015000000004</v>
      </c>
      <c r="I185" s="13">
        <v>1713.6363000000001</v>
      </c>
      <c r="J185" s="13">
        <v>388.2666000000001</v>
      </c>
      <c r="K185" s="13">
        <v>317.14060000000001</v>
      </c>
      <c r="L185" s="13">
        <v>236.596</v>
      </c>
      <c r="M185" s="13">
        <v>19.544699999999999</v>
      </c>
      <c r="N185" s="13">
        <v>1867.95</v>
      </c>
    </row>
    <row r="186" spans="1:14" x14ac:dyDescent="0.2">
      <c r="A186" s="5" t="s">
        <v>65</v>
      </c>
      <c r="B186" s="13">
        <v>0</v>
      </c>
      <c r="C186" s="13">
        <v>0</v>
      </c>
      <c r="D186" s="13">
        <v>0</v>
      </c>
      <c r="E186" s="35">
        <v>0</v>
      </c>
      <c r="F186" s="13">
        <v>0</v>
      </c>
      <c r="G186" s="13">
        <v>0</v>
      </c>
      <c r="H186" s="13">
        <v>0</v>
      </c>
      <c r="I186" s="13">
        <v>0</v>
      </c>
      <c r="J186" s="13">
        <v>0</v>
      </c>
      <c r="K186" s="13">
        <v>46154.494899999998</v>
      </c>
      <c r="L186" s="13">
        <v>1932.5399999999997</v>
      </c>
      <c r="M186" s="13">
        <v>0</v>
      </c>
      <c r="N186" s="13">
        <v>0</v>
      </c>
    </row>
    <row r="187" spans="1:14" x14ac:dyDescent="0.2">
      <c r="A187" s="9" t="s">
        <v>68</v>
      </c>
      <c r="B187" s="11">
        <v>236310.10194631963</v>
      </c>
      <c r="C187" s="11">
        <v>177202.49970271735</v>
      </c>
      <c r="D187" s="11">
        <v>579071.78239863703</v>
      </c>
      <c r="E187" s="11">
        <v>385303.11699914123</v>
      </c>
      <c r="F187" s="11">
        <v>209782.74574751133</v>
      </c>
      <c r="G187" s="11">
        <v>168639.97521621862</v>
      </c>
      <c r="H187" s="11">
        <v>250258.42426255529</v>
      </c>
      <c r="I187" s="11">
        <v>205088.2037712106</v>
      </c>
      <c r="J187" s="11">
        <v>285074.20929077244</v>
      </c>
      <c r="K187" s="11">
        <v>313379.70166115422</v>
      </c>
      <c r="L187" s="11">
        <v>228834.15613248618</v>
      </c>
      <c r="M187" s="11">
        <v>278103.42002961901</v>
      </c>
      <c r="N187" s="11">
        <v>173642.6115641559</v>
      </c>
    </row>
    <row r="188" spans="1:14" x14ac:dyDescent="0.2">
      <c r="A188" s="12" t="s">
        <v>230</v>
      </c>
      <c r="B188" s="147" t="s">
        <v>20</v>
      </c>
      <c r="C188" s="148"/>
      <c r="D188" s="148"/>
      <c r="E188" s="148"/>
      <c r="F188" s="148"/>
      <c r="G188" s="148"/>
      <c r="H188" s="148"/>
      <c r="I188" s="148"/>
      <c r="J188" s="148"/>
      <c r="K188" s="148"/>
      <c r="L188" s="148"/>
      <c r="M188" s="148"/>
      <c r="N188" s="149"/>
    </row>
    <row r="189" spans="1:14" x14ac:dyDescent="0.2">
      <c r="A189" s="5" t="s">
        <v>47</v>
      </c>
      <c r="B189" s="13">
        <v>121.46</v>
      </c>
      <c r="C189" s="13">
        <v>0</v>
      </c>
      <c r="D189" s="13">
        <v>0</v>
      </c>
      <c r="E189" s="35">
        <v>0</v>
      </c>
      <c r="F189" s="13">
        <v>0</v>
      </c>
      <c r="G189" s="13">
        <v>0</v>
      </c>
      <c r="H189" s="13">
        <v>0</v>
      </c>
      <c r="I189" s="13">
        <v>1194.5</v>
      </c>
      <c r="J189" s="13">
        <v>0</v>
      </c>
      <c r="K189" s="13">
        <v>658.38</v>
      </c>
      <c r="L189" s="13">
        <v>420.7</v>
      </c>
      <c r="M189" s="13">
        <v>37.08</v>
      </c>
      <c r="N189" s="13">
        <v>0</v>
      </c>
    </row>
    <row r="190" spans="1:14" x14ac:dyDescent="0.2">
      <c r="A190" s="5" t="s">
        <v>48</v>
      </c>
      <c r="B190" s="13">
        <v>0</v>
      </c>
      <c r="C190" s="13">
        <v>0</v>
      </c>
      <c r="D190" s="13">
        <v>0</v>
      </c>
      <c r="E190" s="35">
        <v>0</v>
      </c>
      <c r="F190" s="13">
        <v>0</v>
      </c>
      <c r="G190" s="13">
        <v>0</v>
      </c>
      <c r="H190" s="13">
        <v>0</v>
      </c>
      <c r="I190" s="13">
        <v>0</v>
      </c>
      <c r="J190" s="13">
        <v>0</v>
      </c>
      <c r="K190" s="13">
        <v>0</v>
      </c>
      <c r="L190" s="13">
        <v>0</v>
      </c>
      <c r="M190" s="13">
        <v>0</v>
      </c>
      <c r="N190" s="13">
        <v>0</v>
      </c>
    </row>
    <row r="191" spans="1:14" x14ac:dyDescent="0.2">
      <c r="A191" s="5" t="s">
        <v>49</v>
      </c>
      <c r="B191" s="13">
        <v>0</v>
      </c>
      <c r="C191" s="13">
        <v>0</v>
      </c>
      <c r="D191" s="13">
        <v>0</v>
      </c>
      <c r="E191" s="35">
        <v>0</v>
      </c>
      <c r="F191" s="13">
        <v>0</v>
      </c>
      <c r="G191" s="13">
        <v>0</v>
      </c>
      <c r="H191" s="13">
        <v>0</v>
      </c>
      <c r="I191" s="13">
        <v>0</v>
      </c>
      <c r="J191" s="13">
        <v>0</v>
      </c>
      <c r="K191" s="13">
        <v>0</v>
      </c>
      <c r="L191" s="13">
        <v>0</v>
      </c>
      <c r="M191" s="13">
        <v>0</v>
      </c>
      <c r="N191" s="13">
        <v>0</v>
      </c>
    </row>
    <row r="192" spans="1:14" x14ac:dyDescent="0.2">
      <c r="A192" s="5" t="s">
        <v>50</v>
      </c>
      <c r="B192" s="13">
        <v>63959.146899999985</v>
      </c>
      <c r="C192" s="13">
        <v>37592.850661429075</v>
      </c>
      <c r="D192" s="13">
        <v>41251.720822002651</v>
      </c>
      <c r="E192" s="35">
        <v>60306.55999999999</v>
      </c>
      <c r="F192" s="13">
        <v>45592.750000000015</v>
      </c>
      <c r="G192" s="13">
        <v>54188.670000000006</v>
      </c>
      <c r="H192" s="13">
        <v>66903.670000000027</v>
      </c>
      <c r="I192" s="13">
        <v>45591.370000000024</v>
      </c>
      <c r="J192" s="13">
        <v>57620.839999999982</v>
      </c>
      <c r="K192" s="13">
        <v>59669.939999999995</v>
      </c>
      <c r="L192" s="13">
        <v>29584.229999999992</v>
      </c>
      <c r="M192" s="13">
        <v>66184.39999999998</v>
      </c>
      <c r="N192" s="13">
        <v>37440.760000000017</v>
      </c>
    </row>
    <row r="193" spans="1:14" x14ac:dyDescent="0.2">
      <c r="A193" s="5" t="s">
        <v>51</v>
      </c>
      <c r="B193" s="13">
        <v>0</v>
      </c>
      <c r="C193" s="13">
        <v>2712.0353</v>
      </c>
      <c r="D193" s="13">
        <v>0</v>
      </c>
      <c r="E193" s="35">
        <v>1096.73</v>
      </c>
      <c r="F193" s="13">
        <v>0</v>
      </c>
      <c r="G193" s="13">
        <v>0</v>
      </c>
      <c r="H193" s="13">
        <v>0</v>
      </c>
      <c r="I193" s="13">
        <v>89.51</v>
      </c>
      <c r="J193" s="13">
        <v>192.65</v>
      </c>
      <c r="K193" s="13">
        <v>0</v>
      </c>
      <c r="L193" s="13">
        <v>0</v>
      </c>
      <c r="M193" s="13">
        <v>0</v>
      </c>
      <c r="N193" s="13">
        <v>0</v>
      </c>
    </row>
    <row r="194" spans="1:14" x14ac:dyDescent="0.2">
      <c r="A194" s="5" t="s">
        <v>52</v>
      </c>
      <c r="B194" s="13">
        <v>32776.060199999993</v>
      </c>
      <c r="C194" s="13">
        <v>23912.355251604353</v>
      </c>
      <c r="D194" s="13">
        <v>22842.685546564757</v>
      </c>
      <c r="E194" s="35">
        <v>64282.359999999979</v>
      </c>
      <c r="F194" s="13">
        <v>27121.16</v>
      </c>
      <c r="G194" s="13">
        <v>35531.589999999997</v>
      </c>
      <c r="H194" s="13">
        <v>31346.320000000007</v>
      </c>
      <c r="I194" s="13">
        <v>33104.204999999994</v>
      </c>
      <c r="J194" s="13">
        <v>52855.959999999977</v>
      </c>
      <c r="K194" s="13">
        <v>61595.639999999992</v>
      </c>
      <c r="L194" s="13">
        <v>21490.240000000005</v>
      </c>
      <c r="M194" s="13">
        <v>29747.35</v>
      </c>
      <c r="N194" s="13">
        <v>19405.069</v>
      </c>
    </row>
    <row r="195" spans="1:14" x14ac:dyDescent="0.2">
      <c r="A195" s="5" t="s">
        <v>53</v>
      </c>
      <c r="B195" s="13">
        <v>0</v>
      </c>
      <c r="C195" s="13">
        <v>0</v>
      </c>
      <c r="D195" s="13">
        <v>5372.1688357787998</v>
      </c>
      <c r="E195" s="35">
        <v>0</v>
      </c>
      <c r="F195" s="13">
        <v>0</v>
      </c>
      <c r="G195" s="13">
        <v>0</v>
      </c>
      <c r="H195" s="13">
        <v>0</v>
      </c>
      <c r="I195" s="13">
        <v>0</v>
      </c>
      <c r="J195" s="13">
        <v>183.75000000000003</v>
      </c>
      <c r="K195" s="13">
        <v>271.32</v>
      </c>
      <c r="L195" s="13">
        <v>0</v>
      </c>
      <c r="M195" s="13">
        <v>31526.710000000006</v>
      </c>
      <c r="N195" s="13">
        <v>0</v>
      </c>
    </row>
    <row r="196" spans="1:14" x14ac:dyDescent="0.2">
      <c r="A196" s="5" t="s">
        <v>54</v>
      </c>
      <c r="B196" s="13">
        <v>0</v>
      </c>
      <c r="C196" s="13">
        <v>0</v>
      </c>
      <c r="D196" s="13">
        <v>69.60188991007999</v>
      </c>
      <c r="E196" s="35">
        <v>0</v>
      </c>
      <c r="F196" s="13">
        <v>509</v>
      </c>
      <c r="G196" s="13">
        <v>0</v>
      </c>
      <c r="H196" s="13">
        <v>0</v>
      </c>
      <c r="I196" s="13">
        <v>0</v>
      </c>
      <c r="J196" s="13">
        <v>0</v>
      </c>
      <c r="K196" s="13">
        <v>0</v>
      </c>
      <c r="L196" s="13">
        <v>0</v>
      </c>
      <c r="M196" s="13">
        <v>74.44</v>
      </c>
      <c r="N196" s="13">
        <v>0</v>
      </c>
    </row>
    <row r="197" spans="1:14" x14ac:dyDescent="0.2">
      <c r="A197" s="5" t="s">
        <v>55</v>
      </c>
      <c r="B197" s="13">
        <v>0</v>
      </c>
      <c r="C197" s="13">
        <v>0</v>
      </c>
      <c r="D197" s="13">
        <v>0</v>
      </c>
      <c r="E197" s="35">
        <v>0</v>
      </c>
      <c r="F197" s="13">
        <v>0</v>
      </c>
      <c r="G197" s="13">
        <v>0</v>
      </c>
      <c r="H197" s="13">
        <v>0</v>
      </c>
      <c r="I197" s="13">
        <v>0</v>
      </c>
      <c r="J197" s="13">
        <v>78.510000000000005</v>
      </c>
      <c r="K197" s="13">
        <v>0</v>
      </c>
      <c r="L197" s="13">
        <v>0</v>
      </c>
      <c r="M197" s="13">
        <v>0</v>
      </c>
      <c r="N197" s="13">
        <v>0</v>
      </c>
    </row>
    <row r="198" spans="1:14" x14ac:dyDescent="0.2">
      <c r="A198" s="5" t="s">
        <v>56</v>
      </c>
      <c r="B198" s="13">
        <v>0</v>
      </c>
      <c r="C198" s="13">
        <v>0</v>
      </c>
      <c r="D198" s="13">
        <v>254.27273414152</v>
      </c>
      <c r="E198" s="35">
        <v>1818.6699999999998</v>
      </c>
      <c r="F198" s="13">
        <v>30.759999999999998</v>
      </c>
      <c r="G198" s="13">
        <v>0</v>
      </c>
      <c r="H198" s="13">
        <v>2498.7199999999998</v>
      </c>
      <c r="I198" s="13">
        <v>8610.3350000000009</v>
      </c>
      <c r="J198" s="13">
        <v>474.9</v>
      </c>
      <c r="K198" s="13">
        <v>0</v>
      </c>
      <c r="L198" s="13">
        <v>722.68</v>
      </c>
      <c r="M198" s="13">
        <v>1148.19</v>
      </c>
      <c r="N198" s="13">
        <v>6407.3900000000012</v>
      </c>
    </row>
    <row r="199" spans="1:14" x14ac:dyDescent="0.2">
      <c r="A199" s="5" t="s">
        <v>46</v>
      </c>
      <c r="B199" s="13">
        <v>2828.23</v>
      </c>
      <c r="C199" s="13">
        <v>7708.9587000000001</v>
      </c>
      <c r="D199" s="13">
        <v>656.25691878568</v>
      </c>
      <c r="E199" s="35">
        <v>4983.92</v>
      </c>
      <c r="F199" s="13">
        <v>9860.35</v>
      </c>
      <c r="G199" s="13">
        <v>2039.9099999999999</v>
      </c>
      <c r="H199" s="13">
        <v>6316.66</v>
      </c>
      <c r="I199" s="13">
        <v>16478.13</v>
      </c>
      <c r="J199" s="13">
        <v>3896.1000000000004</v>
      </c>
      <c r="K199" s="13">
        <v>716.67</v>
      </c>
      <c r="L199" s="13">
        <v>3797.37</v>
      </c>
      <c r="M199" s="13">
        <v>1836.0099999999998</v>
      </c>
      <c r="N199" s="13">
        <v>2905.9300000000003</v>
      </c>
    </row>
    <row r="200" spans="1:14" x14ac:dyDescent="0.2">
      <c r="A200" s="5" t="s">
        <v>57</v>
      </c>
      <c r="B200" s="13">
        <v>14201.022197654158</v>
      </c>
      <c r="C200" s="13">
        <v>11562.763428846562</v>
      </c>
      <c r="D200" s="13">
        <v>9469.6116231223587</v>
      </c>
      <c r="E200" s="35">
        <v>14438.95</v>
      </c>
      <c r="F200" s="13">
        <v>4924.76</v>
      </c>
      <c r="G200" s="13">
        <v>32149.109999999997</v>
      </c>
      <c r="H200" s="13">
        <v>94315.83</v>
      </c>
      <c r="I200" s="13">
        <v>48745.289999999994</v>
      </c>
      <c r="J200" s="13">
        <v>65453.189999999988</v>
      </c>
      <c r="K200" s="13">
        <v>13730.870000000003</v>
      </c>
      <c r="L200" s="13">
        <v>34045.659999999996</v>
      </c>
      <c r="M200" s="13">
        <v>16270.600000000002</v>
      </c>
      <c r="N200" s="13">
        <v>18410.690000000002</v>
      </c>
    </row>
    <row r="201" spans="1:14" x14ac:dyDescent="0.2">
      <c r="A201" s="5" t="s">
        <v>58</v>
      </c>
      <c r="B201" s="13">
        <v>24980.917299999986</v>
      </c>
      <c r="C201" s="13">
        <v>29127.204100000003</v>
      </c>
      <c r="D201" s="13">
        <v>14702.2198327402</v>
      </c>
      <c r="E201" s="35">
        <v>23977.449999999993</v>
      </c>
      <c r="F201" s="13">
        <v>17738.140000000003</v>
      </c>
      <c r="G201" s="13">
        <v>48126.720000000001</v>
      </c>
      <c r="H201" s="13">
        <v>29327.100000000002</v>
      </c>
      <c r="I201" s="13">
        <v>21451.790000000005</v>
      </c>
      <c r="J201" s="13">
        <v>26948.840000000004</v>
      </c>
      <c r="K201" s="13">
        <v>25419.690000000002</v>
      </c>
      <c r="L201" s="13">
        <v>16131.04</v>
      </c>
      <c r="M201" s="13">
        <v>25484.749999999993</v>
      </c>
      <c r="N201" s="13">
        <v>23752.470000000016</v>
      </c>
    </row>
    <row r="202" spans="1:14" x14ac:dyDescent="0.2">
      <c r="A202" s="5" t="s">
        <v>59</v>
      </c>
      <c r="B202" s="13">
        <v>5096.7995000000001</v>
      </c>
      <c r="C202" s="13">
        <v>3699.1690000000008</v>
      </c>
      <c r="D202" s="13">
        <v>4868.8350791913208</v>
      </c>
      <c r="E202" s="35">
        <v>7612</v>
      </c>
      <c r="F202" s="13">
        <v>9429.0699999999979</v>
      </c>
      <c r="G202" s="13">
        <v>3733.2100000000005</v>
      </c>
      <c r="H202" s="13">
        <v>6367.7900000000009</v>
      </c>
      <c r="I202" s="13">
        <v>9355.59</v>
      </c>
      <c r="J202" s="13">
        <v>14048.220000000001</v>
      </c>
      <c r="K202" s="13">
        <v>18868.219999999998</v>
      </c>
      <c r="L202" s="13">
        <v>11760.319999999994</v>
      </c>
      <c r="M202" s="13">
        <v>58403.640000000021</v>
      </c>
      <c r="N202" s="13">
        <v>15131.179999999998</v>
      </c>
    </row>
    <row r="203" spans="1:14" x14ac:dyDescent="0.2">
      <c r="A203" s="5" t="s">
        <v>60</v>
      </c>
      <c r="B203" s="13">
        <v>0</v>
      </c>
      <c r="C203" s="13">
        <v>0</v>
      </c>
      <c r="D203" s="13">
        <v>0</v>
      </c>
      <c r="E203" s="35">
        <v>0</v>
      </c>
      <c r="F203" s="13">
        <v>0</v>
      </c>
      <c r="G203" s="13">
        <v>204080.95000000097</v>
      </c>
      <c r="H203" s="13">
        <v>207456.24000000043</v>
      </c>
      <c r="I203" s="13">
        <v>199469.00000000049</v>
      </c>
      <c r="J203" s="13">
        <v>199637.94000000044</v>
      </c>
      <c r="K203" s="13">
        <v>78637.790000000779</v>
      </c>
      <c r="L203" s="13">
        <v>34649.480000000054</v>
      </c>
      <c r="M203" s="13">
        <v>0</v>
      </c>
      <c r="N203" s="13">
        <v>0</v>
      </c>
    </row>
    <row r="204" spans="1:14" x14ac:dyDescent="0.2">
      <c r="A204" s="5" t="s">
        <v>42</v>
      </c>
      <c r="B204" s="13">
        <v>7642.5649281697197</v>
      </c>
      <c r="C204" s="13">
        <v>14321.634176394362</v>
      </c>
      <c r="D204" s="13">
        <v>13221.172239565241</v>
      </c>
      <c r="E204" s="35">
        <v>12133.289999999999</v>
      </c>
      <c r="F204" s="13">
        <v>8307.3299999999981</v>
      </c>
      <c r="G204" s="13">
        <v>9871.1099999999988</v>
      </c>
      <c r="H204" s="13">
        <v>13333.850000000004</v>
      </c>
      <c r="I204" s="13">
        <v>8359.7199999999993</v>
      </c>
      <c r="J204" s="13">
        <v>19609.830000000002</v>
      </c>
      <c r="K204" s="13">
        <v>14850.63</v>
      </c>
      <c r="L204" s="13">
        <v>25339.870000000014</v>
      </c>
      <c r="M204" s="13">
        <v>18803.009999999991</v>
      </c>
      <c r="N204" s="13">
        <v>14628.599999999991</v>
      </c>
    </row>
    <row r="205" spans="1:14" x14ac:dyDescent="0.2">
      <c r="A205" s="5" t="s">
        <v>61</v>
      </c>
      <c r="B205" s="13">
        <v>31576.903108729399</v>
      </c>
      <c r="C205" s="13">
        <v>22920.733928281472</v>
      </c>
      <c r="D205" s="13">
        <v>42478.497579146555</v>
      </c>
      <c r="E205" s="35">
        <v>31478.240000000005</v>
      </c>
      <c r="F205" s="13">
        <v>101667.21500000001</v>
      </c>
      <c r="G205" s="13">
        <v>30449.950000000004</v>
      </c>
      <c r="H205" s="13">
        <v>127495.32</v>
      </c>
      <c r="I205" s="13">
        <v>36016.22</v>
      </c>
      <c r="J205" s="13">
        <v>11819.34</v>
      </c>
      <c r="K205" s="13">
        <v>17071.674999999999</v>
      </c>
      <c r="L205" s="13">
        <v>7833.1200000000008</v>
      </c>
      <c r="M205" s="13">
        <v>8919.8499999999985</v>
      </c>
      <c r="N205" s="13">
        <v>10786.180999999999</v>
      </c>
    </row>
    <row r="206" spans="1:14" x14ac:dyDescent="0.2">
      <c r="A206" s="5" t="s">
        <v>62</v>
      </c>
      <c r="B206" s="13">
        <v>0</v>
      </c>
      <c r="C206" s="13">
        <v>0</v>
      </c>
      <c r="D206" s="13">
        <v>0</v>
      </c>
      <c r="E206" s="35">
        <v>0</v>
      </c>
      <c r="F206" s="13">
        <v>73384.175000000003</v>
      </c>
      <c r="G206" s="13">
        <v>0</v>
      </c>
      <c r="H206" s="13">
        <v>0</v>
      </c>
      <c r="I206" s="13">
        <v>0</v>
      </c>
      <c r="J206" s="13">
        <v>0</v>
      </c>
      <c r="K206" s="13">
        <v>0</v>
      </c>
      <c r="L206" s="13">
        <v>0</v>
      </c>
      <c r="M206" s="13">
        <v>0</v>
      </c>
      <c r="N206" s="13">
        <v>0</v>
      </c>
    </row>
    <row r="207" spans="1:14" x14ac:dyDescent="0.2">
      <c r="A207" s="5" t="s">
        <v>63</v>
      </c>
      <c r="B207" s="13">
        <v>0</v>
      </c>
      <c r="C207" s="13">
        <v>0</v>
      </c>
      <c r="D207" s="13">
        <v>0</v>
      </c>
      <c r="E207" s="35">
        <v>0</v>
      </c>
      <c r="F207" s="13">
        <v>0</v>
      </c>
      <c r="G207" s="13">
        <v>0</v>
      </c>
      <c r="H207" s="13">
        <v>0</v>
      </c>
      <c r="I207" s="13">
        <v>0</v>
      </c>
      <c r="J207" s="13">
        <v>0</v>
      </c>
      <c r="K207" s="13">
        <v>0</v>
      </c>
      <c r="L207" s="13">
        <v>0</v>
      </c>
      <c r="M207" s="13">
        <v>0</v>
      </c>
      <c r="N207" s="13">
        <v>0</v>
      </c>
    </row>
    <row r="208" spans="1:14" x14ac:dyDescent="0.2">
      <c r="A208" s="5" t="s">
        <v>64</v>
      </c>
      <c r="B208" s="13">
        <v>1112.6681732279199</v>
      </c>
      <c r="C208" s="13">
        <v>1466.8153612813999</v>
      </c>
      <c r="D208" s="13">
        <v>640.33012183975984</v>
      </c>
      <c r="E208" s="35">
        <v>1574.51</v>
      </c>
      <c r="F208" s="13">
        <v>399.35</v>
      </c>
      <c r="G208" s="13">
        <v>1813.32</v>
      </c>
      <c r="H208" s="13">
        <v>2505.8700000000003</v>
      </c>
      <c r="I208" s="13">
        <v>6610.2799999999988</v>
      </c>
      <c r="J208" s="13">
        <v>1136.53</v>
      </c>
      <c r="K208" s="13">
        <v>875.77499999999998</v>
      </c>
      <c r="L208" s="13">
        <v>1001.49</v>
      </c>
      <c r="M208" s="13">
        <v>905.08999999999992</v>
      </c>
      <c r="N208" s="13">
        <v>1304.8600000000001</v>
      </c>
    </row>
    <row r="209" spans="1:14" x14ac:dyDescent="0.2">
      <c r="A209" s="5" t="s">
        <v>65</v>
      </c>
      <c r="B209" s="13">
        <v>0</v>
      </c>
      <c r="C209" s="13">
        <v>0</v>
      </c>
      <c r="D209" s="13">
        <v>0</v>
      </c>
      <c r="E209" s="35">
        <v>0</v>
      </c>
      <c r="F209" s="13">
        <v>0</v>
      </c>
      <c r="G209" s="13">
        <v>392.8300000000001</v>
      </c>
      <c r="H209" s="13">
        <v>0</v>
      </c>
      <c r="I209" s="13">
        <v>0</v>
      </c>
      <c r="J209" s="13">
        <v>41344.24000000002</v>
      </c>
      <c r="K209" s="13">
        <v>14942.350000000004</v>
      </c>
      <c r="L209" s="13">
        <v>197.63</v>
      </c>
      <c r="M209" s="13">
        <v>0</v>
      </c>
      <c r="N209" s="13">
        <v>2942.1</v>
      </c>
    </row>
    <row r="210" spans="1:14" x14ac:dyDescent="0.2">
      <c r="A210" s="9" t="s">
        <v>68</v>
      </c>
      <c r="B210" s="11">
        <v>184295.77230778112</v>
      </c>
      <c r="C210" s="11">
        <v>155024.51990783721</v>
      </c>
      <c r="D210" s="11">
        <v>155827.37322278891</v>
      </c>
      <c r="E210" s="11">
        <v>223702.68</v>
      </c>
      <c r="F210" s="11">
        <v>298964.06</v>
      </c>
      <c r="G210" s="11">
        <v>422377.37000000098</v>
      </c>
      <c r="H210" s="11">
        <v>587867.37000000046</v>
      </c>
      <c r="I210" s="11">
        <v>435075.94000000053</v>
      </c>
      <c r="J210" s="11">
        <v>495300.84000000043</v>
      </c>
      <c r="K210" s="11">
        <v>307308.95000000077</v>
      </c>
      <c r="L210" s="11">
        <v>186973.83000000007</v>
      </c>
      <c r="M210" s="11">
        <v>259341.12</v>
      </c>
      <c r="N210" s="11">
        <v>153115.23000000001</v>
      </c>
    </row>
    <row r="211" spans="1:14" x14ac:dyDescent="0.2">
      <c r="A211" s="12" t="s">
        <v>230</v>
      </c>
      <c r="B211" s="144" t="s">
        <v>21</v>
      </c>
      <c r="C211" s="145"/>
      <c r="D211" s="145"/>
      <c r="E211" s="145"/>
      <c r="F211" s="145"/>
      <c r="G211" s="145"/>
      <c r="H211" s="145"/>
      <c r="I211" s="145"/>
      <c r="J211" s="145"/>
      <c r="K211" s="145"/>
      <c r="L211" s="145"/>
      <c r="M211" s="145"/>
      <c r="N211" s="146"/>
    </row>
    <row r="212" spans="1:14" ht="15.75" customHeight="1" x14ac:dyDescent="0.2">
      <c r="A212" s="5" t="s">
        <v>47</v>
      </c>
      <c r="B212" s="13">
        <v>0</v>
      </c>
      <c r="C212" s="13">
        <v>226.89</v>
      </c>
      <c r="D212" s="13">
        <v>0</v>
      </c>
      <c r="E212" s="35">
        <v>0</v>
      </c>
      <c r="F212" s="13">
        <v>280</v>
      </c>
      <c r="G212" s="13">
        <v>0</v>
      </c>
      <c r="H212" s="13">
        <v>888.72</v>
      </c>
      <c r="I212" s="13">
        <v>872.32</v>
      </c>
      <c r="J212" s="13">
        <v>0</v>
      </c>
      <c r="K212" s="13">
        <v>0</v>
      </c>
      <c r="L212" s="13">
        <v>0</v>
      </c>
      <c r="M212" s="13">
        <v>0</v>
      </c>
      <c r="N212" s="13">
        <v>0</v>
      </c>
    </row>
    <row r="213" spans="1:14" x14ac:dyDescent="0.2">
      <c r="A213" s="5" t="s">
        <v>48</v>
      </c>
      <c r="B213" s="13">
        <v>0</v>
      </c>
      <c r="C213" s="13">
        <v>0</v>
      </c>
      <c r="D213" s="13">
        <v>0</v>
      </c>
      <c r="E213" s="35">
        <v>0</v>
      </c>
      <c r="F213" s="13">
        <v>0</v>
      </c>
      <c r="G213" s="13">
        <v>0</v>
      </c>
      <c r="H213" s="13">
        <v>0</v>
      </c>
      <c r="I213" s="13">
        <v>0</v>
      </c>
      <c r="J213" s="13">
        <v>0</v>
      </c>
      <c r="K213" s="13">
        <v>0</v>
      </c>
      <c r="L213" s="13">
        <v>0</v>
      </c>
      <c r="M213" s="13">
        <v>0</v>
      </c>
      <c r="N213" s="13">
        <v>0</v>
      </c>
    </row>
    <row r="214" spans="1:14" x14ac:dyDescent="0.2">
      <c r="A214" s="5" t="s">
        <v>49</v>
      </c>
      <c r="B214" s="13">
        <v>0</v>
      </c>
      <c r="C214" s="13">
        <v>0</v>
      </c>
      <c r="D214" s="13">
        <v>0</v>
      </c>
      <c r="E214" s="35">
        <v>0</v>
      </c>
      <c r="F214" s="13">
        <v>0</v>
      </c>
      <c r="G214" s="13">
        <v>0</v>
      </c>
      <c r="H214" s="13">
        <v>0</v>
      </c>
      <c r="I214" s="13">
        <v>0</v>
      </c>
      <c r="J214" s="13">
        <v>0</v>
      </c>
      <c r="K214" s="13">
        <v>0</v>
      </c>
      <c r="L214" s="13">
        <v>0</v>
      </c>
      <c r="M214" s="13">
        <v>0</v>
      </c>
      <c r="N214" s="13">
        <v>0</v>
      </c>
    </row>
    <row r="215" spans="1:14" x14ac:dyDescent="0.2">
      <c r="A215" s="5" t="s">
        <v>50</v>
      </c>
      <c r="B215" s="13">
        <v>31832.160000000003</v>
      </c>
      <c r="C215" s="13">
        <v>46688.340000000004</v>
      </c>
      <c r="D215" s="13">
        <v>65520.76999999999</v>
      </c>
      <c r="E215" s="35">
        <v>36123.880000000005</v>
      </c>
      <c r="F215" s="13">
        <v>65049.03</v>
      </c>
      <c r="G215" s="13">
        <v>41951.93</v>
      </c>
      <c r="H215" s="13">
        <v>43209.020000000011</v>
      </c>
      <c r="I215" s="13">
        <v>34202.709999999992</v>
      </c>
      <c r="J215" s="13">
        <v>35638.54</v>
      </c>
      <c r="K215" s="13">
        <v>35715.500000000007</v>
      </c>
      <c r="L215" s="13">
        <v>20173.500000000011</v>
      </c>
      <c r="M215" s="13">
        <v>67415.780000000013</v>
      </c>
      <c r="N215" s="13">
        <v>61840.810000000012</v>
      </c>
    </row>
    <row r="216" spans="1:14" x14ac:dyDescent="0.2">
      <c r="A216" s="5" t="s">
        <v>51</v>
      </c>
      <c r="B216" s="13">
        <v>0</v>
      </c>
      <c r="C216" s="13">
        <v>0</v>
      </c>
      <c r="D216" s="13">
        <v>75.58</v>
      </c>
      <c r="E216" s="35">
        <v>1976.25</v>
      </c>
      <c r="F216" s="13">
        <v>0</v>
      </c>
      <c r="G216" s="13">
        <v>66.12</v>
      </c>
      <c r="H216" s="13">
        <v>54.59</v>
      </c>
      <c r="I216" s="13">
        <v>37.56</v>
      </c>
      <c r="J216" s="13">
        <v>0</v>
      </c>
      <c r="K216" s="13">
        <v>0</v>
      </c>
      <c r="L216" s="13">
        <v>0</v>
      </c>
      <c r="M216" s="13">
        <v>0</v>
      </c>
      <c r="N216" s="13">
        <v>0</v>
      </c>
    </row>
    <row r="217" spans="1:14" x14ac:dyDescent="0.2">
      <c r="A217" s="5" t="s">
        <v>52</v>
      </c>
      <c r="B217" s="13">
        <v>41856.350000000013</v>
      </c>
      <c r="C217" s="13">
        <v>20218.950000000004</v>
      </c>
      <c r="D217" s="13">
        <v>13881.750000000002</v>
      </c>
      <c r="E217" s="35">
        <v>21541.310000000005</v>
      </c>
      <c r="F217" s="13">
        <v>20569.080000000005</v>
      </c>
      <c r="G217" s="13">
        <v>20140.14</v>
      </c>
      <c r="H217" s="13">
        <v>20783.7</v>
      </c>
      <c r="I217" s="13">
        <v>13456.64</v>
      </c>
      <c r="J217" s="13">
        <v>19245.470000000005</v>
      </c>
      <c r="K217" s="13">
        <v>15030.18</v>
      </c>
      <c r="L217" s="13">
        <v>14913.93</v>
      </c>
      <c r="M217" s="13">
        <v>12842.750000000004</v>
      </c>
      <c r="N217" s="13">
        <v>12886.6</v>
      </c>
    </row>
    <row r="218" spans="1:14" x14ac:dyDescent="0.2">
      <c r="A218" s="5" t="s">
        <v>53</v>
      </c>
      <c r="B218" s="13">
        <v>0</v>
      </c>
      <c r="C218" s="13">
        <v>0</v>
      </c>
      <c r="D218" s="13">
        <v>0</v>
      </c>
      <c r="E218" s="35">
        <v>0</v>
      </c>
      <c r="F218" s="13">
        <v>0</v>
      </c>
      <c r="G218" s="13">
        <v>0</v>
      </c>
      <c r="H218" s="13">
        <v>0</v>
      </c>
      <c r="I218" s="13">
        <v>0</v>
      </c>
      <c r="J218" s="13">
        <v>0</v>
      </c>
      <c r="K218" s="13">
        <v>0</v>
      </c>
      <c r="L218" s="13">
        <v>0</v>
      </c>
      <c r="M218" s="13">
        <v>0</v>
      </c>
      <c r="N218" s="13">
        <v>0</v>
      </c>
    </row>
    <row r="219" spans="1:14" x14ac:dyDescent="0.2">
      <c r="A219" s="5" t="s">
        <v>54</v>
      </c>
      <c r="B219" s="13">
        <v>0</v>
      </c>
      <c r="C219" s="13">
        <v>0</v>
      </c>
      <c r="D219" s="13">
        <v>0</v>
      </c>
      <c r="E219" s="35">
        <v>108.23</v>
      </c>
      <c r="F219" s="13">
        <v>0</v>
      </c>
      <c r="G219" s="13">
        <v>0</v>
      </c>
      <c r="H219" s="13">
        <v>0</v>
      </c>
      <c r="I219" s="13">
        <v>0</v>
      </c>
      <c r="J219" s="13">
        <v>0</v>
      </c>
      <c r="K219" s="13">
        <v>0</v>
      </c>
      <c r="L219" s="13">
        <v>0</v>
      </c>
      <c r="M219" s="13">
        <v>0</v>
      </c>
      <c r="N219" s="13">
        <v>0</v>
      </c>
    </row>
    <row r="220" spans="1:14" x14ac:dyDescent="0.2">
      <c r="A220" s="5" t="s">
        <v>55</v>
      </c>
      <c r="B220" s="13">
        <v>0</v>
      </c>
      <c r="C220" s="13">
        <v>0</v>
      </c>
      <c r="D220" s="13">
        <v>0</v>
      </c>
      <c r="E220" s="35">
        <v>0</v>
      </c>
      <c r="F220" s="13">
        <v>0</v>
      </c>
      <c r="G220" s="13">
        <v>0</v>
      </c>
      <c r="H220" s="13">
        <v>0</v>
      </c>
      <c r="I220" s="13">
        <v>0</v>
      </c>
      <c r="J220" s="13">
        <v>0</v>
      </c>
      <c r="K220" s="13">
        <v>0</v>
      </c>
      <c r="L220" s="13">
        <v>0</v>
      </c>
      <c r="M220" s="13">
        <v>0</v>
      </c>
      <c r="N220" s="13">
        <v>0</v>
      </c>
    </row>
    <row r="221" spans="1:14" x14ac:dyDescent="0.2">
      <c r="A221" s="5" t="s">
        <v>56</v>
      </c>
      <c r="B221" s="13">
        <v>3497.6400000000003</v>
      </c>
      <c r="C221" s="13">
        <v>2981.62</v>
      </c>
      <c r="D221" s="13">
        <v>2573.5500000000002</v>
      </c>
      <c r="E221" s="35">
        <v>385.02</v>
      </c>
      <c r="F221" s="13">
        <v>1088.6399999999999</v>
      </c>
      <c r="G221" s="13">
        <v>0</v>
      </c>
      <c r="H221" s="13">
        <v>501.28</v>
      </c>
      <c r="I221" s="13">
        <v>326.06</v>
      </c>
      <c r="J221" s="13">
        <v>230.55</v>
      </c>
      <c r="K221" s="13">
        <v>934.50000000000011</v>
      </c>
      <c r="L221" s="13">
        <v>0</v>
      </c>
      <c r="M221" s="13">
        <v>1019.67</v>
      </c>
      <c r="N221" s="13">
        <v>0</v>
      </c>
    </row>
    <row r="222" spans="1:14" x14ac:dyDescent="0.2">
      <c r="A222" s="5" t="s">
        <v>46</v>
      </c>
      <c r="B222" s="13">
        <v>371.65</v>
      </c>
      <c r="C222" s="13">
        <v>4804.34</v>
      </c>
      <c r="D222" s="13">
        <v>5107.72</v>
      </c>
      <c r="E222" s="35">
        <v>5651.65</v>
      </c>
      <c r="F222" s="13">
        <v>3490.91</v>
      </c>
      <c r="G222" s="13">
        <v>12605.779999999997</v>
      </c>
      <c r="H222" s="13">
        <v>1744.8300000000002</v>
      </c>
      <c r="I222" s="13">
        <v>2272.7200000000003</v>
      </c>
      <c r="J222" s="13">
        <v>1620.94</v>
      </c>
      <c r="K222" s="13">
        <v>1621.62</v>
      </c>
      <c r="L222" s="13">
        <v>11262.970000000001</v>
      </c>
      <c r="M222" s="13">
        <v>221.58999999999997</v>
      </c>
      <c r="N222" s="13">
        <v>5498.7899999999991</v>
      </c>
    </row>
    <row r="223" spans="1:14" ht="15" customHeight="1" x14ac:dyDescent="0.2">
      <c r="A223" s="5" t="s">
        <v>57</v>
      </c>
      <c r="B223" s="13">
        <v>10513.810000000001</v>
      </c>
      <c r="C223" s="13">
        <v>8045.08</v>
      </c>
      <c r="D223" s="13">
        <v>28216.13</v>
      </c>
      <c r="E223" s="35">
        <v>11219.06</v>
      </c>
      <c r="F223" s="13">
        <v>9967.590000000002</v>
      </c>
      <c r="G223" s="13">
        <v>47073.320000000007</v>
      </c>
      <c r="H223" s="13">
        <v>9119.2800000000025</v>
      </c>
      <c r="I223" s="13">
        <v>13369.340000000002</v>
      </c>
      <c r="J223" s="13">
        <v>7618.4300000000012</v>
      </c>
      <c r="K223" s="13">
        <v>13960.05</v>
      </c>
      <c r="L223" s="13">
        <v>30638.11</v>
      </c>
      <c r="M223" s="13">
        <v>15199.499999999998</v>
      </c>
      <c r="N223" s="13">
        <v>39741.049999999988</v>
      </c>
    </row>
    <row r="224" spans="1:14" x14ac:dyDescent="0.2">
      <c r="A224" s="5" t="s">
        <v>58</v>
      </c>
      <c r="B224" s="13">
        <v>108255.38</v>
      </c>
      <c r="C224" s="13">
        <v>120432.22999999998</v>
      </c>
      <c r="D224" s="13">
        <v>41607.53</v>
      </c>
      <c r="E224" s="35">
        <v>29173.320000000007</v>
      </c>
      <c r="F224" s="13">
        <v>50299.320000000007</v>
      </c>
      <c r="G224" s="13">
        <v>32727.440000000006</v>
      </c>
      <c r="H224" s="13">
        <v>12689.890000000001</v>
      </c>
      <c r="I224" s="13">
        <v>35557.530000000006</v>
      </c>
      <c r="J224" s="13">
        <v>12940.449999999999</v>
      </c>
      <c r="K224" s="13">
        <v>10975.899999999998</v>
      </c>
      <c r="L224" s="13">
        <v>19216.09</v>
      </c>
      <c r="M224" s="13">
        <v>24155.66</v>
      </c>
      <c r="N224" s="13">
        <v>28708.780000000006</v>
      </c>
    </row>
    <row r="225" spans="1:14" x14ac:dyDescent="0.2">
      <c r="A225" s="5" t="s">
        <v>59</v>
      </c>
      <c r="B225" s="13">
        <v>35113.859999999993</v>
      </c>
      <c r="C225" s="13">
        <v>23554.45</v>
      </c>
      <c r="D225" s="13">
        <v>25030.58</v>
      </c>
      <c r="E225" s="35">
        <v>23750.400000000012</v>
      </c>
      <c r="F225" s="13">
        <v>30984.409999999993</v>
      </c>
      <c r="G225" s="13">
        <v>52755.340000000004</v>
      </c>
      <c r="H225" s="13">
        <v>44862.439999999988</v>
      </c>
      <c r="I225" s="13">
        <v>37798.370000000003</v>
      </c>
      <c r="J225" s="13">
        <v>29870.97</v>
      </c>
      <c r="K225" s="13">
        <v>30744.670000000002</v>
      </c>
      <c r="L225" s="13">
        <v>28451.01</v>
      </c>
      <c r="M225" s="13">
        <v>15398.709999999997</v>
      </c>
      <c r="N225" s="13">
        <v>57948.04000000003</v>
      </c>
    </row>
    <row r="226" spans="1:14" x14ac:dyDescent="0.2">
      <c r="A226" s="5" t="s">
        <v>60</v>
      </c>
      <c r="B226" s="13">
        <v>0</v>
      </c>
      <c r="C226" s="13">
        <v>0</v>
      </c>
      <c r="D226" s="13">
        <v>0</v>
      </c>
      <c r="E226" s="35">
        <v>0</v>
      </c>
      <c r="F226" s="13">
        <v>0</v>
      </c>
      <c r="G226" s="13">
        <v>0</v>
      </c>
      <c r="H226" s="13">
        <v>0</v>
      </c>
      <c r="I226" s="13">
        <v>0</v>
      </c>
      <c r="J226" s="13">
        <v>0</v>
      </c>
      <c r="K226" s="13">
        <v>41468.969999999914</v>
      </c>
      <c r="L226" s="13">
        <v>0</v>
      </c>
      <c r="M226" s="13">
        <v>0</v>
      </c>
      <c r="N226" s="13">
        <v>0</v>
      </c>
    </row>
    <row r="227" spans="1:14" x14ac:dyDescent="0.2">
      <c r="A227" s="5" t="s">
        <v>42</v>
      </c>
      <c r="B227" s="13">
        <v>7290.7199999999993</v>
      </c>
      <c r="C227" s="13">
        <v>14531.480000000003</v>
      </c>
      <c r="D227" s="13">
        <v>10022.08</v>
      </c>
      <c r="E227" s="35">
        <v>14609.699999999995</v>
      </c>
      <c r="F227" s="13">
        <v>8279.7199999999975</v>
      </c>
      <c r="G227" s="13">
        <v>11686.500000000002</v>
      </c>
      <c r="H227" s="13">
        <v>14370.190000000002</v>
      </c>
      <c r="I227" s="13">
        <v>14832.829999999998</v>
      </c>
      <c r="J227" s="13">
        <v>5965.3600000000015</v>
      </c>
      <c r="K227" s="13">
        <v>6941.8299999999981</v>
      </c>
      <c r="L227" s="13">
        <v>15983.52999999999</v>
      </c>
      <c r="M227" s="13">
        <v>4934.09</v>
      </c>
      <c r="N227" s="13">
        <v>9130.3599999999969</v>
      </c>
    </row>
    <row r="228" spans="1:14" x14ac:dyDescent="0.2">
      <c r="A228" s="5" t="s">
        <v>61</v>
      </c>
      <c r="B228" s="13">
        <v>20193.339999999997</v>
      </c>
      <c r="C228" s="13">
        <v>14828.34</v>
      </c>
      <c r="D228" s="13">
        <v>31083.5</v>
      </c>
      <c r="E228" s="35">
        <v>8487.89</v>
      </c>
      <c r="F228" s="13">
        <v>13016.910000000002</v>
      </c>
      <c r="G228" s="13">
        <v>7750.28</v>
      </c>
      <c r="H228" s="13">
        <v>13082.52</v>
      </c>
      <c r="I228" s="13">
        <v>26368.420000000006</v>
      </c>
      <c r="J228" s="13">
        <v>13614.670000000002</v>
      </c>
      <c r="K228" s="13">
        <v>108091.7</v>
      </c>
      <c r="L228" s="13">
        <v>73448.990000000005</v>
      </c>
      <c r="M228" s="13">
        <v>21364.7</v>
      </c>
      <c r="N228" s="13">
        <v>7288.5599999999986</v>
      </c>
    </row>
    <row r="229" spans="1:14" x14ac:dyDescent="0.2">
      <c r="A229" s="5" t="s">
        <v>62</v>
      </c>
      <c r="B229" s="13">
        <v>0</v>
      </c>
      <c r="C229" s="13">
        <v>0</v>
      </c>
      <c r="D229" s="13">
        <v>0</v>
      </c>
      <c r="E229" s="35">
        <v>0</v>
      </c>
      <c r="F229" s="13">
        <v>0</v>
      </c>
      <c r="G229" s="13">
        <v>0</v>
      </c>
      <c r="H229" s="13">
        <v>0</v>
      </c>
      <c r="I229" s="13">
        <v>0</v>
      </c>
      <c r="J229" s="13">
        <v>0</v>
      </c>
      <c r="K229" s="13">
        <v>0</v>
      </c>
      <c r="L229" s="13">
        <v>0</v>
      </c>
      <c r="M229" s="13">
        <v>0</v>
      </c>
      <c r="N229" s="13">
        <v>0</v>
      </c>
    </row>
    <row r="230" spans="1:14" x14ac:dyDescent="0.2">
      <c r="A230" s="5" t="s">
        <v>63</v>
      </c>
      <c r="B230" s="13">
        <v>0</v>
      </c>
      <c r="C230" s="13">
        <v>0</v>
      </c>
      <c r="D230" s="13">
        <v>0</v>
      </c>
      <c r="E230" s="35">
        <v>0</v>
      </c>
      <c r="F230" s="13">
        <v>0</v>
      </c>
      <c r="G230" s="13">
        <v>0</v>
      </c>
      <c r="H230" s="13">
        <v>0</v>
      </c>
      <c r="I230" s="13">
        <v>0</v>
      </c>
      <c r="J230" s="13">
        <v>0</v>
      </c>
      <c r="K230" s="13">
        <v>0</v>
      </c>
      <c r="L230" s="13">
        <v>0</v>
      </c>
      <c r="M230" s="13">
        <v>0</v>
      </c>
      <c r="N230" s="13">
        <v>0</v>
      </c>
    </row>
    <row r="231" spans="1:14" x14ac:dyDescent="0.2">
      <c r="A231" s="5" t="s">
        <v>64</v>
      </c>
      <c r="B231" s="13">
        <v>999.53</v>
      </c>
      <c r="C231" s="13">
        <v>1045.3600000000001</v>
      </c>
      <c r="D231" s="13">
        <v>14062.290000000003</v>
      </c>
      <c r="E231" s="35">
        <v>1993.65</v>
      </c>
      <c r="F231" s="13">
        <v>1624.6800000000003</v>
      </c>
      <c r="G231" s="13">
        <v>2157.2099999999996</v>
      </c>
      <c r="H231" s="13">
        <v>800.79000000000008</v>
      </c>
      <c r="I231" s="13">
        <v>1477.67</v>
      </c>
      <c r="J231" s="13">
        <v>1300.94</v>
      </c>
      <c r="K231" s="13">
        <v>3447.0899999999997</v>
      </c>
      <c r="L231" s="13">
        <v>972.9699999999998</v>
      </c>
      <c r="M231" s="13">
        <v>1404.98</v>
      </c>
      <c r="N231" s="13">
        <v>423.91</v>
      </c>
    </row>
    <row r="232" spans="1:14" x14ac:dyDescent="0.2">
      <c r="A232" s="5" t="s">
        <v>65</v>
      </c>
      <c r="B232" s="13">
        <v>0</v>
      </c>
      <c r="C232" s="13">
        <v>0</v>
      </c>
      <c r="D232" s="13">
        <v>0</v>
      </c>
      <c r="E232" s="35">
        <v>0</v>
      </c>
      <c r="F232" s="13">
        <v>4957.8</v>
      </c>
      <c r="G232" s="13">
        <v>0</v>
      </c>
      <c r="H232" s="13">
        <v>0</v>
      </c>
      <c r="I232" s="13">
        <v>0</v>
      </c>
      <c r="J232" s="13">
        <v>0</v>
      </c>
      <c r="K232" s="13">
        <v>0</v>
      </c>
      <c r="L232" s="13">
        <v>1619.1000000000001</v>
      </c>
      <c r="M232" s="13">
        <v>9105.1499999999942</v>
      </c>
      <c r="N232" s="13">
        <v>0</v>
      </c>
    </row>
    <row r="233" spans="1:14" x14ac:dyDescent="0.2">
      <c r="A233" s="9" t="s">
        <v>68</v>
      </c>
      <c r="B233" s="11">
        <v>259924.43999999997</v>
      </c>
      <c r="C233" s="11">
        <v>257357.08</v>
      </c>
      <c r="D233" s="11">
        <v>237181.47999999998</v>
      </c>
      <c r="E233" s="11">
        <v>155020.36000000002</v>
      </c>
      <c r="F233" s="11">
        <v>209608.09</v>
      </c>
      <c r="G233" s="11">
        <v>228914.06</v>
      </c>
      <c r="H233" s="11">
        <v>162107.25</v>
      </c>
      <c r="I233" s="11">
        <v>180572.17</v>
      </c>
      <c r="J233" s="11">
        <v>128046.32000000002</v>
      </c>
      <c r="K233" s="11">
        <v>268932.00999999989</v>
      </c>
      <c r="L233" s="11">
        <v>216680.2</v>
      </c>
      <c r="M233" s="11">
        <v>173062.58000000002</v>
      </c>
      <c r="N233" s="11">
        <v>223466.90000000002</v>
      </c>
    </row>
    <row r="234" spans="1:14" x14ac:dyDescent="0.2">
      <c r="A234" s="12" t="s">
        <v>230</v>
      </c>
      <c r="B234" s="147" t="s">
        <v>143</v>
      </c>
      <c r="C234" s="148"/>
      <c r="D234" s="148"/>
      <c r="E234" s="148"/>
      <c r="F234" s="148"/>
      <c r="G234" s="148"/>
      <c r="H234" s="148"/>
      <c r="I234" s="148"/>
      <c r="J234" s="148"/>
      <c r="K234" s="148"/>
      <c r="L234" s="148"/>
      <c r="M234" s="148"/>
      <c r="N234" s="149"/>
    </row>
    <row r="235" spans="1:14" x14ac:dyDescent="0.2">
      <c r="A235" s="5" t="s">
        <v>47</v>
      </c>
      <c r="B235" s="35">
        <v>0</v>
      </c>
      <c r="C235" s="35">
        <v>0</v>
      </c>
      <c r="D235" s="35">
        <v>505.15</v>
      </c>
      <c r="E235" s="35">
        <v>0</v>
      </c>
      <c r="F235" s="35">
        <v>0</v>
      </c>
      <c r="G235" s="35">
        <v>0</v>
      </c>
      <c r="H235" s="35">
        <v>0</v>
      </c>
      <c r="I235" s="35">
        <v>0</v>
      </c>
      <c r="J235" s="35">
        <v>0</v>
      </c>
      <c r="K235" s="35">
        <v>0</v>
      </c>
      <c r="L235" s="35">
        <v>0</v>
      </c>
      <c r="M235" s="35">
        <v>0</v>
      </c>
      <c r="N235" s="35">
        <v>0</v>
      </c>
    </row>
    <row r="236" spans="1:14" x14ac:dyDescent="0.2">
      <c r="A236" s="5" t="s">
        <v>48</v>
      </c>
      <c r="B236" s="35">
        <v>0</v>
      </c>
      <c r="C236" s="35">
        <v>0</v>
      </c>
      <c r="D236" s="35">
        <v>0</v>
      </c>
      <c r="E236" s="35">
        <v>0</v>
      </c>
      <c r="F236" s="35">
        <v>0</v>
      </c>
      <c r="G236" s="35">
        <v>0</v>
      </c>
      <c r="H236" s="35">
        <v>0</v>
      </c>
      <c r="I236" s="35">
        <v>0</v>
      </c>
      <c r="J236" s="35">
        <v>0</v>
      </c>
      <c r="K236" s="35">
        <v>0</v>
      </c>
      <c r="L236" s="35">
        <v>0</v>
      </c>
      <c r="M236" s="35">
        <v>5965.8900000000012</v>
      </c>
      <c r="N236" s="35">
        <v>1789.1100000000004</v>
      </c>
    </row>
    <row r="237" spans="1:14" x14ac:dyDescent="0.2">
      <c r="A237" s="5" t="s">
        <v>49</v>
      </c>
      <c r="B237" s="35">
        <v>0</v>
      </c>
      <c r="C237" s="35">
        <v>0</v>
      </c>
      <c r="D237" s="35">
        <v>0</v>
      </c>
      <c r="E237" s="35">
        <v>0</v>
      </c>
      <c r="F237" s="35">
        <v>0</v>
      </c>
      <c r="G237" s="35">
        <v>0</v>
      </c>
      <c r="H237" s="35">
        <v>0</v>
      </c>
      <c r="I237" s="35">
        <v>0</v>
      </c>
      <c r="J237" s="35">
        <v>0</v>
      </c>
      <c r="K237" s="35">
        <v>0</v>
      </c>
      <c r="L237" s="35">
        <v>0</v>
      </c>
      <c r="M237" s="35">
        <v>0</v>
      </c>
      <c r="N237" s="35">
        <v>0</v>
      </c>
    </row>
    <row r="238" spans="1:14" x14ac:dyDescent="0.2">
      <c r="A238" s="5" t="s">
        <v>50</v>
      </c>
      <c r="B238" s="35">
        <v>26167.219999999998</v>
      </c>
      <c r="C238" s="35">
        <v>30707.7</v>
      </c>
      <c r="D238" s="35">
        <v>53284.339999999989</v>
      </c>
      <c r="E238" s="35">
        <v>34566.999999999993</v>
      </c>
      <c r="F238" s="35">
        <v>19506.060000000001</v>
      </c>
      <c r="G238" s="35">
        <v>51146.739999999991</v>
      </c>
      <c r="H238" s="35">
        <v>28317.740000000009</v>
      </c>
      <c r="I238" s="35">
        <v>31736.43</v>
      </c>
      <c r="J238" s="35">
        <v>26932.239999999994</v>
      </c>
      <c r="K238" s="35">
        <v>27218.62999999999</v>
      </c>
      <c r="L238" s="35">
        <v>56399.37000000001</v>
      </c>
      <c r="M238" s="35">
        <v>24760.34</v>
      </c>
      <c r="N238" s="35">
        <v>22241.759999999995</v>
      </c>
    </row>
    <row r="239" spans="1:14" x14ac:dyDescent="0.2">
      <c r="A239" s="5" t="s">
        <v>51</v>
      </c>
      <c r="B239" s="35">
        <v>0</v>
      </c>
      <c r="C239" s="35">
        <v>0</v>
      </c>
      <c r="D239" s="35">
        <v>16813.73</v>
      </c>
      <c r="E239" s="35">
        <v>22.93</v>
      </c>
      <c r="F239" s="35">
        <v>0</v>
      </c>
      <c r="G239" s="35">
        <v>0</v>
      </c>
      <c r="H239" s="35">
        <v>0</v>
      </c>
      <c r="I239" s="35">
        <v>0</v>
      </c>
      <c r="J239" s="35">
        <v>0</v>
      </c>
      <c r="K239" s="35">
        <v>0</v>
      </c>
      <c r="L239" s="35">
        <v>0</v>
      </c>
      <c r="M239" s="35">
        <v>0</v>
      </c>
      <c r="N239" s="35">
        <v>241.01</v>
      </c>
    </row>
    <row r="240" spans="1:14" x14ac:dyDescent="0.2">
      <c r="A240" s="5" t="s">
        <v>52</v>
      </c>
      <c r="B240" s="35">
        <v>14720.069999999998</v>
      </c>
      <c r="C240" s="35">
        <v>16939.450000000004</v>
      </c>
      <c r="D240" s="35">
        <v>14201.390000000003</v>
      </c>
      <c r="E240" s="35">
        <v>22160.120000000003</v>
      </c>
      <c r="F240" s="35">
        <v>25206.071199999995</v>
      </c>
      <c r="G240" s="35">
        <v>13039.470000000001</v>
      </c>
      <c r="H240" s="35">
        <v>9079.1799999999985</v>
      </c>
      <c r="I240" s="35">
        <v>35291.310000000005</v>
      </c>
      <c r="J240" s="35">
        <v>11523.960000000001</v>
      </c>
      <c r="K240" s="35">
        <v>13896.130000000001</v>
      </c>
      <c r="L240" s="35">
        <v>36751.899999999987</v>
      </c>
      <c r="M240" s="35">
        <v>25117.989999999994</v>
      </c>
      <c r="N240" s="35">
        <v>40106.87000000001</v>
      </c>
    </row>
    <row r="241" spans="1:14" x14ac:dyDescent="0.2">
      <c r="A241" s="5" t="s">
        <v>53</v>
      </c>
      <c r="B241" s="35">
        <v>725.55</v>
      </c>
      <c r="C241" s="35">
        <v>0</v>
      </c>
      <c r="D241" s="35">
        <v>0</v>
      </c>
      <c r="E241" s="35">
        <v>0</v>
      </c>
      <c r="F241" s="35">
        <v>0</v>
      </c>
      <c r="G241" s="35">
        <v>0</v>
      </c>
      <c r="H241" s="35">
        <v>30.209999999999994</v>
      </c>
      <c r="I241" s="35">
        <v>0</v>
      </c>
      <c r="J241" s="35">
        <v>0</v>
      </c>
      <c r="K241" s="35">
        <v>0</v>
      </c>
      <c r="L241" s="35">
        <v>0</v>
      </c>
      <c r="M241" s="35">
        <v>0</v>
      </c>
      <c r="N241" s="35">
        <v>361.71000000000004</v>
      </c>
    </row>
    <row r="242" spans="1:14" x14ac:dyDescent="0.2">
      <c r="A242" s="5" t="s">
        <v>54</v>
      </c>
      <c r="B242" s="35">
        <v>0</v>
      </c>
      <c r="C242" s="35">
        <v>276.06</v>
      </c>
      <c r="D242" s="35">
        <v>0</v>
      </c>
      <c r="E242" s="35">
        <v>0</v>
      </c>
      <c r="F242" s="35">
        <v>0</v>
      </c>
      <c r="G242" s="35">
        <v>0</v>
      </c>
      <c r="H242" s="35">
        <v>0</v>
      </c>
      <c r="I242" s="35">
        <v>0</v>
      </c>
      <c r="J242" s="35">
        <v>0</v>
      </c>
      <c r="K242" s="35">
        <v>0</v>
      </c>
      <c r="L242" s="35">
        <v>0</v>
      </c>
      <c r="M242" s="35">
        <v>98.15</v>
      </c>
      <c r="N242" s="35">
        <v>86.66</v>
      </c>
    </row>
    <row r="243" spans="1:14" x14ac:dyDescent="0.2">
      <c r="A243" s="5" t="s">
        <v>55</v>
      </c>
      <c r="B243" s="35">
        <v>0</v>
      </c>
      <c r="C243" s="35">
        <v>1560.29</v>
      </c>
      <c r="D243" s="35">
        <v>0</v>
      </c>
      <c r="E243" s="35">
        <v>0</v>
      </c>
      <c r="F243" s="35">
        <v>0</v>
      </c>
      <c r="G243" s="35">
        <v>0</v>
      </c>
      <c r="H243" s="35">
        <v>0</v>
      </c>
      <c r="I243" s="35">
        <v>0</v>
      </c>
      <c r="J243" s="35">
        <v>0</v>
      </c>
      <c r="K243" s="35">
        <v>0</v>
      </c>
      <c r="L243" s="35">
        <v>0</v>
      </c>
      <c r="M243" s="35">
        <v>0</v>
      </c>
      <c r="N243" s="35">
        <v>0</v>
      </c>
    </row>
    <row r="244" spans="1:14" x14ac:dyDescent="0.2">
      <c r="A244" s="5" t="s">
        <v>56</v>
      </c>
      <c r="B244" s="35">
        <v>300.96999999999997</v>
      </c>
      <c r="C244" s="35">
        <v>5093.6099999999997</v>
      </c>
      <c r="D244" s="35">
        <v>282.58</v>
      </c>
      <c r="E244" s="35">
        <v>180.27</v>
      </c>
      <c r="F244" s="35">
        <v>8882.09</v>
      </c>
      <c r="G244" s="35">
        <v>371.5</v>
      </c>
      <c r="H244" s="35">
        <v>0</v>
      </c>
      <c r="I244" s="35">
        <v>3747.2570000000005</v>
      </c>
      <c r="J244" s="35">
        <v>3032.8</v>
      </c>
      <c r="K244" s="35">
        <v>559.56999999999994</v>
      </c>
      <c r="L244" s="35">
        <v>543.6</v>
      </c>
      <c r="M244" s="35">
        <v>252.22000000000003</v>
      </c>
      <c r="N244" s="35">
        <v>3490.96</v>
      </c>
    </row>
    <row r="245" spans="1:14" x14ac:dyDescent="0.2">
      <c r="A245" s="5" t="s">
        <v>46</v>
      </c>
      <c r="B245" s="35">
        <v>5168.82</v>
      </c>
      <c r="C245" s="35">
        <v>4703.2699999999995</v>
      </c>
      <c r="D245" s="35">
        <v>1500.6399999999999</v>
      </c>
      <c r="E245" s="35">
        <v>218.8</v>
      </c>
      <c r="F245" s="35">
        <v>2145.84</v>
      </c>
      <c r="G245" s="35">
        <v>2491.0699999999997</v>
      </c>
      <c r="H245" s="35">
        <v>0</v>
      </c>
      <c r="I245" s="35">
        <v>910.24</v>
      </c>
      <c r="J245" s="35">
        <v>4871.22</v>
      </c>
      <c r="K245" s="35">
        <v>1193.8899999999999</v>
      </c>
      <c r="L245" s="35">
        <v>1110.92</v>
      </c>
      <c r="M245" s="35">
        <v>0</v>
      </c>
      <c r="N245" s="35">
        <v>766.91</v>
      </c>
    </row>
    <row r="246" spans="1:14" x14ac:dyDescent="0.2">
      <c r="A246" s="5" t="s">
        <v>57</v>
      </c>
      <c r="B246" s="35">
        <v>23961.530000000006</v>
      </c>
      <c r="C246" s="35">
        <v>28702.880000000005</v>
      </c>
      <c r="D246" s="35">
        <v>16171.46</v>
      </c>
      <c r="E246" s="35">
        <v>47728.05000000001</v>
      </c>
      <c r="F246" s="35">
        <v>16125.359999999999</v>
      </c>
      <c r="G246" s="35">
        <v>19444.12</v>
      </c>
      <c r="H246" s="35">
        <v>20720.490000000005</v>
      </c>
      <c r="I246" s="35">
        <v>23221.74</v>
      </c>
      <c r="J246" s="35">
        <v>25194.200000000004</v>
      </c>
      <c r="K246" s="35">
        <v>18663.569999999996</v>
      </c>
      <c r="L246" s="35">
        <v>11072.900000000001</v>
      </c>
      <c r="M246" s="35">
        <v>4350.8099999999995</v>
      </c>
      <c r="N246" s="35">
        <v>32023.759999999998</v>
      </c>
    </row>
    <row r="247" spans="1:14" x14ac:dyDescent="0.2">
      <c r="A247" s="5" t="s">
        <v>58</v>
      </c>
      <c r="B247" s="35">
        <v>14150.369999999997</v>
      </c>
      <c r="C247" s="35">
        <v>30368.92</v>
      </c>
      <c r="D247" s="35">
        <v>19530.98</v>
      </c>
      <c r="E247" s="35">
        <v>17493.559999999994</v>
      </c>
      <c r="F247" s="35">
        <v>18994.350000000002</v>
      </c>
      <c r="G247" s="35">
        <v>7756.0999999999985</v>
      </c>
      <c r="H247" s="35">
        <v>13157.950000000004</v>
      </c>
      <c r="I247" s="35">
        <v>23174.74</v>
      </c>
      <c r="J247" s="35">
        <v>24789.88</v>
      </c>
      <c r="K247" s="35">
        <v>20042.290000000005</v>
      </c>
      <c r="L247" s="35">
        <v>49930.509999999995</v>
      </c>
      <c r="M247" s="35">
        <v>36618.109999999993</v>
      </c>
      <c r="N247" s="35">
        <v>26202.140000000007</v>
      </c>
    </row>
    <row r="248" spans="1:14" x14ac:dyDescent="0.2">
      <c r="A248" s="5" t="s">
        <v>59</v>
      </c>
      <c r="B248" s="35">
        <v>52571.489999999983</v>
      </c>
      <c r="C248" s="35">
        <v>28740.200000000004</v>
      </c>
      <c r="D248" s="35">
        <v>37701.159999999996</v>
      </c>
      <c r="E248" s="35">
        <v>9873.1500000000015</v>
      </c>
      <c r="F248" s="35">
        <v>1295.73</v>
      </c>
      <c r="G248" s="35">
        <v>4944.53</v>
      </c>
      <c r="H248" s="35">
        <v>24646.7</v>
      </c>
      <c r="I248" s="35">
        <v>22103.700000000004</v>
      </c>
      <c r="J248" s="35">
        <v>21441.56</v>
      </c>
      <c r="K248" s="35">
        <v>24608.120000000003</v>
      </c>
      <c r="L248" s="35">
        <v>18197.03</v>
      </c>
      <c r="M248" s="35">
        <v>8224.5700000000015</v>
      </c>
      <c r="N248" s="35">
        <v>4561.33</v>
      </c>
    </row>
    <row r="249" spans="1:14" x14ac:dyDescent="0.2">
      <c r="A249" s="5" t="s">
        <v>60</v>
      </c>
      <c r="B249" s="35">
        <v>0</v>
      </c>
      <c r="C249" s="35">
        <v>0</v>
      </c>
      <c r="D249" s="35">
        <v>0</v>
      </c>
      <c r="E249" s="35">
        <v>0</v>
      </c>
      <c r="F249" s="35">
        <v>0</v>
      </c>
      <c r="G249" s="35">
        <v>0</v>
      </c>
      <c r="H249" s="35">
        <v>0</v>
      </c>
      <c r="I249" s="35">
        <v>0</v>
      </c>
      <c r="J249" s="35">
        <v>0</v>
      </c>
      <c r="K249" s="35">
        <v>11216.860000000015</v>
      </c>
      <c r="L249" s="35">
        <v>0</v>
      </c>
      <c r="M249" s="35">
        <v>0</v>
      </c>
      <c r="N249" s="35">
        <v>0</v>
      </c>
    </row>
    <row r="250" spans="1:14" x14ac:dyDescent="0.2">
      <c r="A250" s="5" t="s">
        <v>42</v>
      </c>
      <c r="B250" s="35">
        <v>24863.209999999995</v>
      </c>
      <c r="C250" s="35">
        <v>14476.710000000003</v>
      </c>
      <c r="D250" s="35">
        <v>7881.5700000000015</v>
      </c>
      <c r="E250" s="35">
        <v>7449.260000000002</v>
      </c>
      <c r="F250" s="35">
        <v>3807.4500000000025</v>
      </c>
      <c r="G250" s="35">
        <v>4250.7700000000004</v>
      </c>
      <c r="H250" s="35">
        <v>4763.5000000000018</v>
      </c>
      <c r="I250" s="35">
        <v>3339.7299999999987</v>
      </c>
      <c r="J250" s="35">
        <v>3551.9500000000016</v>
      </c>
      <c r="K250" s="35">
        <v>10385.810000000003</v>
      </c>
      <c r="L250" s="35">
        <v>8271.5000000000018</v>
      </c>
      <c r="M250" s="35">
        <v>8385.9500000000007</v>
      </c>
      <c r="N250" s="35">
        <v>5329.8500000000013</v>
      </c>
    </row>
    <row r="251" spans="1:14" x14ac:dyDescent="0.2">
      <c r="A251" s="5" t="s">
        <v>61</v>
      </c>
      <c r="B251" s="35">
        <v>52334.499999999985</v>
      </c>
      <c r="C251" s="35">
        <v>48409.220000000008</v>
      </c>
      <c r="D251" s="35">
        <v>29647.420000000006</v>
      </c>
      <c r="E251" s="35">
        <v>30290.720000000001</v>
      </c>
      <c r="F251" s="35">
        <v>15796.458800000006</v>
      </c>
      <c r="G251" s="35">
        <v>5618.4699999999993</v>
      </c>
      <c r="H251" s="35">
        <v>8699.82</v>
      </c>
      <c r="I251" s="35">
        <v>12876.963000000002</v>
      </c>
      <c r="J251" s="35">
        <v>9579.9500000000007</v>
      </c>
      <c r="K251" s="35">
        <v>5173.37</v>
      </c>
      <c r="L251" s="35">
        <v>16361.700000000003</v>
      </c>
      <c r="M251" s="35">
        <v>6944.3000000000011</v>
      </c>
      <c r="N251" s="35">
        <v>27793.99</v>
      </c>
    </row>
    <row r="252" spans="1:14" x14ac:dyDescent="0.2">
      <c r="A252" s="5" t="s">
        <v>62</v>
      </c>
      <c r="B252" s="35">
        <v>0</v>
      </c>
      <c r="C252" s="35">
        <v>0</v>
      </c>
      <c r="D252" s="35">
        <v>0</v>
      </c>
      <c r="E252" s="35">
        <v>0</v>
      </c>
      <c r="F252" s="35">
        <v>0</v>
      </c>
      <c r="G252" s="35">
        <v>0</v>
      </c>
      <c r="H252" s="35">
        <v>0</v>
      </c>
      <c r="I252" s="35">
        <v>0</v>
      </c>
      <c r="J252" s="35">
        <v>0</v>
      </c>
      <c r="K252" s="35">
        <v>0</v>
      </c>
      <c r="L252" s="35">
        <v>0</v>
      </c>
      <c r="M252" s="35">
        <v>0</v>
      </c>
      <c r="N252" s="35">
        <v>0</v>
      </c>
    </row>
    <row r="253" spans="1:14" x14ac:dyDescent="0.2">
      <c r="A253" s="5" t="s">
        <v>63</v>
      </c>
      <c r="B253" s="35">
        <v>0</v>
      </c>
      <c r="C253" s="35">
        <v>0</v>
      </c>
      <c r="D253" s="35">
        <v>0</v>
      </c>
      <c r="E253" s="35">
        <v>0</v>
      </c>
      <c r="F253" s="35">
        <v>0</v>
      </c>
      <c r="G253" s="35">
        <v>0</v>
      </c>
      <c r="H253" s="35">
        <v>0</v>
      </c>
      <c r="I253" s="35">
        <v>0</v>
      </c>
      <c r="J253" s="35">
        <v>0</v>
      </c>
      <c r="K253" s="35">
        <v>0</v>
      </c>
      <c r="L253" s="35">
        <v>0</v>
      </c>
      <c r="M253" s="35">
        <v>0</v>
      </c>
      <c r="N253" s="35">
        <v>0</v>
      </c>
    </row>
    <row r="254" spans="1:14" x14ac:dyDescent="0.2">
      <c r="A254" s="5" t="s">
        <v>64</v>
      </c>
      <c r="B254" s="35">
        <v>219</v>
      </c>
      <c r="C254" s="35">
        <v>22.3</v>
      </c>
      <c r="D254" s="35">
        <v>694.43000000000006</v>
      </c>
      <c r="E254" s="35">
        <v>31.599999999999998</v>
      </c>
      <c r="F254" s="35">
        <v>415.69999999999993</v>
      </c>
      <c r="G254" s="35">
        <v>398.99</v>
      </c>
      <c r="H254" s="35">
        <v>464.24</v>
      </c>
      <c r="I254" s="35">
        <v>957.23000000000013</v>
      </c>
      <c r="J254" s="35">
        <v>70.550000000000011</v>
      </c>
      <c r="K254" s="35">
        <v>201.07000000000002</v>
      </c>
      <c r="L254" s="35">
        <v>620.78</v>
      </c>
      <c r="M254" s="35">
        <v>798.33</v>
      </c>
      <c r="N254" s="35">
        <v>279.53000000000003</v>
      </c>
    </row>
    <row r="255" spans="1:14" x14ac:dyDescent="0.2">
      <c r="A255" s="5" t="s">
        <v>65</v>
      </c>
      <c r="B255" s="35">
        <v>0</v>
      </c>
      <c r="C255" s="35">
        <v>13.620000000000001</v>
      </c>
      <c r="D255" s="35">
        <v>1786.9</v>
      </c>
      <c r="E255" s="35">
        <v>3296.52</v>
      </c>
      <c r="F255" s="35">
        <v>0</v>
      </c>
      <c r="G255" s="35">
        <v>0</v>
      </c>
      <c r="H255" s="35">
        <v>0</v>
      </c>
      <c r="I255" s="35">
        <v>0</v>
      </c>
      <c r="J255" s="35">
        <v>638.62</v>
      </c>
      <c r="K255" s="35">
        <v>0</v>
      </c>
      <c r="L255" s="35">
        <v>4933.09</v>
      </c>
      <c r="M255" s="35">
        <v>3532.99</v>
      </c>
      <c r="N255" s="35">
        <v>1863.6199999999997</v>
      </c>
    </row>
    <row r="256" spans="1:14" x14ac:dyDescent="0.2">
      <c r="A256" s="9" t="s">
        <v>68</v>
      </c>
      <c r="B256" s="63">
        <v>215182.72999999998</v>
      </c>
      <c r="C256" s="63">
        <v>210014.22999999998</v>
      </c>
      <c r="D256" s="63">
        <v>200001.74999999997</v>
      </c>
      <c r="E256" s="63">
        <v>173311.98</v>
      </c>
      <c r="F256" s="63">
        <v>112175.11</v>
      </c>
      <c r="G256" s="63">
        <v>109461.76000000001</v>
      </c>
      <c r="H256" s="63">
        <v>109879.83</v>
      </c>
      <c r="I256" s="63">
        <v>157359.34000000003</v>
      </c>
      <c r="J256" s="63">
        <v>131626.93000000002</v>
      </c>
      <c r="K256" s="63">
        <v>133159.31000000003</v>
      </c>
      <c r="L256" s="63">
        <v>204193.30000000002</v>
      </c>
      <c r="M256" s="63">
        <v>125049.65000000001</v>
      </c>
      <c r="N256" s="63">
        <v>167139.21</v>
      </c>
    </row>
    <row r="257" spans="1:14" x14ac:dyDescent="0.2">
      <c r="A257" s="12" t="s">
        <v>230</v>
      </c>
      <c r="B257" s="144" t="s">
        <v>173</v>
      </c>
      <c r="C257" s="145"/>
      <c r="D257" s="145"/>
      <c r="E257" s="145"/>
      <c r="F257" s="145"/>
      <c r="G257" s="145"/>
      <c r="H257" s="145"/>
      <c r="I257" s="145"/>
      <c r="J257" s="145"/>
      <c r="K257" s="145"/>
      <c r="L257" s="145"/>
      <c r="M257" s="145"/>
      <c r="N257" s="146"/>
    </row>
    <row r="258" spans="1:14" x14ac:dyDescent="0.2">
      <c r="A258" s="5" t="s">
        <v>47</v>
      </c>
      <c r="B258" s="35">
        <v>2428.34</v>
      </c>
      <c r="C258" s="35">
        <v>903.31</v>
      </c>
      <c r="D258" s="35">
        <v>0</v>
      </c>
      <c r="E258" s="35">
        <v>83.54</v>
      </c>
      <c r="F258" s="35">
        <v>1119.3799999999999</v>
      </c>
      <c r="G258" s="35">
        <v>0</v>
      </c>
      <c r="H258" s="35">
        <v>0</v>
      </c>
      <c r="I258" s="35">
        <v>2240.3199999999997</v>
      </c>
      <c r="J258" s="35">
        <v>0</v>
      </c>
      <c r="K258" s="35">
        <v>0</v>
      </c>
      <c r="L258" s="35">
        <v>0</v>
      </c>
      <c r="M258" s="35">
        <v>0</v>
      </c>
      <c r="N258" s="35">
        <v>0</v>
      </c>
    </row>
    <row r="259" spans="1:14" x14ac:dyDescent="0.2">
      <c r="A259" s="5" t="s">
        <v>48</v>
      </c>
      <c r="B259" s="35">
        <v>5938.6600000000008</v>
      </c>
      <c r="C259" s="35">
        <v>2242.66</v>
      </c>
      <c r="D259" s="35">
        <v>3933.98</v>
      </c>
      <c r="E259" s="35">
        <v>1668.72</v>
      </c>
      <c r="F259" s="35">
        <v>8962.2899999999991</v>
      </c>
      <c r="G259" s="35">
        <v>11764.049000000001</v>
      </c>
      <c r="H259" s="35">
        <v>6160.4500000000007</v>
      </c>
      <c r="I259" s="35">
        <v>10000.17</v>
      </c>
      <c r="J259" s="35">
        <v>3140.06</v>
      </c>
      <c r="K259" s="35">
        <v>637.56999999999994</v>
      </c>
      <c r="L259" s="35">
        <v>5951.25</v>
      </c>
      <c r="M259" s="35">
        <v>16873.099999999999</v>
      </c>
      <c r="N259" s="35">
        <v>25516.43</v>
      </c>
    </row>
    <row r="260" spans="1:14" x14ac:dyDescent="0.2">
      <c r="A260" s="5" t="s">
        <v>49</v>
      </c>
      <c r="B260" s="35">
        <v>0.57000000000000006</v>
      </c>
      <c r="C260" s="35">
        <v>0</v>
      </c>
      <c r="D260" s="35">
        <v>0</v>
      </c>
      <c r="E260" s="35">
        <v>0</v>
      </c>
      <c r="F260" s="35">
        <v>0</v>
      </c>
      <c r="G260" s="35">
        <v>0</v>
      </c>
      <c r="H260" s="35">
        <v>0</v>
      </c>
      <c r="I260" s="35">
        <v>0</v>
      </c>
      <c r="J260" s="35">
        <v>0</v>
      </c>
      <c r="K260" s="35">
        <v>0</v>
      </c>
      <c r="L260" s="35">
        <v>0</v>
      </c>
      <c r="M260" s="35">
        <v>0</v>
      </c>
      <c r="N260" s="35">
        <v>0</v>
      </c>
    </row>
    <row r="261" spans="1:14" x14ac:dyDescent="0.2">
      <c r="A261" s="5" t="s">
        <v>50</v>
      </c>
      <c r="B261" s="35">
        <v>55116.55000000001</v>
      </c>
      <c r="C261" s="35">
        <v>46269.83</v>
      </c>
      <c r="D261" s="35">
        <v>39144.800000000003</v>
      </c>
      <c r="E261" s="35">
        <v>26010.91</v>
      </c>
      <c r="F261" s="35">
        <v>36780.639999999992</v>
      </c>
      <c r="G261" s="35">
        <v>25835.62000000001</v>
      </c>
      <c r="H261" s="35">
        <v>36896.650000000009</v>
      </c>
      <c r="I261" s="35">
        <v>21023.969999999994</v>
      </c>
      <c r="J261" s="35">
        <v>30817.539999999997</v>
      </c>
      <c r="K261" s="35">
        <v>17522.34</v>
      </c>
      <c r="L261" s="35">
        <v>35647.579999999994</v>
      </c>
      <c r="M261" s="35">
        <v>24977.15</v>
      </c>
      <c r="N261" s="35">
        <v>23014.52</v>
      </c>
    </row>
    <row r="262" spans="1:14" x14ac:dyDescent="0.2">
      <c r="A262" s="5" t="s">
        <v>51</v>
      </c>
      <c r="B262" s="35">
        <v>0</v>
      </c>
      <c r="C262" s="35">
        <v>0</v>
      </c>
      <c r="D262" s="35">
        <v>65.790000000000006</v>
      </c>
      <c r="E262" s="35">
        <v>0</v>
      </c>
      <c r="F262" s="35">
        <v>942.85000000000014</v>
      </c>
      <c r="G262" s="35">
        <v>0</v>
      </c>
      <c r="H262" s="35">
        <v>282.48</v>
      </c>
      <c r="I262" s="35">
        <v>0</v>
      </c>
      <c r="J262" s="35">
        <v>0</v>
      </c>
      <c r="K262" s="35">
        <v>0</v>
      </c>
      <c r="L262" s="35">
        <v>0</v>
      </c>
      <c r="M262" s="35">
        <v>0</v>
      </c>
      <c r="N262" s="35">
        <v>0</v>
      </c>
    </row>
    <row r="263" spans="1:14" x14ac:dyDescent="0.2">
      <c r="A263" s="5" t="s">
        <v>52</v>
      </c>
      <c r="B263" s="35">
        <v>22183.439999999999</v>
      </c>
      <c r="C263" s="35">
        <v>26089.589999999993</v>
      </c>
      <c r="D263" s="35">
        <v>27035.59</v>
      </c>
      <c r="E263" s="35">
        <v>41196.30000000001</v>
      </c>
      <c r="F263" s="35">
        <v>40523.780000000013</v>
      </c>
      <c r="G263" s="35">
        <v>59530.989999999991</v>
      </c>
      <c r="H263" s="35">
        <v>31324.832000000006</v>
      </c>
      <c r="I263" s="35">
        <v>22545.979000000003</v>
      </c>
      <c r="J263" s="35">
        <v>35128.78</v>
      </c>
      <c r="K263" s="35">
        <v>13330.509999999998</v>
      </c>
      <c r="L263" s="35">
        <v>32984.304000000018</v>
      </c>
      <c r="M263" s="35">
        <v>14588.909999999998</v>
      </c>
      <c r="N263" s="35">
        <v>20446.149999999998</v>
      </c>
    </row>
    <row r="264" spans="1:14" x14ac:dyDescent="0.2">
      <c r="A264" s="5" t="s">
        <v>53</v>
      </c>
      <c r="B264" s="35">
        <v>40.75</v>
      </c>
      <c r="C264" s="35">
        <v>0</v>
      </c>
      <c r="D264" s="35">
        <v>0</v>
      </c>
      <c r="E264" s="35">
        <v>0</v>
      </c>
      <c r="F264" s="35">
        <v>0</v>
      </c>
      <c r="G264" s="35">
        <v>0</v>
      </c>
      <c r="H264" s="35">
        <v>0</v>
      </c>
      <c r="I264" s="35">
        <v>0</v>
      </c>
      <c r="J264" s="35">
        <v>0</v>
      </c>
      <c r="K264" s="35">
        <v>0</v>
      </c>
      <c r="L264" s="35">
        <v>0</v>
      </c>
      <c r="M264" s="35">
        <v>0</v>
      </c>
      <c r="N264" s="35">
        <v>0</v>
      </c>
    </row>
    <row r="265" spans="1:14" x14ac:dyDescent="0.2">
      <c r="A265" s="5" t="s">
        <v>54</v>
      </c>
      <c r="B265" s="35">
        <v>0</v>
      </c>
      <c r="C265" s="35">
        <v>0</v>
      </c>
      <c r="D265" s="35">
        <v>0</v>
      </c>
      <c r="E265" s="35">
        <v>0</v>
      </c>
      <c r="F265" s="35">
        <v>0</v>
      </c>
      <c r="G265" s="35">
        <v>52.519999999999996</v>
      </c>
      <c r="H265" s="35">
        <v>0</v>
      </c>
      <c r="I265" s="35">
        <v>0</v>
      </c>
      <c r="J265" s="35">
        <v>198.51000000000005</v>
      </c>
      <c r="K265" s="35">
        <v>1688.4499999999998</v>
      </c>
      <c r="L265" s="35">
        <v>0</v>
      </c>
      <c r="M265" s="35">
        <v>0</v>
      </c>
      <c r="N265" s="35">
        <v>0</v>
      </c>
    </row>
    <row r="266" spans="1:14" x14ac:dyDescent="0.2">
      <c r="A266" s="5" t="s">
        <v>55</v>
      </c>
      <c r="B266" s="35">
        <v>0</v>
      </c>
      <c r="C266" s="35">
        <v>0</v>
      </c>
      <c r="D266" s="35">
        <v>0</v>
      </c>
      <c r="E266" s="35">
        <v>0</v>
      </c>
      <c r="F266" s="35">
        <v>0</v>
      </c>
      <c r="G266" s="35">
        <v>0</v>
      </c>
      <c r="H266" s="35">
        <v>0</v>
      </c>
      <c r="I266" s="35">
        <v>0</v>
      </c>
      <c r="J266" s="35">
        <v>450.82000000000005</v>
      </c>
      <c r="K266" s="35">
        <v>0</v>
      </c>
      <c r="L266" s="35">
        <v>0</v>
      </c>
      <c r="M266" s="35">
        <v>0</v>
      </c>
      <c r="N266" s="35">
        <v>0</v>
      </c>
    </row>
    <row r="267" spans="1:14" x14ac:dyDescent="0.2">
      <c r="A267" s="5" t="s">
        <v>56</v>
      </c>
      <c r="B267" s="35">
        <v>0</v>
      </c>
      <c r="C267" s="35">
        <v>3549.84</v>
      </c>
      <c r="D267" s="35">
        <v>102.17</v>
      </c>
      <c r="E267" s="35">
        <v>1131.3499999999999</v>
      </c>
      <c r="F267" s="35">
        <v>672.8</v>
      </c>
      <c r="G267" s="35">
        <v>175.20000000000002</v>
      </c>
      <c r="H267" s="35">
        <v>1838.5799999999997</v>
      </c>
      <c r="I267" s="35">
        <v>0</v>
      </c>
      <c r="J267" s="35">
        <v>22.41</v>
      </c>
      <c r="K267" s="35">
        <v>580.68999999999994</v>
      </c>
      <c r="L267" s="35">
        <v>21.279999999999994</v>
      </c>
      <c r="M267" s="35">
        <v>0</v>
      </c>
      <c r="N267" s="35">
        <v>106.65</v>
      </c>
    </row>
    <row r="268" spans="1:14" x14ac:dyDescent="0.2">
      <c r="A268" s="5" t="s">
        <v>46</v>
      </c>
      <c r="B268" s="35">
        <v>273.48</v>
      </c>
      <c r="C268" s="35">
        <v>2149.52</v>
      </c>
      <c r="D268" s="35">
        <v>343.75000000000006</v>
      </c>
      <c r="E268" s="35">
        <v>616.71</v>
      </c>
      <c r="F268" s="35">
        <v>742.82999999999993</v>
      </c>
      <c r="G268" s="35">
        <v>2005.16</v>
      </c>
      <c r="H268" s="35">
        <v>463.05999999999995</v>
      </c>
      <c r="I268" s="35">
        <v>903.7</v>
      </c>
      <c r="J268" s="35">
        <v>275.51</v>
      </c>
      <c r="K268" s="35">
        <v>103.69</v>
      </c>
      <c r="L268" s="35">
        <v>1679.77</v>
      </c>
      <c r="M268" s="35">
        <v>310.69</v>
      </c>
      <c r="N268" s="35">
        <v>443.17</v>
      </c>
    </row>
    <row r="269" spans="1:14" x14ac:dyDescent="0.2">
      <c r="A269" s="5" t="s">
        <v>57</v>
      </c>
      <c r="B269" s="35">
        <v>19838.730000000003</v>
      </c>
      <c r="C269" s="35">
        <v>16075.07</v>
      </c>
      <c r="D269" s="35">
        <v>50105.100000000006</v>
      </c>
      <c r="E269" s="35">
        <v>70008.62</v>
      </c>
      <c r="F269" s="35">
        <v>23103.719999999994</v>
      </c>
      <c r="G269" s="35">
        <v>22570.170999999998</v>
      </c>
      <c r="H269" s="35">
        <v>53054.02</v>
      </c>
      <c r="I269" s="35">
        <v>41400.784800000009</v>
      </c>
      <c r="J269" s="35">
        <v>33977.029999999992</v>
      </c>
      <c r="K269" s="35">
        <v>19154.669999999998</v>
      </c>
      <c r="L269" s="35">
        <v>14094.460000000001</v>
      </c>
      <c r="M269" s="35">
        <v>8476.14</v>
      </c>
      <c r="N269" s="35">
        <v>34777.807999999997</v>
      </c>
    </row>
    <row r="270" spans="1:14" x14ac:dyDescent="0.2">
      <c r="A270" s="5" t="s">
        <v>58</v>
      </c>
      <c r="B270" s="35">
        <v>21358.499999999996</v>
      </c>
      <c r="C270" s="35">
        <v>30871.14000000001</v>
      </c>
      <c r="D270" s="35">
        <v>15720.85</v>
      </c>
      <c r="E270" s="35">
        <v>45842.43</v>
      </c>
      <c r="F270" s="35">
        <v>28583.329999999998</v>
      </c>
      <c r="G270" s="35">
        <v>19097.269999999997</v>
      </c>
      <c r="H270" s="35">
        <v>14890.419999999996</v>
      </c>
      <c r="I270" s="35">
        <v>24241.906200000009</v>
      </c>
      <c r="J270" s="35">
        <v>27530.54</v>
      </c>
      <c r="K270" s="35">
        <v>24535.129999999994</v>
      </c>
      <c r="L270" s="35">
        <v>27610.546000000002</v>
      </c>
      <c r="M270" s="35">
        <v>16776.38</v>
      </c>
      <c r="N270" s="35">
        <v>52875.262000000002</v>
      </c>
    </row>
    <row r="271" spans="1:14" x14ac:dyDescent="0.2">
      <c r="A271" s="5" t="s">
        <v>59</v>
      </c>
      <c r="B271" s="35">
        <v>14905.920000000004</v>
      </c>
      <c r="C271" s="35">
        <v>5035.5199999999995</v>
      </c>
      <c r="D271" s="35">
        <v>7747.1299999999992</v>
      </c>
      <c r="E271" s="35">
        <v>7512.7100000000009</v>
      </c>
      <c r="F271" s="35">
        <v>15341.51</v>
      </c>
      <c r="G271" s="35">
        <v>8314.86</v>
      </c>
      <c r="H271" s="35">
        <v>2001.1299999999999</v>
      </c>
      <c r="I271" s="35">
        <v>7728.9</v>
      </c>
      <c r="J271" s="35">
        <v>14284.020000000004</v>
      </c>
      <c r="K271" s="35">
        <v>10083.06</v>
      </c>
      <c r="L271" s="35">
        <v>429.33</v>
      </c>
      <c r="M271" s="35">
        <v>2310.3200000000002</v>
      </c>
      <c r="N271" s="35">
        <v>3409.93</v>
      </c>
    </row>
    <row r="272" spans="1:14" x14ac:dyDescent="0.2">
      <c r="A272" s="5" t="s">
        <v>60</v>
      </c>
      <c r="B272" s="35">
        <v>0</v>
      </c>
      <c r="C272" s="35">
        <v>0</v>
      </c>
      <c r="D272" s="35">
        <v>0</v>
      </c>
      <c r="E272" s="35">
        <v>0</v>
      </c>
      <c r="F272" s="35">
        <v>0</v>
      </c>
      <c r="G272" s="35">
        <v>0</v>
      </c>
      <c r="H272" s="35">
        <v>0</v>
      </c>
      <c r="I272" s="35">
        <v>0</v>
      </c>
      <c r="J272" s="35">
        <v>0</v>
      </c>
      <c r="K272" s="35">
        <v>0</v>
      </c>
      <c r="L272" s="35">
        <v>0</v>
      </c>
      <c r="M272" s="35">
        <v>170096.73000000033</v>
      </c>
      <c r="N272" s="35">
        <v>0</v>
      </c>
    </row>
    <row r="273" spans="1:14" x14ac:dyDescent="0.2">
      <c r="A273" s="5" t="s">
        <v>42</v>
      </c>
      <c r="B273" s="35">
        <v>4561.3100000000004</v>
      </c>
      <c r="C273" s="35">
        <v>3673.0900000000006</v>
      </c>
      <c r="D273" s="35">
        <v>20952.69000000001</v>
      </c>
      <c r="E273" s="35">
        <v>3599.650000000001</v>
      </c>
      <c r="F273" s="35">
        <v>5372.3300000000017</v>
      </c>
      <c r="G273" s="35">
        <v>3805.42</v>
      </c>
      <c r="H273" s="35">
        <v>5177.8499999999995</v>
      </c>
      <c r="I273" s="35">
        <v>17235.300000000003</v>
      </c>
      <c r="J273" s="35">
        <v>10468.460000000003</v>
      </c>
      <c r="K273" s="35">
        <v>1845.4200000000003</v>
      </c>
      <c r="L273" s="35">
        <v>4144.67</v>
      </c>
      <c r="M273" s="35">
        <v>2801.3</v>
      </c>
      <c r="N273" s="35">
        <v>2860.37</v>
      </c>
    </row>
    <row r="274" spans="1:14" x14ac:dyDescent="0.2">
      <c r="A274" s="5" t="s">
        <v>61</v>
      </c>
      <c r="B274" s="35">
        <v>29409.390000000007</v>
      </c>
      <c r="C274" s="35">
        <v>20128.050000000003</v>
      </c>
      <c r="D274" s="35">
        <v>25754.980000000014</v>
      </c>
      <c r="E274" s="35">
        <v>40615.209999999992</v>
      </c>
      <c r="F274" s="35">
        <v>57769.69</v>
      </c>
      <c r="G274" s="35">
        <v>37962.44</v>
      </c>
      <c r="H274" s="35">
        <v>71757.348000000013</v>
      </c>
      <c r="I274" s="35">
        <v>24112.15</v>
      </c>
      <c r="J274" s="35">
        <v>29510.29</v>
      </c>
      <c r="K274" s="35">
        <v>18132.849999999999</v>
      </c>
      <c r="L274" s="35">
        <v>22067.599999999999</v>
      </c>
      <c r="M274" s="35">
        <v>6157.67</v>
      </c>
      <c r="N274" s="35">
        <v>5154.4399999999996</v>
      </c>
    </row>
    <row r="275" spans="1:14" x14ac:dyDescent="0.2">
      <c r="A275" s="5" t="s">
        <v>62</v>
      </c>
      <c r="B275" s="35">
        <v>0</v>
      </c>
      <c r="C275" s="35">
        <v>0</v>
      </c>
      <c r="D275" s="35">
        <v>0</v>
      </c>
      <c r="E275" s="35">
        <v>0</v>
      </c>
      <c r="F275" s="35">
        <v>0</v>
      </c>
      <c r="G275" s="35">
        <v>0</v>
      </c>
      <c r="H275" s="35">
        <v>0</v>
      </c>
      <c r="I275" s="35">
        <v>0</v>
      </c>
      <c r="J275" s="35">
        <v>0</v>
      </c>
      <c r="K275" s="35">
        <v>0</v>
      </c>
      <c r="L275" s="35">
        <v>0</v>
      </c>
      <c r="M275" s="35">
        <v>0</v>
      </c>
      <c r="N275" s="35">
        <v>0</v>
      </c>
    </row>
    <row r="276" spans="1:14" x14ac:dyDescent="0.2">
      <c r="A276" s="5" t="s">
        <v>63</v>
      </c>
      <c r="B276" s="35">
        <v>0</v>
      </c>
      <c r="C276" s="35">
        <v>0</v>
      </c>
      <c r="D276" s="35">
        <v>0</v>
      </c>
      <c r="E276" s="35">
        <v>0</v>
      </c>
      <c r="F276" s="35">
        <v>0</v>
      </c>
      <c r="G276" s="35">
        <v>0</v>
      </c>
      <c r="H276" s="35">
        <v>0</v>
      </c>
      <c r="I276" s="35">
        <v>0</v>
      </c>
      <c r="J276" s="35">
        <v>0</v>
      </c>
      <c r="K276" s="35">
        <v>0</v>
      </c>
      <c r="L276" s="35">
        <v>0</v>
      </c>
      <c r="M276" s="35">
        <v>0</v>
      </c>
      <c r="N276" s="35">
        <v>0</v>
      </c>
    </row>
    <row r="277" spans="1:14" x14ac:dyDescent="0.2">
      <c r="A277" s="5" t="s">
        <v>64</v>
      </c>
      <c r="B277" s="35">
        <v>186.23</v>
      </c>
      <c r="C277" s="35">
        <v>31.99</v>
      </c>
      <c r="D277" s="35">
        <v>312.01</v>
      </c>
      <c r="E277" s="35">
        <v>383.72</v>
      </c>
      <c r="F277" s="35">
        <v>204.99999999999997</v>
      </c>
      <c r="G277" s="35">
        <v>414.54</v>
      </c>
      <c r="H277" s="35">
        <v>1334.53</v>
      </c>
      <c r="I277" s="35">
        <v>2672.86</v>
      </c>
      <c r="J277" s="35">
        <v>534.22</v>
      </c>
      <c r="K277" s="35">
        <v>0</v>
      </c>
      <c r="L277" s="35">
        <v>23.019999999999996</v>
      </c>
      <c r="M277" s="35">
        <v>92.86</v>
      </c>
      <c r="N277" s="35">
        <v>4130.51</v>
      </c>
    </row>
    <row r="278" spans="1:14" x14ac:dyDescent="0.2">
      <c r="A278" s="5" t="s">
        <v>65</v>
      </c>
      <c r="B278" s="35">
        <v>1231.1500000000001</v>
      </c>
      <c r="C278" s="35">
        <v>0</v>
      </c>
      <c r="D278" s="35">
        <v>0</v>
      </c>
      <c r="E278" s="35">
        <v>929.04000000000008</v>
      </c>
      <c r="F278" s="35">
        <v>858.19999999999993</v>
      </c>
      <c r="G278" s="35">
        <v>0</v>
      </c>
      <c r="H278" s="35">
        <v>0</v>
      </c>
      <c r="I278" s="35">
        <v>29938.380000000005</v>
      </c>
      <c r="J278" s="35">
        <v>285.44</v>
      </c>
      <c r="K278" s="35">
        <v>1248.75</v>
      </c>
      <c r="L278" s="35">
        <v>0</v>
      </c>
      <c r="M278" s="35">
        <v>0</v>
      </c>
      <c r="N278" s="35">
        <v>0</v>
      </c>
    </row>
    <row r="279" spans="1:14" x14ac:dyDescent="0.2">
      <c r="A279" s="9" t="s">
        <v>68</v>
      </c>
      <c r="B279" s="63">
        <v>177473.02000000005</v>
      </c>
      <c r="C279" s="63">
        <v>157019.60999999999</v>
      </c>
      <c r="D279" s="63">
        <v>191218.84000000003</v>
      </c>
      <c r="E279" s="63">
        <v>239598.91</v>
      </c>
      <c r="F279" s="63">
        <v>220978.35000000003</v>
      </c>
      <c r="G279" s="63">
        <v>191528.24000000005</v>
      </c>
      <c r="H279" s="63">
        <v>225181.35</v>
      </c>
      <c r="I279" s="63">
        <v>204044.42</v>
      </c>
      <c r="J279" s="63">
        <v>186623.63000000003</v>
      </c>
      <c r="K279" s="63">
        <v>108863.12999999998</v>
      </c>
      <c r="L279" s="63">
        <v>144653.81000000003</v>
      </c>
      <c r="M279" s="63">
        <v>263461.25000000029</v>
      </c>
      <c r="N279" s="63">
        <v>172735.24</v>
      </c>
    </row>
    <row r="280" spans="1:14" x14ac:dyDescent="0.2">
      <c r="A280" s="12" t="s">
        <v>230</v>
      </c>
      <c r="B280" s="147" t="s">
        <v>174</v>
      </c>
      <c r="C280" s="148"/>
      <c r="D280" s="148"/>
      <c r="E280" s="148"/>
      <c r="F280" s="148"/>
      <c r="G280" s="148"/>
      <c r="H280" s="148"/>
      <c r="I280" s="148"/>
      <c r="J280" s="148"/>
      <c r="K280" s="148"/>
      <c r="L280" s="148"/>
      <c r="M280" s="148"/>
      <c r="N280" s="149"/>
    </row>
    <row r="281" spans="1:14" x14ac:dyDescent="0.2">
      <c r="A281" s="5" t="s">
        <v>47</v>
      </c>
      <c r="B281" s="35">
        <v>1569.11</v>
      </c>
      <c r="C281" s="35">
        <v>1427.89</v>
      </c>
      <c r="D281" s="35">
        <v>0</v>
      </c>
      <c r="E281" s="35">
        <v>0</v>
      </c>
      <c r="F281" s="35">
        <v>0</v>
      </c>
      <c r="G281" s="35">
        <v>0</v>
      </c>
      <c r="H281" s="35">
        <v>255.22</v>
      </c>
      <c r="I281" s="35">
        <v>0</v>
      </c>
      <c r="J281" s="35">
        <v>0</v>
      </c>
      <c r="K281" s="35">
        <v>180.9</v>
      </c>
      <c r="L281" s="35">
        <v>526.56999999999994</v>
      </c>
      <c r="M281" s="35">
        <v>0</v>
      </c>
      <c r="N281" s="35">
        <v>145.88</v>
      </c>
    </row>
    <row r="282" spans="1:14" x14ac:dyDescent="0.2">
      <c r="A282" s="5" t="s">
        <v>48</v>
      </c>
      <c r="B282" s="35">
        <v>5525.18</v>
      </c>
      <c r="C282" s="35">
        <v>6983.5153</v>
      </c>
      <c r="D282" s="35">
        <v>282.77999999999997</v>
      </c>
      <c r="E282" s="35">
        <v>541.56999999999994</v>
      </c>
      <c r="F282" s="35">
        <v>1575.05</v>
      </c>
      <c r="G282" s="35">
        <v>2831.24</v>
      </c>
      <c r="H282" s="35">
        <v>340.27</v>
      </c>
      <c r="I282" s="35">
        <v>8912.82</v>
      </c>
      <c r="J282" s="35">
        <v>946.24</v>
      </c>
      <c r="K282" s="35">
        <v>3439.0600000000004</v>
      </c>
      <c r="L282" s="35">
        <v>9827.510000000002</v>
      </c>
      <c r="M282" s="35">
        <v>1910.3599999999997</v>
      </c>
      <c r="N282" s="35">
        <v>457.92999999999989</v>
      </c>
    </row>
    <row r="283" spans="1:14" x14ac:dyDescent="0.2">
      <c r="A283" s="5" t="s">
        <v>49</v>
      </c>
      <c r="B283" s="35">
        <v>0</v>
      </c>
      <c r="C283" s="35">
        <v>0</v>
      </c>
      <c r="D283" s="35">
        <v>0</v>
      </c>
      <c r="E283" s="35">
        <v>0</v>
      </c>
      <c r="F283" s="35">
        <v>0</v>
      </c>
      <c r="G283" s="35">
        <v>0</v>
      </c>
      <c r="H283" s="35">
        <v>0</v>
      </c>
      <c r="I283" s="35">
        <v>0</v>
      </c>
      <c r="J283" s="35">
        <v>0</v>
      </c>
      <c r="K283" s="35">
        <v>0</v>
      </c>
      <c r="L283" s="35">
        <v>0</v>
      </c>
      <c r="M283" s="35">
        <v>0</v>
      </c>
      <c r="N283" s="35">
        <v>0</v>
      </c>
    </row>
    <row r="284" spans="1:14" x14ac:dyDescent="0.2">
      <c r="A284" s="5" t="s">
        <v>231</v>
      </c>
      <c r="B284" s="35">
        <v>0</v>
      </c>
      <c r="C284" s="35">
        <v>0</v>
      </c>
      <c r="D284" s="35">
        <v>0</v>
      </c>
      <c r="E284" s="35">
        <v>1033.56</v>
      </c>
      <c r="F284" s="35">
        <v>665.7199999999998</v>
      </c>
      <c r="G284" s="35">
        <v>1313.63</v>
      </c>
      <c r="H284" s="35">
        <v>11878.410800000001</v>
      </c>
      <c r="I284" s="35">
        <v>1507.77</v>
      </c>
      <c r="J284" s="35">
        <v>2573.2700000000004</v>
      </c>
      <c r="K284" s="35">
        <v>681.2</v>
      </c>
      <c r="L284" s="35">
        <v>1485.48</v>
      </c>
      <c r="M284" s="35">
        <v>420.33</v>
      </c>
      <c r="N284" s="35">
        <v>2424.0699999999997</v>
      </c>
    </row>
    <row r="285" spans="1:14" x14ac:dyDescent="0.2">
      <c r="A285" s="5" t="s">
        <v>50</v>
      </c>
      <c r="B285" s="35">
        <v>12310.339999999995</v>
      </c>
      <c r="C285" s="35">
        <v>20678.829999999998</v>
      </c>
      <c r="D285" s="35">
        <v>13993.85</v>
      </c>
      <c r="E285" s="35">
        <v>26418.560000000001</v>
      </c>
      <c r="F285" s="35">
        <v>17347.310000000001</v>
      </c>
      <c r="G285" s="35">
        <v>34813.22</v>
      </c>
      <c r="H285" s="35">
        <v>68340.639999999999</v>
      </c>
      <c r="I285" s="35">
        <v>43080.62</v>
      </c>
      <c r="J285" s="35">
        <v>38975.009999999995</v>
      </c>
      <c r="K285" s="35">
        <v>26930.630000000005</v>
      </c>
      <c r="L285" s="35">
        <v>30377.650000000012</v>
      </c>
      <c r="M285" s="35">
        <v>26263.159999999989</v>
      </c>
      <c r="N285" s="35">
        <v>96763.140000000014</v>
      </c>
    </row>
    <row r="286" spans="1:14" x14ac:dyDescent="0.2">
      <c r="A286" s="5" t="s">
        <v>51</v>
      </c>
      <c r="B286" s="35">
        <v>3403.13</v>
      </c>
      <c r="C286" s="35">
        <v>0</v>
      </c>
      <c r="D286" s="35">
        <v>460.75</v>
      </c>
      <c r="E286" s="35">
        <v>0</v>
      </c>
      <c r="F286" s="35">
        <v>0</v>
      </c>
      <c r="G286" s="35">
        <v>0</v>
      </c>
      <c r="H286" s="35">
        <v>0</v>
      </c>
      <c r="I286" s="35">
        <v>0</v>
      </c>
      <c r="J286" s="35">
        <v>0</v>
      </c>
      <c r="K286" s="35">
        <v>0</v>
      </c>
      <c r="L286" s="35">
        <v>0</v>
      </c>
      <c r="M286" s="35">
        <v>0</v>
      </c>
      <c r="N286" s="35">
        <v>0</v>
      </c>
    </row>
    <row r="287" spans="1:14" x14ac:dyDescent="0.2">
      <c r="A287" s="5" t="s">
        <v>52</v>
      </c>
      <c r="B287" s="35">
        <v>13585.780000000002</v>
      </c>
      <c r="C287" s="35">
        <v>15888.4553</v>
      </c>
      <c r="D287" s="35">
        <v>23364.030000000002</v>
      </c>
      <c r="E287" s="35">
        <v>23972.01500000001</v>
      </c>
      <c r="F287" s="35">
        <v>30316.799999999999</v>
      </c>
      <c r="G287" s="35">
        <v>26583.530000000006</v>
      </c>
      <c r="H287" s="35">
        <v>25359.655799999997</v>
      </c>
      <c r="I287" s="35">
        <v>11288.16</v>
      </c>
      <c r="J287" s="35">
        <v>14403.978000000003</v>
      </c>
      <c r="K287" s="35">
        <v>10359.640000000001</v>
      </c>
      <c r="L287" s="35">
        <v>14284.699999999999</v>
      </c>
      <c r="M287" s="35">
        <v>16612.210000000003</v>
      </c>
      <c r="N287" s="35">
        <v>26824.869999999992</v>
      </c>
    </row>
    <row r="288" spans="1:14" x14ac:dyDescent="0.2">
      <c r="A288" s="5" t="s">
        <v>53</v>
      </c>
      <c r="B288" s="35">
        <v>0</v>
      </c>
      <c r="C288" s="35">
        <v>0</v>
      </c>
      <c r="D288" s="35">
        <v>0</v>
      </c>
      <c r="E288" s="35">
        <v>0</v>
      </c>
      <c r="F288" s="35">
        <v>0</v>
      </c>
      <c r="G288" s="35">
        <v>0</v>
      </c>
      <c r="H288" s="35">
        <v>0</v>
      </c>
      <c r="I288" s="35">
        <v>0</v>
      </c>
      <c r="J288" s="35">
        <v>0</v>
      </c>
      <c r="K288" s="35">
        <v>0</v>
      </c>
      <c r="L288" s="35">
        <v>236.51</v>
      </c>
      <c r="M288" s="35">
        <v>0</v>
      </c>
      <c r="N288" s="35">
        <v>0</v>
      </c>
    </row>
    <row r="289" spans="1:14" x14ac:dyDescent="0.2">
      <c r="A289" s="5" t="s">
        <v>54</v>
      </c>
      <c r="B289" s="35">
        <v>0</v>
      </c>
      <c r="C289" s="35">
        <v>0</v>
      </c>
      <c r="D289" s="35">
        <v>97.96</v>
      </c>
      <c r="E289" s="35">
        <v>0</v>
      </c>
      <c r="F289" s="35">
        <v>159.49</v>
      </c>
      <c r="G289" s="35">
        <v>0</v>
      </c>
      <c r="H289" s="35">
        <v>0</v>
      </c>
      <c r="I289" s="35">
        <v>0</v>
      </c>
      <c r="J289" s="35">
        <v>111.79</v>
      </c>
      <c r="K289" s="35">
        <v>0</v>
      </c>
      <c r="L289" s="35">
        <v>0</v>
      </c>
      <c r="M289" s="35">
        <v>0</v>
      </c>
      <c r="N289" s="35">
        <v>0</v>
      </c>
    </row>
    <row r="290" spans="1:14" x14ac:dyDescent="0.2">
      <c r="A290" s="5" t="s">
        <v>55</v>
      </c>
      <c r="B290" s="35">
        <v>0</v>
      </c>
      <c r="C290" s="35">
        <v>0</v>
      </c>
      <c r="D290" s="35">
        <v>0</v>
      </c>
      <c r="E290" s="35">
        <v>0</v>
      </c>
      <c r="F290" s="35">
        <v>0</v>
      </c>
      <c r="G290" s="35">
        <v>0</v>
      </c>
      <c r="H290" s="35">
        <v>0</v>
      </c>
      <c r="I290" s="35">
        <v>0</v>
      </c>
      <c r="J290" s="35">
        <v>0</v>
      </c>
      <c r="K290" s="35">
        <v>0</v>
      </c>
      <c r="L290" s="35">
        <v>0</v>
      </c>
      <c r="M290" s="35">
        <v>0</v>
      </c>
      <c r="N290" s="35">
        <v>2.3800000000000003</v>
      </c>
    </row>
    <row r="291" spans="1:14" x14ac:dyDescent="0.2">
      <c r="A291" s="5" t="s">
        <v>56</v>
      </c>
      <c r="B291" s="35">
        <v>105.61</v>
      </c>
      <c r="C291" s="35">
        <v>375.31</v>
      </c>
      <c r="D291" s="35">
        <v>201.60000000000002</v>
      </c>
      <c r="E291" s="35">
        <v>68.62</v>
      </c>
      <c r="F291" s="35">
        <v>436.23</v>
      </c>
      <c r="G291" s="35">
        <v>130.12</v>
      </c>
      <c r="H291" s="35">
        <v>1328.1599999999999</v>
      </c>
      <c r="I291" s="35">
        <v>468.67</v>
      </c>
      <c r="J291" s="35">
        <v>0</v>
      </c>
      <c r="K291" s="35">
        <v>264.93</v>
      </c>
      <c r="L291" s="35">
        <v>210.14999999999998</v>
      </c>
      <c r="M291" s="35">
        <v>7.61</v>
      </c>
      <c r="N291" s="35">
        <v>2409.87</v>
      </c>
    </row>
    <row r="292" spans="1:14" x14ac:dyDescent="0.2">
      <c r="A292" s="5" t="s">
        <v>46</v>
      </c>
      <c r="B292" s="35">
        <v>2244.0100000000002</v>
      </c>
      <c r="C292" s="35">
        <v>442.09000000000003</v>
      </c>
      <c r="D292" s="35">
        <v>1825.85</v>
      </c>
      <c r="E292" s="35">
        <v>4402.1000000000004</v>
      </c>
      <c r="F292" s="35">
        <v>1714.3700000000001</v>
      </c>
      <c r="G292" s="35">
        <v>1116.81</v>
      </c>
      <c r="H292" s="35">
        <v>6253.5899999999992</v>
      </c>
      <c r="I292" s="35">
        <v>312.40999999999997</v>
      </c>
      <c r="J292" s="35">
        <v>1882.5700000000002</v>
      </c>
      <c r="K292" s="35">
        <v>373.04</v>
      </c>
      <c r="L292" s="35">
        <v>2605.1000000000004</v>
      </c>
      <c r="M292" s="35">
        <v>1288.75</v>
      </c>
      <c r="N292" s="35">
        <v>2866.3399999999997</v>
      </c>
    </row>
    <row r="293" spans="1:14" x14ac:dyDescent="0.2">
      <c r="A293" s="5" t="s">
        <v>57</v>
      </c>
      <c r="B293" s="35">
        <v>5182.3099999999995</v>
      </c>
      <c r="C293" s="35">
        <v>29151.86</v>
      </c>
      <c r="D293" s="35">
        <v>10377.240000000003</v>
      </c>
      <c r="E293" s="35">
        <v>29102.1</v>
      </c>
      <c r="F293" s="35">
        <v>11351.699999999999</v>
      </c>
      <c r="G293" s="35">
        <v>22918.080000000002</v>
      </c>
      <c r="H293" s="35">
        <v>16586.72</v>
      </c>
      <c r="I293" s="35">
        <v>34740.599999999991</v>
      </c>
      <c r="J293" s="35">
        <v>30538.465000000004</v>
      </c>
      <c r="K293" s="35">
        <v>13396.580000000004</v>
      </c>
      <c r="L293" s="35">
        <v>22987.365000000002</v>
      </c>
      <c r="M293" s="35">
        <v>10570.32</v>
      </c>
      <c r="N293" s="35">
        <v>5498.55</v>
      </c>
    </row>
    <row r="294" spans="1:14" x14ac:dyDescent="0.2">
      <c r="A294" s="5" t="s">
        <v>58</v>
      </c>
      <c r="B294" s="35">
        <v>20800.230000000003</v>
      </c>
      <c r="C294" s="35">
        <v>17519.239400000006</v>
      </c>
      <c r="D294" s="35">
        <v>13113.550000000001</v>
      </c>
      <c r="E294" s="35">
        <v>15496.275000000003</v>
      </c>
      <c r="F294" s="35">
        <v>20460.839999999997</v>
      </c>
      <c r="G294" s="35">
        <v>8791.31</v>
      </c>
      <c r="H294" s="35">
        <v>17640.314999999999</v>
      </c>
      <c r="I294" s="35">
        <v>13241.369999999999</v>
      </c>
      <c r="J294" s="35">
        <v>10471.127</v>
      </c>
      <c r="K294" s="35">
        <v>12736.470000000003</v>
      </c>
      <c r="L294" s="35">
        <v>23886.95</v>
      </c>
      <c r="M294" s="35">
        <v>20763.989999999998</v>
      </c>
      <c r="N294" s="35">
        <v>8415.1299999999992</v>
      </c>
    </row>
    <row r="295" spans="1:14" x14ac:dyDescent="0.2">
      <c r="A295" s="5" t="s">
        <v>59</v>
      </c>
      <c r="B295" s="35">
        <v>3051.36</v>
      </c>
      <c r="C295" s="35">
        <v>930.17000000000007</v>
      </c>
      <c r="D295" s="35">
        <v>1066.72</v>
      </c>
      <c r="E295" s="35">
        <v>2871.57</v>
      </c>
      <c r="F295" s="35">
        <v>2919.16</v>
      </c>
      <c r="G295" s="35">
        <v>1204.1999999999998</v>
      </c>
      <c r="H295" s="35">
        <v>5109.4600000000009</v>
      </c>
      <c r="I295" s="35">
        <v>4128</v>
      </c>
      <c r="J295" s="35">
        <v>9448.9900000000016</v>
      </c>
      <c r="K295" s="35">
        <v>1230.6499999999999</v>
      </c>
      <c r="L295" s="35">
        <v>2825.8500000000004</v>
      </c>
      <c r="M295" s="35">
        <v>5176.97</v>
      </c>
      <c r="N295" s="35">
        <v>3695.0699999999997</v>
      </c>
    </row>
    <row r="296" spans="1:14" x14ac:dyDescent="0.2">
      <c r="A296" s="5" t="s">
        <v>60</v>
      </c>
      <c r="B296" s="35">
        <v>0</v>
      </c>
      <c r="C296" s="35">
        <v>142392.87999999966</v>
      </c>
      <c r="D296" s="35">
        <v>0</v>
      </c>
      <c r="E296" s="35">
        <v>0</v>
      </c>
      <c r="F296" s="35">
        <v>0</v>
      </c>
      <c r="G296" s="35">
        <v>0</v>
      </c>
      <c r="H296" s="35">
        <v>0</v>
      </c>
      <c r="I296" s="35">
        <v>0</v>
      </c>
      <c r="J296" s="35">
        <v>51132.200000000019</v>
      </c>
      <c r="K296" s="35">
        <v>0</v>
      </c>
      <c r="L296" s="35">
        <v>0</v>
      </c>
      <c r="M296" s="35">
        <v>0</v>
      </c>
      <c r="N296" s="35">
        <v>0</v>
      </c>
    </row>
    <row r="297" spans="1:14" x14ac:dyDescent="0.2">
      <c r="A297" s="5" t="s">
        <v>42</v>
      </c>
      <c r="B297" s="35">
        <v>2187.5199999999995</v>
      </c>
      <c r="C297" s="35">
        <v>10290.050000000001</v>
      </c>
      <c r="D297" s="35">
        <v>6876.8499999999976</v>
      </c>
      <c r="E297" s="35">
        <v>15875.96</v>
      </c>
      <c r="F297" s="35">
        <v>6763.5199999999986</v>
      </c>
      <c r="G297" s="35">
        <v>2809.6899999999996</v>
      </c>
      <c r="H297" s="35">
        <v>3261.4199999999996</v>
      </c>
      <c r="I297" s="35">
        <v>16608.680000000004</v>
      </c>
      <c r="J297" s="35">
        <v>6968.5999999999967</v>
      </c>
      <c r="K297" s="35">
        <v>3638.5199999999991</v>
      </c>
      <c r="L297" s="35">
        <v>5382.9600000000009</v>
      </c>
      <c r="M297" s="35">
        <v>7663.1200000000008</v>
      </c>
      <c r="N297" s="35">
        <v>7388.2700000000013</v>
      </c>
    </row>
    <row r="298" spans="1:14" x14ac:dyDescent="0.2">
      <c r="A298" s="5" t="s">
        <v>61</v>
      </c>
      <c r="B298" s="35">
        <v>3282.7299999999996</v>
      </c>
      <c r="C298" s="35">
        <v>3510.1600000000003</v>
      </c>
      <c r="D298" s="35">
        <v>3336.190000000001</v>
      </c>
      <c r="E298" s="35">
        <v>9273.6</v>
      </c>
      <c r="F298" s="35">
        <v>9199.16</v>
      </c>
      <c r="G298" s="35">
        <v>54984.490000000013</v>
      </c>
      <c r="H298" s="35">
        <v>54697.320000000007</v>
      </c>
      <c r="I298" s="35">
        <v>6223.71</v>
      </c>
      <c r="J298" s="35">
        <v>19869.469999999998</v>
      </c>
      <c r="K298" s="35">
        <v>6648.17</v>
      </c>
      <c r="L298" s="35">
        <v>8372.5249999999996</v>
      </c>
      <c r="M298" s="35">
        <v>7816.02</v>
      </c>
      <c r="N298" s="35">
        <v>9093.91</v>
      </c>
    </row>
    <row r="299" spans="1:14" x14ac:dyDescent="0.2">
      <c r="A299" s="5" t="s">
        <v>62</v>
      </c>
      <c r="B299" s="35">
        <v>0</v>
      </c>
      <c r="C299" s="35">
        <v>0</v>
      </c>
      <c r="D299" s="35">
        <v>0</v>
      </c>
      <c r="E299" s="35">
        <v>0</v>
      </c>
      <c r="F299" s="35">
        <v>0</v>
      </c>
      <c r="G299" s="35">
        <v>1697.14</v>
      </c>
      <c r="H299" s="35">
        <v>0</v>
      </c>
      <c r="I299" s="35">
        <v>0</v>
      </c>
      <c r="J299" s="35">
        <v>0</v>
      </c>
      <c r="K299" s="35">
        <v>0</v>
      </c>
      <c r="L299" s="35">
        <v>0</v>
      </c>
      <c r="M299" s="35">
        <v>0</v>
      </c>
      <c r="N299" s="35">
        <v>0</v>
      </c>
    </row>
    <row r="300" spans="1:14" x14ac:dyDescent="0.2">
      <c r="A300" s="5" t="s">
        <v>63</v>
      </c>
      <c r="B300" s="35">
        <v>0</v>
      </c>
      <c r="C300" s="35">
        <v>0</v>
      </c>
      <c r="D300" s="35">
        <v>0</v>
      </c>
      <c r="E300" s="35">
        <v>0</v>
      </c>
      <c r="F300" s="35">
        <v>0</v>
      </c>
      <c r="G300" s="35">
        <v>0</v>
      </c>
      <c r="H300" s="35">
        <v>0</v>
      </c>
      <c r="I300" s="35">
        <v>0</v>
      </c>
      <c r="J300" s="35">
        <v>0</v>
      </c>
      <c r="K300" s="35">
        <v>0</v>
      </c>
      <c r="L300" s="35">
        <v>0</v>
      </c>
      <c r="M300" s="35">
        <v>0</v>
      </c>
      <c r="N300" s="35">
        <v>0</v>
      </c>
    </row>
    <row r="301" spans="1:14" x14ac:dyDescent="0.2">
      <c r="A301" s="5" t="s">
        <v>64</v>
      </c>
      <c r="B301" s="35">
        <v>98.870000000000019</v>
      </c>
      <c r="C301" s="35">
        <v>271.81</v>
      </c>
      <c r="D301" s="35">
        <v>327.12</v>
      </c>
      <c r="E301" s="35">
        <v>1767.77</v>
      </c>
      <c r="F301" s="35">
        <v>2455.6000000000004</v>
      </c>
      <c r="G301" s="35">
        <v>249.39</v>
      </c>
      <c r="H301" s="35">
        <v>725.37840000000006</v>
      </c>
      <c r="I301" s="35">
        <v>1039.45</v>
      </c>
      <c r="J301" s="35">
        <v>1266.28</v>
      </c>
      <c r="K301" s="35">
        <v>927.36</v>
      </c>
      <c r="L301" s="35">
        <v>434.56999999999994</v>
      </c>
      <c r="M301" s="35">
        <v>3515.5</v>
      </c>
      <c r="N301" s="35">
        <v>1724.82</v>
      </c>
    </row>
    <row r="302" spans="1:14" x14ac:dyDescent="0.2">
      <c r="A302" s="5" t="s">
        <v>65</v>
      </c>
      <c r="B302" s="35">
        <v>0</v>
      </c>
      <c r="C302" s="35">
        <v>0</v>
      </c>
      <c r="D302" s="35">
        <v>0</v>
      </c>
      <c r="E302" s="35">
        <v>0</v>
      </c>
      <c r="F302" s="35">
        <v>1206.3499999999999</v>
      </c>
      <c r="G302" s="35">
        <v>0</v>
      </c>
      <c r="H302" s="35">
        <v>0</v>
      </c>
      <c r="I302" s="35">
        <v>229.78</v>
      </c>
      <c r="J302" s="35">
        <v>35.11</v>
      </c>
      <c r="K302" s="35">
        <v>187.06</v>
      </c>
      <c r="L302" s="35">
        <v>0</v>
      </c>
      <c r="M302" s="35">
        <v>0</v>
      </c>
      <c r="N302" s="35">
        <v>0</v>
      </c>
    </row>
    <row r="303" spans="1:14" x14ac:dyDescent="0.2">
      <c r="A303" s="9" t="s">
        <v>68</v>
      </c>
      <c r="B303" s="63">
        <v>73346.179999999993</v>
      </c>
      <c r="C303" s="63">
        <v>249862.25999999963</v>
      </c>
      <c r="D303" s="63">
        <v>75324.490000000005</v>
      </c>
      <c r="E303" s="63">
        <v>130823.70000000006</v>
      </c>
      <c r="F303" s="63">
        <v>106571.30000000003</v>
      </c>
      <c r="G303" s="63">
        <v>159442.85000000003</v>
      </c>
      <c r="H303" s="63">
        <v>211776.56</v>
      </c>
      <c r="I303" s="63">
        <v>141782.04</v>
      </c>
      <c r="J303" s="63">
        <v>188623.10000000003</v>
      </c>
      <c r="K303" s="63">
        <v>80994.210000000006</v>
      </c>
      <c r="L303" s="63">
        <v>123443.89000000003</v>
      </c>
      <c r="M303" s="63">
        <v>102008.33999999998</v>
      </c>
      <c r="N303" s="63">
        <v>167710.23000000001</v>
      </c>
    </row>
    <row r="304" spans="1:14" x14ac:dyDescent="0.2">
      <c r="A304" s="12" t="s">
        <v>230</v>
      </c>
      <c r="B304" s="144" t="s">
        <v>187</v>
      </c>
      <c r="C304" s="145"/>
      <c r="D304" s="145"/>
      <c r="E304" s="145"/>
      <c r="F304" s="145"/>
      <c r="G304" s="145"/>
      <c r="H304" s="145"/>
      <c r="I304" s="145"/>
      <c r="J304" s="145"/>
      <c r="K304" s="145"/>
      <c r="L304" s="145"/>
      <c r="M304" s="145"/>
      <c r="N304" s="146"/>
    </row>
    <row r="305" spans="1:14" x14ac:dyDescent="0.2">
      <c r="A305" s="5" t="s">
        <v>47</v>
      </c>
      <c r="B305" s="35">
        <v>0</v>
      </c>
      <c r="C305" s="35">
        <v>0</v>
      </c>
      <c r="D305" s="35">
        <v>2444.79</v>
      </c>
      <c r="E305" s="35">
        <v>0</v>
      </c>
      <c r="F305" s="35">
        <v>0</v>
      </c>
      <c r="G305" s="35">
        <v>0</v>
      </c>
      <c r="H305" s="35">
        <v>0</v>
      </c>
      <c r="I305" s="35">
        <v>0</v>
      </c>
      <c r="J305" s="35">
        <v>0</v>
      </c>
      <c r="K305" s="35">
        <v>0</v>
      </c>
      <c r="L305" s="35">
        <v>0</v>
      </c>
      <c r="M305" s="35">
        <v>0</v>
      </c>
      <c r="N305" s="35">
        <v>0</v>
      </c>
    </row>
    <row r="306" spans="1:14" x14ac:dyDescent="0.2">
      <c r="A306" s="5" t="s">
        <v>48</v>
      </c>
      <c r="B306" s="35">
        <v>20726.79</v>
      </c>
      <c r="C306" s="35">
        <v>645.96999999999991</v>
      </c>
      <c r="D306" s="35">
        <v>4427.9949999999999</v>
      </c>
      <c r="E306" s="35">
        <v>3120.1200000000008</v>
      </c>
      <c r="F306" s="35">
        <v>4215.25</v>
      </c>
      <c r="G306" s="35">
        <v>1249.81</v>
      </c>
      <c r="H306" s="35">
        <v>4731.72</v>
      </c>
      <c r="I306" s="35">
        <v>13170.71</v>
      </c>
      <c r="J306" s="35">
        <v>4502.41</v>
      </c>
      <c r="K306" s="35">
        <v>10724.67</v>
      </c>
      <c r="L306" s="35">
        <v>7912.24</v>
      </c>
      <c r="M306" s="35">
        <v>29955.379999999994</v>
      </c>
      <c r="N306" s="35">
        <v>1023.85</v>
      </c>
    </row>
    <row r="307" spans="1:14" x14ac:dyDescent="0.2">
      <c r="A307" s="5" t="s">
        <v>49</v>
      </c>
      <c r="B307" s="35">
        <v>0</v>
      </c>
      <c r="C307" s="35">
        <v>6.8000000000000007</v>
      </c>
      <c r="D307" s="35">
        <v>0</v>
      </c>
      <c r="E307" s="35">
        <v>0</v>
      </c>
      <c r="F307" s="35">
        <v>0</v>
      </c>
      <c r="G307" s="35">
        <v>0</v>
      </c>
      <c r="H307" s="35">
        <v>0</v>
      </c>
      <c r="I307" s="35">
        <v>0</v>
      </c>
      <c r="J307" s="35">
        <v>0</v>
      </c>
      <c r="K307" s="35">
        <v>0</v>
      </c>
      <c r="L307" s="35">
        <v>0</v>
      </c>
      <c r="M307" s="35">
        <v>0</v>
      </c>
      <c r="N307" s="35">
        <v>0</v>
      </c>
    </row>
    <row r="308" spans="1:14" x14ac:dyDescent="0.2">
      <c r="A308" s="5" t="s">
        <v>231</v>
      </c>
      <c r="B308" s="35">
        <v>953.94999999999993</v>
      </c>
      <c r="C308" s="35">
        <v>2408.5</v>
      </c>
      <c r="D308" s="35">
        <v>3276.6400000000003</v>
      </c>
      <c r="E308" s="35">
        <v>3597.9500000000003</v>
      </c>
      <c r="F308" s="35">
        <v>123.74</v>
      </c>
      <c r="G308" s="35">
        <v>5199.91</v>
      </c>
      <c r="H308" s="35">
        <v>436.43</v>
      </c>
      <c r="I308" s="35">
        <v>16455.920000000006</v>
      </c>
      <c r="J308" s="35">
        <v>928.27</v>
      </c>
      <c r="K308" s="35">
        <v>13522.81</v>
      </c>
      <c r="L308" s="35">
        <v>16748.329999999998</v>
      </c>
      <c r="M308" s="35">
        <v>1711.17</v>
      </c>
      <c r="N308" s="35">
        <v>1867.2400000000002</v>
      </c>
    </row>
    <row r="309" spans="1:14" x14ac:dyDescent="0.2">
      <c r="A309" s="5" t="s">
        <v>50</v>
      </c>
      <c r="B309" s="35">
        <v>57282.959999999977</v>
      </c>
      <c r="C309" s="35">
        <v>54463.839999999975</v>
      </c>
      <c r="D309" s="35">
        <v>39555.620000000003</v>
      </c>
      <c r="E309" s="35">
        <v>40266.930000000008</v>
      </c>
      <c r="F309" s="35">
        <v>37592.514999999999</v>
      </c>
      <c r="G309" s="35">
        <v>46183.739999999991</v>
      </c>
      <c r="H309" s="35">
        <v>29730.31</v>
      </c>
      <c r="I309" s="35">
        <v>34847.399999999994</v>
      </c>
      <c r="J309" s="35">
        <v>41345.360000000008</v>
      </c>
      <c r="K309" s="35">
        <v>23138.079999999998</v>
      </c>
      <c r="L309" s="35">
        <v>56795.680000000008</v>
      </c>
      <c r="M309" s="35">
        <v>47533.169999999991</v>
      </c>
      <c r="N309" s="35">
        <v>31939.690000000006</v>
      </c>
    </row>
    <row r="310" spans="1:14" x14ac:dyDescent="0.2">
      <c r="A310" s="5" t="s">
        <v>51</v>
      </c>
      <c r="B310" s="35">
        <v>0</v>
      </c>
      <c r="C310" s="35">
        <v>0</v>
      </c>
      <c r="D310" s="35">
        <v>0</v>
      </c>
      <c r="E310" s="35">
        <v>0</v>
      </c>
      <c r="F310" s="35">
        <v>37.409999999999997</v>
      </c>
      <c r="G310" s="35">
        <v>0</v>
      </c>
      <c r="H310" s="35">
        <v>2779.2</v>
      </c>
      <c r="I310" s="35">
        <v>0</v>
      </c>
      <c r="J310" s="35">
        <v>1947.09</v>
      </c>
      <c r="K310" s="35">
        <v>0</v>
      </c>
      <c r="L310" s="35">
        <v>0</v>
      </c>
      <c r="M310" s="35">
        <v>0</v>
      </c>
      <c r="N310" s="35">
        <v>1803.24</v>
      </c>
    </row>
    <row r="311" spans="1:14" x14ac:dyDescent="0.2">
      <c r="A311" s="5" t="s">
        <v>52</v>
      </c>
      <c r="B311" s="35">
        <v>17039.990000000002</v>
      </c>
      <c r="C311" s="35">
        <v>9138.5400000000009</v>
      </c>
      <c r="D311" s="35">
        <v>11699.215</v>
      </c>
      <c r="E311" s="35">
        <v>21234.32</v>
      </c>
      <c r="F311" s="35">
        <v>13978.929999999998</v>
      </c>
      <c r="G311" s="35">
        <v>23449.48</v>
      </c>
      <c r="H311" s="35">
        <v>12894.960000000001</v>
      </c>
      <c r="I311" s="35">
        <v>17737.100000000002</v>
      </c>
      <c r="J311" s="35">
        <v>11837.87</v>
      </c>
      <c r="K311" s="35">
        <v>10354.32</v>
      </c>
      <c r="L311" s="35">
        <v>18494.05</v>
      </c>
      <c r="M311" s="35">
        <v>20993.350000000002</v>
      </c>
      <c r="N311" s="35">
        <v>15780.58</v>
      </c>
    </row>
    <row r="312" spans="1:14" x14ac:dyDescent="0.2">
      <c r="A312" s="5" t="s">
        <v>53</v>
      </c>
      <c r="B312" s="35">
        <v>160.1</v>
      </c>
      <c r="C312" s="35">
        <v>0</v>
      </c>
      <c r="D312" s="35">
        <v>0</v>
      </c>
      <c r="E312" s="35">
        <v>0</v>
      </c>
      <c r="F312" s="35">
        <v>0</v>
      </c>
      <c r="G312" s="35">
        <v>0</v>
      </c>
      <c r="H312" s="35">
        <v>0</v>
      </c>
      <c r="I312" s="35">
        <v>0</v>
      </c>
      <c r="J312" s="35">
        <v>0</v>
      </c>
      <c r="K312" s="35">
        <v>0</v>
      </c>
      <c r="L312" s="35">
        <v>0</v>
      </c>
      <c r="M312" s="35">
        <v>0</v>
      </c>
      <c r="N312" s="35">
        <v>0</v>
      </c>
    </row>
    <row r="313" spans="1:14" x14ac:dyDescent="0.2">
      <c r="A313" s="5" t="s">
        <v>54</v>
      </c>
      <c r="B313" s="35">
        <v>0</v>
      </c>
      <c r="C313" s="35">
        <v>0</v>
      </c>
      <c r="D313" s="35">
        <v>0</v>
      </c>
      <c r="E313" s="35">
        <v>0</v>
      </c>
      <c r="F313" s="35">
        <v>0</v>
      </c>
      <c r="G313" s="35">
        <v>0</v>
      </c>
      <c r="H313" s="35">
        <v>0</v>
      </c>
      <c r="I313" s="35">
        <v>0</v>
      </c>
      <c r="J313" s="35">
        <v>0</v>
      </c>
      <c r="K313" s="35">
        <v>0</v>
      </c>
      <c r="L313" s="35">
        <v>0</v>
      </c>
      <c r="M313" s="35">
        <v>0</v>
      </c>
      <c r="N313" s="35">
        <v>0</v>
      </c>
    </row>
    <row r="314" spans="1:14" x14ac:dyDescent="0.2">
      <c r="A314" s="5" t="s">
        <v>55</v>
      </c>
      <c r="B314" s="35">
        <v>0</v>
      </c>
      <c r="C314" s="35">
        <v>0</v>
      </c>
      <c r="D314" s="35">
        <v>0</v>
      </c>
      <c r="E314" s="35">
        <v>0</v>
      </c>
      <c r="F314" s="35">
        <v>0</v>
      </c>
      <c r="G314" s="35">
        <v>0</v>
      </c>
      <c r="H314" s="35">
        <v>0</v>
      </c>
      <c r="I314" s="35">
        <v>0</v>
      </c>
      <c r="J314" s="35">
        <v>0</v>
      </c>
      <c r="K314" s="35">
        <v>0</v>
      </c>
      <c r="L314" s="35">
        <v>0</v>
      </c>
      <c r="M314" s="35">
        <v>0</v>
      </c>
      <c r="N314" s="35">
        <v>0</v>
      </c>
    </row>
    <row r="315" spans="1:14" x14ac:dyDescent="0.2">
      <c r="A315" s="5" t="s">
        <v>56</v>
      </c>
      <c r="B315" s="35">
        <v>767.9</v>
      </c>
      <c r="C315" s="35">
        <v>231.67999999999998</v>
      </c>
      <c r="D315" s="35">
        <v>1143.3499999999999</v>
      </c>
      <c r="E315" s="35">
        <v>37.330000000000005</v>
      </c>
      <c r="F315" s="35">
        <v>0</v>
      </c>
      <c r="G315" s="35">
        <v>0</v>
      </c>
      <c r="H315" s="35">
        <v>0</v>
      </c>
      <c r="I315" s="35">
        <v>24.92</v>
      </c>
      <c r="J315" s="35">
        <v>0</v>
      </c>
      <c r="K315" s="35">
        <v>1345.16</v>
      </c>
      <c r="L315" s="35">
        <v>0</v>
      </c>
      <c r="M315" s="35">
        <v>1311.0900000000001</v>
      </c>
      <c r="N315" s="35">
        <v>1423.83</v>
      </c>
    </row>
    <row r="316" spans="1:14" x14ac:dyDescent="0.2">
      <c r="A316" s="5" t="s">
        <v>46</v>
      </c>
      <c r="B316" s="35">
        <v>280.88</v>
      </c>
      <c r="C316" s="35">
        <v>971.23</v>
      </c>
      <c r="D316" s="35">
        <v>2265.7000000000003</v>
      </c>
      <c r="E316" s="35">
        <v>223.73</v>
      </c>
      <c r="F316" s="35">
        <v>205.48</v>
      </c>
      <c r="G316" s="35">
        <v>34.4</v>
      </c>
      <c r="H316" s="35">
        <v>585.93000000000006</v>
      </c>
      <c r="I316" s="35">
        <v>207.23</v>
      </c>
      <c r="J316" s="35">
        <v>4701.24</v>
      </c>
      <c r="K316" s="35">
        <v>0</v>
      </c>
      <c r="L316" s="35">
        <v>620.31999999999994</v>
      </c>
      <c r="M316" s="35">
        <v>2983.16</v>
      </c>
      <c r="N316" s="35">
        <v>2084.02</v>
      </c>
    </row>
    <row r="317" spans="1:14" x14ac:dyDescent="0.2">
      <c r="A317" s="5" t="s">
        <v>57</v>
      </c>
      <c r="B317" s="35">
        <v>14580.6</v>
      </c>
      <c r="C317" s="35">
        <v>22672.39</v>
      </c>
      <c r="D317" s="35">
        <v>15860</v>
      </c>
      <c r="E317" s="35">
        <v>7424.7500000000009</v>
      </c>
      <c r="F317" s="35">
        <v>32013.329999999998</v>
      </c>
      <c r="G317" s="35">
        <v>6429.68</v>
      </c>
      <c r="H317" s="35">
        <v>48387.37999999999</v>
      </c>
      <c r="I317" s="35">
        <v>35574.660000000003</v>
      </c>
      <c r="J317" s="35">
        <v>3966.0800000000004</v>
      </c>
      <c r="K317" s="35">
        <v>3566.95</v>
      </c>
      <c r="L317" s="35">
        <v>12881.560000000001</v>
      </c>
      <c r="M317" s="35">
        <v>15857.193600000002</v>
      </c>
      <c r="N317" s="35">
        <v>11344.830000000002</v>
      </c>
    </row>
    <row r="318" spans="1:14" x14ac:dyDescent="0.2">
      <c r="A318" s="5" t="s">
        <v>58</v>
      </c>
      <c r="B318" s="35">
        <v>14999.929999999998</v>
      </c>
      <c r="C318" s="35">
        <v>8113.23</v>
      </c>
      <c r="D318" s="35">
        <v>4865.42</v>
      </c>
      <c r="E318" s="35">
        <v>12481.779999999997</v>
      </c>
      <c r="F318" s="35">
        <v>14188.56</v>
      </c>
      <c r="G318" s="35">
        <v>21711.85</v>
      </c>
      <c r="H318" s="35">
        <v>23604.82</v>
      </c>
      <c r="I318" s="35">
        <v>9749.6299999999992</v>
      </c>
      <c r="J318" s="35">
        <v>7584.2799999999988</v>
      </c>
      <c r="K318" s="35">
        <v>6361.9300000000012</v>
      </c>
      <c r="L318" s="35">
        <v>10288.929999999997</v>
      </c>
      <c r="M318" s="35">
        <v>9605.2900000000027</v>
      </c>
      <c r="N318" s="35">
        <v>13972.929999999998</v>
      </c>
    </row>
    <row r="319" spans="1:14" x14ac:dyDescent="0.2">
      <c r="A319" s="5" t="s">
        <v>59</v>
      </c>
      <c r="B319" s="35">
        <v>2745.7</v>
      </c>
      <c r="C319" s="35">
        <v>2544.96</v>
      </c>
      <c r="D319" s="35">
        <v>1824.73</v>
      </c>
      <c r="E319" s="35">
        <v>3304.1500000000005</v>
      </c>
      <c r="F319" s="35">
        <v>1927.4499999999998</v>
      </c>
      <c r="G319" s="35">
        <v>408.9</v>
      </c>
      <c r="H319" s="35">
        <v>952.57</v>
      </c>
      <c r="I319" s="35">
        <v>89.74</v>
      </c>
      <c r="J319" s="35">
        <v>198.73000000000002</v>
      </c>
      <c r="K319" s="35">
        <v>365.02</v>
      </c>
      <c r="L319" s="35">
        <v>1526.5899999999997</v>
      </c>
      <c r="M319" s="35">
        <v>826.24</v>
      </c>
      <c r="N319" s="35">
        <v>1150.8000000000002</v>
      </c>
    </row>
    <row r="320" spans="1:14" x14ac:dyDescent="0.2">
      <c r="A320" s="5" t="s">
        <v>60</v>
      </c>
      <c r="B320" s="35">
        <v>0</v>
      </c>
      <c r="C320" s="35">
        <v>0</v>
      </c>
      <c r="D320" s="35">
        <v>0</v>
      </c>
      <c r="E320" s="35">
        <v>564811.47000000044</v>
      </c>
      <c r="F320" s="35">
        <v>526345.12</v>
      </c>
      <c r="G320" s="35">
        <v>0</v>
      </c>
      <c r="H320" s="35">
        <v>0</v>
      </c>
      <c r="I320" s="35">
        <v>0</v>
      </c>
      <c r="J320" s="35">
        <v>0</v>
      </c>
      <c r="K320" s="35">
        <v>0</v>
      </c>
      <c r="L320" s="35">
        <v>0</v>
      </c>
      <c r="M320" s="35">
        <v>0</v>
      </c>
      <c r="N320" s="35">
        <v>0</v>
      </c>
    </row>
    <row r="321" spans="1:14" x14ac:dyDescent="0.2">
      <c r="A321" s="5" t="s">
        <v>42</v>
      </c>
      <c r="B321" s="35">
        <v>3357.4799999999987</v>
      </c>
      <c r="C321" s="35">
        <v>2442.6999999999998</v>
      </c>
      <c r="D321" s="35">
        <v>4276.8399999999992</v>
      </c>
      <c r="E321" s="35">
        <v>4147.3</v>
      </c>
      <c r="F321" s="35">
        <v>5893.32</v>
      </c>
      <c r="G321" s="35">
        <v>16398.259999999998</v>
      </c>
      <c r="H321" s="35">
        <v>4847.5400000000009</v>
      </c>
      <c r="I321" s="35">
        <v>11086.460000000001</v>
      </c>
      <c r="J321" s="35">
        <v>5793.85</v>
      </c>
      <c r="K321" s="35">
        <v>2415.1500000000005</v>
      </c>
      <c r="L321" s="35">
        <v>2435.8200000000006</v>
      </c>
      <c r="M321" s="35">
        <v>3342.3200000000015</v>
      </c>
      <c r="N321" s="35">
        <v>3281.3300000000004</v>
      </c>
    </row>
    <row r="322" spans="1:14" x14ac:dyDescent="0.2">
      <c r="A322" s="5" t="s">
        <v>61</v>
      </c>
      <c r="B322" s="35">
        <v>5505.3899999999994</v>
      </c>
      <c r="C322" s="35">
        <v>4644.26</v>
      </c>
      <c r="D322" s="35">
        <v>6582.4899999999989</v>
      </c>
      <c r="E322" s="35">
        <v>9169.48</v>
      </c>
      <c r="F322" s="35">
        <v>18189.7</v>
      </c>
      <c r="G322" s="35">
        <v>12435.119999999999</v>
      </c>
      <c r="H322" s="35">
        <v>908.9</v>
      </c>
      <c r="I322" s="35">
        <v>1499.17</v>
      </c>
      <c r="J322" s="35">
        <v>9325.369999999999</v>
      </c>
      <c r="K322" s="35">
        <v>3346.5400000000004</v>
      </c>
      <c r="L322" s="35">
        <v>7834.9199999999992</v>
      </c>
      <c r="M322" s="35">
        <v>18618.056400000001</v>
      </c>
      <c r="N322" s="35">
        <v>2868.1800000000003</v>
      </c>
    </row>
    <row r="323" spans="1:14" x14ac:dyDescent="0.2">
      <c r="A323" s="5" t="s">
        <v>62</v>
      </c>
      <c r="B323" s="35">
        <v>0</v>
      </c>
      <c r="C323" s="35">
        <v>0</v>
      </c>
      <c r="D323" s="35">
        <v>8.24</v>
      </c>
      <c r="E323" s="35">
        <v>0</v>
      </c>
      <c r="F323" s="35">
        <v>0</v>
      </c>
      <c r="G323" s="35">
        <v>0</v>
      </c>
      <c r="H323" s="35">
        <v>0</v>
      </c>
      <c r="I323" s="35">
        <v>0</v>
      </c>
      <c r="J323" s="35">
        <v>0</v>
      </c>
      <c r="K323" s="35">
        <v>0</v>
      </c>
      <c r="L323" s="35">
        <v>0</v>
      </c>
      <c r="M323" s="35">
        <v>192.34</v>
      </c>
      <c r="N323" s="35">
        <v>0</v>
      </c>
    </row>
    <row r="324" spans="1:14" x14ac:dyDescent="0.2">
      <c r="A324" s="5" t="s">
        <v>63</v>
      </c>
      <c r="B324" s="35">
        <v>0</v>
      </c>
      <c r="C324" s="35">
        <v>0</v>
      </c>
      <c r="D324" s="35">
        <v>0</v>
      </c>
      <c r="E324" s="35">
        <v>0</v>
      </c>
      <c r="F324" s="35">
        <v>0</v>
      </c>
      <c r="G324" s="35">
        <v>0</v>
      </c>
      <c r="H324" s="35">
        <v>0</v>
      </c>
      <c r="I324" s="35">
        <v>0</v>
      </c>
      <c r="J324" s="35">
        <v>0</v>
      </c>
      <c r="K324" s="35">
        <v>0</v>
      </c>
      <c r="L324" s="35">
        <v>0</v>
      </c>
      <c r="M324" s="35">
        <v>0</v>
      </c>
      <c r="N324" s="35">
        <v>0</v>
      </c>
    </row>
    <row r="325" spans="1:14" x14ac:dyDescent="0.2">
      <c r="A325" s="5" t="s">
        <v>64</v>
      </c>
      <c r="B325" s="35">
        <v>983.40999999999985</v>
      </c>
      <c r="C325" s="35">
        <v>578.98</v>
      </c>
      <c r="D325" s="35">
        <v>1446.71</v>
      </c>
      <c r="E325" s="35">
        <v>65.7</v>
      </c>
      <c r="F325" s="35">
        <v>1206.5450000000001</v>
      </c>
      <c r="G325" s="35">
        <v>2932.7999999999997</v>
      </c>
      <c r="H325" s="35">
        <v>239.92999999999998</v>
      </c>
      <c r="I325" s="35">
        <v>1466.2099999999998</v>
      </c>
      <c r="J325" s="35">
        <v>1066.04</v>
      </c>
      <c r="K325" s="35">
        <v>1182.0899999999999</v>
      </c>
      <c r="L325" s="35">
        <v>918</v>
      </c>
      <c r="M325" s="35">
        <v>167.09</v>
      </c>
      <c r="N325" s="35">
        <v>889.82</v>
      </c>
    </row>
    <row r="326" spans="1:14" x14ac:dyDescent="0.2">
      <c r="A326" s="5" t="s">
        <v>65</v>
      </c>
      <c r="B326" s="35">
        <v>0</v>
      </c>
      <c r="C326" s="35">
        <v>0</v>
      </c>
      <c r="D326" s="35">
        <v>0</v>
      </c>
      <c r="E326" s="35">
        <v>0</v>
      </c>
      <c r="F326" s="35">
        <v>0</v>
      </c>
      <c r="G326" s="35">
        <v>0</v>
      </c>
      <c r="H326" s="35">
        <v>0</v>
      </c>
      <c r="I326" s="35">
        <v>3370.3599999999997</v>
      </c>
      <c r="J326" s="35">
        <v>0</v>
      </c>
      <c r="K326" s="35">
        <v>0</v>
      </c>
      <c r="L326" s="35">
        <v>0</v>
      </c>
      <c r="M326" s="35">
        <v>0</v>
      </c>
      <c r="N326" s="35">
        <v>19453.34</v>
      </c>
    </row>
    <row r="327" spans="1:14" x14ac:dyDescent="0.2">
      <c r="A327" s="9" t="s">
        <v>68</v>
      </c>
      <c r="B327" s="63">
        <v>139385.07999999999</v>
      </c>
      <c r="C327" s="63">
        <v>108863.07999999994</v>
      </c>
      <c r="D327" s="63">
        <v>99677.74</v>
      </c>
      <c r="E327" s="63">
        <v>669885.01000000047</v>
      </c>
      <c r="F327" s="63">
        <v>655917.35</v>
      </c>
      <c r="G327" s="63">
        <v>136433.94999999998</v>
      </c>
      <c r="H327" s="63">
        <v>130099.69</v>
      </c>
      <c r="I327" s="63">
        <v>145279.51</v>
      </c>
      <c r="J327" s="63">
        <v>93196.59</v>
      </c>
      <c r="K327" s="63">
        <v>76322.719999999987</v>
      </c>
      <c r="L327" s="63">
        <v>136456.44</v>
      </c>
      <c r="M327" s="63">
        <v>153095.85</v>
      </c>
      <c r="N327" s="63">
        <v>108883.68</v>
      </c>
    </row>
    <row r="328" spans="1:14" x14ac:dyDescent="0.2">
      <c r="A328" s="12" t="s">
        <v>230</v>
      </c>
      <c r="B328" s="144" t="s">
        <v>232</v>
      </c>
      <c r="C328" s="145"/>
      <c r="D328" s="145"/>
      <c r="E328" s="145"/>
      <c r="F328" s="145"/>
      <c r="G328" s="145"/>
      <c r="H328" s="145"/>
      <c r="I328" s="145"/>
      <c r="J328" s="145"/>
      <c r="K328" s="145"/>
      <c r="L328" s="145"/>
      <c r="M328" s="145"/>
      <c r="N328" s="146"/>
    </row>
    <row r="329" spans="1:14" x14ac:dyDescent="0.2">
      <c r="A329" s="5" t="s">
        <v>47</v>
      </c>
      <c r="B329" s="35">
        <v>3917.6299999999992</v>
      </c>
      <c r="C329" s="35">
        <v>0</v>
      </c>
      <c r="D329" s="35">
        <v>0</v>
      </c>
      <c r="E329" s="35">
        <v>194.71</v>
      </c>
      <c r="F329" s="35">
        <v>0</v>
      </c>
      <c r="G329" s="35">
        <v>0</v>
      </c>
      <c r="H329" s="35">
        <v>0</v>
      </c>
      <c r="I329" s="35">
        <v>1602.5</v>
      </c>
      <c r="J329" s="35">
        <v>0</v>
      </c>
      <c r="K329" s="35">
        <v>0</v>
      </c>
      <c r="L329" s="35">
        <v>0</v>
      </c>
      <c r="M329" s="35">
        <v>102.01</v>
      </c>
      <c r="N329" s="35">
        <v>0</v>
      </c>
    </row>
    <row r="330" spans="1:14" x14ac:dyDescent="0.2">
      <c r="A330" s="5" t="s">
        <v>48</v>
      </c>
      <c r="B330" s="35">
        <v>7854.8300000000008</v>
      </c>
      <c r="C330" s="35">
        <v>241.49</v>
      </c>
      <c r="D330" s="35">
        <v>16025.289999999999</v>
      </c>
      <c r="E330" s="35">
        <v>512.80999999999995</v>
      </c>
      <c r="F330" s="35">
        <v>3853.23</v>
      </c>
      <c r="G330" s="35">
        <v>1899.08</v>
      </c>
      <c r="H330" s="35">
        <v>1948.4299999999998</v>
      </c>
      <c r="I330" s="35">
        <v>4301.6400000000003</v>
      </c>
      <c r="J330" s="35">
        <v>31747.360000000004</v>
      </c>
      <c r="K330" s="35">
        <v>9406.5899999999983</v>
      </c>
      <c r="L330" s="35">
        <v>555.92000000000007</v>
      </c>
      <c r="M330" s="35">
        <v>372.40999999999997</v>
      </c>
      <c r="N330" s="35">
        <v>1629.4900000000002</v>
      </c>
    </row>
    <row r="331" spans="1:14" x14ac:dyDescent="0.2">
      <c r="A331" s="5" t="s">
        <v>49</v>
      </c>
      <c r="B331" s="35">
        <v>0</v>
      </c>
      <c r="C331" s="35">
        <v>0</v>
      </c>
      <c r="D331" s="35">
        <v>0</v>
      </c>
      <c r="E331" s="35">
        <v>0</v>
      </c>
      <c r="F331" s="35">
        <v>0</v>
      </c>
      <c r="G331" s="35">
        <v>0</v>
      </c>
      <c r="H331" s="35">
        <v>0</v>
      </c>
      <c r="I331" s="35">
        <v>0</v>
      </c>
      <c r="J331" s="35">
        <v>0</v>
      </c>
      <c r="K331" s="35">
        <v>0</v>
      </c>
      <c r="L331" s="35">
        <v>0</v>
      </c>
      <c r="M331" s="35">
        <v>0</v>
      </c>
      <c r="N331" s="35">
        <v>0</v>
      </c>
    </row>
    <row r="332" spans="1:14" x14ac:dyDescent="0.2">
      <c r="A332" s="5" t="s">
        <v>231</v>
      </c>
      <c r="B332" s="35">
        <v>11404.119999999999</v>
      </c>
      <c r="C332" s="35">
        <v>1220.3499999999997</v>
      </c>
      <c r="D332" s="35">
        <v>1028.9099999999999</v>
      </c>
      <c r="E332" s="35">
        <v>417.63</v>
      </c>
      <c r="F332" s="35">
        <v>3713.47</v>
      </c>
      <c r="G332" s="35">
        <v>832.57999999999993</v>
      </c>
      <c r="H332" s="35">
        <v>569.66999999999996</v>
      </c>
      <c r="I332" s="35">
        <v>4437.43</v>
      </c>
      <c r="J332" s="35">
        <v>950.11</v>
      </c>
      <c r="K332" s="35">
        <v>733.91000000000008</v>
      </c>
      <c r="L332" s="35">
        <v>5309.8399999999992</v>
      </c>
      <c r="M332" s="35">
        <v>3707.92</v>
      </c>
      <c r="N332" s="35">
        <v>5417.32</v>
      </c>
    </row>
    <row r="333" spans="1:14" x14ac:dyDescent="0.2">
      <c r="A333" s="5" t="s">
        <v>50</v>
      </c>
      <c r="B333" s="35">
        <v>51131.69999999999</v>
      </c>
      <c r="C333" s="35">
        <v>136091.66000000003</v>
      </c>
      <c r="D333" s="35">
        <v>33987.570000000014</v>
      </c>
      <c r="E333" s="35">
        <v>34800.340000000004</v>
      </c>
      <c r="F333" s="35">
        <v>58270.310000000005</v>
      </c>
      <c r="G333" s="35">
        <v>27108.180000000008</v>
      </c>
      <c r="H333" s="35">
        <v>29968.82</v>
      </c>
      <c r="I333" s="35">
        <v>42976.05999999999</v>
      </c>
      <c r="J333" s="35">
        <v>72046.41</v>
      </c>
      <c r="K333" s="35">
        <v>32317.959999999995</v>
      </c>
      <c r="L333" s="35">
        <v>44698.82</v>
      </c>
      <c r="M333" s="35">
        <v>59026.030000000013</v>
      </c>
      <c r="N333" s="35">
        <v>48493.449999999983</v>
      </c>
    </row>
    <row r="334" spans="1:14" x14ac:dyDescent="0.2">
      <c r="A334" s="5" t="s">
        <v>51</v>
      </c>
      <c r="B334" s="35">
        <v>57.26</v>
      </c>
      <c r="C334" s="35">
        <v>0</v>
      </c>
      <c r="D334" s="35">
        <v>149.4</v>
      </c>
      <c r="E334" s="35">
        <v>0</v>
      </c>
      <c r="F334" s="35">
        <v>0</v>
      </c>
      <c r="G334" s="35">
        <v>0</v>
      </c>
      <c r="H334" s="35">
        <v>0</v>
      </c>
      <c r="I334" s="35">
        <v>168.50000000000003</v>
      </c>
      <c r="J334" s="35">
        <v>815.23</v>
      </c>
      <c r="K334" s="35">
        <v>0</v>
      </c>
      <c r="L334" s="35">
        <v>0</v>
      </c>
      <c r="M334" s="35">
        <v>0</v>
      </c>
      <c r="N334" s="35">
        <v>39.21</v>
      </c>
    </row>
    <row r="335" spans="1:14" x14ac:dyDescent="0.2">
      <c r="A335" s="5" t="s">
        <v>52</v>
      </c>
      <c r="B335" s="35">
        <v>25762.059999999998</v>
      </c>
      <c r="C335" s="35">
        <v>20946.980000000003</v>
      </c>
      <c r="D335" s="35">
        <v>21272.290000000005</v>
      </c>
      <c r="E335" s="35">
        <v>19960.480000000003</v>
      </c>
      <c r="F335" s="35">
        <v>31147.619999999995</v>
      </c>
      <c r="G335" s="35">
        <v>20405.760000000002</v>
      </c>
      <c r="H335" s="35">
        <v>15515.1</v>
      </c>
      <c r="I335" s="35">
        <v>22199.66</v>
      </c>
      <c r="J335" s="35">
        <v>59767.884000000027</v>
      </c>
      <c r="K335" s="35">
        <v>19124.729999999996</v>
      </c>
      <c r="L335" s="35">
        <v>22015.020000000004</v>
      </c>
      <c r="M335" s="35">
        <v>27304.7</v>
      </c>
      <c r="N335" s="35">
        <v>17992.75</v>
      </c>
    </row>
    <row r="336" spans="1:14" x14ac:dyDescent="0.2">
      <c r="A336" s="5" t="s">
        <v>53</v>
      </c>
      <c r="B336" s="35">
        <v>0</v>
      </c>
      <c r="C336" s="35">
        <v>0</v>
      </c>
      <c r="D336" s="35">
        <v>0</v>
      </c>
      <c r="E336" s="35">
        <v>0</v>
      </c>
      <c r="F336" s="35">
        <v>0</v>
      </c>
      <c r="G336" s="35">
        <v>0</v>
      </c>
      <c r="H336" s="35">
        <v>0</v>
      </c>
      <c r="I336" s="35">
        <v>0</v>
      </c>
      <c r="J336" s="35">
        <v>0</v>
      </c>
      <c r="K336" s="35">
        <v>0</v>
      </c>
      <c r="L336" s="35">
        <v>0</v>
      </c>
      <c r="M336" s="35">
        <v>0</v>
      </c>
      <c r="N336" s="35">
        <v>0</v>
      </c>
    </row>
    <row r="337" spans="1:14" x14ac:dyDescent="0.2">
      <c r="A337" s="5" t="s">
        <v>54</v>
      </c>
      <c r="B337" s="35">
        <v>0</v>
      </c>
      <c r="C337" s="35">
        <v>0</v>
      </c>
      <c r="D337" s="35">
        <v>127.82</v>
      </c>
      <c r="E337" s="35">
        <v>0</v>
      </c>
      <c r="F337" s="35">
        <v>0</v>
      </c>
      <c r="G337" s="35">
        <v>0</v>
      </c>
      <c r="H337" s="35">
        <v>0</v>
      </c>
      <c r="I337" s="35">
        <v>0</v>
      </c>
      <c r="J337" s="35">
        <v>0</v>
      </c>
      <c r="K337" s="35">
        <v>0</v>
      </c>
      <c r="L337" s="35">
        <v>0</v>
      </c>
      <c r="M337" s="35">
        <v>32.479999999999997</v>
      </c>
      <c r="N337" s="35">
        <v>0</v>
      </c>
    </row>
    <row r="338" spans="1:14" x14ac:dyDescent="0.2">
      <c r="A338" s="5" t="s">
        <v>55</v>
      </c>
      <c r="B338" s="35">
        <v>0</v>
      </c>
      <c r="C338" s="35">
        <v>115.74</v>
      </c>
      <c r="D338" s="35">
        <v>11.43</v>
      </c>
      <c r="E338" s="35">
        <v>0</v>
      </c>
      <c r="F338" s="35">
        <v>0</v>
      </c>
      <c r="G338" s="35">
        <v>0</v>
      </c>
      <c r="H338" s="35">
        <v>115.63000000000002</v>
      </c>
      <c r="I338" s="35">
        <v>0</v>
      </c>
      <c r="J338" s="35">
        <v>0</v>
      </c>
      <c r="K338" s="35">
        <v>0</v>
      </c>
      <c r="L338" s="35">
        <v>222.86</v>
      </c>
      <c r="M338" s="35">
        <v>0</v>
      </c>
      <c r="N338" s="35">
        <v>0</v>
      </c>
    </row>
    <row r="339" spans="1:14" x14ac:dyDescent="0.2">
      <c r="A339" s="5" t="s">
        <v>56</v>
      </c>
      <c r="B339" s="35">
        <v>0</v>
      </c>
      <c r="C339" s="35">
        <v>37.49</v>
      </c>
      <c r="D339" s="35">
        <v>0</v>
      </c>
      <c r="E339" s="35">
        <v>256.07</v>
      </c>
      <c r="F339" s="35">
        <v>47.33</v>
      </c>
      <c r="G339" s="35">
        <v>5223.7599999999993</v>
      </c>
      <c r="H339" s="35">
        <v>20330.21</v>
      </c>
      <c r="I339" s="35">
        <v>244.06</v>
      </c>
      <c r="J339" s="35">
        <v>3883.1299999999992</v>
      </c>
      <c r="K339" s="35">
        <v>1468.52</v>
      </c>
      <c r="L339" s="35">
        <v>2866.18</v>
      </c>
      <c r="M339" s="35">
        <v>0</v>
      </c>
      <c r="N339" s="35">
        <v>3054.91</v>
      </c>
    </row>
    <row r="340" spans="1:14" x14ac:dyDescent="0.2">
      <c r="A340" s="5" t="s">
        <v>46</v>
      </c>
      <c r="B340" s="35">
        <v>2095.5700000000002</v>
      </c>
      <c r="C340" s="35">
        <v>3368.26</v>
      </c>
      <c r="D340" s="35">
        <v>4032.2999999999997</v>
      </c>
      <c r="E340" s="35">
        <v>3675.1100000000006</v>
      </c>
      <c r="F340" s="35">
        <v>2727.4</v>
      </c>
      <c r="G340" s="35">
        <v>172.84</v>
      </c>
      <c r="H340" s="35">
        <v>880.81</v>
      </c>
      <c r="I340" s="35">
        <v>5846.9599999999991</v>
      </c>
      <c r="J340" s="35">
        <v>3160.18</v>
      </c>
      <c r="K340" s="35">
        <v>1591.14</v>
      </c>
      <c r="L340" s="35">
        <v>844.16</v>
      </c>
      <c r="M340" s="35">
        <v>2028.99</v>
      </c>
      <c r="N340" s="35">
        <v>5147.9399999999996</v>
      </c>
    </row>
    <row r="341" spans="1:14" x14ac:dyDescent="0.2">
      <c r="A341" s="5" t="s">
        <v>57</v>
      </c>
      <c r="B341" s="35">
        <v>10044.6</v>
      </c>
      <c r="C341" s="35">
        <v>24864.959999999995</v>
      </c>
      <c r="D341" s="35">
        <v>16350.889999999998</v>
      </c>
      <c r="E341" s="35">
        <v>44787.49</v>
      </c>
      <c r="F341" s="35">
        <v>26881.84</v>
      </c>
      <c r="G341" s="35">
        <v>8369.7300000000014</v>
      </c>
      <c r="H341" s="35">
        <v>9502.119999999999</v>
      </c>
      <c r="I341" s="35">
        <v>9786.2500000000018</v>
      </c>
      <c r="J341" s="35">
        <v>1119.49</v>
      </c>
      <c r="K341" s="35">
        <v>18992.75</v>
      </c>
      <c r="L341" s="35">
        <v>5636.88</v>
      </c>
      <c r="M341" s="35">
        <v>1432.5</v>
      </c>
      <c r="N341" s="35">
        <v>7191.2</v>
      </c>
    </row>
    <row r="342" spans="1:14" x14ac:dyDescent="0.2">
      <c r="A342" s="5" t="s">
        <v>58</v>
      </c>
      <c r="B342" s="35">
        <v>8510.7000000000007</v>
      </c>
      <c r="C342" s="35">
        <v>1749.9900000000002</v>
      </c>
      <c r="D342" s="35">
        <v>12899.180000000002</v>
      </c>
      <c r="E342" s="35">
        <v>7960.6300000000019</v>
      </c>
      <c r="F342" s="35">
        <v>12382.599999999999</v>
      </c>
      <c r="G342" s="35">
        <v>11879.050000000001</v>
      </c>
      <c r="H342" s="35">
        <v>13582.779999999999</v>
      </c>
      <c r="I342" s="35">
        <v>3897.4699999999993</v>
      </c>
      <c r="J342" s="35">
        <v>22956.856</v>
      </c>
      <c r="K342" s="35">
        <v>11580.629999999997</v>
      </c>
      <c r="L342" s="35">
        <v>11985.33</v>
      </c>
      <c r="M342" s="35">
        <v>20046.920000000002</v>
      </c>
      <c r="N342" s="35">
        <v>10477.730000000003</v>
      </c>
    </row>
    <row r="343" spans="1:14" x14ac:dyDescent="0.2">
      <c r="A343" s="5" t="s">
        <v>59</v>
      </c>
      <c r="B343" s="35">
        <v>812.16</v>
      </c>
      <c r="C343" s="35">
        <v>595.25</v>
      </c>
      <c r="D343" s="35">
        <v>2327.88</v>
      </c>
      <c r="E343" s="35">
        <v>0</v>
      </c>
      <c r="F343" s="35">
        <v>0</v>
      </c>
      <c r="G343" s="35">
        <v>10426.240000000002</v>
      </c>
      <c r="H343" s="35">
        <v>3319.2299999999996</v>
      </c>
      <c r="I343" s="35">
        <v>9721.7999999999993</v>
      </c>
      <c r="J343" s="35">
        <v>1858.4299999999998</v>
      </c>
      <c r="K343" s="35">
        <v>4556.4000000000005</v>
      </c>
      <c r="L343" s="35">
        <v>4537.2700000000004</v>
      </c>
      <c r="M343" s="35">
        <v>6976.3199999999979</v>
      </c>
      <c r="N343" s="35">
        <v>6768.23</v>
      </c>
    </row>
    <row r="344" spans="1:14" x14ac:dyDescent="0.2">
      <c r="A344" s="5" t="s">
        <v>60</v>
      </c>
      <c r="B344" s="35">
        <v>0</v>
      </c>
      <c r="C344" s="35">
        <v>0</v>
      </c>
      <c r="D344" s="35">
        <v>0</v>
      </c>
      <c r="E344" s="35">
        <v>0</v>
      </c>
      <c r="F344" s="35">
        <v>0</v>
      </c>
      <c r="G344" s="35">
        <v>0</v>
      </c>
      <c r="H344" s="35">
        <v>0</v>
      </c>
      <c r="I344" s="35">
        <v>0</v>
      </c>
      <c r="J344" s="35">
        <v>0</v>
      </c>
      <c r="K344" s="35">
        <v>0</v>
      </c>
      <c r="L344" s="35">
        <v>169090.16</v>
      </c>
      <c r="M344" s="35">
        <v>0</v>
      </c>
      <c r="N344" s="35">
        <v>0</v>
      </c>
    </row>
    <row r="345" spans="1:14" x14ac:dyDescent="0.2">
      <c r="A345" s="5" t="s">
        <v>42</v>
      </c>
      <c r="B345" s="35">
        <v>5521.23</v>
      </c>
      <c r="C345" s="35">
        <v>4387.340000000002</v>
      </c>
      <c r="D345" s="35">
        <v>4368.0499999999984</v>
      </c>
      <c r="E345" s="35">
        <v>5000.8999999999987</v>
      </c>
      <c r="F345" s="35">
        <v>4128.869999999999</v>
      </c>
      <c r="G345" s="35">
        <v>8605.5400000000027</v>
      </c>
      <c r="H345" s="35">
        <v>2103.2199999999998</v>
      </c>
      <c r="I345" s="35">
        <v>4775.0500000000011</v>
      </c>
      <c r="J345" s="35">
        <v>5584.5500000000029</v>
      </c>
      <c r="K345" s="35">
        <v>3542.8500000000004</v>
      </c>
      <c r="L345" s="35">
        <v>7352.0900000000038</v>
      </c>
      <c r="M345" s="35">
        <v>102003.79000000002</v>
      </c>
      <c r="N345" s="35">
        <v>11242.940000000002</v>
      </c>
    </row>
    <row r="346" spans="1:14" x14ac:dyDescent="0.2">
      <c r="A346" s="5" t="s">
        <v>61</v>
      </c>
      <c r="B346" s="35">
        <v>4221.8200000000006</v>
      </c>
      <c r="C346" s="35">
        <v>24770.400000000005</v>
      </c>
      <c r="D346" s="35">
        <v>3532.62</v>
      </c>
      <c r="E346" s="35">
        <v>327.82000000000005</v>
      </c>
      <c r="F346" s="35">
        <v>7833.1</v>
      </c>
      <c r="G346" s="35">
        <v>7641.5</v>
      </c>
      <c r="H346" s="35">
        <v>923.54000000000019</v>
      </c>
      <c r="I346" s="35">
        <v>1503.5299999999997</v>
      </c>
      <c r="J346" s="35">
        <v>14284.890000000001</v>
      </c>
      <c r="K346" s="35">
        <v>22.48</v>
      </c>
      <c r="L346" s="35">
        <v>1402.44</v>
      </c>
      <c r="M346" s="35">
        <v>1354.5699999999997</v>
      </c>
      <c r="N346" s="35">
        <v>3741.7300000000005</v>
      </c>
    </row>
    <row r="347" spans="1:14" x14ac:dyDescent="0.2">
      <c r="A347" s="5" t="s">
        <v>62</v>
      </c>
      <c r="B347" s="35">
        <v>0</v>
      </c>
      <c r="C347" s="35">
        <v>0</v>
      </c>
      <c r="D347" s="35">
        <v>0</v>
      </c>
      <c r="E347" s="35">
        <v>0</v>
      </c>
      <c r="F347" s="35">
        <v>1511.12</v>
      </c>
      <c r="G347" s="35">
        <v>484.46000000000004</v>
      </c>
      <c r="H347" s="35">
        <v>0</v>
      </c>
      <c r="I347" s="35">
        <v>0</v>
      </c>
      <c r="J347" s="35">
        <v>0</v>
      </c>
      <c r="K347" s="35">
        <v>0</v>
      </c>
      <c r="L347" s="35">
        <v>0</v>
      </c>
      <c r="M347" s="35">
        <v>0</v>
      </c>
      <c r="N347" s="35">
        <v>0</v>
      </c>
    </row>
    <row r="348" spans="1:14" x14ac:dyDescent="0.2">
      <c r="A348" s="5" t="s">
        <v>63</v>
      </c>
      <c r="B348" s="35">
        <v>0</v>
      </c>
      <c r="C348" s="35">
        <v>0</v>
      </c>
      <c r="D348" s="35">
        <v>0</v>
      </c>
      <c r="E348" s="35">
        <v>0</v>
      </c>
      <c r="F348" s="35">
        <v>0</v>
      </c>
      <c r="G348" s="35">
        <v>0</v>
      </c>
      <c r="H348" s="35">
        <v>0</v>
      </c>
      <c r="I348" s="35">
        <v>0</v>
      </c>
      <c r="J348" s="35">
        <v>0</v>
      </c>
      <c r="K348" s="35">
        <v>0</v>
      </c>
      <c r="L348" s="35">
        <v>0</v>
      </c>
      <c r="M348" s="35">
        <v>0</v>
      </c>
      <c r="N348" s="35">
        <v>0</v>
      </c>
    </row>
    <row r="349" spans="1:14" x14ac:dyDescent="0.2">
      <c r="A349" s="5" t="s">
        <v>64</v>
      </c>
      <c r="B349" s="35">
        <v>247.08999999999997</v>
      </c>
      <c r="C349" s="35">
        <v>431.37</v>
      </c>
      <c r="D349" s="35">
        <v>63.660000000000004</v>
      </c>
      <c r="E349" s="35">
        <v>754.87</v>
      </c>
      <c r="F349" s="35">
        <v>3321.3299999999995</v>
      </c>
      <c r="G349" s="35">
        <v>873.38000000000022</v>
      </c>
      <c r="H349" s="35">
        <v>225.12</v>
      </c>
      <c r="I349" s="35">
        <v>3155.9000000000005</v>
      </c>
      <c r="J349" s="35">
        <v>2183.44</v>
      </c>
      <c r="K349" s="35">
        <v>1610.99</v>
      </c>
      <c r="L349" s="35">
        <v>669.97</v>
      </c>
      <c r="M349" s="35">
        <v>1237.8899999999999</v>
      </c>
      <c r="N349" s="35">
        <v>957.93999999999994</v>
      </c>
    </row>
    <row r="350" spans="1:14" x14ac:dyDescent="0.2">
      <c r="A350" s="5" t="s">
        <v>65</v>
      </c>
      <c r="B350" s="35">
        <v>0</v>
      </c>
      <c r="C350" s="35">
        <v>0</v>
      </c>
      <c r="D350" s="35">
        <v>11848.14</v>
      </c>
      <c r="E350" s="35">
        <v>0</v>
      </c>
      <c r="F350" s="35">
        <v>0</v>
      </c>
      <c r="G350" s="35">
        <v>0</v>
      </c>
      <c r="H350" s="35">
        <v>0</v>
      </c>
      <c r="I350" s="35">
        <v>0</v>
      </c>
      <c r="J350" s="35">
        <v>0</v>
      </c>
      <c r="K350" s="35">
        <v>0</v>
      </c>
      <c r="L350" s="35">
        <v>8.86</v>
      </c>
      <c r="M350" s="35">
        <v>3645.17</v>
      </c>
      <c r="N350" s="35">
        <v>0</v>
      </c>
    </row>
    <row r="351" spans="1:14" x14ac:dyDescent="0.2">
      <c r="A351" s="9" t="s">
        <v>68</v>
      </c>
      <c r="B351" s="63">
        <v>131580.76999999999</v>
      </c>
      <c r="C351" s="63">
        <v>218821.28</v>
      </c>
      <c r="D351" s="63">
        <v>128025.43000000004</v>
      </c>
      <c r="E351" s="63">
        <v>118648.86000000002</v>
      </c>
      <c r="F351" s="63">
        <v>155818.21999999997</v>
      </c>
      <c r="G351" s="63">
        <v>103922.10000000003</v>
      </c>
      <c r="H351" s="63">
        <v>98984.679999999964</v>
      </c>
      <c r="I351" s="63">
        <v>114616.81</v>
      </c>
      <c r="J351" s="63">
        <v>220357.96000000002</v>
      </c>
      <c r="K351" s="63">
        <v>104948.94999999998</v>
      </c>
      <c r="L351" s="63">
        <v>277195.8</v>
      </c>
      <c r="M351" s="63">
        <v>229271.70000000004</v>
      </c>
      <c r="N351" s="63">
        <v>122154.83999999997</v>
      </c>
    </row>
    <row r="352" spans="1:14" x14ac:dyDescent="0.2">
      <c r="A352" s="12" t="s">
        <v>230</v>
      </c>
      <c r="B352" s="144" t="s">
        <v>244</v>
      </c>
      <c r="C352" s="145"/>
      <c r="D352" s="145"/>
      <c r="E352" s="145"/>
      <c r="F352" s="145"/>
      <c r="G352" s="145"/>
      <c r="H352" s="145"/>
      <c r="I352" s="145"/>
      <c r="J352" s="145"/>
      <c r="K352" s="145"/>
      <c r="L352" s="145"/>
      <c r="M352" s="145"/>
      <c r="N352" s="146"/>
    </row>
    <row r="353" spans="1:14" x14ac:dyDescent="0.2">
      <c r="A353" s="5" t="s">
        <v>47</v>
      </c>
      <c r="B353" s="35">
        <v>0</v>
      </c>
      <c r="C353" s="35">
        <v>0</v>
      </c>
      <c r="D353" s="35">
        <v>0</v>
      </c>
      <c r="E353" s="35">
        <v>0</v>
      </c>
      <c r="F353" s="35">
        <v>0</v>
      </c>
      <c r="G353" s="35">
        <v>0</v>
      </c>
      <c r="H353" s="35">
        <v>0</v>
      </c>
      <c r="I353" s="35">
        <v>162.69999999999999</v>
      </c>
      <c r="J353" s="35">
        <v>0</v>
      </c>
      <c r="K353" s="35">
        <v>0</v>
      </c>
      <c r="L353" s="35">
        <v>0</v>
      </c>
      <c r="M353" s="35"/>
      <c r="N353" s="35"/>
    </row>
    <row r="354" spans="1:14" x14ac:dyDescent="0.2">
      <c r="A354" s="5" t="s">
        <v>48</v>
      </c>
      <c r="B354" s="35">
        <v>286.97999999999996</v>
      </c>
      <c r="C354" s="35">
        <v>63.6</v>
      </c>
      <c r="D354" s="35">
        <v>1345</v>
      </c>
      <c r="E354" s="35">
        <v>2327.8300000000004</v>
      </c>
      <c r="F354" s="35">
        <v>4285.83</v>
      </c>
      <c r="G354" s="35">
        <v>3672.22</v>
      </c>
      <c r="H354" s="35">
        <v>792.3</v>
      </c>
      <c r="I354" s="35">
        <v>1426.48</v>
      </c>
      <c r="J354" s="35">
        <v>11808.860000000002</v>
      </c>
      <c r="K354" s="35">
        <v>2783.53</v>
      </c>
      <c r="L354" s="35">
        <v>36.26</v>
      </c>
      <c r="M354" s="35"/>
      <c r="N354" s="35"/>
    </row>
    <row r="355" spans="1:14" x14ac:dyDescent="0.2">
      <c r="A355" s="5" t="s">
        <v>49</v>
      </c>
      <c r="B355" s="35">
        <v>78.900000000000006</v>
      </c>
      <c r="C355" s="35">
        <v>0</v>
      </c>
      <c r="D355" s="35">
        <v>0</v>
      </c>
      <c r="E355" s="35">
        <v>0</v>
      </c>
      <c r="F355" s="35">
        <v>0</v>
      </c>
      <c r="G355" s="35">
        <v>0</v>
      </c>
      <c r="H355" s="35">
        <v>0</v>
      </c>
      <c r="I355" s="35">
        <v>0</v>
      </c>
      <c r="J355" s="35">
        <v>0</v>
      </c>
      <c r="K355" s="35">
        <v>0</v>
      </c>
      <c r="L355" s="35">
        <v>0</v>
      </c>
      <c r="M355" s="35"/>
      <c r="N355" s="35"/>
    </row>
    <row r="356" spans="1:14" x14ac:dyDescent="0.2">
      <c r="A356" s="5" t="s">
        <v>231</v>
      </c>
      <c r="B356" s="35">
        <v>554.83999999999992</v>
      </c>
      <c r="C356" s="35">
        <v>1244.93</v>
      </c>
      <c r="D356" s="35">
        <v>0</v>
      </c>
      <c r="E356" s="35">
        <v>1306.4699999999998</v>
      </c>
      <c r="F356" s="35">
        <v>1723.44</v>
      </c>
      <c r="G356" s="35">
        <v>484.40000000000003</v>
      </c>
      <c r="H356" s="35">
        <v>5201.12</v>
      </c>
      <c r="I356" s="35">
        <v>8436.02</v>
      </c>
      <c r="J356" s="35">
        <v>17411.8</v>
      </c>
      <c r="K356" s="35">
        <v>0</v>
      </c>
      <c r="L356" s="35">
        <v>6092.56</v>
      </c>
      <c r="M356" s="35"/>
      <c r="N356" s="35"/>
    </row>
    <row r="357" spans="1:14" x14ac:dyDescent="0.2">
      <c r="A357" s="5" t="s">
        <v>50</v>
      </c>
      <c r="B357" s="35">
        <v>27848.869999999984</v>
      </c>
      <c r="C357" s="35">
        <v>77476.61</v>
      </c>
      <c r="D357" s="35">
        <v>58311.740000000013</v>
      </c>
      <c r="E357" s="35">
        <v>50405.440000000017</v>
      </c>
      <c r="F357" s="35">
        <v>52619.750000000007</v>
      </c>
      <c r="G357" s="35">
        <v>66887.350000000006</v>
      </c>
      <c r="H357" s="35">
        <v>36957.159999999989</v>
      </c>
      <c r="I357" s="35">
        <v>40291.020000000004</v>
      </c>
      <c r="J357" s="35">
        <v>51772.92</v>
      </c>
      <c r="K357" s="35">
        <v>41113.919999999991</v>
      </c>
      <c r="L357" s="35">
        <v>51551.249999999993</v>
      </c>
      <c r="M357" s="35"/>
      <c r="N357" s="35"/>
    </row>
    <row r="358" spans="1:14" x14ac:dyDescent="0.2">
      <c r="A358" s="5" t="s">
        <v>51</v>
      </c>
      <c r="B358" s="35">
        <v>1282.8</v>
      </c>
      <c r="C358" s="35">
        <v>0</v>
      </c>
      <c r="D358" s="35">
        <v>0</v>
      </c>
      <c r="E358" s="35">
        <v>569.16</v>
      </c>
      <c r="F358" s="35">
        <v>0</v>
      </c>
      <c r="G358" s="35">
        <v>0</v>
      </c>
      <c r="H358" s="35">
        <v>0</v>
      </c>
      <c r="I358" s="35">
        <v>0</v>
      </c>
      <c r="J358" s="35">
        <v>0</v>
      </c>
      <c r="K358" s="35">
        <v>0</v>
      </c>
      <c r="L358" s="35">
        <v>0</v>
      </c>
      <c r="M358" s="35"/>
      <c r="N358" s="35"/>
    </row>
    <row r="359" spans="1:14" x14ac:dyDescent="0.2">
      <c r="A359" s="5" t="s">
        <v>52</v>
      </c>
      <c r="B359" s="35">
        <v>23345.39</v>
      </c>
      <c r="C359" s="35">
        <v>29138.379999999997</v>
      </c>
      <c r="D359" s="35">
        <v>14768.939999999999</v>
      </c>
      <c r="E359" s="35">
        <v>13304.869999999999</v>
      </c>
      <c r="F359" s="35">
        <v>22823.410000000003</v>
      </c>
      <c r="G359" s="35">
        <v>17295.479999999996</v>
      </c>
      <c r="H359" s="35">
        <v>18104.219999999998</v>
      </c>
      <c r="I359" s="35">
        <v>33465.43</v>
      </c>
      <c r="J359" s="35">
        <v>27619.419999999995</v>
      </c>
      <c r="K359" s="35">
        <v>27406.920000000002</v>
      </c>
      <c r="L359" s="35">
        <v>16835.270000000008</v>
      </c>
      <c r="M359" s="35"/>
      <c r="N359" s="35"/>
    </row>
    <row r="360" spans="1:14" x14ac:dyDescent="0.2">
      <c r="A360" s="5" t="s">
        <v>53</v>
      </c>
      <c r="B360" s="35">
        <v>0</v>
      </c>
      <c r="C360" s="35">
        <v>0</v>
      </c>
      <c r="D360" s="35">
        <v>0</v>
      </c>
      <c r="E360" s="35">
        <v>0</v>
      </c>
      <c r="F360" s="35">
        <v>164.03</v>
      </c>
      <c r="G360" s="35">
        <v>0</v>
      </c>
      <c r="H360" s="35">
        <v>0</v>
      </c>
      <c r="I360" s="35">
        <v>0</v>
      </c>
      <c r="J360" s="35">
        <v>0</v>
      </c>
      <c r="K360" s="35">
        <v>0</v>
      </c>
      <c r="L360" s="35">
        <v>0</v>
      </c>
      <c r="M360" s="35"/>
      <c r="N360" s="35"/>
    </row>
    <row r="361" spans="1:14" x14ac:dyDescent="0.2">
      <c r="A361" s="5" t="s">
        <v>54</v>
      </c>
      <c r="B361" s="35">
        <v>0</v>
      </c>
      <c r="C361" s="35">
        <v>0</v>
      </c>
      <c r="D361" s="35">
        <v>0</v>
      </c>
      <c r="E361" s="35">
        <v>0</v>
      </c>
      <c r="F361" s="35">
        <v>0</v>
      </c>
      <c r="G361" s="35">
        <v>0</v>
      </c>
      <c r="H361" s="35">
        <v>0</v>
      </c>
      <c r="I361" s="35">
        <v>0</v>
      </c>
      <c r="J361" s="35">
        <v>0</v>
      </c>
      <c r="K361" s="35">
        <v>0</v>
      </c>
      <c r="L361" s="35">
        <v>0</v>
      </c>
      <c r="M361" s="35"/>
      <c r="N361" s="35"/>
    </row>
    <row r="362" spans="1:14" x14ac:dyDescent="0.2">
      <c r="A362" s="5" t="s">
        <v>55</v>
      </c>
      <c r="B362" s="35">
        <v>0</v>
      </c>
      <c r="C362" s="35">
        <v>0</v>
      </c>
      <c r="D362" s="35">
        <v>0</v>
      </c>
      <c r="E362" s="35">
        <v>0</v>
      </c>
      <c r="F362" s="35">
        <v>135.01</v>
      </c>
      <c r="G362" s="35">
        <v>0</v>
      </c>
      <c r="H362" s="35">
        <v>0</v>
      </c>
      <c r="I362" s="35">
        <v>0</v>
      </c>
      <c r="J362" s="35">
        <v>0</v>
      </c>
      <c r="K362" s="35">
        <v>0</v>
      </c>
      <c r="L362" s="35">
        <v>0</v>
      </c>
      <c r="M362" s="35"/>
      <c r="N362" s="35"/>
    </row>
    <row r="363" spans="1:14" x14ac:dyDescent="0.2">
      <c r="A363" s="5" t="s">
        <v>56</v>
      </c>
      <c r="B363" s="35">
        <v>0</v>
      </c>
      <c r="C363" s="35">
        <v>2060.6400000000003</v>
      </c>
      <c r="D363" s="35">
        <v>0</v>
      </c>
      <c r="E363" s="35">
        <v>1061.8500000000001</v>
      </c>
      <c r="F363" s="35">
        <v>0</v>
      </c>
      <c r="G363" s="35">
        <v>524.55000000000007</v>
      </c>
      <c r="H363" s="35">
        <v>0</v>
      </c>
      <c r="I363" s="35">
        <v>59141.48000000001</v>
      </c>
      <c r="J363" s="35">
        <v>0</v>
      </c>
      <c r="K363" s="35">
        <v>0</v>
      </c>
      <c r="L363" s="35">
        <v>0</v>
      </c>
      <c r="M363" s="35"/>
      <c r="N363" s="35"/>
    </row>
    <row r="364" spans="1:14" x14ac:dyDescent="0.2">
      <c r="A364" s="5" t="s">
        <v>46</v>
      </c>
      <c r="B364" s="35">
        <v>5713.14</v>
      </c>
      <c r="C364" s="35">
        <v>7226.3899999999985</v>
      </c>
      <c r="D364" s="35">
        <v>9570.1</v>
      </c>
      <c r="E364" s="35">
        <v>2509.58</v>
      </c>
      <c r="F364" s="35">
        <v>5699.3200000000006</v>
      </c>
      <c r="G364" s="35">
        <v>4204.22</v>
      </c>
      <c r="H364" s="35">
        <v>13605.780000000002</v>
      </c>
      <c r="I364" s="35">
        <v>4651.9800000000005</v>
      </c>
      <c r="J364" s="35">
        <v>4220.3799999999992</v>
      </c>
      <c r="K364" s="35">
        <v>4581.2799999999988</v>
      </c>
      <c r="L364" s="35">
        <v>1804.29</v>
      </c>
      <c r="M364" s="35"/>
      <c r="N364" s="35"/>
    </row>
    <row r="365" spans="1:14" x14ac:dyDescent="0.2">
      <c r="A365" s="5" t="s">
        <v>57</v>
      </c>
      <c r="B365" s="35">
        <v>3843.4799999999996</v>
      </c>
      <c r="C365" s="35">
        <v>5043.59</v>
      </c>
      <c r="D365" s="35">
        <v>9389.57</v>
      </c>
      <c r="E365" s="35">
        <v>17700.36</v>
      </c>
      <c r="F365" s="35">
        <v>33752.15</v>
      </c>
      <c r="G365" s="35">
        <v>5377.3799999999992</v>
      </c>
      <c r="H365" s="35">
        <v>14357.310000000001</v>
      </c>
      <c r="I365" s="35">
        <v>18389.5</v>
      </c>
      <c r="J365" s="35">
        <v>22893.230000000003</v>
      </c>
      <c r="K365" s="35">
        <v>12967.039999999999</v>
      </c>
      <c r="L365" s="35">
        <v>6882.34</v>
      </c>
      <c r="M365" s="35"/>
      <c r="N365" s="35"/>
    </row>
    <row r="366" spans="1:14" x14ac:dyDescent="0.2">
      <c r="A366" s="5" t="s">
        <v>58</v>
      </c>
      <c r="B366" s="35">
        <v>15515.000000000004</v>
      </c>
      <c r="C366" s="35">
        <v>9260.01</v>
      </c>
      <c r="D366" s="35">
        <v>21560.090000000007</v>
      </c>
      <c r="E366" s="35">
        <v>16615.16</v>
      </c>
      <c r="F366" s="35">
        <v>10835.540000000003</v>
      </c>
      <c r="G366" s="35">
        <v>34235.750000000007</v>
      </c>
      <c r="H366" s="35">
        <v>19598.68</v>
      </c>
      <c r="I366" s="35">
        <v>23023.439999999999</v>
      </c>
      <c r="J366" s="35">
        <v>16012.019999999999</v>
      </c>
      <c r="K366" s="35">
        <v>3459.55</v>
      </c>
      <c r="L366" s="35">
        <v>12343.289999999999</v>
      </c>
      <c r="M366" s="35"/>
      <c r="N366" s="35"/>
    </row>
    <row r="367" spans="1:14" x14ac:dyDescent="0.2">
      <c r="A367" s="5" t="s">
        <v>59</v>
      </c>
      <c r="B367" s="35">
        <v>13381.87</v>
      </c>
      <c r="C367" s="35">
        <v>27492.899999999998</v>
      </c>
      <c r="D367" s="35">
        <v>48666.290000000015</v>
      </c>
      <c r="E367" s="35">
        <v>42823.190000000031</v>
      </c>
      <c r="F367" s="35">
        <v>73829.449999999983</v>
      </c>
      <c r="G367" s="35">
        <v>122204.04000000001</v>
      </c>
      <c r="H367" s="35">
        <v>63909.390000000007</v>
      </c>
      <c r="I367" s="35">
        <v>26773.660000000007</v>
      </c>
      <c r="J367" s="35">
        <v>36584.69999999999</v>
      </c>
      <c r="K367" s="35">
        <v>15524.189999999999</v>
      </c>
      <c r="L367" s="35">
        <v>6402.78</v>
      </c>
      <c r="M367" s="35"/>
      <c r="N367" s="35"/>
    </row>
    <row r="368" spans="1:14" x14ac:dyDescent="0.2">
      <c r="A368" s="5" t="s">
        <v>60</v>
      </c>
      <c r="B368" s="35">
        <v>0</v>
      </c>
      <c r="C368" s="35">
        <v>0</v>
      </c>
      <c r="D368" s="35">
        <v>0</v>
      </c>
      <c r="E368" s="35">
        <v>0</v>
      </c>
      <c r="F368" s="35">
        <v>0</v>
      </c>
      <c r="G368" s="35">
        <v>0</v>
      </c>
      <c r="H368" s="35">
        <v>0</v>
      </c>
      <c r="I368" s="35">
        <v>0</v>
      </c>
      <c r="J368" s="35">
        <v>0</v>
      </c>
      <c r="K368" s="35">
        <v>0</v>
      </c>
      <c r="L368" s="35">
        <v>0</v>
      </c>
      <c r="M368" s="35"/>
      <c r="N368" s="35"/>
    </row>
    <row r="369" spans="1:14" x14ac:dyDescent="0.2">
      <c r="A369" s="5" t="s">
        <v>42</v>
      </c>
      <c r="B369" s="35">
        <v>4831.5899999999983</v>
      </c>
      <c r="C369" s="35">
        <v>3292.43</v>
      </c>
      <c r="D369" s="35">
        <v>3772.53</v>
      </c>
      <c r="E369" s="35">
        <v>9089.6799999999985</v>
      </c>
      <c r="F369" s="35">
        <v>7833.44</v>
      </c>
      <c r="G369" s="35">
        <v>5652.5800000000008</v>
      </c>
      <c r="H369" s="35">
        <v>9432.5399999999972</v>
      </c>
      <c r="I369" s="35">
        <v>14241.740000000003</v>
      </c>
      <c r="J369" s="35">
        <v>4257.380000000001</v>
      </c>
      <c r="K369" s="35">
        <v>3591.25</v>
      </c>
      <c r="L369" s="35">
        <v>4257.71</v>
      </c>
      <c r="M369" s="35"/>
      <c r="N369" s="35"/>
    </row>
    <row r="370" spans="1:14" x14ac:dyDescent="0.2">
      <c r="A370" s="5" t="s">
        <v>61</v>
      </c>
      <c r="B370" s="35">
        <v>10178.39</v>
      </c>
      <c r="C370" s="35">
        <v>2436.42</v>
      </c>
      <c r="D370" s="35">
        <v>2800.21</v>
      </c>
      <c r="E370" s="35">
        <v>5419.92</v>
      </c>
      <c r="F370" s="35">
        <v>8222.0400000000009</v>
      </c>
      <c r="G370" s="35">
        <v>3752.1900000000005</v>
      </c>
      <c r="H370" s="35">
        <v>1939.77</v>
      </c>
      <c r="I370" s="35">
        <v>4.71</v>
      </c>
      <c r="J370" s="35">
        <v>6452.65</v>
      </c>
      <c r="K370" s="35">
        <v>487.51000000000005</v>
      </c>
      <c r="L370" s="35">
        <v>3439.3899999999994</v>
      </c>
      <c r="M370" s="35"/>
      <c r="N370" s="35"/>
    </row>
    <row r="371" spans="1:14" x14ac:dyDescent="0.2">
      <c r="A371" s="5" t="s">
        <v>62</v>
      </c>
      <c r="B371" s="35">
        <v>0</v>
      </c>
      <c r="C371" s="35">
        <v>0</v>
      </c>
      <c r="D371" s="35">
        <v>0</v>
      </c>
      <c r="E371" s="35">
        <v>0</v>
      </c>
      <c r="F371" s="35">
        <v>0</v>
      </c>
      <c r="G371" s="35">
        <v>0</v>
      </c>
      <c r="H371" s="35">
        <v>0</v>
      </c>
      <c r="I371" s="35">
        <v>0</v>
      </c>
      <c r="J371" s="35">
        <v>0</v>
      </c>
      <c r="K371" s="35">
        <v>0</v>
      </c>
      <c r="L371" s="35">
        <v>0</v>
      </c>
      <c r="M371" s="35"/>
      <c r="N371" s="35"/>
    </row>
    <row r="372" spans="1:14" x14ac:dyDescent="0.2">
      <c r="A372" s="5" t="s">
        <v>63</v>
      </c>
      <c r="B372" s="35">
        <v>0</v>
      </c>
      <c r="C372" s="35">
        <v>0</v>
      </c>
      <c r="D372" s="35">
        <v>0</v>
      </c>
      <c r="E372" s="35">
        <v>0</v>
      </c>
      <c r="F372" s="35">
        <v>0</v>
      </c>
      <c r="G372" s="35">
        <v>0</v>
      </c>
      <c r="H372" s="35">
        <v>0</v>
      </c>
      <c r="I372" s="35">
        <v>0</v>
      </c>
      <c r="J372" s="35">
        <v>0</v>
      </c>
      <c r="K372" s="35">
        <v>0</v>
      </c>
      <c r="L372" s="35">
        <v>0</v>
      </c>
      <c r="M372" s="35"/>
      <c r="N372" s="35"/>
    </row>
    <row r="373" spans="1:14" x14ac:dyDescent="0.2">
      <c r="A373" s="5" t="s">
        <v>64</v>
      </c>
      <c r="B373" s="35">
        <v>1615.4099999999999</v>
      </c>
      <c r="C373" s="35">
        <v>0</v>
      </c>
      <c r="D373" s="35">
        <v>0</v>
      </c>
      <c r="E373" s="35">
        <v>304.5</v>
      </c>
      <c r="F373" s="35">
        <v>2358.21</v>
      </c>
      <c r="G373" s="35">
        <v>7088.84</v>
      </c>
      <c r="H373" s="35">
        <v>6413.7199999999993</v>
      </c>
      <c r="I373" s="35">
        <v>954.22000000000014</v>
      </c>
      <c r="J373" s="35">
        <v>2683.97</v>
      </c>
      <c r="K373" s="35">
        <v>12673.589999999998</v>
      </c>
      <c r="L373" s="35">
        <v>880.36</v>
      </c>
      <c r="M373" s="35"/>
      <c r="N373" s="35"/>
    </row>
    <row r="374" spans="1:14" x14ac:dyDescent="0.2">
      <c r="A374" s="5" t="s">
        <v>65</v>
      </c>
      <c r="B374" s="35">
        <v>0</v>
      </c>
      <c r="C374" s="35">
        <v>0</v>
      </c>
      <c r="D374" s="35">
        <v>71.61</v>
      </c>
      <c r="E374" s="35">
        <v>17.93</v>
      </c>
      <c r="F374" s="35">
        <v>3.67</v>
      </c>
      <c r="G374" s="35">
        <v>0</v>
      </c>
      <c r="H374" s="35">
        <v>440.87</v>
      </c>
      <c r="I374" s="35">
        <v>2579.9899999999998</v>
      </c>
      <c r="J374" s="35">
        <v>0</v>
      </c>
      <c r="K374" s="35">
        <v>36105.74</v>
      </c>
      <c r="L374" s="35">
        <v>2400.38</v>
      </c>
      <c r="M374" s="35"/>
      <c r="N374" s="35"/>
    </row>
    <row r="375" spans="1:14" x14ac:dyDescent="0.2">
      <c r="A375" s="9" t="s">
        <v>68</v>
      </c>
      <c r="B375" s="63">
        <v>108476.65999999997</v>
      </c>
      <c r="C375" s="63">
        <v>164735.9</v>
      </c>
      <c r="D375" s="63">
        <v>170256.08000000002</v>
      </c>
      <c r="E375" s="63">
        <v>163455.94000000006</v>
      </c>
      <c r="F375" s="63">
        <v>224285.29</v>
      </c>
      <c r="G375" s="63">
        <v>271379</v>
      </c>
      <c r="H375" s="63">
        <v>190752.86</v>
      </c>
      <c r="I375" s="63">
        <v>233542.37</v>
      </c>
      <c r="J375" s="63">
        <v>201717.33</v>
      </c>
      <c r="K375" s="63">
        <v>160694.51999999999</v>
      </c>
      <c r="L375" s="63">
        <v>112925.87999999999</v>
      </c>
      <c r="M375" s="63"/>
      <c r="N375" s="63"/>
    </row>
  </sheetData>
  <printOptions horizontalCentered="1"/>
  <pageMargins left="0.70866141732283472" right="0.70866141732283472" top="0.35433070866141736" bottom="0.74803149606299213" header="0.31496062992125984" footer="0.31496062992125984"/>
  <pageSetup paperSize="9" scale="22" firstPageNumber="61" fitToHeight="2" orientation="portrait" r:id="rId1"/>
  <headerFooter scaleWithDoc="0">
    <oddFooter>&amp;C&amp;10Page &amp;P</oddFooter>
  </headerFooter>
  <rowBreaks count="1" manualBreakCount="1">
    <brk id="141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rgb="FFFF0000"/>
    <pageSetUpPr fitToPage="1"/>
  </sheetPr>
  <dimension ref="A1:N34"/>
  <sheetViews>
    <sheetView showGridLines="0" view="pageBreakPreview" zoomScale="75" zoomScaleNormal="100" zoomScaleSheetLayoutView="75" workbookViewId="0">
      <selection activeCell="O22" sqref="O22:O23"/>
    </sheetView>
  </sheetViews>
  <sheetFormatPr defaultRowHeight="15" x14ac:dyDescent="0.2"/>
  <cols>
    <col min="1" max="1" width="6.21875" style="36" customWidth="1"/>
    <col min="2" max="3" width="8.88671875" style="36"/>
    <col min="4" max="4" width="50" style="36" bestFit="1" customWidth="1"/>
    <col min="5" max="5" width="8.88671875" style="36"/>
    <col min="6" max="6" width="24.6640625" style="36" bestFit="1" customWidth="1"/>
    <col min="7" max="16384" width="8.88671875" style="36"/>
  </cols>
  <sheetData>
    <row r="1" spans="1:8" ht="1.5" customHeight="1" x14ac:dyDescent="0.2"/>
    <row r="2" spans="1:8" ht="15.75" thickBot="1" x14ac:dyDescent="0.25"/>
    <row r="3" spans="1:8" ht="59.25" x14ac:dyDescent="0.75">
      <c r="C3" s="119"/>
      <c r="D3" s="278" t="s">
        <v>106</v>
      </c>
      <c r="E3" s="279"/>
      <c r="F3" s="279"/>
      <c r="G3" s="279"/>
      <c r="H3" s="280"/>
    </row>
    <row r="4" spans="1:8" x14ac:dyDescent="0.2">
      <c r="D4" s="281"/>
      <c r="E4" s="282"/>
      <c r="F4" s="282"/>
      <c r="G4" s="282"/>
      <c r="H4" s="283"/>
    </row>
    <row r="5" spans="1:8" ht="15.75" thickBot="1" x14ac:dyDescent="0.25">
      <c r="D5" s="284"/>
      <c r="E5" s="285"/>
      <c r="F5" s="285"/>
      <c r="G5" s="285"/>
      <c r="H5" s="286"/>
    </row>
    <row r="7" spans="1:8" x14ac:dyDescent="0.2">
      <c r="D7" s="120" t="s">
        <v>69</v>
      </c>
      <c r="F7" s="120" t="s">
        <v>109</v>
      </c>
      <c r="H7" s="121" t="s">
        <v>251</v>
      </c>
    </row>
    <row r="9" spans="1:8" x14ac:dyDescent="0.2">
      <c r="A9" s="120"/>
      <c r="D9" s="36" t="s">
        <v>90</v>
      </c>
      <c r="F9" s="121" t="s">
        <v>13</v>
      </c>
    </row>
    <row r="10" spans="1:8" x14ac:dyDescent="0.2">
      <c r="D10" s="36" t="s">
        <v>153</v>
      </c>
      <c r="F10" s="121" t="s">
        <v>91</v>
      </c>
    </row>
    <row r="11" spans="1:8" x14ac:dyDescent="0.2">
      <c r="D11" s="36" t="s">
        <v>92</v>
      </c>
      <c r="F11" s="121" t="s">
        <v>101</v>
      </c>
    </row>
    <row r="12" spans="1:8" x14ac:dyDescent="0.2">
      <c r="D12" s="36" t="s">
        <v>93</v>
      </c>
      <c r="F12" s="121" t="s">
        <v>102</v>
      </c>
    </row>
    <row r="13" spans="1:8" x14ac:dyDescent="0.2">
      <c r="D13" s="36" t="s">
        <v>94</v>
      </c>
      <c r="F13" s="121" t="s">
        <v>24</v>
      </c>
    </row>
    <row r="14" spans="1:8" x14ac:dyDescent="0.2">
      <c r="D14" s="36" t="s">
        <v>95</v>
      </c>
      <c r="F14" s="121" t="s">
        <v>25</v>
      </c>
    </row>
    <row r="15" spans="1:8" x14ac:dyDescent="0.2">
      <c r="D15" s="36" t="s">
        <v>96</v>
      </c>
      <c r="F15" s="122" t="s">
        <v>103</v>
      </c>
    </row>
    <row r="17" spans="1:14" x14ac:dyDescent="0.2">
      <c r="A17" s="120" t="s">
        <v>121</v>
      </c>
      <c r="D17" s="36" t="s">
        <v>26</v>
      </c>
      <c r="F17" s="122" t="s">
        <v>26</v>
      </c>
    </row>
    <row r="18" spans="1:14" x14ac:dyDescent="0.2">
      <c r="D18" s="36" t="s">
        <v>28</v>
      </c>
      <c r="F18" s="122" t="s">
        <v>28</v>
      </c>
    </row>
    <row r="19" spans="1:14" x14ac:dyDescent="0.2">
      <c r="D19" s="36" t="s">
        <v>27</v>
      </c>
      <c r="F19" s="122" t="s">
        <v>27</v>
      </c>
    </row>
    <row r="20" spans="1:14" x14ac:dyDescent="0.2">
      <c r="D20" s="36" t="s">
        <v>97</v>
      </c>
      <c r="F20" s="121" t="s">
        <v>104</v>
      </c>
    </row>
    <row r="21" spans="1:14" x14ac:dyDescent="0.2">
      <c r="D21" s="36" t="s">
        <v>98</v>
      </c>
      <c r="F21" s="121" t="s">
        <v>181</v>
      </c>
    </row>
    <row r="22" spans="1:14" x14ac:dyDescent="0.2">
      <c r="D22" s="36" t="s">
        <v>34</v>
      </c>
      <c r="F22" s="122" t="s">
        <v>182</v>
      </c>
    </row>
    <row r="23" spans="1:14" x14ac:dyDescent="0.2">
      <c r="D23" s="36" t="s">
        <v>31</v>
      </c>
      <c r="F23" s="122" t="s">
        <v>183</v>
      </c>
    </row>
    <row r="24" spans="1:14" x14ac:dyDescent="0.2">
      <c r="D24" s="36" t="s">
        <v>30</v>
      </c>
      <c r="F24" s="122" t="s">
        <v>184</v>
      </c>
      <c r="N24" s="123"/>
    </row>
    <row r="25" spans="1:14" x14ac:dyDescent="0.2">
      <c r="D25" s="36" t="s">
        <v>32</v>
      </c>
      <c r="F25" s="122" t="s">
        <v>185</v>
      </c>
    </row>
    <row r="26" spans="1:14" x14ac:dyDescent="0.2">
      <c r="D26" s="36" t="s">
        <v>29</v>
      </c>
      <c r="F26" s="122" t="s">
        <v>186</v>
      </c>
    </row>
    <row r="27" spans="1:14" x14ac:dyDescent="0.2">
      <c r="D27" s="36" t="s">
        <v>35</v>
      </c>
      <c r="F27" s="122" t="s">
        <v>188</v>
      </c>
    </row>
    <row r="29" spans="1:14" x14ac:dyDescent="0.2">
      <c r="A29" s="120"/>
      <c r="D29" s="36" t="s">
        <v>99</v>
      </c>
      <c r="F29" s="122" t="s">
        <v>105</v>
      </c>
    </row>
    <row r="30" spans="1:14" x14ac:dyDescent="0.2">
      <c r="D30" s="36" t="s">
        <v>194</v>
      </c>
      <c r="F30" s="122" t="s">
        <v>193</v>
      </c>
    </row>
    <row r="31" spans="1:14" x14ac:dyDescent="0.2">
      <c r="D31" s="36" t="s">
        <v>148</v>
      </c>
      <c r="F31" s="122" t="s">
        <v>100</v>
      </c>
    </row>
    <row r="32" spans="1:14" x14ac:dyDescent="0.2">
      <c r="D32" s="36" t="s">
        <v>151</v>
      </c>
      <c r="F32" s="121" t="s">
        <v>152</v>
      </c>
    </row>
    <row r="33" spans="4:6" x14ac:dyDescent="0.2">
      <c r="D33" s="36" t="s">
        <v>36</v>
      </c>
      <c r="F33" s="122" t="s">
        <v>36</v>
      </c>
    </row>
    <row r="34" spans="4:6" x14ac:dyDescent="0.2">
      <c r="D34" s="36" t="s">
        <v>37</v>
      </c>
      <c r="F34" s="122" t="s">
        <v>37</v>
      </c>
    </row>
  </sheetData>
  <mergeCells count="1">
    <mergeCell ref="D3:H5"/>
  </mergeCells>
  <hyperlinks>
    <hyperlink ref="F9" location="'Scheduled kilometres'!A1" display="Scheduled kilometres"/>
    <hyperlink ref="F10" location="'Operated KMs'!A1" display="Operated KMs"/>
    <hyperlink ref="F11" location="'% Schedule operated'!A1" display="% Schedule operated"/>
    <hyperlink ref="F12" location="'% of Sched. Kilometres exc. IA '!A1" display="% of Scheduled Kilometres"/>
    <hyperlink ref="F13" location="'Timetabled kilometres'!A1" display="Timetabled kilometres"/>
    <hyperlink ref="F14" location="'% of Timetabled Kilometres'!A1" display="% of Timetabled Kilometres"/>
    <hyperlink ref="F15" location="'% of trains in service snapshot'!A1" display="'% of trains in service snapshot"/>
    <hyperlink ref="F17" location="'Scheduled Journey Time'!A1" display="'Scheduled Journey Time"/>
    <hyperlink ref="F18" location="'Total Journey Time'!A1" display="'Total Journey Time"/>
    <hyperlink ref="F19" location="'Excess Journey Time'!A1" display="'Excess Journey Time"/>
    <hyperlink ref="F20" location="'Excess JT - excl Industrial Act'!A1" display="Excess JT - excl Industrial Act"/>
    <hyperlink ref="F21" location="'AEI Time'!A1" display="AEI Time"/>
    <hyperlink ref="F22" location="'Ticket Purchase Time'!A1" display="'Ticket Purchase Time"/>
    <hyperlink ref="F23" location="'Platform Wait Time'!A1" display="'Platform Wait Time"/>
    <hyperlink ref="F24" location="'Station Journey Time'!A1" display="'Station Journey Time"/>
    <hyperlink ref="F25" location="'On Train Time'!A1" display="'On Train Time"/>
    <hyperlink ref="F26" location="'Train Journey Time'!A1" display="'Train Journey Time"/>
    <hyperlink ref="F27" location="'Planned Closures Time'!A1" display="Excess Closures Time"/>
    <hyperlink ref="F29" location="'Train Delays 15 mins'!A1" display="'Train Delays 15 mins"/>
    <hyperlink ref="F30" location="'Stn Closures &gt;15mins'!A1" display="'Stn Closures &gt;15mins"/>
    <hyperlink ref="F31" location="'LCH by Line'!A1" display="'LCH by Line"/>
    <hyperlink ref="F33" location="'Escalator Availability'!A1" display="'Escalator Availability"/>
    <hyperlink ref="F34" location="'Lift Availability'!A1" display="'Lift Availability"/>
    <hyperlink ref="H7" location="Contents!A1" display="Contents"/>
    <hyperlink ref="F32" location="'LCH by Category'!A1" display="LCH by Cause"/>
  </hyperlinks>
  <pageMargins left="0.70866141732283472" right="0.70866141732283472" top="0.74803149606299213" bottom="0.74803149606299213" header="0.31496062992125984" footer="0.31496062992125984"/>
  <pageSetup paperSize="9" scale="87" orientation="landscape" r:id="rId1"/>
  <headerFooter scaleWithDoc="0">
    <oddFooter>&amp;C&amp;10Page &amp;P</oddFooter>
  </headerFooter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">
    <tabColor rgb="FF00B0F0"/>
  </sheetPr>
  <dimension ref="A1:N375"/>
  <sheetViews>
    <sheetView showGridLines="0" view="pageBreakPreview" zoomScale="75" zoomScaleNormal="100" zoomScaleSheetLayoutView="75" workbookViewId="0">
      <pane xSplit="1" ySplit="26" topLeftCell="B351" activePane="bottomRight" state="frozen"/>
      <selection activeCell="O22" sqref="O22:O23"/>
      <selection pane="topRight" activeCell="O22" sqref="O22:O23"/>
      <selection pane="bottomLeft" activeCell="O22" sqref="O22:O23"/>
      <selection pane="bottomRight" activeCell="B353" sqref="B353:L375"/>
    </sheetView>
  </sheetViews>
  <sheetFormatPr defaultRowHeight="15" x14ac:dyDescent="0.2"/>
  <cols>
    <col min="1" max="1" width="23.77734375" style="34" bestFit="1" customWidth="1"/>
    <col min="2" max="2" width="10.44140625" style="34" bestFit="1" customWidth="1"/>
    <col min="3" max="4" width="9.77734375" style="34" bestFit="1" customWidth="1"/>
    <col min="5" max="5" width="9.77734375" style="36" bestFit="1" customWidth="1"/>
    <col min="6" max="6" width="9.5546875" style="34" bestFit="1" customWidth="1"/>
    <col min="7" max="7" width="9.88671875" style="34" bestFit="1" customWidth="1"/>
    <col min="8" max="8" width="10.109375" style="34" bestFit="1" customWidth="1"/>
    <col min="9" max="9" width="9.88671875" style="34" bestFit="1" customWidth="1"/>
    <col min="10" max="10" width="9.5546875" style="34" bestFit="1" customWidth="1"/>
    <col min="11" max="14" width="9" style="34" bestFit="1" customWidth="1"/>
    <col min="15" max="112" width="8.88671875" style="34"/>
    <col min="113" max="113" width="15.21875" style="34" bestFit="1" customWidth="1"/>
    <col min="114" max="255" width="8.88671875" style="34"/>
    <col min="256" max="256" width="15.21875" style="34" bestFit="1" customWidth="1"/>
    <col min="257" max="368" width="8.88671875" style="34"/>
    <col min="369" max="369" width="15.21875" style="34" bestFit="1" customWidth="1"/>
    <col min="370" max="511" width="8.88671875" style="34"/>
    <col min="512" max="512" width="15.21875" style="34" bestFit="1" customWidth="1"/>
    <col min="513" max="624" width="8.88671875" style="34"/>
    <col min="625" max="625" width="15.21875" style="34" bestFit="1" customWidth="1"/>
    <col min="626" max="767" width="8.88671875" style="34"/>
    <col min="768" max="768" width="15.21875" style="34" bestFit="1" customWidth="1"/>
    <col min="769" max="880" width="8.88671875" style="34"/>
    <col min="881" max="881" width="15.21875" style="34" bestFit="1" customWidth="1"/>
    <col min="882" max="1023" width="8.88671875" style="34"/>
    <col min="1024" max="1024" width="15.21875" style="34" bestFit="1" customWidth="1"/>
    <col min="1025" max="1136" width="8.88671875" style="34"/>
    <col min="1137" max="1137" width="15.21875" style="34" bestFit="1" customWidth="1"/>
    <col min="1138" max="1279" width="8.88671875" style="34"/>
    <col min="1280" max="1280" width="15.21875" style="34" bestFit="1" customWidth="1"/>
    <col min="1281" max="1392" width="8.88671875" style="34"/>
    <col min="1393" max="1393" width="15.21875" style="34" bestFit="1" customWidth="1"/>
    <col min="1394" max="1535" width="8.88671875" style="34"/>
    <col min="1536" max="1536" width="15.21875" style="34" bestFit="1" customWidth="1"/>
    <col min="1537" max="1648" width="8.88671875" style="34"/>
    <col min="1649" max="1649" width="15.21875" style="34" bestFit="1" customWidth="1"/>
    <col min="1650" max="1791" width="8.88671875" style="34"/>
    <col min="1792" max="1792" width="15.21875" style="34" bestFit="1" customWidth="1"/>
    <col min="1793" max="1904" width="8.88671875" style="34"/>
    <col min="1905" max="1905" width="15.21875" style="34" bestFit="1" customWidth="1"/>
    <col min="1906" max="2047" width="8.88671875" style="34"/>
    <col min="2048" max="2048" width="15.21875" style="34" bestFit="1" customWidth="1"/>
    <col min="2049" max="2160" width="8.88671875" style="34"/>
    <col min="2161" max="2161" width="15.21875" style="34" bestFit="1" customWidth="1"/>
    <col min="2162" max="2303" width="8.88671875" style="34"/>
    <col min="2304" max="2304" width="15.21875" style="34" bestFit="1" customWidth="1"/>
    <col min="2305" max="2416" width="8.88671875" style="34"/>
    <col min="2417" max="2417" width="15.21875" style="34" bestFit="1" customWidth="1"/>
    <col min="2418" max="2559" width="8.88671875" style="34"/>
    <col min="2560" max="2560" width="15.21875" style="34" bestFit="1" customWidth="1"/>
    <col min="2561" max="2672" width="8.88671875" style="34"/>
    <col min="2673" max="2673" width="15.21875" style="34" bestFit="1" customWidth="1"/>
    <col min="2674" max="2815" width="8.88671875" style="34"/>
    <col min="2816" max="2816" width="15.21875" style="34" bestFit="1" customWidth="1"/>
    <col min="2817" max="2928" width="8.88671875" style="34"/>
    <col min="2929" max="2929" width="15.21875" style="34" bestFit="1" customWidth="1"/>
    <col min="2930" max="3071" width="8.88671875" style="34"/>
    <col min="3072" max="3072" width="15.21875" style="34" bestFit="1" customWidth="1"/>
    <col min="3073" max="3184" width="8.88671875" style="34"/>
    <col min="3185" max="3185" width="15.21875" style="34" bestFit="1" customWidth="1"/>
    <col min="3186" max="3327" width="8.88671875" style="34"/>
    <col min="3328" max="3328" width="15.21875" style="34" bestFit="1" customWidth="1"/>
    <col min="3329" max="3440" width="8.88671875" style="34"/>
    <col min="3441" max="3441" width="15.21875" style="34" bestFit="1" customWidth="1"/>
    <col min="3442" max="3583" width="8.88671875" style="34"/>
    <col min="3584" max="3584" width="15.21875" style="34" bestFit="1" customWidth="1"/>
    <col min="3585" max="3696" width="8.88671875" style="34"/>
    <col min="3697" max="3697" width="15.21875" style="34" bestFit="1" customWidth="1"/>
    <col min="3698" max="3839" width="8.88671875" style="34"/>
    <col min="3840" max="3840" width="15.21875" style="34" bestFit="1" customWidth="1"/>
    <col min="3841" max="3952" width="8.88671875" style="34"/>
    <col min="3953" max="3953" width="15.21875" style="34" bestFit="1" customWidth="1"/>
    <col min="3954" max="4095" width="8.88671875" style="34"/>
    <col min="4096" max="4096" width="15.21875" style="34" bestFit="1" customWidth="1"/>
    <col min="4097" max="4208" width="8.88671875" style="34"/>
    <col min="4209" max="4209" width="15.21875" style="34" bestFit="1" customWidth="1"/>
    <col min="4210" max="4351" width="8.88671875" style="34"/>
    <col min="4352" max="4352" width="15.21875" style="34" bestFit="1" customWidth="1"/>
    <col min="4353" max="4464" width="8.88671875" style="34"/>
    <col min="4465" max="4465" width="15.21875" style="34" bestFit="1" customWidth="1"/>
    <col min="4466" max="4607" width="8.88671875" style="34"/>
    <col min="4608" max="4608" width="15.21875" style="34" bestFit="1" customWidth="1"/>
    <col min="4609" max="4720" width="8.88671875" style="34"/>
    <col min="4721" max="4721" width="15.21875" style="34" bestFit="1" customWidth="1"/>
    <col min="4722" max="4863" width="8.88671875" style="34"/>
    <col min="4864" max="4864" width="15.21875" style="34" bestFit="1" customWidth="1"/>
    <col min="4865" max="4976" width="8.88671875" style="34"/>
    <col min="4977" max="4977" width="15.21875" style="34" bestFit="1" customWidth="1"/>
    <col min="4978" max="5119" width="8.88671875" style="34"/>
    <col min="5120" max="5120" width="15.21875" style="34" bestFit="1" customWidth="1"/>
    <col min="5121" max="5232" width="8.88671875" style="34"/>
    <col min="5233" max="5233" width="15.21875" style="34" bestFit="1" customWidth="1"/>
    <col min="5234" max="5375" width="8.88671875" style="34"/>
    <col min="5376" max="5376" width="15.21875" style="34" bestFit="1" customWidth="1"/>
    <col min="5377" max="5488" width="8.88671875" style="34"/>
    <col min="5489" max="5489" width="15.21875" style="34" bestFit="1" customWidth="1"/>
    <col min="5490" max="5631" width="8.88671875" style="34"/>
    <col min="5632" max="5632" width="15.21875" style="34" bestFit="1" customWidth="1"/>
    <col min="5633" max="5744" width="8.88671875" style="34"/>
    <col min="5745" max="5745" width="15.21875" style="34" bestFit="1" customWidth="1"/>
    <col min="5746" max="5887" width="8.88671875" style="34"/>
    <col min="5888" max="5888" width="15.21875" style="34" bestFit="1" customWidth="1"/>
    <col min="5889" max="6000" width="8.88671875" style="34"/>
    <col min="6001" max="6001" width="15.21875" style="34" bestFit="1" customWidth="1"/>
    <col min="6002" max="6143" width="8.88671875" style="34"/>
    <col min="6144" max="6144" width="15.21875" style="34" bestFit="1" customWidth="1"/>
    <col min="6145" max="6256" width="8.88671875" style="34"/>
    <col min="6257" max="6257" width="15.21875" style="34" bestFit="1" customWidth="1"/>
    <col min="6258" max="6399" width="8.88671875" style="34"/>
    <col min="6400" max="6400" width="15.21875" style="34" bestFit="1" customWidth="1"/>
    <col min="6401" max="6512" width="8.88671875" style="34"/>
    <col min="6513" max="6513" width="15.21875" style="34" bestFit="1" customWidth="1"/>
    <col min="6514" max="6655" width="8.88671875" style="34"/>
    <col min="6656" max="6656" width="15.21875" style="34" bestFit="1" customWidth="1"/>
    <col min="6657" max="6768" width="8.88671875" style="34"/>
    <col min="6769" max="6769" width="15.21875" style="34" bestFit="1" customWidth="1"/>
    <col min="6770" max="6911" width="8.88671875" style="34"/>
    <col min="6912" max="6912" width="15.21875" style="34" bestFit="1" customWidth="1"/>
    <col min="6913" max="7024" width="8.88671875" style="34"/>
    <col min="7025" max="7025" width="15.21875" style="34" bestFit="1" customWidth="1"/>
    <col min="7026" max="7167" width="8.88671875" style="34"/>
    <col min="7168" max="7168" width="15.21875" style="34" bestFit="1" customWidth="1"/>
    <col min="7169" max="7280" width="8.88671875" style="34"/>
    <col min="7281" max="7281" width="15.21875" style="34" bestFit="1" customWidth="1"/>
    <col min="7282" max="7423" width="8.88671875" style="34"/>
    <col min="7424" max="7424" width="15.21875" style="34" bestFit="1" customWidth="1"/>
    <col min="7425" max="7536" width="8.88671875" style="34"/>
    <col min="7537" max="7537" width="15.21875" style="34" bestFit="1" customWidth="1"/>
    <col min="7538" max="7679" width="8.88671875" style="34"/>
    <col min="7680" max="7680" width="15.21875" style="34" bestFit="1" customWidth="1"/>
    <col min="7681" max="7792" width="8.88671875" style="34"/>
    <col min="7793" max="7793" width="15.21875" style="34" bestFit="1" customWidth="1"/>
    <col min="7794" max="7935" width="8.88671875" style="34"/>
    <col min="7936" max="7936" width="15.21875" style="34" bestFit="1" customWidth="1"/>
    <col min="7937" max="8048" width="8.88671875" style="34"/>
    <col min="8049" max="8049" width="15.21875" style="34" bestFit="1" customWidth="1"/>
    <col min="8050" max="8191" width="8.88671875" style="34"/>
    <col min="8192" max="8192" width="15.21875" style="34" bestFit="1" customWidth="1"/>
    <col min="8193" max="8304" width="8.88671875" style="34"/>
    <col min="8305" max="8305" width="15.21875" style="34" bestFit="1" customWidth="1"/>
    <col min="8306" max="8447" width="8.88671875" style="34"/>
    <col min="8448" max="8448" width="15.21875" style="34" bestFit="1" customWidth="1"/>
    <col min="8449" max="8560" width="8.88671875" style="34"/>
    <col min="8561" max="8561" width="15.21875" style="34" bestFit="1" customWidth="1"/>
    <col min="8562" max="8703" width="8.88671875" style="34"/>
    <col min="8704" max="8704" width="15.21875" style="34" bestFit="1" customWidth="1"/>
    <col min="8705" max="8816" width="8.88671875" style="34"/>
    <col min="8817" max="8817" width="15.21875" style="34" bestFit="1" customWidth="1"/>
    <col min="8818" max="8959" width="8.88671875" style="34"/>
    <col min="8960" max="8960" width="15.21875" style="34" bestFit="1" customWidth="1"/>
    <col min="8961" max="9072" width="8.88671875" style="34"/>
    <col min="9073" max="9073" width="15.21875" style="34" bestFit="1" customWidth="1"/>
    <col min="9074" max="9215" width="8.88671875" style="34"/>
    <col min="9216" max="9216" width="15.21875" style="34" bestFit="1" customWidth="1"/>
    <col min="9217" max="9328" width="8.88671875" style="34"/>
    <col min="9329" max="9329" width="15.21875" style="34" bestFit="1" customWidth="1"/>
    <col min="9330" max="9471" width="8.88671875" style="34"/>
    <col min="9472" max="9472" width="15.21875" style="34" bestFit="1" customWidth="1"/>
    <col min="9473" max="9584" width="8.88671875" style="34"/>
    <col min="9585" max="9585" width="15.21875" style="34" bestFit="1" customWidth="1"/>
    <col min="9586" max="9727" width="8.88671875" style="34"/>
    <col min="9728" max="9728" width="15.21875" style="34" bestFit="1" customWidth="1"/>
    <col min="9729" max="9840" width="8.88671875" style="34"/>
    <col min="9841" max="9841" width="15.21875" style="34" bestFit="1" customWidth="1"/>
    <col min="9842" max="9983" width="8.88671875" style="34"/>
    <col min="9984" max="9984" width="15.21875" style="34" bestFit="1" customWidth="1"/>
    <col min="9985" max="10096" width="8.88671875" style="34"/>
    <col min="10097" max="10097" width="15.21875" style="34" bestFit="1" customWidth="1"/>
    <col min="10098" max="10239" width="8.88671875" style="34"/>
    <col min="10240" max="10240" width="15.21875" style="34" bestFit="1" customWidth="1"/>
    <col min="10241" max="10352" width="8.88671875" style="34"/>
    <col min="10353" max="10353" width="15.21875" style="34" bestFit="1" customWidth="1"/>
    <col min="10354" max="10495" width="8.88671875" style="34"/>
    <col min="10496" max="10496" width="15.21875" style="34" bestFit="1" customWidth="1"/>
    <col min="10497" max="10608" width="8.88671875" style="34"/>
    <col min="10609" max="10609" width="15.21875" style="34" bestFit="1" customWidth="1"/>
    <col min="10610" max="10751" width="8.88671875" style="34"/>
    <col min="10752" max="10752" width="15.21875" style="34" bestFit="1" customWidth="1"/>
    <col min="10753" max="10864" width="8.88671875" style="34"/>
    <col min="10865" max="10865" width="15.21875" style="34" bestFit="1" customWidth="1"/>
    <col min="10866" max="11007" width="8.88671875" style="34"/>
    <col min="11008" max="11008" width="15.21875" style="34" bestFit="1" customWidth="1"/>
    <col min="11009" max="11120" width="8.88671875" style="34"/>
    <col min="11121" max="11121" width="15.21875" style="34" bestFit="1" customWidth="1"/>
    <col min="11122" max="11263" width="8.88671875" style="34"/>
    <col min="11264" max="11264" width="15.21875" style="34" bestFit="1" customWidth="1"/>
    <col min="11265" max="11376" width="8.88671875" style="34"/>
    <col min="11377" max="11377" width="15.21875" style="34" bestFit="1" customWidth="1"/>
    <col min="11378" max="11519" width="8.88671875" style="34"/>
    <col min="11520" max="11520" width="15.21875" style="34" bestFit="1" customWidth="1"/>
    <col min="11521" max="11632" width="8.88671875" style="34"/>
    <col min="11633" max="11633" width="15.21875" style="34" bestFit="1" customWidth="1"/>
    <col min="11634" max="11775" width="8.88671875" style="34"/>
    <col min="11776" max="11776" width="15.21875" style="34" bestFit="1" customWidth="1"/>
    <col min="11777" max="11888" width="8.88671875" style="34"/>
    <col min="11889" max="11889" width="15.21875" style="34" bestFit="1" customWidth="1"/>
    <col min="11890" max="12031" width="8.88671875" style="34"/>
    <col min="12032" max="12032" width="15.21875" style="34" bestFit="1" customWidth="1"/>
    <col min="12033" max="12144" width="8.88671875" style="34"/>
    <col min="12145" max="12145" width="15.21875" style="34" bestFit="1" customWidth="1"/>
    <col min="12146" max="12287" width="8.88671875" style="34"/>
    <col min="12288" max="12288" width="15.21875" style="34" bestFit="1" customWidth="1"/>
    <col min="12289" max="12400" width="8.88671875" style="34"/>
    <col min="12401" max="12401" width="15.21875" style="34" bestFit="1" customWidth="1"/>
    <col min="12402" max="12543" width="8.88671875" style="34"/>
    <col min="12544" max="12544" width="15.21875" style="34" bestFit="1" customWidth="1"/>
    <col min="12545" max="12656" width="8.88671875" style="34"/>
    <col min="12657" max="12657" width="15.21875" style="34" bestFit="1" customWidth="1"/>
    <col min="12658" max="12799" width="8.88671875" style="34"/>
    <col min="12800" max="12800" width="15.21875" style="34" bestFit="1" customWidth="1"/>
    <col min="12801" max="12912" width="8.88671875" style="34"/>
    <col min="12913" max="12913" width="15.21875" style="34" bestFit="1" customWidth="1"/>
    <col min="12914" max="13055" width="8.88671875" style="34"/>
    <col min="13056" max="13056" width="15.21875" style="34" bestFit="1" customWidth="1"/>
    <col min="13057" max="13168" width="8.88671875" style="34"/>
    <col min="13169" max="13169" width="15.21875" style="34" bestFit="1" customWidth="1"/>
    <col min="13170" max="13311" width="8.88671875" style="34"/>
    <col min="13312" max="13312" width="15.21875" style="34" bestFit="1" customWidth="1"/>
    <col min="13313" max="13424" width="8.88671875" style="34"/>
    <col min="13425" max="13425" width="15.21875" style="34" bestFit="1" customWidth="1"/>
    <col min="13426" max="13567" width="8.88671875" style="34"/>
    <col min="13568" max="13568" width="15.21875" style="34" bestFit="1" customWidth="1"/>
    <col min="13569" max="13680" width="8.88671875" style="34"/>
    <col min="13681" max="13681" width="15.21875" style="34" bestFit="1" customWidth="1"/>
    <col min="13682" max="13823" width="8.88671875" style="34"/>
    <col min="13824" max="13824" width="15.21875" style="34" bestFit="1" customWidth="1"/>
    <col min="13825" max="13936" width="8.88671875" style="34"/>
    <col min="13937" max="13937" width="15.21875" style="34" bestFit="1" customWidth="1"/>
    <col min="13938" max="14079" width="8.88671875" style="34"/>
    <col min="14080" max="14080" width="15.21875" style="34" bestFit="1" customWidth="1"/>
    <col min="14081" max="14192" width="8.88671875" style="34"/>
    <col min="14193" max="14193" width="15.21875" style="34" bestFit="1" customWidth="1"/>
    <col min="14194" max="14335" width="8.88671875" style="34"/>
    <col min="14336" max="14336" width="15.21875" style="34" bestFit="1" customWidth="1"/>
    <col min="14337" max="14448" width="8.88671875" style="34"/>
    <col min="14449" max="14449" width="15.21875" style="34" bestFit="1" customWidth="1"/>
    <col min="14450" max="14591" width="8.88671875" style="34"/>
    <col min="14592" max="14592" width="15.21875" style="34" bestFit="1" customWidth="1"/>
    <col min="14593" max="14704" width="8.88671875" style="34"/>
    <col min="14705" max="14705" width="15.21875" style="34" bestFit="1" customWidth="1"/>
    <col min="14706" max="14847" width="8.88671875" style="34"/>
    <col min="14848" max="14848" width="15.21875" style="34" bestFit="1" customWidth="1"/>
    <col min="14849" max="14960" width="8.88671875" style="34"/>
    <col min="14961" max="14961" width="15.21875" style="34" bestFit="1" customWidth="1"/>
    <col min="14962" max="15103" width="8.88671875" style="34"/>
    <col min="15104" max="15104" width="15.21875" style="34" bestFit="1" customWidth="1"/>
    <col min="15105" max="15216" width="8.88671875" style="34"/>
    <col min="15217" max="15217" width="15.21875" style="34" bestFit="1" customWidth="1"/>
    <col min="15218" max="15359" width="8.88671875" style="34"/>
    <col min="15360" max="15360" width="15.21875" style="34" bestFit="1" customWidth="1"/>
    <col min="15361" max="15472" width="8.88671875" style="34"/>
    <col min="15473" max="15473" width="15.21875" style="34" bestFit="1" customWidth="1"/>
    <col min="15474" max="15615" width="8.88671875" style="34"/>
    <col min="15616" max="15616" width="15.21875" style="34" bestFit="1" customWidth="1"/>
    <col min="15617" max="15728" width="8.88671875" style="34"/>
    <col min="15729" max="15729" width="15.21875" style="34" bestFit="1" customWidth="1"/>
    <col min="15730" max="15871" width="8.88671875" style="34"/>
    <col min="15872" max="15872" width="15.21875" style="34" bestFit="1" customWidth="1"/>
    <col min="15873" max="15984" width="8.88671875" style="34"/>
    <col min="15985" max="15985" width="15.21875" style="34" bestFit="1" customWidth="1"/>
    <col min="15986" max="16127" width="8.88671875" style="34"/>
    <col min="16128" max="16128" width="15.21875" style="34" bestFit="1" customWidth="1"/>
    <col min="16129" max="16240" width="8.88671875" style="34"/>
    <col min="16241" max="16241" width="15.21875" style="34" bestFit="1" customWidth="1"/>
    <col min="16242" max="16384" width="8.88671875" style="34"/>
  </cols>
  <sheetData>
    <row r="1" spans="1:14" ht="29.25" customHeight="1" x14ac:dyDescent="0.2">
      <c r="A1" s="137" t="s">
        <v>165</v>
      </c>
      <c r="B1" s="137"/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</row>
    <row r="2" spans="1:14" x14ac:dyDescent="0.2">
      <c r="A2" s="12" t="s">
        <v>230</v>
      </c>
      <c r="B2" s="10" t="s">
        <v>14</v>
      </c>
      <c r="C2" s="10" t="s">
        <v>15</v>
      </c>
      <c r="D2" s="10" t="s">
        <v>16</v>
      </c>
      <c r="E2" s="10" t="s">
        <v>17</v>
      </c>
      <c r="F2" s="10" t="s">
        <v>18</v>
      </c>
      <c r="G2" s="10" t="s">
        <v>19</v>
      </c>
      <c r="H2" s="10" t="s">
        <v>20</v>
      </c>
      <c r="I2" s="10" t="s">
        <v>21</v>
      </c>
      <c r="J2" s="10" t="s">
        <v>143</v>
      </c>
      <c r="K2" s="10" t="s">
        <v>173</v>
      </c>
      <c r="L2" s="10" t="s">
        <v>174</v>
      </c>
      <c r="M2" s="10" t="s">
        <v>187</v>
      </c>
      <c r="N2" s="10" t="s">
        <v>232</v>
      </c>
    </row>
    <row r="3" spans="1:14" x14ac:dyDescent="0.2">
      <c r="A3" s="5" t="s">
        <v>47</v>
      </c>
      <c r="B3" s="13">
        <v>33.356923076923081</v>
      </c>
      <c r="C3" s="13">
        <v>9.6446153846153848</v>
      </c>
      <c r="D3" s="35">
        <v>44.080769230769235</v>
      </c>
      <c r="E3" s="13">
        <v>9.7592307692307685</v>
      </c>
      <c r="F3" s="13">
        <v>705.97109999999998</v>
      </c>
      <c r="G3" s="13">
        <v>56.323846153846148</v>
      </c>
      <c r="H3" s="13">
        <v>68.886153846153846</v>
      </c>
      <c r="I3" s="13">
        <v>63.373846153846152</v>
      </c>
      <c r="J3" s="13">
        <v>118.7176923076923</v>
      </c>
      <c r="K3" s="13">
        <v>78.605384615384622</v>
      </c>
      <c r="L3" s="35">
        <f>AVERAGE(A281:M281)</f>
        <v>283.0841666666667</v>
      </c>
      <c r="M3" s="35">
        <f>AVERAGE(B305:N305)</f>
        <v>26.765384615384615</v>
      </c>
      <c r="N3" s="35">
        <f>AVERAGE(B329:N329)</f>
        <v>815.33769230769235</v>
      </c>
    </row>
    <row r="4" spans="1:14" x14ac:dyDescent="0.2">
      <c r="A4" s="5" t="s">
        <v>48</v>
      </c>
      <c r="B4" s="13">
        <v>0</v>
      </c>
      <c r="C4" s="13">
        <v>0</v>
      </c>
      <c r="D4" s="35">
        <v>0</v>
      </c>
      <c r="E4" s="13">
        <v>0</v>
      </c>
      <c r="F4" s="13">
        <v>0</v>
      </c>
      <c r="G4" s="13">
        <v>0</v>
      </c>
      <c r="H4" s="13">
        <v>144.1653846153846</v>
      </c>
      <c r="I4" s="13">
        <v>0</v>
      </c>
      <c r="J4" s="13">
        <v>0</v>
      </c>
      <c r="K4" s="13">
        <v>0</v>
      </c>
      <c r="L4" s="35">
        <f t="shared" ref="L4:L24" si="0">AVERAGE(A282:M282)</f>
        <v>0</v>
      </c>
      <c r="M4" s="35">
        <f t="shared" ref="M4:M25" si="1">AVERAGE(B306:N306)</f>
        <v>0</v>
      </c>
      <c r="N4" s="35">
        <f t="shared" ref="N4:N25" si="2">AVERAGE(B330:N330)</f>
        <v>0</v>
      </c>
    </row>
    <row r="5" spans="1:14" x14ac:dyDescent="0.2">
      <c r="A5" s="5" t="s">
        <v>49</v>
      </c>
      <c r="B5" s="13">
        <v>0</v>
      </c>
      <c r="C5" s="13">
        <v>0</v>
      </c>
      <c r="D5" s="35">
        <v>142.69296153846153</v>
      </c>
      <c r="E5" s="13">
        <v>217.30724615384619</v>
      </c>
      <c r="F5" s="13">
        <v>11.918023076923076</v>
      </c>
      <c r="G5" s="13">
        <v>9.2225769230769234</v>
      </c>
      <c r="H5" s="13">
        <v>197.96230769230772</v>
      </c>
      <c r="I5" s="13">
        <v>327.59384615384619</v>
      </c>
      <c r="J5" s="13">
        <v>5.411538461538461</v>
      </c>
      <c r="K5" s="13">
        <v>19.947692307692304</v>
      </c>
      <c r="L5" s="35">
        <f t="shared" si="0"/>
        <v>277.76083333333332</v>
      </c>
      <c r="M5" s="35">
        <f t="shared" si="1"/>
        <v>1.5276923076923077</v>
      </c>
      <c r="N5" s="35">
        <f t="shared" si="2"/>
        <v>46.403076923076924</v>
      </c>
    </row>
    <row r="6" spans="1:14" x14ac:dyDescent="0.2">
      <c r="A6" s="5" t="s">
        <v>231</v>
      </c>
      <c r="B6" s="13"/>
      <c r="C6" s="13"/>
      <c r="D6" s="35"/>
      <c r="E6" s="13"/>
      <c r="F6" s="13"/>
      <c r="G6" s="13"/>
      <c r="H6" s="13"/>
      <c r="I6" s="13"/>
      <c r="J6" s="13"/>
      <c r="K6" s="13"/>
      <c r="L6" s="35">
        <f t="shared" si="0"/>
        <v>323.54666666666662</v>
      </c>
      <c r="M6" s="35">
        <f t="shared" si="1"/>
        <v>2603.0599076923077</v>
      </c>
      <c r="N6" s="35">
        <f t="shared" si="2"/>
        <v>1430.5869230769231</v>
      </c>
    </row>
    <row r="7" spans="1:14" x14ac:dyDescent="0.2">
      <c r="A7" s="5" t="s">
        <v>50</v>
      </c>
      <c r="B7" s="13">
        <v>51153.912146153831</v>
      </c>
      <c r="C7" s="13">
        <v>38814.746846153845</v>
      </c>
      <c r="D7" s="35">
        <v>59003.217776923084</v>
      </c>
      <c r="E7" s="13">
        <v>59087.53924615385</v>
      </c>
      <c r="F7" s="13">
        <v>48452.116905783609</v>
      </c>
      <c r="G7" s="13">
        <v>44422.499613214124</v>
      </c>
      <c r="H7" s="13">
        <v>39259.162619520677</v>
      </c>
      <c r="I7" s="13">
        <v>52899.342307692314</v>
      </c>
      <c r="J7" s="13">
        <v>30464.546153846153</v>
      </c>
      <c r="K7" s="13">
        <v>26532.131538461537</v>
      </c>
      <c r="L7" s="35">
        <f t="shared" si="0"/>
        <v>25278.288333333341</v>
      </c>
      <c r="M7" s="35">
        <f t="shared" si="1"/>
        <v>26075.725376923067</v>
      </c>
      <c r="N7" s="35">
        <f t="shared" si="2"/>
        <v>28635.286923076921</v>
      </c>
    </row>
    <row r="8" spans="1:14" x14ac:dyDescent="0.2">
      <c r="A8" s="5" t="s">
        <v>51</v>
      </c>
      <c r="B8" s="13">
        <v>575.38774615384614</v>
      </c>
      <c r="C8" s="13">
        <v>5387.1437384615374</v>
      </c>
      <c r="D8" s="35">
        <v>0</v>
      </c>
      <c r="E8" s="13">
        <v>1017.2480538461538</v>
      </c>
      <c r="F8" s="13">
        <v>930.43754615384614</v>
      </c>
      <c r="G8" s="13">
        <v>56.196684615384619</v>
      </c>
      <c r="H8" s="13">
        <v>233.51595384615388</v>
      </c>
      <c r="I8" s="13">
        <v>1014.4584615384616</v>
      </c>
      <c r="J8" s="13">
        <v>862.63076923076926</v>
      </c>
      <c r="K8" s="13">
        <v>49.925384615384615</v>
      </c>
      <c r="L8" s="35">
        <f t="shared" si="0"/>
        <v>89.485000000000014</v>
      </c>
      <c r="M8" s="35">
        <f t="shared" si="1"/>
        <v>70.115384615384613</v>
      </c>
      <c r="N8" s="35">
        <f t="shared" si="2"/>
        <v>220.12692307692308</v>
      </c>
    </row>
    <row r="9" spans="1:14" x14ac:dyDescent="0.2">
      <c r="A9" s="5" t="s">
        <v>52</v>
      </c>
      <c r="B9" s="13">
        <v>93763.755688307676</v>
      </c>
      <c r="C9" s="13">
        <v>45641.860430769237</v>
      </c>
      <c r="D9" s="35">
        <v>66018.89276153846</v>
      </c>
      <c r="E9" s="13">
        <v>61536.523164888458</v>
      </c>
      <c r="F9" s="13">
        <v>48171.813110049741</v>
      </c>
      <c r="G9" s="13">
        <v>30352.037959500085</v>
      </c>
      <c r="H9" s="13">
        <v>23493.412945621822</v>
      </c>
      <c r="I9" s="13">
        <v>25239.214615384619</v>
      </c>
      <c r="J9" s="13">
        <v>17986.830769230764</v>
      </c>
      <c r="K9" s="13">
        <v>17331.048923076924</v>
      </c>
      <c r="L9" s="35">
        <f t="shared" si="0"/>
        <v>25739.278558333332</v>
      </c>
      <c r="M9" s="35">
        <f t="shared" si="1"/>
        <v>65912.437276923098</v>
      </c>
      <c r="N9" s="35">
        <f t="shared" si="2"/>
        <v>203066.22437692306</v>
      </c>
    </row>
    <row r="10" spans="1:14" x14ac:dyDescent="0.2">
      <c r="A10" s="5" t="s">
        <v>53</v>
      </c>
      <c r="B10" s="13">
        <v>0</v>
      </c>
      <c r="C10" s="13">
        <v>41.045538461538463</v>
      </c>
      <c r="D10" s="35">
        <v>4653.120630769231</v>
      </c>
      <c r="E10" s="13">
        <v>2102.6672307692306</v>
      </c>
      <c r="F10" s="13">
        <v>0</v>
      </c>
      <c r="G10" s="13">
        <v>0</v>
      </c>
      <c r="H10" s="13">
        <v>145.7596176786831</v>
      </c>
      <c r="I10" s="13">
        <v>0</v>
      </c>
      <c r="J10" s="13">
        <v>0</v>
      </c>
      <c r="K10" s="13">
        <v>9.6261538461538461</v>
      </c>
      <c r="L10" s="35">
        <f t="shared" si="0"/>
        <v>0</v>
      </c>
      <c r="M10" s="35">
        <f t="shared" si="1"/>
        <v>0</v>
      </c>
      <c r="N10" s="35">
        <f t="shared" si="2"/>
        <v>69.632307692307705</v>
      </c>
    </row>
    <row r="11" spans="1:14" x14ac:dyDescent="0.2">
      <c r="A11" s="5" t="s">
        <v>54</v>
      </c>
      <c r="B11" s="13">
        <v>0</v>
      </c>
      <c r="C11" s="13">
        <v>64.20348461538461</v>
      </c>
      <c r="D11" s="35">
        <v>62.873846153846152</v>
      </c>
      <c r="E11" s="13">
        <v>0</v>
      </c>
      <c r="F11" s="13">
        <v>0</v>
      </c>
      <c r="G11" s="13">
        <v>0</v>
      </c>
      <c r="H11" s="13">
        <v>69.060769230769225</v>
      </c>
      <c r="I11" s="13">
        <v>0</v>
      </c>
      <c r="J11" s="13">
        <v>559.41461538461544</v>
      </c>
      <c r="K11" s="13">
        <v>67.203076923076921</v>
      </c>
      <c r="L11" s="35">
        <f t="shared" si="0"/>
        <v>80.989999999999995</v>
      </c>
      <c r="M11" s="35">
        <f t="shared" si="1"/>
        <v>41.693846153846152</v>
      </c>
      <c r="N11" s="35">
        <f t="shared" si="2"/>
        <v>69.190769230769234</v>
      </c>
    </row>
    <row r="12" spans="1:14" x14ac:dyDescent="0.2">
      <c r="A12" s="5" t="s">
        <v>55</v>
      </c>
      <c r="B12" s="13">
        <v>2135.5973153846153</v>
      </c>
      <c r="C12" s="13">
        <v>1555.7951230769229</v>
      </c>
      <c r="D12" s="35">
        <v>2521.5505461538464</v>
      </c>
      <c r="E12" s="13">
        <v>5540.6389615384624</v>
      </c>
      <c r="F12" s="13">
        <v>2741.1350076923072</v>
      </c>
      <c r="G12" s="13">
        <v>2646.2877923076926</v>
      </c>
      <c r="H12" s="13">
        <v>779.12676923076936</v>
      </c>
      <c r="I12" s="13">
        <v>1198.9215384615384</v>
      </c>
      <c r="J12" s="13">
        <v>1253.5992307692309</v>
      </c>
      <c r="K12" s="13">
        <v>942.15499999999997</v>
      </c>
      <c r="L12" s="35">
        <f t="shared" si="0"/>
        <v>479.43250000000006</v>
      </c>
      <c r="M12" s="35">
        <f t="shared" si="1"/>
        <v>385.3061538461539</v>
      </c>
      <c r="N12" s="35">
        <f t="shared" si="2"/>
        <v>896.68769230769226</v>
      </c>
    </row>
    <row r="13" spans="1:14" x14ac:dyDescent="0.2">
      <c r="A13" s="5" t="s">
        <v>56</v>
      </c>
      <c r="B13" s="13">
        <v>1980.7023461538461</v>
      </c>
      <c r="C13" s="13">
        <v>4939.1161538461538</v>
      </c>
      <c r="D13" s="35">
        <v>3971.6640076923077</v>
      </c>
      <c r="E13" s="13">
        <v>2330.6568769230771</v>
      </c>
      <c r="F13" s="13">
        <v>1750.2897251448001</v>
      </c>
      <c r="G13" s="13">
        <v>1175.4300769230767</v>
      </c>
      <c r="H13" s="13">
        <v>1555.603846153846</v>
      </c>
      <c r="I13" s="13">
        <v>2080.123076923077</v>
      </c>
      <c r="J13" s="13">
        <v>2604.7092307692315</v>
      </c>
      <c r="K13" s="13">
        <v>1633.5538461538463</v>
      </c>
      <c r="L13" s="35">
        <f t="shared" si="0"/>
        <v>2562.8083333333334</v>
      </c>
      <c r="M13" s="35">
        <f t="shared" si="1"/>
        <v>2108.023076923077</v>
      </c>
      <c r="N13" s="35">
        <f t="shared" si="2"/>
        <v>1068.0238461538461</v>
      </c>
    </row>
    <row r="14" spans="1:14" x14ac:dyDescent="0.2">
      <c r="A14" s="5" t="s">
        <v>46</v>
      </c>
      <c r="B14" s="13">
        <v>8105.9133538461529</v>
      </c>
      <c r="C14" s="13">
        <v>540454.71261538484</v>
      </c>
      <c r="D14" s="35">
        <v>12306.308784615387</v>
      </c>
      <c r="E14" s="13">
        <v>8461.074607692306</v>
      </c>
      <c r="F14" s="13">
        <v>5366.6321818989782</v>
      </c>
      <c r="G14" s="13">
        <v>4940.2213305770583</v>
      </c>
      <c r="H14" s="13">
        <v>2750.976724670671</v>
      </c>
      <c r="I14" s="13">
        <v>2482.8546153846155</v>
      </c>
      <c r="J14" s="13">
        <v>1713.5646153846158</v>
      </c>
      <c r="K14" s="13">
        <v>1723.1330769230769</v>
      </c>
      <c r="L14" s="35">
        <f t="shared" si="0"/>
        <v>2669.3141666666666</v>
      </c>
      <c r="M14" s="35">
        <f t="shared" si="1"/>
        <v>2251.5223076923075</v>
      </c>
      <c r="N14" s="35">
        <f t="shared" si="2"/>
        <v>1258.7053846153844</v>
      </c>
    </row>
    <row r="15" spans="1:14" x14ac:dyDescent="0.2">
      <c r="A15" s="5" t="s">
        <v>57</v>
      </c>
      <c r="B15" s="13">
        <v>75202.878646153855</v>
      </c>
      <c r="C15" s="13">
        <v>46399.704379201561</v>
      </c>
      <c r="D15" s="35">
        <v>58132.692523076912</v>
      </c>
      <c r="E15" s="13">
        <v>66387.403038461533</v>
      </c>
      <c r="F15" s="13">
        <v>52418.722120250291</v>
      </c>
      <c r="G15" s="13">
        <v>40661.960370435576</v>
      </c>
      <c r="H15" s="13">
        <v>35379.510492519657</v>
      </c>
      <c r="I15" s="13">
        <v>36282.560769230768</v>
      </c>
      <c r="J15" s="13">
        <v>38988.949076923083</v>
      </c>
      <c r="K15" s="13">
        <v>30385.177484615382</v>
      </c>
      <c r="L15" s="35">
        <f t="shared" si="0"/>
        <v>48840.789016666669</v>
      </c>
      <c r="M15" s="35">
        <f t="shared" si="1"/>
        <v>27950.65461538461</v>
      </c>
      <c r="N15" s="35">
        <f t="shared" si="2"/>
        <v>40735.373523076931</v>
      </c>
    </row>
    <row r="16" spans="1:14" x14ac:dyDescent="0.2">
      <c r="A16" s="5" t="s">
        <v>58</v>
      </c>
      <c r="B16" s="13">
        <v>43477.157546153845</v>
      </c>
      <c r="C16" s="13">
        <v>41829.130853846138</v>
      </c>
      <c r="D16" s="35">
        <v>59192.64024615386</v>
      </c>
      <c r="E16" s="13">
        <v>104085.00839999995</v>
      </c>
      <c r="F16" s="13">
        <v>43587.248480672883</v>
      </c>
      <c r="G16" s="13">
        <v>30622.648463718586</v>
      </c>
      <c r="H16" s="13">
        <v>53030.9316259974</v>
      </c>
      <c r="I16" s="13">
        <v>44333.43153846154</v>
      </c>
      <c r="J16" s="13">
        <v>26111.666923076922</v>
      </c>
      <c r="K16" s="13">
        <v>31527.935730769233</v>
      </c>
      <c r="L16" s="35">
        <f t="shared" si="0"/>
        <v>34084.493549999999</v>
      </c>
      <c r="M16" s="35">
        <f t="shared" si="1"/>
        <v>40596.373492307692</v>
      </c>
      <c r="N16" s="35">
        <f t="shared" si="2"/>
        <v>45809.198699999979</v>
      </c>
    </row>
    <row r="17" spans="1:14" x14ac:dyDescent="0.2">
      <c r="A17" s="5" t="s">
        <v>59</v>
      </c>
      <c r="B17" s="13">
        <v>50076.813015384607</v>
      </c>
      <c r="C17" s="13">
        <v>44201.519861538443</v>
      </c>
      <c r="D17" s="35">
        <v>34120.367153846149</v>
      </c>
      <c r="E17" s="13">
        <v>52844.614538461552</v>
      </c>
      <c r="F17" s="13">
        <v>13186.589869230769</v>
      </c>
      <c r="G17" s="13">
        <v>15425.414961538461</v>
      </c>
      <c r="H17" s="13">
        <v>15391.036866495888</v>
      </c>
      <c r="I17" s="13">
        <v>23002.236923076925</v>
      </c>
      <c r="J17" s="13">
        <v>2839.208461538462</v>
      </c>
      <c r="K17" s="13">
        <v>4170.8492307692304</v>
      </c>
      <c r="L17" s="35">
        <f t="shared" si="0"/>
        <v>4215.4083333333338</v>
      </c>
      <c r="M17" s="35">
        <f t="shared" si="1"/>
        <v>6423.7084615384611</v>
      </c>
      <c r="N17" s="35">
        <f t="shared" si="2"/>
        <v>58339.158461538478</v>
      </c>
    </row>
    <row r="18" spans="1:14" x14ac:dyDescent="0.2">
      <c r="A18" s="5" t="s">
        <v>60</v>
      </c>
      <c r="B18" s="13">
        <v>33617.969230769231</v>
      </c>
      <c r="C18" s="13">
        <v>16249.796284615401</v>
      </c>
      <c r="D18" s="35">
        <v>0</v>
      </c>
      <c r="E18" s="13">
        <v>0</v>
      </c>
      <c r="F18" s="13">
        <v>0</v>
      </c>
      <c r="G18" s="13">
        <v>40389.038161538527</v>
      </c>
      <c r="H18" s="13">
        <v>83816.359230768954</v>
      </c>
      <c r="I18" s="13">
        <v>6653.2346153846393</v>
      </c>
      <c r="J18" s="13">
        <v>5469.7600000000539</v>
      </c>
      <c r="K18" s="13">
        <v>42110.24538461538</v>
      </c>
      <c r="L18" s="35">
        <f t="shared" si="0"/>
        <v>44605.356666666536</v>
      </c>
      <c r="M18" s="35">
        <f t="shared" si="1"/>
        <v>85142.26538461537</v>
      </c>
      <c r="N18" s="35">
        <f t="shared" si="2"/>
        <v>18552.333846153848</v>
      </c>
    </row>
    <row r="19" spans="1:14" x14ac:dyDescent="0.2">
      <c r="A19" s="5" t="s">
        <v>42</v>
      </c>
      <c r="B19" s="13">
        <v>23150.74406099919</v>
      </c>
      <c r="C19" s="13">
        <v>13309.476639689219</v>
      </c>
      <c r="D19" s="35">
        <v>18007.331075198734</v>
      </c>
      <c r="E19" s="13">
        <v>13727.909537879654</v>
      </c>
      <c r="F19" s="13">
        <v>13562.387133099312</v>
      </c>
      <c r="G19" s="13">
        <v>19618.173544057488</v>
      </c>
      <c r="H19" s="13">
        <v>17107.610586805233</v>
      </c>
      <c r="I19" s="13">
        <v>13589.591538461536</v>
      </c>
      <c r="J19" s="13">
        <v>5691.7207692307693</v>
      </c>
      <c r="K19" s="13">
        <v>3885.0192307692309</v>
      </c>
      <c r="L19" s="35">
        <f t="shared" si="0"/>
        <v>4247.8225000000002</v>
      </c>
      <c r="M19" s="35">
        <f t="shared" si="1"/>
        <v>5355.2623076923082</v>
      </c>
      <c r="N19" s="35">
        <f t="shared" si="2"/>
        <v>4062.9061538461538</v>
      </c>
    </row>
    <row r="20" spans="1:14" x14ac:dyDescent="0.2">
      <c r="A20" s="5" t="s">
        <v>61</v>
      </c>
      <c r="B20" s="13">
        <v>59848.613100545816</v>
      </c>
      <c r="C20" s="13">
        <v>77295.008965880159</v>
      </c>
      <c r="D20" s="35">
        <v>155886.10071622947</v>
      </c>
      <c r="E20" s="13">
        <v>53384.478930710437</v>
      </c>
      <c r="F20" s="13">
        <v>27510.695972785932</v>
      </c>
      <c r="G20" s="13">
        <v>40401.530454113483</v>
      </c>
      <c r="H20" s="13">
        <v>41746.152269352569</v>
      </c>
      <c r="I20" s="13">
        <v>31415.258461538462</v>
      </c>
      <c r="J20" s="13">
        <v>19799.568615384618</v>
      </c>
      <c r="K20" s="13">
        <v>20158.032953846156</v>
      </c>
      <c r="L20" s="35">
        <f t="shared" si="0"/>
        <v>16758.532016666668</v>
      </c>
      <c r="M20" s="35">
        <f t="shared" si="1"/>
        <v>13861.218461538463</v>
      </c>
      <c r="N20" s="35">
        <f t="shared" si="2"/>
        <v>10445.762630769234</v>
      </c>
    </row>
    <row r="21" spans="1:14" x14ac:dyDescent="0.2">
      <c r="A21" s="5" t="s">
        <v>62</v>
      </c>
      <c r="B21" s="13">
        <v>825.32343846153844</v>
      </c>
      <c r="C21" s="13">
        <v>20.984461538461538</v>
      </c>
      <c r="D21" s="35">
        <v>221.50846153846155</v>
      </c>
      <c r="E21" s="13">
        <v>255.06384615384616</v>
      </c>
      <c r="F21" s="13">
        <v>33.052053846153846</v>
      </c>
      <c r="G21" s="13">
        <v>11.052307692307691</v>
      </c>
      <c r="H21" s="13">
        <v>71.537692307692311</v>
      </c>
      <c r="I21" s="13">
        <v>36.988461538461543</v>
      </c>
      <c r="J21" s="13">
        <v>0</v>
      </c>
      <c r="K21" s="13">
        <v>0</v>
      </c>
      <c r="L21" s="35">
        <f t="shared" si="0"/>
        <v>11.383333333333335</v>
      </c>
      <c r="M21" s="35">
        <f t="shared" si="1"/>
        <v>42.086923076923078</v>
      </c>
      <c r="N21" s="35">
        <f t="shared" si="2"/>
        <v>866.84461538461551</v>
      </c>
    </row>
    <row r="22" spans="1:14" x14ac:dyDescent="0.2">
      <c r="A22" s="5" t="s">
        <v>63</v>
      </c>
      <c r="B22" s="13">
        <v>8.0750230769230775</v>
      </c>
      <c r="C22" s="13">
        <v>54.548346153846154</v>
      </c>
      <c r="D22" s="35">
        <v>528.47692307692307</v>
      </c>
      <c r="E22" s="13">
        <v>53.061453846153846</v>
      </c>
      <c r="F22" s="13">
        <v>0</v>
      </c>
      <c r="G22" s="13">
        <v>0</v>
      </c>
      <c r="H22" s="13">
        <v>0</v>
      </c>
      <c r="I22" s="13">
        <v>0.50692307692307692</v>
      </c>
      <c r="J22" s="13">
        <v>6.9507692307692306</v>
      </c>
      <c r="K22" s="13">
        <v>0</v>
      </c>
      <c r="L22" s="35">
        <f t="shared" si="0"/>
        <v>0</v>
      </c>
      <c r="M22" s="35">
        <f t="shared" si="1"/>
        <v>0</v>
      </c>
      <c r="N22" s="35">
        <f t="shared" si="2"/>
        <v>0</v>
      </c>
    </row>
    <row r="23" spans="1:14" x14ac:dyDescent="0.2">
      <c r="A23" s="5" t="s">
        <v>64</v>
      </c>
      <c r="B23" s="13">
        <v>2032.4305846153848</v>
      </c>
      <c r="C23" s="13">
        <v>4536.881546153847</v>
      </c>
      <c r="D23" s="35">
        <v>3951.8415461538461</v>
      </c>
      <c r="E23" s="13">
        <v>4284.9047461538457</v>
      </c>
      <c r="F23" s="13">
        <v>4017.8173230769239</v>
      </c>
      <c r="G23" s="13">
        <v>2429.309292307692</v>
      </c>
      <c r="H23" s="13">
        <v>2026.982216422954</v>
      </c>
      <c r="I23" s="13">
        <v>1897.3761538461538</v>
      </c>
      <c r="J23" s="13">
        <v>1382.8046153846155</v>
      </c>
      <c r="K23" s="13">
        <v>974.94760000000008</v>
      </c>
      <c r="L23" s="35">
        <f t="shared" si="0"/>
        <v>1768.5218583333337</v>
      </c>
      <c r="M23" s="35">
        <f t="shared" si="1"/>
        <v>3298.0193307692311</v>
      </c>
      <c r="N23" s="35">
        <f t="shared" si="2"/>
        <v>2187.0353846153844</v>
      </c>
    </row>
    <row r="24" spans="1:14" x14ac:dyDescent="0.2">
      <c r="A24" s="5" t="s">
        <v>65</v>
      </c>
      <c r="B24" s="13">
        <v>12.652692307692307</v>
      </c>
      <c r="C24" s="13">
        <v>0</v>
      </c>
      <c r="D24" s="35">
        <v>7361.7897618753395</v>
      </c>
      <c r="E24" s="13">
        <v>255.63440769230769</v>
      </c>
      <c r="F24" s="13">
        <v>11096.00683907446</v>
      </c>
      <c r="G24" s="13">
        <v>2303.3673239770214</v>
      </c>
      <c r="H24" s="13">
        <v>6422.5185769230757</v>
      </c>
      <c r="I24" s="13">
        <v>654.77384615384608</v>
      </c>
      <c r="J24" s="13">
        <v>884.63076923076926</v>
      </c>
      <c r="K24" s="13">
        <v>7975.8676923077091</v>
      </c>
      <c r="L24" s="35">
        <f t="shared" si="0"/>
        <v>462.03583333333336</v>
      </c>
      <c r="M24" s="35">
        <f t="shared" si="1"/>
        <v>4.264615384615384</v>
      </c>
      <c r="N24" s="35">
        <f t="shared" si="2"/>
        <v>1870.033076923077</v>
      </c>
    </row>
    <row r="25" spans="1:14" s="1" customFormat="1" ht="15.75" x14ac:dyDescent="0.25">
      <c r="A25" s="9" t="s">
        <v>68</v>
      </c>
      <c r="B25" s="62">
        <v>446001.28285754489</v>
      </c>
      <c r="C25" s="62">
        <v>880805.3198847709</v>
      </c>
      <c r="D25" s="63">
        <v>486127.15049176506</v>
      </c>
      <c r="E25" s="62">
        <v>435581.49351809383</v>
      </c>
      <c r="F25" s="62">
        <v>273542.83339183702</v>
      </c>
      <c r="G25" s="62">
        <v>275520.71475959348</v>
      </c>
      <c r="H25" s="62">
        <v>323690.27264970064</v>
      </c>
      <c r="I25" s="62">
        <v>243171.84153846154</v>
      </c>
      <c r="J25" s="62">
        <v>156744.68461538467</v>
      </c>
      <c r="K25" s="62">
        <v>189575.40538461541</v>
      </c>
      <c r="L25" s="63">
        <f>AVERAGE(B303:N303)</f>
        <v>205067.57307692297</v>
      </c>
      <c r="M25" s="63">
        <f t="shared" si="1"/>
        <v>282150.02999999997</v>
      </c>
      <c r="N25" s="63">
        <f t="shared" si="2"/>
        <v>420444.85230769223</v>
      </c>
    </row>
    <row r="26" spans="1:14" s="2" customFormat="1" ht="12.75" x14ac:dyDescent="0.2">
      <c r="A26" s="12"/>
      <c r="B26" s="3">
        <v>1</v>
      </c>
      <c r="C26" s="3">
        <v>2</v>
      </c>
      <c r="D26" s="3">
        <v>3</v>
      </c>
      <c r="E26" s="70">
        <v>4</v>
      </c>
      <c r="F26" s="3">
        <v>5</v>
      </c>
      <c r="G26" s="3">
        <v>6</v>
      </c>
      <c r="H26" s="3">
        <v>7</v>
      </c>
      <c r="I26" s="3">
        <v>8</v>
      </c>
      <c r="J26" s="3">
        <v>9</v>
      </c>
      <c r="K26" s="3">
        <v>10</v>
      </c>
      <c r="L26" s="3">
        <v>11</v>
      </c>
      <c r="M26" s="3">
        <v>12</v>
      </c>
      <c r="N26" s="3">
        <v>13</v>
      </c>
    </row>
    <row r="27" spans="1:14" s="2" customFormat="1" ht="12.75" x14ac:dyDescent="0.2">
      <c r="A27" s="12" t="s">
        <v>230</v>
      </c>
      <c r="B27" s="138" t="s">
        <v>3</v>
      </c>
      <c r="C27" s="139"/>
      <c r="D27" s="139"/>
      <c r="E27" s="139"/>
      <c r="F27" s="139"/>
      <c r="G27" s="139"/>
      <c r="H27" s="139"/>
      <c r="I27" s="139"/>
      <c r="J27" s="139"/>
      <c r="K27" s="139"/>
      <c r="L27" s="139"/>
      <c r="M27" s="139"/>
      <c r="N27" s="140"/>
    </row>
    <row r="28" spans="1:14" s="2" customFormat="1" ht="12.75" x14ac:dyDescent="0.2">
      <c r="A28" s="5" t="s">
        <v>47</v>
      </c>
      <c r="B28" s="13">
        <v>0</v>
      </c>
      <c r="C28" s="13">
        <v>0</v>
      </c>
      <c r="D28" s="13">
        <v>0</v>
      </c>
      <c r="E28" s="35">
        <v>0</v>
      </c>
      <c r="F28" s="13">
        <v>0</v>
      </c>
      <c r="G28" s="13">
        <v>0</v>
      </c>
      <c r="H28" s="13">
        <v>0</v>
      </c>
      <c r="I28" s="13">
        <v>0</v>
      </c>
      <c r="J28" s="13">
        <v>0</v>
      </c>
      <c r="K28" s="13">
        <v>0</v>
      </c>
      <c r="L28" s="13">
        <v>0</v>
      </c>
      <c r="M28" s="13">
        <v>39.21</v>
      </c>
      <c r="N28" s="13">
        <v>0</v>
      </c>
    </row>
    <row r="29" spans="1:14" s="2" customFormat="1" ht="12.75" x14ac:dyDescent="0.2">
      <c r="A29" s="5" t="s">
        <v>48</v>
      </c>
      <c r="B29" s="13">
        <v>0</v>
      </c>
      <c r="C29" s="13">
        <v>0</v>
      </c>
      <c r="D29" s="13">
        <v>0</v>
      </c>
      <c r="E29" s="35">
        <v>0</v>
      </c>
      <c r="F29" s="13">
        <v>0</v>
      </c>
      <c r="G29" s="13">
        <v>0</v>
      </c>
      <c r="H29" s="13">
        <v>0</v>
      </c>
      <c r="I29" s="13">
        <v>0</v>
      </c>
      <c r="J29" s="13">
        <v>0</v>
      </c>
      <c r="K29" s="13">
        <v>0</v>
      </c>
      <c r="L29" s="13">
        <v>0</v>
      </c>
      <c r="M29" s="13">
        <v>0</v>
      </c>
      <c r="N29" s="13">
        <v>0</v>
      </c>
    </row>
    <row r="30" spans="1:14" s="2" customFormat="1" ht="12.75" x14ac:dyDescent="0.2">
      <c r="A30" s="5" t="s">
        <v>49</v>
      </c>
      <c r="B30" s="13">
        <v>0</v>
      </c>
      <c r="C30" s="13">
        <v>0</v>
      </c>
      <c r="D30" s="13">
        <v>0</v>
      </c>
      <c r="E30" s="35">
        <v>0</v>
      </c>
      <c r="F30" s="13">
        <v>0</v>
      </c>
      <c r="G30" s="13">
        <v>0</v>
      </c>
      <c r="H30" s="13">
        <v>0</v>
      </c>
      <c r="I30" s="13">
        <v>0</v>
      </c>
      <c r="J30" s="13">
        <v>0</v>
      </c>
      <c r="K30" s="13">
        <v>0</v>
      </c>
      <c r="L30" s="13">
        <v>0</v>
      </c>
      <c r="M30" s="13">
        <v>0</v>
      </c>
      <c r="N30" s="13">
        <v>0</v>
      </c>
    </row>
    <row r="31" spans="1:14" s="2" customFormat="1" ht="12.75" x14ac:dyDescent="0.2">
      <c r="A31" s="5" t="s">
        <v>50</v>
      </c>
      <c r="B31" s="13">
        <v>45034.109100000016</v>
      </c>
      <c r="C31" s="13">
        <v>45712.424899999984</v>
      </c>
      <c r="D31" s="13">
        <v>41385.266997974562</v>
      </c>
      <c r="E31" s="35">
        <v>38427.9548</v>
      </c>
      <c r="F31" s="13">
        <v>48764.011299999998</v>
      </c>
      <c r="G31" s="13">
        <v>31452.002100000002</v>
      </c>
      <c r="H31" s="13">
        <v>33246.928800000009</v>
      </c>
      <c r="I31" s="13">
        <v>65561.028699999981</v>
      </c>
      <c r="J31" s="13">
        <v>33418.855100000008</v>
      </c>
      <c r="K31" s="13">
        <v>36171.893299999996</v>
      </c>
      <c r="L31" s="13">
        <v>51040.541400000009</v>
      </c>
      <c r="M31" s="13">
        <v>42148.831299999998</v>
      </c>
      <c r="N31" s="13">
        <v>83912.910000000018</v>
      </c>
    </row>
    <row r="32" spans="1:14" s="2" customFormat="1" ht="12.75" x14ac:dyDescent="0.2">
      <c r="A32" s="5" t="s">
        <v>51</v>
      </c>
      <c r="B32" s="13">
        <v>0</v>
      </c>
      <c r="C32" s="13">
        <v>0</v>
      </c>
      <c r="D32" s="13">
        <v>0</v>
      </c>
      <c r="E32" s="35">
        <v>0</v>
      </c>
      <c r="F32" s="13">
        <v>0</v>
      </c>
      <c r="G32" s="13">
        <v>0</v>
      </c>
      <c r="H32" s="13">
        <v>0</v>
      </c>
      <c r="I32" s="13">
        <v>0</v>
      </c>
      <c r="J32" s="13">
        <v>0</v>
      </c>
      <c r="K32" s="13">
        <v>0</v>
      </c>
      <c r="L32" s="13">
        <v>0</v>
      </c>
      <c r="M32" s="13">
        <v>1293.26</v>
      </c>
      <c r="N32" s="13">
        <v>0</v>
      </c>
    </row>
    <row r="33" spans="1:14" s="2" customFormat="1" ht="12.75" x14ac:dyDescent="0.2">
      <c r="A33" s="5" t="s">
        <v>52</v>
      </c>
      <c r="B33" s="13">
        <v>216300.12990000006</v>
      </c>
      <c r="C33" s="13">
        <v>252055.86977200012</v>
      </c>
      <c r="D33" s="13">
        <v>238991.56613900003</v>
      </c>
      <c r="E33" s="35">
        <v>183664.31717400011</v>
      </c>
      <c r="F33" s="13">
        <v>226129.35797499999</v>
      </c>
      <c r="G33" s="13">
        <v>188729.17684699988</v>
      </c>
      <c r="H33" s="13">
        <v>159585.70004399988</v>
      </c>
      <c r="I33" s="13">
        <v>134050.15149699998</v>
      </c>
      <c r="J33" s="13">
        <v>118048.94750900003</v>
      </c>
      <c r="K33" s="13">
        <v>106799.29950500002</v>
      </c>
      <c r="L33" s="13">
        <v>92140.29435299999</v>
      </c>
      <c r="M33" s="13">
        <v>93593.359799999991</v>
      </c>
      <c r="N33" s="13">
        <v>127154.90510000002</v>
      </c>
    </row>
    <row r="34" spans="1:14" s="2" customFormat="1" ht="12.75" x14ac:dyDescent="0.2">
      <c r="A34" s="5" t="s">
        <v>53</v>
      </c>
      <c r="B34" s="13">
        <v>0</v>
      </c>
      <c r="C34" s="13">
        <v>0</v>
      </c>
      <c r="D34" s="13">
        <v>0</v>
      </c>
      <c r="E34" s="35">
        <v>3066.9112</v>
      </c>
      <c r="F34" s="13">
        <v>46051.067499999997</v>
      </c>
      <c r="G34" s="13">
        <v>0</v>
      </c>
      <c r="H34" s="13">
        <v>1123.43</v>
      </c>
      <c r="I34" s="13">
        <v>13808.3886</v>
      </c>
      <c r="J34" s="13">
        <v>0</v>
      </c>
      <c r="K34" s="13">
        <v>200.36870000000002</v>
      </c>
      <c r="L34" s="13">
        <v>927.90210000000002</v>
      </c>
      <c r="M34" s="13">
        <v>0</v>
      </c>
      <c r="N34" s="13">
        <v>62.89</v>
      </c>
    </row>
    <row r="35" spans="1:14" s="2" customFormat="1" ht="12.75" x14ac:dyDescent="0.2">
      <c r="A35" s="5" t="s">
        <v>54</v>
      </c>
      <c r="B35" s="13">
        <v>1657.8299</v>
      </c>
      <c r="C35" s="13">
        <v>2006.1999000000001</v>
      </c>
      <c r="D35" s="13">
        <v>60632.046699999999</v>
      </c>
      <c r="E35" s="35">
        <v>5023.0944</v>
      </c>
      <c r="F35" s="13">
        <v>2663.1000000000004</v>
      </c>
      <c r="G35" s="13">
        <v>9308.2312999999995</v>
      </c>
      <c r="H35" s="13">
        <v>9502.6279000000013</v>
      </c>
      <c r="I35" s="13">
        <v>4678.4539999999997</v>
      </c>
      <c r="J35" s="13">
        <v>2772.9947999999999</v>
      </c>
      <c r="K35" s="13">
        <v>0</v>
      </c>
      <c r="L35" s="13">
        <v>0</v>
      </c>
      <c r="M35" s="13">
        <v>0</v>
      </c>
      <c r="N35" s="13">
        <v>0</v>
      </c>
    </row>
    <row r="36" spans="1:14" s="2" customFormat="1" ht="12.75" x14ac:dyDescent="0.2">
      <c r="A36" s="5" t="s">
        <v>55</v>
      </c>
      <c r="B36" s="13">
        <v>0</v>
      </c>
      <c r="C36" s="13">
        <v>0</v>
      </c>
      <c r="D36" s="13">
        <v>68.47999999999999</v>
      </c>
      <c r="E36" s="35">
        <v>0</v>
      </c>
      <c r="F36" s="13">
        <v>0</v>
      </c>
      <c r="G36" s="13">
        <v>70.92</v>
      </c>
      <c r="H36" s="13">
        <v>0</v>
      </c>
      <c r="I36" s="13">
        <v>0</v>
      </c>
      <c r="J36" s="13">
        <v>32.090000000000003</v>
      </c>
      <c r="K36" s="13">
        <v>10754.325699999999</v>
      </c>
      <c r="L36" s="13">
        <v>1095.0899999999999</v>
      </c>
      <c r="M36" s="13">
        <v>9170.1166999999987</v>
      </c>
      <c r="N36" s="13">
        <v>3818.4193</v>
      </c>
    </row>
    <row r="37" spans="1:14" s="2" customFormat="1" ht="12.75" x14ac:dyDescent="0.2">
      <c r="A37" s="5" t="s">
        <v>56</v>
      </c>
      <c r="B37" s="13">
        <v>0</v>
      </c>
      <c r="C37" s="13">
        <v>1892.9441000000002</v>
      </c>
      <c r="D37" s="13">
        <v>5976.1282000000001</v>
      </c>
      <c r="E37" s="35">
        <v>31.594000000000001</v>
      </c>
      <c r="F37" s="13">
        <v>0</v>
      </c>
      <c r="G37" s="13">
        <v>49977.855499999998</v>
      </c>
      <c r="H37" s="13">
        <v>7435.6101999999992</v>
      </c>
      <c r="I37" s="13">
        <v>29.12</v>
      </c>
      <c r="J37" s="13">
        <v>185.97269999999997</v>
      </c>
      <c r="K37" s="13">
        <v>1651.4428</v>
      </c>
      <c r="L37" s="13">
        <v>24.035999999999998</v>
      </c>
      <c r="M37" s="13">
        <v>4022.5061999999998</v>
      </c>
      <c r="N37" s="13">
        <v>499.12329999999997</v>
      </c>
    </row>
    <row r="38" spans="1:14" s="2" customFormat="1" ht="12.75" x14ac:dyDescent="0.2">
      <c r="A38" s="5" t="s">
        <v>46</v>
      </c>
      <c r="B38" s="13">
        <v>6757.9949999999999</v>
      </c>
      <c r="C38" s="13">
        <v>14812.6592</v>
      </c>
      <c r="D38" s="13">
        <v>3122.2845000000002</v>
      </c>
      <c r="E38" s="35">
        <v>3050.5025000000005</v>
      </c>
      <c r="F38" s="13">
        <v>10241.904699999999</v>
      </c>
      <c r="G38" s="13">
        <v>16786.838645999997</v>
      </c>
      <c r="H38" s="13">
        <v>15467.6585</v>
      </c>
      <c r="I38" s="13">
        <v>4979.5167000000001</v>
      </c>
      <c r="J38" s="13">
        <v>14466.2181</v>
      </c>
      <c r="K38" s="13">
        <v>5701.3240999999998</v>
      </c>
      <c r="L38" s="13">
        <v>5976.5080000000007</v>
      </c>
      <c r="M38" s="13">
        <v>9140.99</v>
      </c>
      <c r="N38" s="13">
        <v>30397.612700000001</v>
      </c>
    </row>
    <row r="39" spans="1:14" s="2" customFormat="1" ht="12.75" x14ac:dyDescent="0.2">
      <c r="A39" s="5" t="s">
        <v>57</v>
      </c>
      <c r="B39" s="13">
        <v>17340.520000000004</v>
      </c>
      <c r="C39" s="13">
        <v>88848.239200000011</v>
      </c>
      <c r="D39" s="13">
        <v>25714.602000000003</v>
      </c>
      <c r="E39" s="35">
        <v>73607.909700000004</v>
      </c>
      <c r="F39" s="13">
        <v>82518.224499999997</v>
      </c>
      <c r="G39" s="13">
        <v>17041.379399999998</v>
      </c>
      <c r="H39" s="13">
        <v>59617.065399999999</v>
      </c>
      <c r="I39" s="13">
        <v>26222.754500000003</v>
      </c>
      <c r="J39" s="13">
        <v>25191.880699999998</v>
      </c>
      <c r="K39" s="13">
        <v>31779.218000000001</v>
      </c>
      <c r="L39" s="13">
        <v>84322.310499999992</v>
      </c>
      <c r="M39" s="13">
        <v>201262.6786000001</v>
      </c>
      <c r="N39" s="13">
        <v>326243.72790000006</v>
      </c>
    </row>
    <row r="40" spans="1:14" s="2" customFormat="1" ht="12.75" x14ac:dyDescent="0.2">
      <c r="A40" s="5" t="s">
        <v>58</v>
      </c>
      <c r="B40" s="13">
        <v>33863.982299999996</v>
      </c>
      <c r="C40" s="13">
        <v>46727.726999999999</v>
      </c>
      <c r="D40" s="13">
        <v>42925.731299999992</v>
      </c>
      <c r="E40" s="35">
        <v>46302.962699999996</v>
      </c>
      <c r="F40" s="13">
        <v>54338.975100000018</v>
      </c>
      <c r="G40" s="13">
        <v>57007.826400000027</v>
      </c>
      <c r="H40" s="13">
        <v>42537.02229999999</v>
      </c>
      <c r="I40" s="13">
        <v>55422.028999999995</v>
      </c>
      <c r="J40" s="13">
        <v>58885.220000000023</v>
      </c>
      <c r="K40" s="13">
        <v>35187.511300000006</v>
      </c>
      <c r="L40" s="13">
        <v>53778.531499999997</v>
      </c>
      <c r="M40" s="13">
        <v>37680.086199999998</v>
      </c>
      <c r="N40" s="13">
        <v>56359.02640000001</v>
      </c>
    </row>
    <row r="41" spans="1:14" s="2" customFormat="1" ht="12.75" x14ac:dyDescent="0.2">
      <c r="A41" s="5" t="s">
        <v>59</v>
      </c>
      <c r="B41" s="13">
        <v>38616.272499999999</v>
      </c>
      <c r="C41" s="13">
        <v>17294.623800000005</v>
      </c>
      <c r="D41" s="13">
        <v>41114.511799999993</v>
      </c>
      <c r="E41" s="35">
        <v>51050.992799999993</v>
      </c>
      <c r="F41" s="13">
        <v>47945.379499999995</v>
      </c>
      <c r="G41" s="13">
        <v>56228.195900000013</v>
      </c>
      <c r="H41" s="13">
        <v>28126.2192</v>
      </c>
      <c r="I41" s="13">
        <v>30556.876400000005</v>
      </c>
      <c r="J41" s="13">
        <v>24179.784700000004</v>
      </c>
      <c r="K41" s="13">
        <v>19016.311900000004</v>
      </c>
      <c r="L41" s="13">
        <v>6921.6370000000006</v>
      </c>
      <c r="M41" s="13">
        <v>42252.562799999978</v>
      </c>
      <c r="N41" s="13">
        <v>18416.963199999998</v>
      </c>
    </row>
    <row r="42" spans="1:14" s="2" customFormat="1" ht="12.75" x14ac:dyDescent="0.2">
      <c r="A42" s="5" t="s">
        <v>60</v>
      </c>
      <c r="B42" s="13">
        <v>0</v>
      </c>
      <c r="C42" s="13">
        <v>0</v>
      </c>
      <c r="D42" s="13">
        <v>0</v>
      </c>
      <c r="E42" s="35">
        <v>0</v>
      </c>
      <c r="F42" s="13">
        <v>0</v>
      </c>
      <c r="G42" s="13">
        <v>0</v>
      </c>
      <c r="H42" s="13">
        <v>0</v>
      </c>
      <c r="I42" s="13">
        <v>283.70139999999998</v>
      </c>
      <c r="J42" s="13">
        <v>0</v>
      </c>
      <c r="K42" s="13">
        <v>0</v>
      </c>
      <c r="L42" s="13">
        <v>0</v>
      </c>
      <c r="M42" s="13">
        <v>0</v>
      </c>
      <c r="N42" s="13">
        <v>0</v>
      </c>
    </row>
    <row r="43" spans="1:14" s="2" customFormat="1" ht="12.75" x14ac:dyDescent="0.2">
      <c r="A43" s="5" t="s">
        <v>42</v>
      </c>
      <c r="B43" s="13">
        <v>77443.247300000017</v>
      </c>
      <c r="C43" s="13">
        <v>27648.744399999989</v>
      </c>
      <c r="D43" s="13">
        <v>40545.256615405939</v>
      </c>
      <c r="E43" s="35">
        <v>16504.291115405922</v>
      </c>
      <c r="F43" s="13">
        <v>23781.568899999998</v>
      </c>
      <c r="G43" s="13">
        <v>19737.018699999993</v>
      </c>
      <c r="H43" s="13">
        <v>33382.303199999995</v>
      </c>
      <c r="I43" s="13">
        <v>11300.113715405922</v>
      </c>
      <c r="J43" s="13">
        <v>30673.387800000008</v>
      </c>
      <c r="K43" s="13">
        <v>11123.445699999998</v>
      </c>
      <c r="L43" s="13">
        <v>8495.4043999999994</v>
      </c>
      <c r="M43" s="13">
        <v>13607.547462177596</v>
      </c>
      <c r="N43" s="13">
        <v>16671.0062</v>
      </c>
    </row>
    <row r="44" spans="1:14" s="2" customFormat="1" ht="12.75" x14ac:dyDescent="0.2">
      <c r="A44" s="5" t="s">
        <v>61</v>
      </c>
      <c r="B44" s="13">
        <v>16155.148499999999</v>
      </c>
      <c r="C44" s="13">
        <v>8486.6617999999999</v>
      </c>
      <c r="D44" s="13">
        <v>24699.586000000003</v>
      </c>
      <c r="E44" s="35">
        <v>38702.769578468964</v>
      </c>
      <c r="F44" s="13">
        <v>134909.04878861108</v>
      </c>
      <c r="G44" s="13">
        <v>24714.625699999997</v>
      </c>
      <c r="H44" s="13">
        <v>33614.312169949757</v>
      </c>
      <c r="I44" s="13">
        <v>72095.155987069098</v>
      </c>
      <c r="J44" s="13">
        <v>23906.306100000002</v>
      </c>
      <c r="K44" s="13">
        <v>23063.816299999999</v>
      </c>
      <c r="L44" s="13">
        <v>52509.460699999996</v>
      </c>
      <c r="M44" s="13">
        <v>62994.901237422084</v>
      </c>
      <c r="N44" s="13">
        <v>67351.700951063511</v>
      </c>
    </row>
    <row r="45" spans="1:14" s="2" customFormat="1" ht="12.75" x14ac:dyDescent="0.2">
      <c r="A45" s="5" t="s">
        <v>62</v>
      </c>
      <c r="B45" s="13">
        <v>0</v>
      </c>
      <c r="C45" s="13">
        <v>0</v>
      </c>
      <c r="D45" s="13">
        <v>0</v>
      </c>
      <c r="E45" s="35">
        <v>84.399999999999991</v>
      </c>
      <c r="F45" s="13">
        <v>0</v>
      </c>
      <c r="G45" s="13">
        <v>0</v>
      </c>
      <c r="H45" s="13">
        <v>2576.71</v>
      </c>
      <c r="I45" s="13">
        <v>0</v>
      </c>
      <c r="J45" s="13">
        <v>56.26</v>
      </c>
      <c r="K45" s="13">
        <v>0</v>
      </c>
      <c r="L45" s="13">
        <v>1358.27</v>
      </c>
      <c r="M45" s="13">
        <v>0</v>
      </c>
      <c r="N45" s="13">
        <v>0</v>
      </c>
    </row>
    <row r="46" spans="1:14" s="2" customFormat="1" ht="12.75" x14ac:dyDescent="0.2">
      <c r="A46" s="5" t="s">
        <v>63</v>
      </c>
      <c r="B46" s="13">
        <v>0</v>
      </c>
      <c r="C46" s="13">
        <v>0</v>
      </c>
      <c r="D46" s="13">
        <v>0</v>
      </c>
      <c r="E46" s="35">
        <v>0</v>
      </c>
      <c r="F46" s="13">
        <v>0</v>
      </c>
      <c r="G46" s="13">
        <v>0</v>
      </c>
      <c r="H46" s="13">
        <v>0</v>
      </c>
      <c r="I46" s="13">
        <v>0</v>
      </c>
      <c r="J46" s="13">
        <v>0</v>
      </c>
      <c r="K46" s="13">
        <v>0</v>
      </c>
      <c r="L46" s="13">
        <v>0</v>
      </c>
      <c r="M46" s="13">
        <v>0</v>
      </c>
      <c r="N46" s="13">
        <v>834.98</v>
      </c>
    </row>
    <row r="47" spans="1:14" s="2" customFormat="1" ht="12.75" x14ac:dyDescent="0.2">
      <c r="A47" s="5" t="s">
        <v>64</v>
      </c>
      <c r="B47" s="13">
        <v>3444.4229000000005</v>
      </c>
      <c r="C47" s="13">
        <v>2782.6983999999998</v>
      </c>
      <c r="D47" s="13">
        <v>2336.3316</v>
      </c>
      <c r="E47" s="35">
        <v>4686.7496999999994</v>
      </c>
      <c r="F47" s="13">
        <v>5129.2975999999999</v>
      </c>
      <c r="G47" s="13">
        <v>3135.8131999999996</v>
      </c>
      <c r="H47" s="13">
        <v>503.0806</v>
      </c>
      <c r="I47" s="13">
        <v>2802.9079999999994</v>
      </c>
      <c r="J47" s="13">
        <v>557.37360000000001</v>
      </c>
      <c r="K47" s="13">
        <v>1446.9738999999997</v>
      </c>
      <c r="L47" s="13">
        <v>4013.1201999999998</v>
      </c>
      <c r="M47" s="13">
        <v>2582.0295999999998</v>
      </c>
      <c r="N47" s="13">
        <v>1954.7285999999999</v>
      </c>
    </row>
    <row r="48" spans="1:14" s="2" customFormat="1" ht="12.75" x14ac:dyDescent="0.2">
      <c r="A48" s="5" t="s">
        <v>65</v>
      </c>
      <c r="B48" s="13">
        <v>0</v>
      </c>
      <c r="C48" s="13">
        <v>0</v>
      </c>
      <c r="D48" s="13">
        <v>0</v>
      </c>
      <c r="E48" s="35">
        <v>0</v>
      </c>
      <c r="F48" s="13">
        <v>3465.7204000000002</v>
      </c>
      <c r="G48" s="13">
        <v>0</v>
      </c>
      <c r="H48" s="13">
        <v>0</v>
      </c>
      <c r="I48" s="13">
        <v>0</v>
      </c>
      <c r="J48" s="13">
        <v>0</v>
      </c>
      <c r="K48" s="13">
        <v>0</v>
      </c>
      <c r="L48" s="13">
        <v>0</v>
      </c>
      <c r="M48" s="13">
        <v>0</v>
      </c>
      <c r="N48" s="13">
        <v>1578.3519999999999</v>
      </c>
    </row>
    <row r="49" spans="1:14" s="2" customFormat="1" ht="12.75" x14ac:dyDescent="0.2">
      <c r="A49" s="9" t="s">
        <v>68</v>
      </c>
      <c r="B49" s="11">
        <v>456613.65740000014</v>
      </c>
      <c r="C49" s="11">
        <v>508268.79247200012</v>
      </c>
      <c r="D49" s="11">
        <v>527511.7918523805</v>
      </c>
      <c r="E49" s="11">
        <v>464204.44966787501</v>
      </c>
      <c r="F49" s="11">
        <v>685937.65626361116</v>
      </c>
      <c r="G49" s="11">
        <v>474189.88369299984</v>
      </c>
      <c r="H49" s="11">
        <v>426718.66831394966</v>
      </c>
      <c r="I49" s="11">
        <v>421790.19849947508</v>
      </c>
      <c r="J49" s="11">
        <v>332375.2911090001</v>
      </c>
      <c r="K49" s="11">
        <v>282895.93120499997</v>
      </c>
      <c r="L49" s="11">
        <v>362603.10615299997</v>
      </c>
      <c r="M49" s="11">
        <v>519788.07989959972</v>
      </c>
      <c r="N49" s="11">
        <v>735256.3456510636</v>
      </c>
    </row>
    <row r="50" spans="1:14" x14ac:dyDescent="0.2">
      <c r="A50" s="12" t="s">
        <v>230</v>
      </c>
      <c r="B50" s="141" t="s">
        <v>14</v>
      </c>
      <c r="C50" s="142"/>
      <c r="D50" s="142"/>
      <c r="E50" s="142"/>
      <c r="F50" s="142"/>
      <c r="G50" s="142"/>
      <c r="H50" s="142"/>
      <c r="I50" s="142"/>
      <c r="J50" s="142"/>
      <c r="K50" s="142"/>
      <c r="L50" s="142"/>
      <c r="M50" s="142"/>
      <c r="N50" s="143"/>
    </row>
    <row r="51" spans="1:14" x14ac:dyDescent="0.2">
      <c r="A51" s="5" t="s">
        <v>47</v>
      </c>
      <c r="B51" s="13">
        <v>0</v>
      </c>
      <c r="C51" s="13">
        <v>0</v>
      </c>
      <c r="D51" s="13">
        <v>0</v>
      </c>
      <c r="E51" s="35">
        <v>0</v>
      </c>
      <c r="F51" s="13">
        <v>0</v>
      </c>
      <c r="G51" s="13">
        <v>0</v>
      </c>
      <c r="H51" s="13">
        <v>433.64000000000004</v>
      </c>
      <c r="I51" s="13">
        <v>0</v>
      </c>
      <c r="J51" s="13">
        <v>0</v>
      </c>
      <c r="K51" s="13">
        <v>0</v>
      </c>
      <c r="L51" s="13">
        <v>0</v>
      </c>
      <c r="M51" s="13">
        <v>0</v>
      </c>
      <c r="N51" s="13">
        <v>0</v>
      </c>
    </row>
    <row r="52" spans="1:14" x14ac:dyDescent="0.2">
      <c r="A52" s="5" t="s">
        <v>48</v>
      </c>
      <c r="B52" s="13">
        <v>0</v>
      </c>
      <c r="C52" s="13">
        <v>0</v>
      </c>
      <c r="D52" s="13">
        <v>0</v>
      </c>
      <c r="E52" s="35">
        <v>0</v>
      </c>
      <c r="F52" s="13">
        <v>0</v>
      </c>
      <c r="G52" s="13">
        <v>0</v>
      </c>
      <c r="H52" s="13">
        <v>0</v>
      </c>
      <c r="I52" s="13">
        <v>0</v>
      </c>
      <c r="J52" s="13">
        <v>0</v>
      </c>
      <c r="K52" s="13">
        <v>0</v>
      </c>
      <c r="L52" s="13">
        <v>0</v>
      </c>
      <c r="M52" s="13">
        <v>0</v>
      </c>
      <c r="N52" s="13">
        <v>0</v>
      </c>
    </row>
    <row r="53" spans="1:14" x14ac:dyDescent="0.2">
      <c r="A53" s="5" t="s">
        <v>49</v>
      </c>
      <c r="B53" s="13">
        <v>0</v>
      </c>
      <c r="C53" s="13">
        <v>0</v>
      </c>
      <c r="D53" s="13">
        <v>0</v>
      </c>
      <c r="E53" s="35">
        <v>0</v>
      </c>
      <c r="F53" s="13">
        <v>0</v>
      </c>
      <c r="G53" s="13">
        <v>0</v>
      </c>
      <c r="H53" s="13">
        <v>0</v>
      </c>
      <c r="I53" s="13">
        <v>0</v>
      </c>
      <c r="J53" s="13">
        <v>0</v>
      </c>
      <c r="K53" s="13">
        <v>0</v>
      </c>
      <c r="L53" s="13">
        <v>0</v>
      </c>
      <c r="M53" s="13">
        <v>0</v>
      </c>
      <c r="N53" s="13">
        <v>0</v>
      </c>
    </row>
    <row r="54" spans="1:14" x14ac:dyDescent="0.2">
      <c r="A54" s="5" t="s">
        <v>50</v>
      </c>
      <c r="B54" s="13">
        <v>44248.588000000003</v>
      </c>
      <c r="C54" s="13">
        <v>53018.43680000001</v>
      </c>
      <c r="D54" s="13">
        <v>53631.109100000009</v>
      </c>
      <c r="E54" s="35">
        <v>37114.059300000001</v>
      </c>
      <c r="F54" s="13">
        <v>87600.14059999997</v>
      </c>
      <c r="G54" s="13">
        <v>47570.55780000001</v>
      </c>
      <c r="H54" s="13">
        <v>29522.418000000001</v>
      </c>
      <c r="I54" s="13">
        <v>40411.056300000004</v>
      </c>
      <c r="J54" s="13">
        <v>82636.659999999974</v>
      </c>
      <c r="K54" s="13">
        <v>49356.062400000003</v>
      </c>
      <c r="L54" s="13">
        <v>49423.861100000009</v>
      </c>
      <c r="M54" s="13">
        <v>37712.923000000003</v>
      </c>
      <c r="N54" s="13">
        <v>52754.985499999988</v>
      </c>
    </row>
    <row r="55" spans="1:14" x14ac:dyDescent="0.2">
      <c r="A55" s="5" t="s">
        <v>51</v>
      </c>
      <c r="B55" s="13">
        <v>80.02</v>
      </c>
      <c r="C55" s="13">
        <v>0</v>
      </c>
      <c r="D55" s="13">
        <v>0</v>
      </c>
      <c r="E55" s="35">
        <v>0</v>
      </c>
      <c r="F55" s="13">
        <v>1362.9912999999999</v>
      </c>
      <c r="G55" s="13">
        <v>4737.2186999999994</v>
      </c>
      <c r="H55" s="13">
        <v>0</v>
      </c>
      <c r="I55" s="13">
        <v>0</v>
      </c>
      <c r="J55" s="13">
        <v>0</v>
      </c>
      <c r="K55" s="13">
        <v>0</v>
      </c>
      <c r="L55" s="13">
        <v>0</v>
      </c>
      <c r="M55" s="13">
        <v>0</v>
      </c>
      <c r="N55" s="13">
        <v>1299.8107</v>
      </c>
    </row>
    <row r="56" spans="1:14" x14ac:dyDescent="0.2">
      <c r="A56" s="5" t="s">
        <v>52</v>
      </c>
      <c r="B56" s="13">
        <v>160680.33789999995</v>
      </c>
      <c r="C56" s="13">
        <v>86707.413682999992</v>
      </c>
      <c r="D56" s="13">
        <v>160070.71300000002</v>
      </c>
      <c r="E56" s="35">
        <v>81591.398399999991</v>
      </c>
      <c r="F56" s="13">
        <v>103300.92800000003</v>
      </c>
      <c r="G56" s="13">
        <v>71064.14796799999</v>
      </c>
      <c r="H56" s="13">
        <v>61947.277600000001</v>
      </c>
      <c r="I56" s="13">
        <v>69330.333746999982</v>
      </c>
      <c r="J56" s="13">
        <v>82656.566599999991</v>
      </c>
      <c r="K56" s="13">
        <v>80770.227400000033</v>
      </c>
      <c r="L56" s="13">
        <v>77671.106500000009</v>
      </c>
      <c r="M56" s="13">
        <v>103574.14024999998</v>
      </c>
      <c r="N56" s="13">
        <v>79564.232899999988</v>
      </c>
    </row>
    <row r="57" spans="1:14" x14ac:dyDescent="0.2">
      <c r="A57" s="5" t="s">
        <v>53</v>
      </c>
      <c r="B57" s="13">
        <v>0</v>
      </c>
      <c r="C57" s="13">
        <v>0</v>
      </c>
      <c r="D57" s="13">
        <v>0</v>
      </c>
      <c r="E57" s="35">
        <v>0</v>
      </c>
      <c r="F57" s="13">
        <v>0</v>
      </c>
      <c r="G57" s="13">
        <v>0</v>
      </c>
      <c r="H57" s="13">
        <v>0</v>
      </c>
      <c r="I57" s="13">
        <v>0</v>
      </c>
      <c r="J57" s="13">
        <v>0</v>
      </c>
      <c r="K57" s="13">
        <v>0</v>
      </c>
      <c r="L57" s="13">
        <v>0</v>
      </c>
      <c r="M57" s="13">
        <v>0</v>
      </c>
      <c r="N57" s="13">
        <v>0</v>
      </c>
    </row>
    <row r="58" spans="1:14" x14ac:dyDescent="0.2">
      <c r="A58" s="5" t="s">
        <v>54</v>
      </c>
      <c r="B58" s="13">
        <v>0</v>
      </c>
      <c r="C58" s="13">
        <v>0</v>
      </c>
      <c r="D58" s="13">
        <v>0</v>
      </c>
      <c r="E58" s="35">
        <v>0</v>
      </c>
      <c r="F58" s="13">
        <v>0</v>
      </c>
      <c r="G58" s="13">
        <v>0</v>
      </c>
      <c r="H58" s="13">
        <v>0</v>
      </c>
      <c r="I58" s="13">
        <v>0</v>
      </c>
      <c r="J58" s="13">
        <v>0</v>
      </c>
      <c r="K58" s="13">
        <v>0</v>
      </c>
      <c r="L58" s="13">
        <v>0</v>
      </c>
      <c r="M58" s="13">
        <v>0</v>
      </c>
      <c r="N58" s="13">
        <v>0</v>
      </c>
    </row>
    <row r="59" spans="1:14" x14ac:dyDescent="0.2">
      <c r="A59" s="5" t="s">
        <v>55</v>
      </c>
      <c r="B59" s="13">
        <v>4239.5586000000003</v>
      </c>
      <c r="C59" s="13">
        <v>320.10999999999996</v>
      </c>
      <c r="D59" s="13">
        <v>1025.67</v>
      </c>
      <c r="E59" s="35">
        <v>4741.6381000000001</v>
      </c>
      <c r="F59" s="13">
        <v>1791.6318999999999</v>
      </c>
      <c r="G59" s="13">
        <v>127.73</v>
      </c>
      <c r="H59" s="13">
        <v>896.55340000000001</v>
      </c>
      <c r="I59" s="13">
        <v>1606.6567</v>
      </c>
      <c r="J59" s="13">
        <v>6045.5219999999999</v>
      </c>
      <c r="K59" s="13">
        <v>2953.7800999999995</v>
      </c>
      <c r="L59" s="13">
        <v>1784.3719999999998</v>
      </c>
      <c r="M59" s="13">
        <v>446.19</v>
      </c>
      <c r="N59" s="13">
        <v>1783.3523</v>
      </c>
    </row>
    <row r="60" spans="1:14" x14ac:dyDescent="0.2">
      <c r="A60" s="5" t="s">
        <v>56</v>
      </c>
      <c r="B60" s="13">
        <v>1045.1163000000001</v>
      </c>
      <c r="C60" s="13">
        <v>2499.83</v>
      </c>
      <c r="D60" s="13">
        <v>637.74599999999998</v>
      </c>
      <c r="E60" s="35">
        <v>253.87940000000003</v>
      </c>
      <c r="F60" s="13">
        <v>6328.0317999999997</v>
      </c>
      <c r="G60" s="13">
        <v>8061.0717000000004</v>
      </c>
      <c r="H60" s="13">
        <v>12.200700000000001</v>
      </c>
      <c r="I60" s="13">
        <v>2350.1633999999999</v>
      </c>
      <c r="J60" s="13">
        <v>1705.5439999999999</v>
      </c>
      <c r="K60" s="13">
        <v>484.34130000000005</v>
      </c>
      <c r="L60" s="13">
        <v>1965.9363000000001</v>
      </c>
      <c r="M60" s="13">
        <v>17.821999999999999</v>
      </c>
      <c r="N60" s="13">
        <v>387.44760000000002</v>
      </c>
    </row>
    <row r="61" spans="1:14" x14ac:dyDescent="0.2">
      <c r="A61" s="5" t="s">
        <v>46</v>
      </c>
      <c r="B61" s="13">
        <v>22587.664499999995</v>
      </c>
      <c r="C61" s="13">
        <v>12377.065199999999</v>
      </c>
      <c r="D61" s="13">
        <v>5880.9849999999997</v>
      </c>
      <c r="E61" s="35">
        <v>2387.6431000000002</v>
      </c>
      <c r="F61" s="13">
        <v>13467.11</v>
      </c>
      <c r="G61" s="13">
        <v>4464.9014000000006</v>
      </c>
      <c r="H61" s="13">
        <v>4374.9168</v>
      </c>
      <c r="I61" s="13">
        <v>4107.2719999999999</v>
      </c>
      <c r="J61" s="13">
        <v>7535.6867000000002</v>
      </c>
      <c r="K61" s="13">
        <v>1413.3902</v>
      </c>
      <c r="L61" s="13">
        <v>6594.4647000000004</v>
      </c>
      <c r="M61" s="13">
        <v>1917.84</v>
      </c>
      <c r="N61" s="13">
        <v>18267.934000000001</v>
      </c>
    </row>
    <row r="62" spans="1:14" x14ac:dyDescent="0.2">
      <c r="A62" s="5" t="s">
        <v>57</v>
      </c>
      <c r="B62" s="13">
        <v>137889.9767</v>
      </c>
      <c r="C62" s="13">
        <v>97392.506500000003</v>
      </c>
      <c r="D62" s="13">
        <v>23648.264800000001</v>
      </c>
      <c r="E62" s="35">
        <v>115952.17779999999</v>
      </c>
      <c r="F62" s="13">
        <v>149171.08069999996</v>
      </c>
      <c r="G62" s="13">
        <v>74230.460500000001</v>
      </c>
      <c r="H62" s="13">
        <v>93207.105799999976</v>
      </c>
      <c r="I62" s="13">
        <v>68168.878699999987</v>
      </c>
      <c r="J62" s="13">
        <v>34805.446000000011</v>
      </c>
      <c r="K62" s="13">
        <v>40036.968000000001</v>
      </c>
      <c r="L62" s="13">
        <v>49133.17270000001</v>
      </c>
      <c r="M62" s="13">
        <v>76645.556600000011</v>
      </c>
      <c r="N62" s="13">
        <v>17355.827600000001</v>
      </c>
    </row>
    <row r="63" spans="1:14" x14ac:dyDescent="0.2">
      <c r="A63" s="5" t="s">
        <v>58</v>
      </c>
      <c r="B63" s="13">
        <v>37855.297599999998</v>
      </c>
      <c r="C63" s="13">
        <v>25459.429799999994</v>
      </c>
      <c r="D63" s="13">
        <v>38353.940099999993</v>
      </c>
      <c r="E63" s="35">
        <v>56770.528500000015</v>
      </c>
      <c r="F63" s="13">
        <v>40827.408299999996</v>
      </c>
      <c r="G63" s="13">
        <v>46024.748800000008</v>
      </c>
      <c r="H63" s="13">
        <v>51794.243200000004</v>
      </c>
      <c r="I63" s="13">
        <v>43263.975900000019</v>
      </c>
      <c r="J63" s="13">
        <v>35444.458899999991</v>
      </c>
      <c r="K63" s="13">
        <v>48445.545099999988</v>
      </c>
      <c r="L63" s="13">
        <v>47271.367200000008</v>
      </c>
      <c r="M63" s="13">
        <v>55762.132300000005</v>
      </c>
      <c r="N63" s="13">
        <v>37929.972400000006</v>
      </c>
    </row>
    <row r="64" spans="1:14" x14ac:dyDescent="0.2">
      <c r="A64" s="5" t="s">
        <v>59</v>
      </c>
      <c r="B64" s="13">
        <v>32945.268400000001</v>
      </c>
      <c r="C64" s="13">
        <v>69885.905100000018</v>
      </c>
      <c r="D64" s="13">
        <v>13156.3269</v>
      </c>
      <c r="E64" s="35">
        <v>8132.2633999999998</v>
      </c>
      <c r="F64" s="13">
        <v>66371.625999999989</v>
      </c>
      <c r="G64" s="13">
        <v>51416.653699999995</v>
      </c>
      <c r="H64" s="13">
        <v>42238.32650000001</v>
      </c>
      <c r="I64" s="13">
        <v>83971.589499999987</v>
      </c>
      <c r="J64" s="13">
        <v>42029.08</v>
      </c>
      <c r="K64" s="13">
        <v>60304.222499999996</v>
      </c>
      <c r="L64" s="13">
        <v>58077.030699999996</v>
      </c>
      <c r="M64" s="13">
        <v>75988.418199999971</v>
      </c>
      <c r="N64" s="13">
        <v>46481.858299999993</v>
      </c>
    </row>
    <row r="65" spans="1:14" x14ac:dyDescent="0.2">
      <c r="A65" s="5" t="s">
        <v>60</v>
      </c>
      <c r="B65" s="13">
        <v>0</v>
      </c>
      <c r="C65" s="13">
        <v>0</v>
      </c>
      <c r="D65" s="13">
        <v>0</v>
      </c>
      <c r="E65" s="35">
        <v>437033.6</v>
      </c>
      <c r="F65" s="13">
        <v>0</v>
      </c>
      <c r="G65" s="13">
        <v>0</v>
      </c>
      <c r="H65" s="13">
        <v>0</v>
      </c>
      <c r="I65" s="13">
        <v>0</v>
      </c>
      <c r="J65" s="13">
        <v>0</v>
      </c>
      <c r="K65" s="13">
        <v>0</v>
      </c>
      <c r="L65" s="13">
        <v>0</v>
      </c>
      <c r="M65" s="13">
        <v>0</v>
      </c>
      <c r="N65" s="13">
        <v>0</v>
      </c>
    </row>
    <row r="66" spans="1:14" x14ac:dyDescent="0.2">
      <c r="A66" s="5" t="s">
        <v>42</v>
      </c>
      <c r="B66" s="13">
        <v>12265.246199999996</v>
      </c>
      <c r="C66" s="13">
        <v>14461.234915405919</v>
      </c>
      <c r="D66" s="13">
        <v>48843.851615405918</v>
      </c>
      <c r="E66" s="35">
        <v>28858.100231365755</v>
      </c>
      <c r="F66" s="13">
        <v>20962.500100000001</v>
      </c>
      <c r="G66" s="13">
        <v>14096.538815405922</v>
      </c>
      <c r="H66" s="13">
        <v>4193.0102000000015</v>
      </c>
      <c r="I66" s="13">
        <v>19329.430899999996</v>
      </c>
      <c r="J66" s="13">
        <v>90817.604099999968</v>
      </c>
      <c r="K66" s="13">
        <v>22272.985900000003</v>
      </c>
      <c r="L66" s="13">
        <v>8730.0200999999997</v>
      </c>
      <c r="M66" s="13">
        <v>5742.2639999999983</v>
      </c>
      <c r="N66" s="13">
        <v>10386.885715405921</v>
      </c>
    </row>
    <row r="67" spans="1:14" x14ac:dyDescent="0.2">
      <c r="A67" s="5" t="s">
        <v>61</v>
      </c>
      <c r="B67" s="13">
        <v>44116.553869866402</v>
      </c>
      <c r="C67" s="13">
        <v>42941.776626339204</v>
      </c>
      <c r="D67" s="13">
        <v>75183.231626339199</v>
      </c>
      <c r="E67" s="35">
        <v>41385.370342194234</v>
      </c>
      <c r="F67" s="13">
        <v>72443.031842194236</v>
      </c>
      <c r="G67" s="13">
        <v>50066.846126339195</v>
      </c>
      <c r="H67" s="13">
        <v>43610.362942436463</v>
      </c>
      <c r="I67" s="13">
        <v>43384.038942194238</v>
      </c>
      <c r="J67" s="13">
        <v>40872.021442194244</v>
      </c>
      <c r="K67" s="13">
        <v>59531.323542824815</v>
      </c>
      <c r="L67" s="13">
        <v>89581.929342194242</v>
      </c>
      <c r="M67" s="13">
        <v>54417.269142194222</v>
      </c>
      <c r="N67" s="13">
        <v>120498.21451978495</v>
      </c>
    </row>
    <row r="68" spans="1:14" x14ac:dyDescent="0.2">
      <c r="A68" s="5" t="s">
        <v>62</v>
      </c>
      <c r="B68" s="13">
        <v>550.62</v>
      </c>
      <c r="C68" s="13">
        <v>0</v>
      </c>
      <c r="D68" s="13">
        <v>551.08000000000004</v>
      </c>
      <c r="E68" s="35">
        <v>22.8</v>
      </c>
      <c r="F68" s="13">
        <v>8084.7699999999995</v>
      </c>
      <c r="G68" s="13">
        <v>166.04470000000001</v>
      </c>
      <c r="H68" s="13">
        <v>1353.8899999999999</v>
      </c>
      <c r="I68" s="13">
        <v>0</v>
      </c>
      <c r="J68" s="13">
        <v>0</v>
      </c>
      <c r="K68" s="13">
        <v>0</v>
      </c>
      <c r="L68" s="13">
        <v>0</v>
      </c>
      <c r="M68" s="13">
        <v>0</v>
      </c>
      <c r="N68" s="13">
        <v>0</v>
      </c>
    </row>
    <row r="69" spans="1:14" x14ac:dyDescent="0.2">
      <c r="A69" s="5" t="s">
        <v>63</v>
      </c>
      <c r="B69" s="13">
        <v>0</v>
      </c>
      <c r="C69" s="13">
        <v>0</v>
      </c>
      <c r="D69" s="13">
        <v>0</v>
      </c>
      <c r="E69" s="35">
        <v>0</v>
      </c>
      <c r="F69" s="13">
        <v>0</v>
      </c>
      <c r="G69" s="13">
        <v>0</v>
      </c>
      <c r="H69" s="13">
        <v>0</v>
      </c>
      <c r="I69" s="13">
        <v>0</v>
      </c>
      <c r="J69" s="13">
        <v>0</v>
      </c>
      <c r="K69" s="13">
        <v>104.9753</v>
      </c>
      <c r="L69" s="13">
        <v>0</v>
      </c>
      <c r="M69" s="13">
        <v>0</v>
      </c>
      <c r="N69" s="13">
        <v>0</v>
      </c>
    </row>
    <row r="70" spans="1:14" x14ac:dyDescent="0.2">
      <c r="A70" s="5" t="s">
        <v>64</v>
      </c>
      <c r="B70" s="13">
        <v>1950.8809999999996</v>
      </c>
      <c r="C70" s="13">
        <v>967.35219999999993</v>
      </c>
      <c r="D70" s="13">
        <v>933.38710000000015</v>
      </c>
      <c r="E70" s="35">
        <v>3648.1517000000003</v>
      </c>
      <c r="F70" s="13">
        <v>3637.1167999999993</v>
      </c>
      <c r="G70" s="13">
        <v>1844.3785999999998</v>
      </c>
      <c r="H70" s="13">
        <v>1373.9432000000002</v>
      </c>
      <c r="I70" s="13">
        <v>1997.7016000000001</v>
      </c>
      <c r="J70" s="13">
        <v>3081.2723999999998</v>
      </c>
      <c r="K70" s="13">
        <v>901.77419999999995</v>
      </c>
      <c r="L70" s="13">
        <v>1560.8458000000001</v>
      </c>
      <c r="M70" s="13">
        <v>2847.4279999999999</v>
      </c>
      <c r="N70" s="13">
        <v>1677.365</v>
      </c>
    </row>
    <row r="71" spans="1:14" x14ac:dyDescent="0.2">
      <c r="A71" s="5" t="s">
        <v>65</v>
      </c>
      <c r="B71" s="13">
        <v>0</v>
      </c>
      <c r="C71" s="13">
        <v>0</v>
      </c>
      <c r="D71" s="13">
        <v>0</v>
      </c>
      <c r="E71" s="35">
        <v>0</v>
      </c>
      <c r="F71" s="13">
        <v>0</v>
      </c>
      <c r="G71" s="13">
        <v>0</v>
      </c>
      <c r="H71" s="13">
        <v>0</v>
      </c>
      <c r="I71" s="13">
        <v>0</v>
      </c>
      <c r="J71" s="13">
        <v>0</v>
      </c>
      <c r="K71" s="13">
        <v>13.075000000000001</v>
      </c>
      <c r="L71" s="13">
        <v>0</v>
      </c>
      <c r="M71" s="13">
        <v>151.41</v>
      </c>
      <c r="N71" s="13">
        <v>0</v>
      </c>
    </row>
    <row r="72" spans="1:14" x14ac:dyDescent="0.2">
      <c r="A72" s="9" t="s">
        <v>68</v>
      </c>
      <c r="B72" s="11">
        <v>500455.12906986632</v>
      </c>
      <c r="C72" s="11">
        <v>406031.0608247451</v>
      </c>
      <c r="D72" s="11">
        <v>421916.30524174514</v>
      </c>
      <c r="E72" s="11">
        <v>817891.61027356004</v>
      </c>
      <c r="F72" s="11">
        <v>575348.36734219419</v>
      </c>
      <c r="G72" s="11">
        <v>373871.29880974512</v>
      </c>
      <c r="H72" s="11">
        <v>334957.88834243646</v>
      </c>
      <c r="I72" s="11">
        <v>377921.0976891942</v>
      </c>
      <c r="J72" s="11">
        <v>427629.86214219418</v>
      </c>
      <c r="K72" s="11">
        <v>366588.67094282486</v>
      </c>
      <c r="L72" s="11">
        <v>391794.10644219426</v>
      </c>
      <c r="M72" s="11">
        <v>415223.39349219418</v>
      </c>
      <c r="N72" s="11">
        <v>388387.88653519086</v>
      </c>
    </row>
    <row r="73" spans="1:14" x14ac:dyDescent="0.2">
      <c r="A73" s="12" t="s">
        <v>230</v>
      </c>
      <c r="B73" s="144" t="s">
        <v>15</v>
      </c>
      <c r="C73" s="145"/>
      <c r="D73" s="145"/>
      <c r="E73" s="145"/>
      <c r="F73" s="145"/>
      <c r="G73" s="145"/>
      <c r="H73" s="145"/>
      <c r="I73" s="145"/>
      <c r="J73" s="145"/>
      <c r="K73" s="145"/>
      <c r="L73" s="145"/>
      <c r="M73" s="145"/>
      <c r="N73" s="146"/>
    </row>
    <row r="74" spans="1:14" x14ac:dyDescent="0.2">
      <c r="A74" s="5" t="s">
        <v>47</v>
      </c>
      <c r="B74" s="13">
        <v>0</v>
      </c>
      <c r="C74" s="13">
        <v>125.38</v>
      </c>
      <c r="D74" s="13">
        <v>0</v>
      </c>
      <c r="E74" s="35">
        <v>0</v>
      </c>
      <c r="F74" s="13">
        <v>0</v>
      </c>
      <c r="G74" s="13">
        <v>0</v>
      </c>
      <c r="H74" s="13">
        <v>0</v>
      </c>
      <c r="I74" s="13">
        <v>0</v>
      </c>
      <c r="J74" s="13">
        <v>0</v>
      </c>
      <c r="K74" s="13">
        <v>0</v>
      </c>
      <c r="L74" s="13">
        <v>0</v>
      </c>
      <c r="M74" s="13">
        <v>0</v>
      </c>
      <c r="N74" s="13">
        <v>0</v>
      </c>
    </row>
    <row r="75" spans="1:14" x14ac:dyDescent="0.2">
      <c r="A75" s="5" t="s">
        <v>48</v>
      </c>
      <c r="B75" s="13">
        <v>0</v>
      </c>
      <c r="C75" s="13">
        <v>0</v>
      </c>
      <c r="D75" s="13">
        <v>0</v>
      </c>
      <c r="E75" s="35">
        <v>0</v>
      </c>
      <c r="F75" s="13">
        <v>0</v>
      </c>
      <c r="G75" s="13">
        <v>0</v>
      </c>
      <c r="H75" s="13">
        <v>0</v>
      </c>
      <c r="I75" s="13">
        <v>0</v>
      </c>
      <c r="J75" s="13">
        <v>0</v>
      </c>
      <c r="K75" s="13">
        <v>0</v>
      </c>
      <c r="L75" s="13">
        <v>0</v>
      </c>
      <c r="M75" s="13">
        <v>0</v>
      </c>
      <c r="N75" s="13">
        <v>0</v>
      </c>
    </row>
    <row r="76" spans="1:14" x14ac:dyDescent="0.2">
      <c r="A76" s="5" t="s">
        <v>49</v>
      </c>
      <c r="B76" s="13">
        <v>0</v>
      </c>
      <c r="C76" s="13">
        <v>0</v>
      </c>
      <c r="D76" s="13">
        <v>0</v>
      </c>
      <c r="E76" s="35">
        <v>0</v>
      </c>
      <c r="F76" s="13">
        <v>0</v>
      </c>
      <c r="G76" s="13">
        <v>0</v>
      </c>
      <c r="H76" s="13">
        <v>0</v>
      </c>
      <c r="I76" s="13">
        <v>0</v>
      </c>
      <c r="J76" s="13">
        <v>0</v>
      </c>
      <c r="K76" s="13">
        <v>0</v>
      </c>
      <c r="L76" s="13">
        <v>0</v>
      </c>
      <c r="M76" s="13">
        <v>0</v>
      </c>
      <c r="N76" s="13">
        <v>0</v>
      </c>
    </row>
    <row r="77" spans="1:14" x14ac:dyDescent="0.2">
      <c r="A77" s="5" t="s">
        <v>50</v>
      </c>
      <c r="B77" s="13">
        <v>33328.14880000001</v>
      </c>
      <c r="C77" s="13">
        <v>54519.321999999993</v>
      </c>
      <c r="D77" s="13">
        <v>39489.922499999986</v>
      </c>
      <c r="E77" s="35">
        <v>41566.862900000015</v>
      </c>
      <c r="F77" s="13">
        <v>31375.598300000001</v>
      </c>
      <c r="G77" s="13">
        <v>22078.1011</v>
      </c>
      <c r="H77" s="13">
        <v>20864.116499999993</v>
      </c>
      <c r="I77" s="13">
        <v>82811.642899999992</v>
      </c>
      <c r="J77" s="13">
        <v>33732.457100000014</v>
      </c>
      <c r="K77" s="13">
        <v>38480.138300000006</v>
      </c>
      <c r="L77" s="13">
        <v>34847.852199999987</v>
      </c>
      <c r="M77" s="13">
        <v>39318.966000000008</v>
      </c>
      <c r="N77" s="13">
        <v>32178.580400000003</v>
      </c>
    </row>
    <row r="78" spans="1:14" x14ac:dyDescent="0.2">
      <c r="A78" s="5" t="s">
        <v>51</v>
      </c>
      <c r="B78" s="13">
        <v>0</v>
      </c>
      <c r="C78" s="13">
        <v>122.2</v>
      </c>
      <c r="D78" s="13">
        <v>0</v>
      </c>
      <c r="E78" s="35">
        <v>0</v>
      </c>
      <c r="F78" s="13">
        <v>0</v>
      </c>
      <c r="G78" s="13">
        <v>59649.093999999997</v>
      </c>
      <c r="H78" s="13">
        <v>0</v>
      </c>
      <c r="I78" s="13">
        <v>0</v>
      </c>
      <c r="J78" s="13">
        <v>0</v>
      </c>
      <c r="K78" s="13">
        <v>2643.18</v>
      </c>
      <c r="L78" s="13">
        <v>0</v>
      </c>
      <c r="M78" s="13">
        <v>0</v>
      </c>
      <c r="N78" s="13">
        <v>7618.3945999999996</v>
      </c>
    </row>
    <row r="79" spans="1:14" x14ac:dyDescent="0.2">
      <c r="A79" s="5" t="s">
        <v>52</v>
      </c>
      <c r="B79" s="13">
        <v>67478.827500000043</v>
      </c>
      <c r="C79" s="13">
        <v>55033.193299999999</v>
      </c>
      <c r="D79" s="13">
        <v>46393.18280000001</v>
      </c>
      <c r="E79" s="35">
        <v>6128.9093000000003</v>
      </c>
      <c r="F79" s="13">
        <v>18169.285100000005</v>
      </c>
      <c r="G79" s="13">
        <v>45540.220300000008</v>
      </c>
      <c r="H79" s="13">
        <v>44280.612200000003</v>
      </c>
      <c r="I79" s="13">
        <v>62880.834700000014</v>
      </c>
      <c r="J79" s="13">
        <v>48634.385600000016</v>
      </c>
      <c r="K79" s="13">
        <v>52187.169000000009</v>
      </c>
      <c r="L79" s="13">
        <v>75500.776499999978</v>
      </c>
      <c r="M79" s="13">
        <v>32249.713099999997</v>
      </c>
      <c r="N79" s="13">
        <v>38867.076200000003</v>
      </c>
    </row>
    <row r="80" spans="1:14" x14ac:dyDescent="0.2">
      <c r="A80" s="5" t="s">
        <v>53</v>
      </c>
      <c r="B80" s="13">
        <v>0</v>
      </c>
      <c r="C80" s="13">
        <v>0</v>
      </c>
      <c r="D80" s="13">
        <v>0</v>
      </c>
      <c r="E80" s="35">
        <v>0</v>
      </c>
      <c r="F80" s="13">
        <v>0</v>
      </c>
      <c r="G80" s="13">
        <v>0</v>
      </c>
      <c r="H80" s="13">
        <v>533.59199999999998</v>
      </c>
      <c r="I80" s="13">
        <v>0</v>
      </c>
      <c r="J80" s="13">
        <v>0</v>
      </c>
      <c r="K80" s="13">
        <v>0</v>
      </c>
      <c r="L80" s="13">
        <v>0</v>
      </c>
      <c r="M80" s="13">
        <v>0</v>
      </c>
      <c r="N80" s="13">
        <v>0</v>
      </c>
    </row>
    <row r="81" spans="1:14" x14ac:dyDescent="0.2">
      <c r="A81" s="5" t="s">
        <v>54</v>
      </c>
      <c r="B81" s="13">
        <v>0</v>
      </c>
      <c r="C81" s="13">
        <v>834.64529999999991</v>
      </c>
      <c r="D81" s="13">
        <v>0</v>
      </c>
      <c r="E81" s="35">
        <v>0</v>
      </c>
      <c r="F81" s="13">
        <v>0</v>
      </c>
      <c r="G81" s="13">
        <v>0</v>
      </c>
      <c r="H81" s="13">
        <v>0</v>
      </c>
      <c r="I81" s="13">
        <v>0</v>
      </c>
      <c r="J81" s="13">
        <v>0</v>
      </c>
      <c r="K81" s="13">
        <v>0</v>
      </c>
      <c r="L81" s="13">
        <v>0</v>
      </c>
      <c r="M81" s="13">
        <v>0</v>
      </c>
      <c r="N81" s="13">
        <v>0</v>
      </c>
    </row>
    <row r="82" spans="1:14" x14ac:dyDescent="0.2">
      <c r="A82" s="5" t="s">
        <v>55</v>
      </c>
      <c r="B82" s="13">
        <v>415.64000000000004</v>
      </c>
      <c r="C82" s="13">
        <v>6423</v>
      </c>
      <c r="D82" s="13">
        <v>0</v>
      </c>
      <c r="E82" s="35">
        <v>150.66</v>
      </c>
      <c r="F82" s="13">
        <v>2976.84</v>
      </c>
      <c r="G82" s="13">
        <v>429.48</v>
      </c>
      <c r="H82" s="13">
        <v>5603.2047000000002</v>
      </c>
      <c r="I82" s="13">
        <v>0</v>
      </c>
      <c r="J82" s="13">
        <v>1879.7606000000001</v>
      </c>
      <c r="K82" s="13">
        <v>2205.3739999999998</v>
      </c>
      <c r="L82" s="13">
        <v>0</v>
      </c>
      <c r="M82" s="13">
        <v>0</v>
      </c>
      <c r="N82" s="13">
        <v>141.37729999999999</v>
      </c>
    </row>
    <row r="83" spans="1:14" x14ac:dyDescent="0.2">
      <c r="A83" s="5" t="s">
        <v>56</v>
      </c>
      <c r="B83" s="13">
        <v>74.784700000000001</v>
      </c>
      <c r="C83" s="13">
        <v>283.70220000000006</v>
      </c>
      <c r="D83" s="13">
        <v>1025.8674000000001</v>
      </c>
      <c r="E83" s="35">
        <v>22.5533</v>
      </c>
      <c r="F83" s="13">
        <v>0</v>
      </c>
      <c r="G83" s="13">
        <v>2636.9659999999999</v>
      </c>
      <c r="H83" s="13">
        <v>802.89670000000001</v>
      </c>
      <c r="I83" s="13">
        <v>0</v>
      </c>
      <c r="J83" s="13">
        <v>8328.1319999999996</v>
      </c>
      <c r="K83" s="13">
        <v>348.17140000000001</v>
      </c>
      <c r="L83" s="13">
        <v>0</v>
      </c>
      <c r="M83" s="13">
        <v>29409.910899999999</v>
      </c>
      <c r="N83" s="13">
        <v>21275.525399999999</v>
      </c>
    </row>
    <row r="84" spans="1:14" x14ac:dyDescent="0.2">
      <c r="A84" s="5" t="s">
        <v>46</v>
      </c>
      <c r="B84" s="13">
        <v>3248.4708000000001</v>
      </c>
      <c r="C84" s="13">
        <v>1058.02</v>
      </c>
      <c r="D84" s="13">
        <v>3459.0280000000002</v>
      </c>
      <c r="E84" s="35">
        <v>4119654.6904000011</v>
      </c>
      <c r="F84" s="13">
        <v>2700659.5978000001</v>
      </c>
      <c r="G84" s="13">
        <v>41865.145300000011</v>
      </c>
      <c r="H84" s="13">
        <v>39175.907300000006</v>
      </c>
      <c r="I84" s="13">
        <v>41606.947700000004</v>
      </c>
      <c r="J84" s="13">
        <v>15845.274100000002</v>
      </c>
      <c r="K84" s="13">
        <v>4714.1626999999999</v>
      </c>
      <c r="L84" s="13">
        <v>9674.3586000000014</v>
      </c>
      <c r="M84" s="13">
        <v>30126.913300000004</v>
      </c>
      <c r="N84" s="13">
        <v>14822.748000000003</v>
      </c>
    </row>
    <row r="85" spans="1:14" x14ac:dyDescent="0.2">
      <c r="A85" s="5" t="s">
        <v>57</v>
      </c>
      <c r="B85" s="13">
        <v>9041.8867000000009</v>
      </c>
      <c r="C85" s="13">
        <v>48722.794500000004</v>
      </c>
      <c r="D85" s="13">
        <v>28795.749400000001</v>
      </c>
      <c r="E85" s="35">
        <v>67542.724000000002</v>
      </c>
      <c r="F85" s="13">
        <v>7468.1182000000008</v>
      </c>
      <c r="G85" s="13">
        <v>30679.340500000002</v>
      </c>
      <c r="H85" s="13">
        <v>15792.371799999999</v>
      </c>
      <c r="I85" s="13">
        <v>49124.308225508321</v>
      </c>
      <c r="J85" s="13">
        <v>46873.523104111999</v>
      </c>
      <c r="K85" s="13">
        <v>165546.11109999998</v>
      </c>
      <c r="L85" s="13">
        <v>35473.911400000012</v>
      </c>
      <c r="M85" s="13">
        <v>23613.047999999999</v>
      </c>
      <c r="N85" s="13">
        <v>74522.26999999999</v>
      </c>
    </row>
    <row r="86" spans="1:14" x14ac:dyDescent="0.2">
      <c r="A86" s="5" t="s">
        <v>58</v>
      </c>
      <c r="B86" s="13">
        <v>39762.282900000006</v>
      </c>
      <c r="C86" s="13">
        <v>56334.4277</v>
      </c>
      <c r="D86" s="13">
        <v>32310.665300000011</v>
      </c>
      <c r="E86" s="35">
        <v>40865.672399999989</v>
      </c>
      <c r="F86" s="13">
        <v>63424.706999999988</v>
      </c>
      <c r="G86" s="13">
        <v>20542.272499999999</v>
      </c>
      <c r="H86" s="13">
        <v>55965.909799999987</v>
      </c>
      <c r="I86" s="13">
        <v>45251.293799999992</v>
      </c>
      <c r="J86" s="13">
        <v>54591.796899999987</v>
      </c>
      <c r="K86" s="13">
        <v>26837.762500000001</v>
      </c>
      <c r="L86" s="13">
        <v>25503.465900000003</v>
      </c>
      <c r="M86" s="13">
        <v>45888.26509999999</v>
      </c>
      <c r="N86" s="13">
        <v>36500.179300000011</v>
      </c>
    </row>
    <row r="87" spans="1:14" x14ac:dyDescent="0.2">
      <c r="A87" s="5" t="s">
        <v>59</v>
      </c>
      <c r="B87" s="13">
        <v>22922.027499999997</v>
      </c>
      <c r="C87" s="13">
        <v>13848.2893</v>
      </c>
      <c r="D87" s="13">
        <v>26117.661</v>
      </c>
      <c r="E87" s="35">
        <v>22926.816699999996</v>
      </c>
      <c r="F87" s="13">
        <v>85260.878000000012</v>
      </c>
      <c r="G87" s="13">
        <v>60058.629599999993</v>
      </c>
      <c r="H87" s="13">
        <v>51777.719000000005</v>
      </c>
      <c r="I87" s="13">
        <v>57334.211699999985</v>
      </c>
      <c r="J87" s="13">
        <v>75982.603799999968</v>
      </c>
      <c r="K87" s="13">
        <v>40360.538999999997</v>
      </c>
      <c r="L87" s="13">
        <v>12451.321899999999</v>
      </c>
      <c r="M87" s="13">
        <v>61042.060899999975</v>
      </c>
      <c r="N87" s="13">
        <v>44536.999799999998</v>
      </c>
    </row>
    <row r="88" spans="1:14" x14ac:dyDescent="0.2">
      <c r="A88" s="5" t="s">
        <v>60</v>
      </c>
      <c r="B88" s="13">
        <v>0</v>
      </c>
      <c r="C88" s="13">
        <v>0</v>
      </c>
      <c r="D88" s="13">
        <v>0</v>
      </c>
      <c r="E88" s="35">
        <v>46422.308300000004</v>
      </c>
      <c r="F88" s="13">
        <v>0</v>
      </c>
      <c r="G88" s="13">
        <v>0</v>
      </c>
      <c r="H88" s="13">
        <v>0</v>
      </c>
      <c r="I88" s="13">
        <v>0</v>
      </c>
      <c r="J88" s="13">
        <v>0</v>
      </c>
      <c r="K88" s="13">
        <v>24351.777999999998</v>
      </c>
      <c r="L88" s="13">
        <v>140473.26540000021</v>
      </c>
      <c r="M88" s="13">
        <v>0</v>
      </c>
      <c r="N88" s="13">
        <v>0</v>
      </c>
    </row>
    <row r="89" spans="1:14" x14ac:dyDescent="0.2">
      <c r="A89" s="5" t="s">
        <v>42</v>
      </c>
      <c r="B89" s="13">
        <v>15086.617900000001</v>
      </c>
      <c r="C89" s="13">
        <v>22549.757399999995</v>
      </c>
      <c r="D89" s="13">
        <v>20842.371515405928</v>
      </c>
      <c r="E89" s="35">
        <v>5436.9441999999981</v>
      </c>
      <c r="F89" s="13">
        <v>1253.8626999999999</v>
      </c>
      <c r="G89" s="13">
        <v>14906.390438653279</v>
      </c>
      <c r="H89" s="13">
        <v>10526.153900000001</v>
      </c>
      <c r="I89" s="13">
        <v>5366.3582000000015</v>
      </c>
      <c r="J89" s="13">
        <v>13400.121446494721</v>
      </c>
      <c r="K89" s="13">
        <v>28740.326300000004</v>
      </c>
      <c r="L89" s="13">
        <v>12792.650015405914</v>
      </c>
      <c r="M89" s="13">
        <v>12294.632100000004</v>
      </c>
      <c r="N89" s="13">
        <v>9827.0101999999988</v>
      </c>
    </row>
    <row r="90" spans="1:14" x14ac:dyDescent="0.2">
      <c r="A90" s="5" t="s">
        <v>61</v>
      </c>
      <c r="B90" s="13">
        <v>64042.952818612648</v>
      </c>
      <c r="C90" s="13">
        <v>63281.274126339202</v>
      </c>
      <c r="D90" s="13">
        <v>53085.5982263392</v>
      </c>
      <c r="E90" s="35">
        <v>38319.399742194233</v>
      </c>
      <c r="F90" s="13">
        <v>39732.457542194228</v>
      </c>
      <c r="G90" s="13">
        <v>60789.272626339203</v>
      </c>
      <c r="H90" s="13">
        <v>72124.853842194236</v>
      </c>
      <c r="I90" s="13">
        <v>83685.644942194223</v>
      </c>
      <c r="J90" s="13">
        <v>102289.57004219425</v>
      </c>
      <c r="K90" s="13">
        <v>61713.228758679834</v>
      </c>
      <c r="L90" s="13">
        <v>230141.75364219429</v>
      </c>
      <c r="M90" s="13">
        <v>54915.572842194226</v>
      </c>
      <c r="N90" s="13">
        <v>80713.537404772156</v>
      </c>
    </row>
    <row r="91" spans="1:14" x14ac:dyDescent="0.2">
      <c r="A91" s="5" t="s">
        <v>62</v>
      </c>
      <c r="B91" s="13">
        <v>0</v>
      </c>
      <c r="C91" s="13">
        <v>0</v>
      </c>
      <c r="D91" s="13">
        <v>272.798</v>
      </c>
      <c r="E91" s="35">
        <v>0</v>
      </c>
      <c r="F91" s="13">
        <v>0</v>
      </c>
      <c r="G91" s="13">
        <v>0</v>
      </c>
      <c r="H91" s="13">
        <v>0</v>
      </c>
      <c r="I91" s="13">
        <v>0</v>
      </c>
      <c r="J91" s="13">
        <v>0</v>
      </c>
      <c r="K91" s="13">
        <v>0</v>
      </c>
      <c r="L91" s="13">
        <v>0</v>
      </c>
      <c r="M91" s="13">
        <v>0</v>
      </c>
      <c r="N91" s="13">
        <v>0</v>
      </c>
    </row>
    <row r="92" spans="1:14" x14ac:dyDescent="0.2">
      <c r="A92" s="5" t="s">
        <v>63</v>
      </c>
      <c r="B92" s="13">
        <v>0</v>
      </c>
      <c r="C92" s="13">
        <v>502.35730000000001</v>
      </c>
      <c r="D92" s="13">
        <v>0</v>
      </c>
      <c r="E92" s="35">
        <v>0</v>
      </c>
      <c r="F92" s="13">
        <v>0</v>
      </c>
      <c r="G92" s="13">
        <v>0</v>
      </c>
      <c r="H92" s="13">
        <v>0</v>
      </c>
      <c r="I92" s="13">
        <v>0</v>
      </c>
      <c r="J92" s="13">
        <v>0</v>
      </c>
      <c r="K92" s="13">
        <v>0</v>
      </c>
      <c r="L92" s="13">
        <v>34.660000000000004</v>
      </c>
      <c r="M92" s="13">
        <v>172.1112</v>
      </c>
      <c r="N92" s="13">
        <v>0</v>
      </c>
    </row>
    <row r="93" spans="1:14" x14ac:dyDescent="0.2">
      <c r="A93" s="5" t="s">
        <v>64</v>
      </c>
      <c r="B93" s="13">
        <v>12116.7137</v>
      </c>
      <c r="C93" s="13">
        <v>7810.9504000000006</v>
      </c>
      <c r="D93" s="13">
        <v>6362.4400000000005</v>
      </c>
      <c r="E93" s="35">
        <v>556.30109999999991</v>
      </c>
      <c r="F93" s="13">
        <v>2929.7307000000001</v>
      </c>
      <c r="G93" s="13">
        <v>2166.0902999999998</v>
      </c>
      <c r="H93" s="13">
        <v>3740.5481000000004</v>
      </c>
      <c r="I93" s="13">
        <v>2392.9242999999997</v>
      </c>
      <c r="J93" s="13">
        <v>3379.2528999999995</v>
      </c>
      <c r="K93" s="13">
        <v>4266.2249000000002</v>
      </c>
      <c r="L93" s="13">
        <v>1763.0856999999999</v>
      </c>
      <c r="M93" s="13">
        <v>10410.989</v>
      </c>
      <c r="N93" s="13">
        <v>1084.2090000000001</v>
      </c>
    </row>
    <row r="94" spans="1:14" x14ac:dyDescent="0.2">
      <c r="A94" s="5" t="s">
        <v>65</v>
      </c>
      <c r="B94" s="13">
        <v>0</v>
      </c>
      <c r="C94" s="13">
        <v>0</v>
      </c>
      <c r="D94" s="13">
        <v>0</v>
      </c>
      <c r="E94" s="35">
        <v>0</v>
      </c>
      <c r="F94" s="13">
        <v>0</v>
      </c>
      <c r="G94" s="13">
        <v>0</v>
      </c>
      <c r="H94" s="13">
        <v>0</v>
      </c>
      <c r="I94" s="13">
        <v>0</v>
      </c>
      <c r="J94" s="13">
        <v>0</v>
      </c>
      <c r="K94" s="13">
        <v>0</v>
      </c>
      <c r="L94" s="13">
        <v>0</v>
      </c>
      <c r="M94" s="13">
        <v>0</v>
      </c>
      <c r="N94" s="13">
        <v>0</v>
      </c>
    </row>
    <row r="95" spans="1:14" x14ac:dyDescent="0.2">
      <c r="A95" s="9" t="s">
        <v>68</v>
      </c>
      <c r="B95" s="11">
        <v>267518.35331861273</v>
      </c>
      <c r="C95" s="11">
        <v>331449.31352633913</v>
      </c>
      <c r="D95" s="11">
        <v>258155.28414174516</v>
      </c>
      <c r="E95" s="11">
        <v>4389593.8423421951</v>
      </c>
      <c r="F95" s="11">
        <v>2953251.0753421942</v>
      </c>
      <c r="G95" s="11">
        <v>361341.00266499247</v>
      </c>
      <c r="H95" s="11">
        <v>321187.88584219426</v>
      </c>
      <c r="I95" s="11">
        <v>430454.16646770254</v>
      </c>
      <c r="J95" s="11">
        <v>404936.87759280094</v>
      </c>
      <c r="K95" s="11">
        <v>452394.16595867981</v>
      </c>
      <c r="L95" s="11">
        <v>578657.10125760047</v>
      </c>
      <c r="M95" s="11">
        <v>339442.1824421942</v>
      </c>
      <c r="N95" s="11">
        <v>362087.90760477219</v>
      </c>
    </row>
    <row r="96" spans="1:14" x14ac:dyDescent="0.2">
      <c r="A96" s="12" t="s">
        <v>230</v>
      </c>
      <c r="B96" s="147" t="s">
        <v>16</v>
      </c>
      <c r="C96" s="148"/>
      <c r="D96" s="148"/>
      <c r="E96" s="148"/>
      <c r="F96" s="148"/>
      <c r="G96" s="148"/>
      <c r="H96" s="148"/>
      <c r="I96" s="148"/>
      <c r="J96" s="148"/>
      <c r="K96" s="148"/>
      <c r="L96" s="148"/>
      <c r="M96" s="148"/>
      <c r="N96" s="149"/>
    </row>
    <row r="97" spans="1:14" x14ac:dyDescent="0.2">
      <c r="A97" s="5" t="s">
        <v>47</v>
      </c>
      <c r="B97" s="13">
        <v>0</v>
      </c>
      <c r="C97" s="13">
        <v>0</v>
      </c>
      <c r="D97" s="13">
        <v>573.05000000000007</v>
      </c>
      <c r="E97" s="35">
        <v>0</v>
      </c>
      <c r="F97" s="13">
        <v>0</v>
      </c>
      <c r="G97" s="13">
        <v>0</v>
      </c>
      <c r="H97" s="13">
        <v>0</v>
      </c>
      <c r="I97" s="13">
        <v>0</v>
      </c>
      <c r="J97" s="13">
        <v>0</v>
      </c>
      <c r="K97" s="13">
        <v>0</v>
      </c>
      <c r="L97" s="13">
        <v>0</v>
      </c>
      <c r="M97" s="13">
        <v>0</v>
      </c>
      <c r="N97" s="13">
        <v>0</v>
      </c>
    </row>
    <row r="98" spans="1:14" x14ac:dyDescent="0.2">
      <c r="A98" s="5" t="s">
        <v>48</v>
      </c>
      <c r="B98" s="13">
        <v>0</v>
      </c>
      <c r="C98" s="13">
        <v>0</v>
      </c>
      <c r="D98" s="13">
        <v>0</v>
      </c>
      <c r="E98" s="35">
        <v>0</v>
      </c>
      <c r="F98" s="13">
        <v>0</v>
      </c>
      <c r="G98" s="13">
        <v>0</v>
      </c>
      <c r="H98" s="13">
        <v>0</v>
      </c>
      <c r="I98" s="13">
        <v>0</v>
      </c>
      <c r="J98" s="13">
        <v>0</v>
      </c>
      <c r="K98" s="13">
        <v>0</v>
      </c>
      <c r="L98" s="13">
        <v>0</v>
      </c>
      <c r="M98" s="13">
        <v>0</v>
      </c>
      <c r="N98" s="13">
        <v>0</v>
      </c>
    </row>
    <row r="99" spans="1:14" x14ac:dyDescent="0.2">
      <c r="A99" s="5" t="s">
        <v>49</v>
      </c>
      <c r="B99" s="13">
        <v>0</v>
      </c>
      <c r="C99" s="13">
        <v>0</v>
      </c>
      <c r="D99" s="13">
        <v>0</v>
      </c>
      <c r="E99" s="35">
        <v>76.427300000000002</v>
      </c>
      <c r="F99" s="13">
        <v>1189.3599999999999</v>
      </c>
      <c r="G99" s="13">
        <v>0</v>
      </c>
      <c r="H99" s="13">
        <v>0</v>
      </c>
      <c r="I99" s="13">
        <v>0</v>
      </c>
      <c r="J99" s="13">
        <v>589.22120000000007</v>
      </c>
      <c r="K99" s="13">
        <v>0</v>
      </c>
      <c r="L99" s="13">
        <v>0</v>
      </c>
      <c r="M99" s="13">
        <v>0</v>
      </c>
      <c r="N99" s="13">
        <v>0</v>
      </c>
    </row>
    <row r="100" spans="1:14" x14ac:dyDescent="0.2">
      <c r="A100" s="5" t="s">
        <v>50</v>
      </c>
      <c r="B100" s="13">
        <v>26951.189400000003</v>
      </c>
      <c r="C100" s="13">
        <v>22330.6404</v>
      </c>
      <c r="D100" s="13">
        <v>38900.7857</v>
      </c>
      <c r="E100" s="35">
        <v>35446.848100000003</v>
      </c>
      <c r="F100" s="13">
        <v>54473.06859999997</v>
      </c>
      <c r="G100" s="13">
        <v>97754.950199999992</v>
      </c>
      <c r="H100" s="13">
        <v>48919.226000000024</v>
      </c>
      <c r="I100" s="13">
        <v>63696.528200000001</v>
      </c>
      <c r="J100" s="13">
        <v>149961.13749999998</v>
      </c>
      <c r="K100" s="13">
        <v>40770.56289999999</v>
      </c>
      <c r="L100" s="13">
        <v>63875.982100000008</v>
      </c>
      <c r="M100" s="13">
        <v>71094.366499999975</v>
      </c>
      <c r="N100" s="13">
        <v>52866.545499999993</v>
      </c>
    </row>
    <row r="101" spans="1:14" x14ac:dyDescent="0.2">
      <c r="A101" s="5" t="s">
        <v>51</v>
      </c>
      <c r="B101" s="13">
        <v>0</v>
      </c>
      <c r="C101" s="13">
        <v>0</v>
      </c>
      <c r="D101" s="13">
        <v>0</v>
      </c>
      <c r="E101" s="35">
        <v>0</v>
      </c>
      <c r="F101" s="13">
        <v>0</v>
      </c>
      <c r="G101" s="13">
        <v>0</v>
      </c>
      <c r="H101" s="13">
        <v>0</v>
      </c>
      <c r="I101" s="13">
        <v>0</v>
      </c>
      <c r="J101" s="13">
        <v>0</v>
      </c>
      <c r="K101" s="13">
        <v>0</v>
      </c>
      <c r="L101" s="13">
        <v>0</v>
      </c>
      <c r="M101" s="13">
        <v>0</v>
      </c>
      <c r="N101" s="13">
        <v>0</v>
      </c>
    </row>
    <row r="102" spans="1:14" x14ac:dyDescent="0.2">
      <c r="A102" s="5" t="s">
        <v>52</v>
      </c>
      <c r="B102" s="13">
        <v>71384.682900000029</v>
      </c>
      <c r="C102" s="13">
        <v>42462.005600000004</v>
      </c>
      <c r="D102" s="13">
        <v>54333.420999999995</v>
      </c>
      <c r="E102" s="35">
        <v>91460.096500000014</v>
      </c>
      <c r="F102" s="13">
        <v>161291.79060000004</v>
      </c>
      <c r="G102" s="13">
        <v>75435.459800000026</v>
      </c>
      <c r="H102" s="13">
        <v>72342.12860000004</v>
      </c>
      <c r="I102" s="13">
        <v>47331.34889999999</v>
      </c>
      <c r="J102" s="13">
        <v>48407.598099999988</v>
      </c>
      <c r="K102" s="13">
        <v>39543.485500000003</v>
      </c>
      <c r="L102" s="13">
        <v>45397.836700000007</v>
      </c>
      <c r="M102" s="13">
        <v>59793.274200000007</v>
      </c>
      <c r="N102" s="13">
        <v>49062.477499999994</v>
      </c>
    </row>
    <row r="103" spans="1:14" x14ac:dyDescent="0.2">
      <c r="A103" s="5" t="s">
        <v>53</v>
      </c>
      <c r="B103" s="13">
        <v>0</v>
      </c>
      <c r="C103" s="13">
        <v>0</v>
      </c>
      <c r="D103" s="13">
        <v>0</v>
      </c>
      <c r="E103" s="35">
        <v>0</v>
      </c>
      <c r="F103" s="13">
        <v>26813.677299999999</v>
      </c>
      <c r="G103" s="13">
        <v>0</v>
      </c>
      <c r="H103" s="13">
        <v>32920.106700000004</v>
      </c>
      <c r="I103" s="13">
        <v>756.78419999999994</v>
      </c>
      <c r="J103" s="13">
        <v>0</v>
      </c>
      <c r="K103" s="13">
        <v>0</v>
      </c>
      <c r="L103" s="13">
        <v>0</v>
      </c>
      <c r="M103" s="13">
        <v>0</v>
      </c>
      <c r="N103" s="13">
        <v>0</v>
      </c>
    </row>
    <row r="104" spans="1:14" x14ac:dyDescent="0.2">
      <c r="A104" s="5" t="s">
        <v>54</v>
      </c>
      <c r="B104" s="13">
        <v>0</v>
      </c>
      <c r="C104" s="13">
        <v>0</v>
      </c>
      <c r="D104" s="13">
        <v>0</v>
      </c>
      <c r="E104" s="35">
        <v>0</v>
      </c>
      <c r="F104" s="13">
        <v>0</v>
      </c>
      <c r="G104" s="13">
        <v>0</v>
      </c>
      <c r="H104" s="13">
        <v>0</v>
      </c>
      <c r="I104" s="13">
        <v>0</v>
      </c>
      <c r="J104" s="13">
        <v>817.36</v>
      </c>
      <c r="K104" s="13">
        <v>0</v>
      </c>
      <c r="L104" s="13">
        <v>0</v>
      </c>
      <c r="M104" s="13">
        <v>0</v>
      </c>
      <c r="N104" s="13">
        <v>0</v>
      </c>
    </row>
    <row r="105" spans="1:14" x14ac:dyDescent="0.2">
      <c r="A105" s="5" t="s">
        <v>55</v>
      </c>
      <c r="B105" s="13">
        <v>1630.7864999999999</v>
      </c>
      <c r="C105" s="13">
        <v>434.68329999999997</v>
      </c>
      <c r="D105" s="13">
        <v>1272.414</v>
      </c>
      <c r="E105" s="35">
        <v>20928.080700000002</v>
      </c>
      <c r="F105" s="13">
        <v>0</v>
      </c>
      <c r="G105" s="13">
        <v>7239.5992999999999</v>
      </c>
      <c r="H105" s="13">
        <v>263.45329999999996</v>
      </c>
      <c r="I105" s="13">
        <v>58.37</v>
      </c>
      <c r="J105" s="13">
        <v>430.30999999999995</v>
      </c>
      <c r="K105" s="13">
        <v>0</v>
      </c>
      <c r="L105" s="13">
        <v>79.45</v>
      </c>
      <c r="M105" s="13">
        <v>108.66</v>
      </c>
      <c r="N105" s="13">
        <v>334.34999999999997</v>
      </c>
    </row>
    <row r="106" spans="1:14" x14ac:dyDescent="0.2">
      <c r="A106" s="5" t="s">
        <v>56</v>
      </c>
      <c r="B106" s="13">
        <v>51.244</v>
      </c>
      <c r="C106" s="13">
        <v>3056.7480999999998</v>
      </c>
      <c r="D106" s="13">
        <v>3472.1189999999997</v>
      </c>
      <c r="E106" s="35">
        <v>66.23</v>
      </c>
      <c r="F106" s="13">
        <v>12054.963899999999</v>
      </c>
      <c r="G106" s="13">
        <v>0</v>
      </c>
      <c r="H106" s="13">
        <v>2767.2529999999997</v>
      </c>
      <c r="I106" s="13">
        <v>3795.8907000000004</v>
      </c>
      <c r="J106" s="13">
        <v>0</v>
      </c>
      <c r="K106" s="13">
        <v>10907.2356</v>
      </c>
      <c r="L106" s="13">
        <v>53.6736</v>
      </c>
      <c r="M106" s="13">
        <v>3186.0513999999994</v>
      </c>
      <c r="N106" s="13">
        <v>12220.2228</v>
      </c>
    </row>
    <row r="107" spans="1:14" x14ac:dyDescent="0.2">
      <c r="A107" s="5" t="s">
        <v>46</v>
      </c>
      <c r="B107" s="13">
        <v>21149.311300000001</v>
      </c>
      <c r="C107" s="13">
        <v>25478.614499999996</v>
      </c>
      <c r="D107" s="13">
        <v>16870.972099999999</v>
      </c>
      <c r="E107" s="35">
        <v>7394.1553999999996</v>
      </c>
      <c r="F107" s="13">
        <v>4972.8386999999993</v>
      </c>
      <c r="G107" s="13">
        <v>17505.402800000007</v>
      </c>
      <c r="H107" s="13">
        <v>9840.9840000000004</v>
      </c>
      <c r="I107" s="13">
        <v>7068.3433000000005</v>
      </c>
      <c r="J107" s="13">
        <v>17788.821799999998</v>
      </c>
      <c r="K107" s="13">
        <v>13127.159899999997</v>
      </c>
      <c r="L107" s="13">
        <v>1706.4427000000001</v>
      </c>
      <c r="M107" s="13">
        <v>5939.9736999999996</v>
      </c>
      <c r="N107" s="13">
        <v>11138.994000000001</v>
      </c>
    </row>
    <row r="108" spans="1:14" x14ac:dyDescent="0.2">
      <c r="A108" s="5" t="s">
        <v>57</v>
      </c>
      <c r="B108" s="13">
        <v>47560.767500000009</v>
      </c>
      <c r="C108" s="13">
        <v>41574.815900000001</v>
      </c>
      <c r="D108" s="13">
        <v>42563.347299999994</v>
      </c>
      <c r="E108" s="35">
        <v>26313.312899999994</v>
      </c>
      <c r="F108" s="13">
        <v>39657.917999999998</v>
      </c>
      <c r="G108" s="13">
        <v>36480.47129999999</v>
      </c>
      <c r="H108" s="13">
        <v>39538.4133</v>
      </c>
      <c r="I108" s="13">
        <v>74602.13900000001</v>
      </c>
      <c r="J108" s="13">
        <v>183475.77920000002</v>
      </c>
      <c r="K108" s="13">
        <v>32990.036699999997</v>
      </c>
      <c r="L108" s="13">
        <v>112954.4985</v>
      </c>
      <c r="M108" s="13">
        <v>47929.468499999995</v>
      </c>
      <c r="N108" s="13">
        <v>30084.034699999997</v>
      </c>
    </row>
    <row r="109" spans="1:14" x14ac:dyDescent="0.2">
      <c r="A109" s="5" t="s">
        <v>58</v>
      </c>
      <c r="B109" s="13">
        <v>43288.745600000017</v>
      </c>
      <c r="C109" s="13">
        <v>26850.106900000002</v>
      </c>
      <c r="D109" s="13">
        <v>60100.934300000008</v>
      </c>
      <c r="E109" s="35">
        <v>58053.067200000012</v>
      </c>
      <c r="F109" s="13">
        <v>64879.492599999983</v>
      </c>
      <c r="G109" s="13">
        <v>86072.009799999985</v>
      </c>
      <c r="H109" s="13">
        <v>65762.420700000002</v>
      </c>
      <c r="I109" s="13">
        <v>72131.031999999992</v>
      </c>
      <c r="J109" s="13">
        <v>90061.224300000002</v>
      </c>
      <c r="K109" s="13">
        <v>61247.872599999995</v>
      </c>
      <c r="L109" s="13">
        <v>30397.292600000001</v>
      </c>
      <c r="M109" s="13">
        <v>65712.556800000006</v>
      </c>
      <c r="N109" s="13">
        <v>44947.567800000019</v>
      </c>
    </row>
    <row r="110" spans="1:14" x14ac:dyDescent="0.2">
      <c r="A110" s="5" t="s">
        <v>59</v>
      </c>
      <c r="B110" s="13">
        <v>34726.505400000002</v>
      </c>
      <c r="C110" s="13">
        <v>12825.6086</v>
      </c>
      <c r="D110" s="13">
        <v>13387.492199999999</v>
      </c>
      <c r="E110" s="35">
        <v>49727.38299999998</v>
      </c>
      <c r="F110" s="13">
        <v>39805.052900000002</v>
      </c>
      <c r="G110" s="13">
        <v>39966.788700000005</v>
      </c>
      <c r="H110" s="13">
        <v>43406.879600000007</v>
      </c>
      <c r="I110" s="13">
        <v>42228.340799999998</v>
      </c>
      <c r="J110" s="13">
        <v>22358.414599999993</v>
      </c>
      <c r="K110" s="13">
        <v>51167.400199999996</v>
      </c>
      <c r="L110" s="13">
        <v>17868.848099999999</v>
      </c>
      <c r="M110" s="13">
        <v>37131.054700000001</v>
      </c>
      <c r="N110" s="13">
        <v>38965.004200000003</v>
      </c>
    </row>
    <row r="111" spans="1:14" x14ac:dyDescent="0.2">
      <c r="A111" s="5" t="s">
        <v>60</v>
      </c>
      <c r="B111" s="13">
        <v>0</v>
      </c>
      <c r="C111" s="13">
        <v>0</v>
      </c>
      <c r="D111" s="13">
        <v>0</v>
      </c>
      <c r="E111" s="35">
        <v>0</v>
      </c>
      <c r="F111" s="13">
        <v>0</v>
      </c>
      <c r="G111" s="13">
        <v>0</v>
      </c>
      <c r="H111" s="13">
        <v>0</v>
      </c>
      <c r="I111" s="13">
        <v>0</v>
      </c>
      <c r="J111" s="13">
        <v>0</v>
      </c>
      <c r="K111" s="13">
        <v>0</v>
      </c>
      <c r="L111" s="13">
        <v>0</v>
      </c>
      <c r="M111" s="13">
        <v>0</v>
      </c>
      <c r="N111" s="13">
        <v>0</v>
      </c>
    </row>
    <row r="112" spans="1:14" x14ac:dyDescent="0.2">
      <c r="A112" s="5" t="s">
        <v>42</v>
      </c>
      <c r="B112" s="13">
        <v>16815.905800000004</v>
      </c>
      <c r="C112" s="13">
        <v>10581.900100000003</v>
      </c>
      <c r="D112" s="13">
        <v>18276.623723524317</v>
      </c>
      <c r="E112" s="35">
        <v>29769.833799999979</v>
      </c>
      <c r="F112" s="13">
        <v>20593.250599999999</v>
      </c>
      <c r="G112" s="13">
        <v>10699.8133</v>
      </c>
      <c r="H112" s="13">
        <v>43536.492330811838</v>
      </c>
      <c r="I112" s="13">
        <v>21133.356099999994</v>
      </c>
      <c r="J112" s="13">
        <v>16299.789500000003</v>
      </c>
      <c r="K112" s="13">
        <v>5033.4987999999985</v>
      </c>
      <c r="L112" s="13">
        <v>13230.106200000002</v>
      </c>
      <c r="M112" s="13">
        <v>14110.694900000002</v>
      </c>
      <c r="N112" s="13">
        <v>14014.038823247362</v>
      </c>
    </row>
    <row r="113" spans="1:14" x14ac:dyDescent="0.2">
      <c r="A113" s="5" t="s">
        <v>61</v>
      </c>
      <c r="B113" s="13">
        <v>69352.527363312154</v>
      </c>
      <c r="C113" s="13">
        <v>74243.041026339182</v>
      </c>
      <c r="D113" s="13">
        <v>98045.020926339217</v>
      </c>
      <c r="E113" s="35">
        <v>213417.2125221942</v>
      </c>
      <c r="F113" s="13">
        <v>88363.070542194226</v>
      </c>
      <c r="G113" s="13">
        <v>139246.66232633922</v>
      </c>
      <c r="H113" s="13">
        <v>84512.889242194229</v>
      </c>
      <c r="I113" s="13">
        <v>130362.93854219421</v>
      </c>
      <c r="J113" s="13">
        <v>136375.96214219424</v>
      </c>
      <c r="K113" s="13">
        <v>96685.011251099684</v>
      </c>
      <c r="L113" s="13">
        <v>282674.56554219418</v>
      </c>
      <c r="M113" s="13">
        <v>539039.35584219429</v>
      </c>
      <c r="N113" s="13">
        <v>74201.05204219422</v>
      </c>
    </row>
    <row r="114" spans="1:14" x14ac:dyDescent="0.2">
      <c r="A114" s="5" t="s">
        <v>62</v>
      </c>
      <c r="B114" s="13">
        <v>0</v>
      </c>
      <c r="C114" s="13">
        <v>0</v>
      </c>
      <c r="D114" s="13">
        <v>0</v>
      </c>
      <c r="E114" s="35">
        <v>0</v>
      </c>
      <c r="F114" s="13">
        <v>0</v>
      </c>
      <c r="G114" s="13">
        <v>0</v>
      </c>
      <c r="H114" s="13">
        <v>1089.0899999999999</v>
      </c>
      <c r="I114" s="13">
        <v>804.7700000000001</v>
      </c>
      <c r="J114" s="13">
        <v>0</v>
      </c>
      <c r="K114" s="13">
        <v>0</v>
      </c>
      <c r="L114" s="13">
        <v>0</v>
      </c>
      <c r="M114" s="13">
        <v>0</v>
      </c>
      <c r="N114" s="13">
        <v>985.75</v>
      </c>
    </row>
    <row r="115" spans="1:14" x14ac:dyDescent="0.2">
      <c r="A115" s="5" t="s">
        <v>63</v>
      </c>
      <c r="B115" s="13">
        <v>0</v>
      </c>
      <c r="C115" s="13">
        <v>0</v>
      </c>
      <c r="D115" s="13">
        <v>0</v>
      </c>
      <c r="E115" s="35">
        <v>0</v>
      </c>
      <c r="F115" s="13">
        <v>0</v>
      </c>
      <c r="G115" s="13">
        <v>3672.55</v>
      </c>
      <c r="H115" s="13">
        <v>3109.71</v>
      </c>
      <c r="I115" s="13">
        <v>87.94</v>
      </c>
      <c r="J115" s="13">
        <v>0</v>
      </c>
      <c r="K115" s="13">
        <v>0</v>
      </c>
      <c r="L115" s="13">
        <v>0</v>
      </c>
      <c r="M115" s="13">
        <v>0</v>
      </c>
      <c r="N115" s="13">
        <v>0</v>
      </c>
    </row>
    <row r="116" spans="1:14" x14ac:dyDescent="0.2">
      <c r="A116" s="5" t="s">
        <v>64</v>
      </c>
      <c r="B116" s="13">
        <v>4616.2105000000001</v>
      </c>
      <c r="C116" s="13">
        <v>4041.4512000000009</v>
      </c>
      <c r="D116" s="13">
        <v>6371.4503999999997</v>
      </c>
      <c r="E116" s="35">
        <v>3454.2313000000004</v>
      </c>
      <c r="F116" s="13">
        <v>9340.5054</v>
      </c>
      <c r="G116" s="13">
        <v>5363.7869000000001</v>
      </c>
      <c r="H116" s="13">
        <v>2901.1500999999994</v>
      </c>
      <c r="I116" s="13">
        <v>7828.6423999999988</v>
      </c>
      <c r="J116" s="13">
        <v>243.41680000000002</v>
      </c>
      <c r="K116" s="13">
        <v>2650.8585999999991</v>
      </c>
      <c r="L116" s="13">
        <v>3237.2798000000003</v>
      </c>
      <c r="M116" s="13">
        <v>1144.7853999999998</v>
      </c>
      <c r="N116" s="13">
        <v>180.1713</v>
      </c>
    </row>
    <row r="117" spans="1:14" x14ac:dyDescent="0.2">
      <c r="A117" s="5" t="s">
        <v>65</v>
      </c>
      <c r="B117" s="13">
        <v>0</v>
      </c>
      <c r="C117" s="13">
        <v>0</v>
      </c>
      <c r="D117" s="13">
        <v>15680.3433</v>
      </c>
      <c r="E117" s="35">
        <v>7056.3799999999992</v>
      </c>
      <c r="F117" s="13">
        <v>5300.4101000000001</v>
      </c>
      <c r="G117" s="13">
        <v>679.6</v>
      </c>
      <c r="H117" s="13">
        <v>0</v>
      </c>
      <c r="I117" s="13">
        <v>0</v>
      </c>
      <c r="J117" s="13">
        <v>0</v>
      </c>
      <c r="K117" s="13">
        <v>0</v>
      </c>
      <c r="L117" s="13">
        <v>1129.40590437936</v>
      </c>
      <c r="M117" s="13">
        <v>65857.127600000065</v>
      </c>
      <c r="N117" s="13">
        <v>0</v>
      </c>
    </row>
    <row r="118" spans="1:14" x14ac:dyDescent="0.2">
      <c r="A118" s="9" t="s">
        <v>68</v>
      </c>
      <c r="B118" s="11">
        <v>337527.87626331218</v>
      </c>
      <c r="C118" s="11">
        <v>263879.61562633922</v>
      </c>
      <c r="D118" s="11">
        <v>369847.97394986352</v>
      </c>
      <c r="E118" s="11">
        <v>543163.25872219424</v>
      </c>
      <c r="F118" s="11">
        <v>528735.39924219425</v>
      </c>
      <c r="G118" s="11">
        <v>520117.09442633926</v>
      </c>
      <c r="H118" s="11">
        <v>450910.19687300624</v>
      </c>
      <c r="I118" s="11">
        <v>471886.42414219421</v>
      </c>
      <c r="J118" s="11">
        <v>666809.03514219425</v>
      </c>
      <c r="K118" s="11">
        <v>354123.12205109966</v>
      </c>
      <c r="L118" s="11">
        <v>572605.38174657349</v>
      </c>
      <c r="M118" s="11">
        <v>911047.3695421943</v>
      </c>
      <c r="N118" s="11">
        <v>329000.20866544161</v>
      </c>
    </row>
    <row r="119" spans="1:14" x14ac:dyDescent="0.2">
      <c r="A119" s="12" t="s">
        <v>230</v>
      </c>
      <c r="B119" s="144" t="s">
        <v>17</v>
      </c>
      <c r="C119" s="145"/>
      <c r="D119" s="145"/>
      <c r="E119" s="145"/>
      <c r="F119" s="145"/>
      <c r="G119" s="145"/>
      <c r="H119" s="145"/>
      <c r="I119" s="145"/>
      <c r="J119" s="145"/>
      <c r="K119" s="145"/>
      <c r="L119" s="145"/>
      <c r="M119" s="145"/>
      <c r="N119" s="146"/>
    </row>
    <row r="120" spans="1:14" x14ac:dyDescent="0.2">
      <c r="A120" s="5" t="s">
        <v>47</v>
      </c>
      <c r="B120" s="13">
        <v>7.3</v>
      </c>
      <c r="C120" s="13">
        <v>0</v>
      </c>
      <c r="D120" s="13">
        <v>119.57</v>
      </c>
      <c r="E120" s="35">
        <v>0</v>
      </c>
      <c r="F120" s="13">
        <v>0</v>
      </c>
      <c r="G120" s="13">
        <v>0</v>
      </c>
      <c r="H120" s="13">
        <v>0</v>
      </c>
      <c r="I120" s="13">
        <v>0</v>
      </c>
      <c r="J120" s="13">
        <v>0</v>
      </c>
      <c r="K120" s="13">
        <v>0</v>
      </c>
      <c r="L120" s="13">
        <v>0</v>
      </c>
      <c r="M120" s="13">
        <v>0</v>
      </c>
      <c r="N120" s="13">
        <v>0</v>
      </c>
    </row>
    <row r="121" spans="1:14" x14ac:dyDescent="0.2">
      <c r="A121" s="5" t="s">
        <v>48</v>
      </c>
      <c r="B121" s="13">
        <v>0</v>
      </c>
      <c r="C121" s="13">
        <v>0</v>
      </c>
      <c r="D121" s="13">
        <v>0</v>
      </c>
      <c r="E121" s="35">
        <v>0</v>
      </c>
      <c r="F121" s="13">
        <v>0</v>
      </c>
      <c r="G121" s="13">
        <v>0</v>
      </c>
      <c r="H121" s="13">
        <v>0</v>
      </c>
      <c r="I121" s="13">
        <v>0</v>
      </c>
      <c r="J121" s="13">
        <v>0</v>
      </c>
      <c r="K121" s="13">
        <v>0</v>
      </c>
      <c r="L121" s="13">
        <v>0</v>
      </c>
      <c r="M121" s="13">
        <v>0</v>
      </c>
      <c r="N121" s="13">
        <v>0</v>
      </c>
    </row>
    <row r="122" spans="1:14" x14ac:dyDescent="0.2">
      <c r="A122" s="5" t="s">
        <v>49</v>
      </c>
      <c r="B122" s="13">
        <v>310.99</v>
      </c>
      <c r="C122" s="13">
        <v>441.77420000000001</v>
      </c>
      <c r="D122" s="13">
        <v>0</v>
      </c>
      <c r="E122" s="35">
        <v>0</v>
      </c>
      <c r="F122" s="13">
        <v>0</v>
      </c>
      <c r="G122" s="13">
        <v>2004.66</v>
      </c>
      <c r="H122" s="13">
        <v>25.650000000000002</v>
      </c>
      <c r="I122" s="13">
        <v>0</v>
      </c>
      <c r="J122" s="13">
        <v>0</v>
      </c>
      <c r="K122" s="13">
        <v>0</v>
      </c>
      <c r="L122" s="13">
        <v>41.92</v>
      </c>
      <c r="M122" s="13">
        <v>0</v>
      </c>
      <c r="N122" s="13">
        <v>0</v>
      </c>
    </row>
    <row r="123" spans="1:14" x14ac:dyDescent="0.2">
      <c r="A123" s="5" t="s">
        <v>50</v>
      </c>
      <c r="B123" s="13">
        <v>36899.547099999989</v>
      </c>
      <c r="C123" s="13">
        <v>64695.717400000001</v>
      </c>
      <c r="D123" s="13">
        <v>40603.391700000007</v>
      </c>
      <c r="E123" s="35">
        <v>71036.676700000025</v>
      </c>
      <c r="F123" s="13">
        <v>54099.609299999996</v>
      </c>
      <c r="G123" s="13">
        <v>49231.10300000001</v>
      </c>
      <c r="H123" s="13">
        <v>71805.104399999982</v>
      </c>
      <c r="I123" s="13">
        <v>42543.116799999996</v>
      </c>
      <c r="J123" s="13">
        <v>87201.02459999999</v>
      </c>
      <c r="K123" s="13">
        <v>51678.044600000001</v>
      </c>
      <c r="L123" s="13">
        <v>81821.286600000007</v>
      </c>
      <c r="M123" s="13">
        <v>52175.941700000003</v>
      </c>
      <c r="N123" s="13">
        <v>64347.446300000025</v>
      </c>
    </row>
    <row r="124" spans="1:14" x14ac:dyDescent="0.2">
      <c r="A124" s="5" t="s">
        <v>51</v>
      </c>
      <c r="B124" s="13">
        <v>0</v>
      </c>
      <c r="C124" s="13">
        <v>0</v>
      </c>
      <c r="D124" s="13">
        <v>0</v>
      </c>
      <c r="E124" s="35">
        <v>213.48940000000002</v>
      </c>
      <c r="F124" s="13">
        <v>0</v>
      </c>
      <c r="G124" s="13">
        <v>0</v>
      </c>
      <c r="H124" s="13">
        <v>0</v>
      </c>
      <c r="I124" s="13">
        <v>0</v>
      </c>
      <c r="J124" s="13">
        <v>0</v>
      </c>
      <c r="K124" s="13">
        <v>9930.7433000000001</v>
      </c>
      <c r="L124" s="13">
        <v>4.8620000000000001</v>
      </c>
      <c r="M124" s="13">
        <v>3075.13</v>
      </c>
      <c r="N124" s="13">
        <v>0</v>
      </c>
    </row>
    <row r="125" spans="1:14" x14ac:dyDescent="0.2">
      <c r="A125" s="5" t="s">
        <v>52</v>
      </c>
      <c r="B125" s="13">
        <v>39935.994699999988</v>
      </c>
      <c r="C125" s="13">
        <v>52726.347899999993</v>
      </c>
      <c r="D125" s="13">
        <v>54789.986799999999</v>
      </c>
      <c r="E125" s="35">
        <v>58411.085100000018</v>
      </c>
      <c r="F125" s="13">
        <v>90437.810700000002</v>
      </c>
      <c r="G125" s="13">
        <v>40901.5504</v>
      </c>
      <c r="H125" s="13">
        <v>58818.361000000004</v>
      </c>
      <c r="I125" s="13">
        <v>82222.729799999986</v>
      </c>
      <c r="J125" s="13">
        <v>79561.757599999954</v>
      </c>
      <c r="K125" s="13">
        <v>55322.525399999977</v>
      </c>
      <c r="L125" s="13">
        <v>77173.258843550269</v>
      </c>
      <c r="M125" s="13">
        <v>57267.707399999999</v>
      </c>
      <c r="N125" s="13">
        <v>52405.685499999985</v>
      </c>
    </row>
    <row r="126" spans="1:14" x14ac:dyDescent="0.2">
      <c r="A126" s="5" t="s">
        <v>53</v>
      </c>
      <c r="B126" s="13">
        <v>0</v>
      </c>
      <c r="C126" s="13">
        <v>0</v>
      </c>
      <c r="D126" s="13">
        <v>0</v>
      </c>
      <c r="E126" s="35">
        <v>921.0100000000001</v>
      </c>
      <c r="F126" s="13">
        <v>0</v>
      </c>
      <c r="G126" s="13">
        <v>0</v>
      </c>
      <c r="H126" s="13">
        <v>0</v>
      </c>
      <c r="I126" s="13">
        <v>26413.664000000001</v>
      </c>
      <c r="J126" s="13">
        <v>0</v>
      </c>
      <c r="K126" s="13">
        <v>0</v>
      </c>
      <c r="L126" s="13">
        <v>0</v>
      </c>
      <c r="M126" s="13">
        <v>0</v>
      </c>
      <c r="N126" s="13">
        <v>0</v>
      </c>
    </row>
    <row r="127" spans="1:14" x14ac:dyDescent="0.2">
      <c r="A127" s="5" t="s">
        <v>54</v>
      </c>
      <c r="B127" s="13">
        <v>0</v>
      </c>
      <c r="C127" s="13">
        <v>0</v>
      </c>
      <c r="D127" s="13">
        <v>0</v>
      </c>
      <c r="E127" s="35">
        <v>0</v>
      </c>
      <c r="F127" s="13">
        <v>0</v>
      </c>
      <c r="G127" s="13">
        <v>0</v>
      </c>
      <c r="H127" s="13">
        <v>0</v>
      </c>
      <c r="I127" s="13">
        <v>0</v>
      </c>
      <c r="J127" s="13">
        <v>0</v>
      </c>
      <c r="K127" s="13">
        <v>0</v>
      </c>
      <c r="L127" s="13">
        <v>0</v>
      </c>
      <c r="M127" s="13">
        <v>0</v>
      </c>
      <c r="N127" s="13">
        <v>0</v>
      </c>
    </row>
    <row r="128" spans="1:14" x14ac:dyDescent="0.2">
      <c r="A128" s="5" t="s">
        <v>55</v>
      </c>
      <c r="B128" s="13">
        <v>135.32</v>
      </c>
      <c r="C128" s="13">
        <v>547.93000000000006</v>
      </c>
      <c r="D128" s="13">
        <v>1307.5999999999999</v>
      </c>
      <c r="E128" s="35">
        <v>11091.89</v>
      </c>
      <c r="F128" s="13">
        <v>6312.7505000000001</v>
      </c>
      <c r="G128" s="13">
        <v>83.03</v>
      </c>
      <c r="H128" s="13">
        <v>892.6880000000001</v>
      </c>
      <c r="I128" s="13">
        <v>0</v>
      </c>
      <c r="J128" s="13">
        <v>12093.89</v>
      </c>
      <c r="K128" s="13">
        <v>158.51</v>
      </c>
      <c r="L128" s="13">
        <v>20454.490000000002</v>
      </c>
      <c r="M128" s="13">
        <v>14922.96</v>
      </c>
      <c r="N128" s="13">
        <v>4027.2480000000005</v>
      </c>
    </row>
    <row r="129" spans="1:14" x14ac:dyDescent="0.2">
      <c r="A129" s="5" t="s">
        <v>56</v>
      </c>
      <c r="B129" s="13">
        <v>1939.75</v>
      </c>
      <c r="C129" s="13">
        <v>120.32000000000001</v>
      </c>
      <c r="D129" s="13">
        <v>6584.4564999999993</v>
      </c>
      <c r="E129" s="35">
        <v>409.75710000000004</v>
      </c>
      <c r="F129" s="13">
        <v>25.454700000000003</v>
      </c>
      <c r="G129" s="13">
        <v>2091.5545999999999</v>
      </c>
      <c r="H129" s="13">
        <v>183.93680000000001</v>
      </c>
      <c r="I129" s="13">
        <v>47.566099999999999</v>
      </c>
      <c r="J129" s="13">
        <v>3483.39</v>
      </c>
      <c r="K129" s="13">
        <v>524.80619999999999</v>
      </c>
      <c r="L129" s="13">
        <v>38.64</v>
      </c>
      <c r="M129" s="13">
        <v>13896.836600000001</v>
      </c>
      <c r="N129" s="13">
        <v>952.07080000000008</v>
      </c>
    </row>
    <row r="130" spans="1:14" x14ac:dyDescent="0.2">
      <c r="A130" s="5" t="s">
        <v>46</v>
      </c>
      <c r="B130" s="13">
        <v>8506.0380999999998</v>
      </c>
      <c r="C130" s="13">
        <v>5270.6880000000001</v>
      </c>
      <c r="D130" s="13">
        <v>2073.23</v>
      </c>
      <c r="E130" s="35">
        <v>19569.388399999996</v>
      </c>
      <c r="F130" s="13">
        <v>26193.489099999995</v>
      </c>
      <c r="G130" s="13">
        <v>8437.16</v>
      </c>
      <c r="H130" s="13">
        <v>4778.3694999999998</v>
      </c>
      <c r="I130" s="13">
        <v>7521.8240000000005</v>
      </c>
      <c r="J130" s="13">
        <v>1020.2501999999999</v>
      </c>
      <c r="K130" s="13">
        <v>2378.58</v>
      </c>
      <c r="L130" s="13">
        <v>3654.7899999999995</v>
      </c>
      <c r="M130" s="13">
        <v>9547.5586000000003</v>
      </c>
      <c r="N130" s="13">
        <v>11042.604000000001</v>
      </c>
    </row>
    <row r="131" spans="1:14" x14ac:dyDescent="0.2">
      <c r="A131" s="5" t="s">
        <v>57</v>
      </c>
      <c r="B131" s="13">
        <v>84073.002999999982</v>
      </c>
      <c r="C131" s="13">
        <v>24721.404600000002</v>
      </c>
      <c r="D131" s="13">
        <v>35135.018699999993</v>
      </c>
      <c r="E131" s="35">
        <v>116074.66870000002</v>
      </c>
      <c r="F131" s="13">
        <v>26162.5638</v>
      </c>
      <c r="G131" s="13">
        <v>94495.509299999991</v>
      </c>
      <c r="H131" s="13">
        <v>65319.245200000005</v>
      </c>
      <c r="I131" s="13">
        <v>51794.866000000002</v>
      </c>
      <c r="J131" s="13">
        <v>85161.341300000015</v>
      </c>
      <c r="K131" s="13">
        <v>71169.023799999995</v>
      </c>
      <c r="L131" s="13">
        <v>41462.037299999996</v>
      </c>
      <c r="M131" s="13">
        <v>80837.598800000007</v>
      </c>
      <c r="N131" s="13">
        <v>86629.959000000032</v>
      </c>
    </row>
    <row r="132" spans="1:14" x14ac:dyDescent="0.2">
      <c r="A132" s="5" t="s">
        <v>58</v>
      </c>
      <c r="B132" s="13">
        <v>83302.016300000018</v>
      </c>
      <c r="C132" s="13">
        <v>73651.083899999998</v>
      </c>
      <c r="D132" s="13">
        <v>90537.577499999985</v>
      </c>
      <c r="E132" s="35">
        <v>68248.092300000004</v>
      </c>
      <c r="F132" s="13">
        <v>61896.834300000024</v>
      </c>
      <c r="G132" s="13">
        <v>314952.94629999931</v>
      </c>
      <c r="H132" s="13">
        <v>88764.454799999992</v>
      </c>
      <c r="I132" s="13">
        <v>142919.76999999996</v>
      </c>
      <c r="J132" s="13">
        <v>121892.90280000004</v>
      </c>
      <c r="K132" s="13">
        <v>105138.00300000001</v>
      </c>
      <c r="L132" s="13">
        <v>65359.382700000002</v>
      </c>
      <c r="M132" s="13">
        <v>73878.289699999994</v>
      </c>
      <c r="N132" s="13">
        <v>62563.755599999989</v>
      </c>
    </row>
    <row r="133" spans="1:14" x14ac:dyDescent="0.2">
      <c r="A133" s="5" t="s">
        <v>59</v>
      </c>
      <c r="B133" s="13">
        <v>31905.201399999991</v>
      </c>
      <c r="C133" s="13">
        <v>21521.661899999999</v>
      </c>
      <c r="D133" s="13">
        <v>24830.574100000002</v>
      </c>
      <c r="E133" s="35">
        <v>36196.322599999992</v>
      </c>
      <c r="F133" s="13">
        <v>103291.70740000007</v>
      </c>
      <c r="G133" s="13">
        <v>68475.473199999993</v>
      </c>
      <c r="H133" s="13">
        <v>95950.149700000009</v>
      </c>
      <c r="I133" s="13">
        <v>20489.763200000001</v>
      </c>
      <c r="J133" s="13">
        <v>39123.678699999989</v>
      </c>
      <c r="K133" s="13">
        <v>26052.974399999999</v>
      </c>
      <c r="L133" s="13">
        <v>61419.487899999993</v>
      </c>
      <c r="M133" s="13">
        <v>73905.364400000035</v>
      </c>
      <c r="N133" s="13">
        <v>83817.630100000024</v>
      </c>
    </row>
    <row r="134" spans="1:14" x14ac:dyDescent="0.2">
      <c r="A134" s="5" t="s">
        <v>60</v>
      </c>
      <c r="B134" s="13">
        <v>0</v>
      </c>
      <c r="C134" s="13">
        <v>0</v>
      </c>
      <c r="D134" s="13">
        <v>0</v>
      </c>
      <c r="E134" s="35">
        <v>0</v>
      </c>
      <c r="F134" s="13">
        <v>0</v>
      </c>
      <c r="G134" s="13">
        <v>0</v>
      </c>
      <c r="H134" s="13">
        <v>0</v>
      </c>
      <c r="I134" s="13">
        <v>0</v>
      </c>
      <c r="J134" s="13">
        <v>0</v>
      </c>
      <c r="K134" s="13">
        <v>0</v>
      </c>
      <c r="L134" s="13">
        <v>0</v>
      </c>
      <c r="M134" s="13">
        <v>0</v>
      </c>
      <c r="N134" s="13">
        <v>0</v>
      </c>
    </row>
    <row r="135" spans="1:14" x14ac:dyDescent="0.2">
      <c r="A135" s="5" t="s">
        <v>42</v>
      </c>
      <c r="B135" s="13">
        <v>10497.927899999999</v>
      </c>
      <c r="C135" s="13">
        <v>18381.020215405926</v>
      </c>
      <c r="D135" s="13">
        <v>12203.846899999997</v>
      </c>
      <c r="E135" s="35">
        <v>43948.574099999998</v>
      </c>
      <c r="F135" s="13">
        <v>10820.832415405919</v>
      </c>
      <c r="G135" s="13">
        <v>13151.259100000001</v>
      </c>
      <c r="H135" s="13">
        <v>17893.215700000004</v>
      </c>
      <c r="I135" s="13">
        <v>7527.1942462177603</v>
      </c>
      <c r="J135" s="13">
        <v>9910.4688999999998</v>
      </c>
      <c r="K135" s="13">
        <v>3426.9741999999997</v>
      </c>
      <c r="L135" s="13">
        <v>7417.0604000000021</v>
      </c>
      <c r="M135" s="13">
        <v>10187.536899999997</v>
      </c>
      <c r="N135" s="13">
        <v>13096.913015405917</v>
      </c>
    </row>
    <row r="136" spans="1:14" x14ac:dyDescent="0.2">
      <c r="A136" s="5" t="s">
        <v>61</v>
      </c>
      <c r="B136" s="13">
        <v>71252.71211048415</v>
      </c>
      <c r="C136" s="13">
        <v>70884.192226339204</v>
      </c>
      <c r="D136" s="13">
        <v>63543.763398264164</v>
      </c>
      <c r="E136" s="35">
        <v>70070.756356154394</v>
      </c>
      <c r="F136" s="13">
        <v>55976.54860571825</v>
      </c>
      <c r="G136" s="13">
        <v>49627.822379865931</v>
      </c>
      <c r="H136" s="13">
        <v>50977.035566631363</v>
      </c>
      <c r="I136" s="13">
        <v>23653.092588995678</v>
      </c>
      <c r="J136" s="13">
        <v>85917.025879514258</v>
      </c>
      <c r="K136" s="13">
        <v>47414.467531427828</v>
      </c>
      <c r="L136" s="13">
        <v>45238.081979514231</v>
      </c>
      <c r="M136" s="13">
        <v>20271.657179514237</v>
      </c>
      <c r="N136" s="13">
        <v>39171.070296812162</v>
      </c>
    </row>
    <row r="137" spans="1:14" x14ac:dyDescent="0.2">
      <c r="A137" s="5" t="s">
        <v>62</v>
      </c>
      <c r="B137" s="13">
        <v>0</v>
      </c>
      <c r="C137" s="13">
        <v>0</v>
      </c>
      <c r="D137" s="13">
        <v>0</v>
      </c>
      <c r="E137" s="35">
        <v>178.09</v>
      </c>
      <c r="F137" s="13">
        <v>0</v>
      </c>
      <c r="G137" s="13">
        <v>0</v>
      </c>
      <c r="H137" s="13">
        <v>1137.69</v>
      </c>
      <c r="I137" s="13">
        <v>0</v>
      </c>
      <c r="J137" s="13">
        <v>2000.05</v>
      </c>
      <c r="K137" s="13">
        <v>0</v>
      </c>
      <c r="L137" s="13">
        <v>0</v>
      </c>
      <c r="M137" s="13">
        <v>0</v>
      </c>
      <c r="N137" s="13">
        <v>0</v>
      </c>
    </row>
    <row r="138" spans="1:14" x14ac:dyDescent="0.2">
      <c r="A138" s="5" t="s">
        <v>63</v>
      </c>
      <c r="B138" s="13">
        <v>0</v>
      </c>
      <c r="C138" s="13">
        <v>0</v>
      </c>
      <c r="D138" s="13">
        <v>0</v>
      </c>
      <c r="E138" s="35">
        <v>36.137300000000003</v>
      </c>
      <c r="F138" s="13">
        <v>0</v>
      </c>
      <c r="G138" s="13">
        <v>0</v>
      </c>
      <c r="H138" s="13">
        <v>0</v>
      </c>
      <c r="I138" s="13">
        <v>0</v>
      </c>
      <c r="J138" s="13">
        <v>0</v>
      </c>
      <c r="K138" s="13">
        <v>653.66160000000002</v>
      </c>
      <c r="L138" s="13">
        <v>0</v>
      </c>
      <c r="M138" s="13">
        <v>0</v>
      </c>
      <c r="N138" s="13">
        <v>0</v>
      </c>
    </row>
    <row r="139" spans="1:14" x14ac:dyDescent="0.2">
      <c r="A139" s="5" t="s">
        <v>64</v>
      </c>
      <c r="B139" s="13">
        <v>2775.2614999999996</v>
      </c>
      <c r="C139" s="13">
        <v>1773.2132999999997</v>
      </c>
      <c r="D139" s="13">
        <v>1495.1407999999999</v>
      </c>
      <c r="E139" s="35">
        <v>3676.3592000000003</v>
      </c>
      <c r="F139" s="13">
        <v>3024.6842000000001</v>
      </c>
      <c r="G139" s="13">
        <v>4955.5941999999995</v>
      </c>
      <c r="H139" s="13">
        <v>5761.9597000000003</v>
      </c>
      <c r="I139" s="13">
        <v>6499.3836999999994</v>
      </c>
      <c r="J139" s="13">
        <v>3509.6644999999994</v>
      </c>
      <c r="K139" s="13">
        <v>7726.1732000000002</v>
      </c>
      <c r="L139" s="13">
        <v>10500.707899999999</v>
      </c>
      <c r="M139" s="13">
        <v>1792.9062000000001</v>
      </c>
      <c r="N139" s="13">
        <v>2212.7132999999999</v>
      </c>
    </row>
    <row r="140" spans="1:14" x14ac:dyDescent="0.2">
      <c r="A140" s="5" t="s">
        <v>65</v>
      </c>
      <c r="B140" s="13">
        <v>0</v>
      </c>
      <c r="C140" s="13">
        <v>0</v>
      </c>
      <c r="D140" s="13">
        <v>1716.2873000000002</v>
      </c>
      <c r="E140" s="35">
        <v>1606.96</v>
      </c>
      <c r="F140" s="13">
        <v>0</v>
      </c>
      <c r="G140" s="13">
        <v>0</v>
      </c>
      <c r="H140" s="13">
        <v>0</v>
      </c>
      <c r="I140" s="13">
        <v>0</v>
      </c>
      <c r="J140" s="13">
        <v>0</v>
      </c>
      <c r="K140" s="13">
        <v>0</v>
      </c>
      <c r="L140" s="13">
        <v>0</v>
      </c>
      <c r="M140" s="13">
        <v>0</v>
      </c>
      <c r="N140" s="13">
        <v>0</v>
      </c>
    </row>
    <row r="141" spans="1:14" x14ac:dyDescent="0.2">
      <c r="A141" s="9" t="s">
        <v>68</v>
      </c>
      <c r="B141" s="11">
        <v>371541.06211048411</v>
      </c>
      <c r="C141" s="11">
        <v>334735.35364174517</v>
      </c>
      <c r="D141" s="11">
        <v>334940.44369826419</v>
      </c>
      <c r="E141" s="11">
        <v>501689.25725615449</v>
      </c>
      <c r="F141" s="11">
        <v>438242.28502112423</v>
      </c>
      <c r="G141" s="11">
        <v>648407.66247986525</v>
      </c>
      <c r="H141" s="11">
        <v>462307.86036663136</v>
      </c>
      <c r="I141" s="11">
        <v>411632.97043521341</v>
      </c>
      <c r="J141" s="11">
        <v>530875.44447951426</v>
      </c>
      <c r="K141" s="11">
        <v>381574.48723142786</v>
      </c>
      <c r="L141" s="11">
        <v>414586.00562306453</v>
      </c>
      <c r="M141" s="11">
        <v>411759.48747951433</v>
      </c>
      <c r="N141" s="11">
        <v>420267.09591221815</v>
      </c>
    </row>
    <row r="142" spans="1:14" x14ac:dyDescent="0.2">
      <c r="A142" s="12" t="s">
        <v>230</v>
      </c>
      <c r="B142" s="147" t="s">
        <v>18</v>
      </c>
      <c r="C142" s="148"/>
      <c r="D142" s="148"/>
      <c r="E142" s="148"/>
      <c r="F142" s="148"/>
      <c r="G142" s="148"/>
      <c r="H142" s="148"/>
      <c r="I142" s="148"/>
      <c r="J142" s="148"/>
      <c r="K142" s="148"/>
      <c r="L142" s="148"/>
      <c r="M142" s="148"/>
      <c r="N142" s="149"/>
    </row>
    <row r="143" spans="1:14" x14ac:dyDescent="0.2">
      <c r="A143" s="5" t="s">
        <v>47</v>
      </c>
      <c r="B143" s="13">
        <v>0</v>
      </c>
      <c r="C143" s="13">
        <v>0</v>
      </c>
      <c r="D143" s="13">
        <v>0</v>
      </c>
      <c r="E143" s="35">
        <v>391.52</v>
      </c>
      <c r="F143" s="13">
        <v>5780.7029999999995</v>
      </c>
      <c r="G143" s="13">
        <v>0</v>
      </c>
      <c r="H143" s="13">
        <v>0</v>
      </c>
      <c r="I143" s="13">
        <v>0</v>
      </c>
      <c r="J143" s="13">
        <v>0</v>
      </c>
      <c r="K143" s="13">
        <v>0</v>
      </c>
      <c r="L143" s="13">
        <v>0</v>
      </c>
      <c r="M143" s="13">
        <v>0</v>
      </c>
      <c r="N143" s="13">
        <v>3005.4013</v>
      </c>
    </row>
    <row r="144" spans="1:14" x14ac:dyDescent="0.2">
      <c r="A144" s="5" t="s">
        <v>48</v>
      </c>
      <c r="B144" s="13">
        <v>0</v>
      </c>
      <c r="C144" s="13">
        <v>0</v>
      </c>
      <c r="D144" s="13">
        <v>0</v>
      </c>
      <c r="E144" s="35">
        <v>0</v>
      </c>
      <c r="F144" s="13">
        <v>0</v>
      </c>
      <c r="G144" s="13">
        <v>0</v>
      </c>
      <c r="H144" s="13">
        <v>0</v>
      </c>
      <c r="I144" s="13">
        <v>0</v>
      </c>
      <c r="J144" s="13">
        <v>0</v>
      </c>
      <c r="K144" s="13">
        <v>0</v>
      </c>
      <c r="L144" s="13">
        <v>0</v>
      </c>
      <c r="M144" s="13">
        <v>0</v>
      </c>
      <c r="N144" s="13">
        <v>0</v>
      </c>
    </row>
    <row r="145" spans="1:14" x14ac:dyDescent="0.2">
      <c r="A145" s="5" t="s">
        <v>49</v>
      </c>
      <c r="B145" s="13">
        <v>17.150299999999998</v>
      </c>
      <c r="C145" s="13">
        <v>0</v>
      </c>
      <c r="D145" s="13">
        <v>137.78399999999999</v>
      </c>
      <c r="E145" s="35">
        <v>0</v>
      </c>
      <c r="F145" s="13">
        <v>0</v>
      </c>
      <c r="G145" s="13">
        <v>0</v>
      </c>
      <c r="H145" s="13">
        <v>0</v>
      </c>
      <c r="I145" s="13">
        <v>0</v>
      </c>
      <c r="J145" s="13">
        <v>0</v>
      </c>
      <c r="K145" s="13">
        <v>0</v>
      </c>
      <c r="L145" s="13">
        <v>0</v>
      </c>
      <c r="M145" s="13">
        <v>0</v>
      </c>
      <c r="N145" s="13">
        <v>0</v>
      </c>
    </row>
    <row r="146" spans="1:14" x14ac:dyDescent="0.2">
      <c r="A146" s="5" t="s">
        <v>50</v>
      </c>
      <c r="B146" s="13">
        <v>72518.841000000044</v>
      </c>
      <c r="C146" s="13">
        <v>41645.219149506243</v>
      </c>
      <c r="D146" s="13">
        <v>34476.931400000001</v>
      </c>
      <c r="E146" s="35">
        <v>37585.285500000005</v>
      </c>
      <c r="F146" s="13">
        <v>43668.317900000024</v>
      </c>
      <c r="G146" s="13">
        <v>41273.682668679205</v>
      </c>
      <c r="H146" s="13">
        <v>47555.185400000024</v>
      </c>
      <c r="I146" s="13">
        <v>60702.610400000027</v>
      </c>
      <c r="J146" s="13">
        <v>45613.943792296959</v>
      </c>
      <c r="K146" s="13">
        <v>38677.334529530555</v>
      </c>
      <c r="L146" s="13">
        <v>42594.76019999999</v>
      </c>
      <c r="M146" s="13">
        <v>53554.063499999997</v>
      </c>
      <c r="N146" s="13">
        <v>70011.344335173897</v>
      </c>
    </row>
    <row r="147" spans="1:14" x14ac:dyDescent="0.2">
      <c r="A147" s="5" t="s">
        <v>51</v>
      </c>
      <c r="B147" s="13">
        <v>46.45</v>
      </c>
      <c r="C147" s="13">
        <v>2770.5059000000001</v>
      </c>
      <c r="D147" s="13">
        <v>0</v>
      </c>
      <c r="E147" s="35">
        <v>0</v>
      </c>
      <c r="F147" s="13">
        <v>183.3322</v>
      </c>
      <c r="G147" s="13">
        <v>0</v>
      </c>
      <c r="H147" s="13">
        <v>832.5200000000001</v>
      </c>
      <c r="I147" s="13">
        <v>0</v>
      </c>
      <c r="J147" s="13">
        <v>0</v>
      </c>
      <c r="K147" s="13">
        <v>0</v>
      </c>
      <c r="L147" s="13">
        <v>0</v>
      </c>
      <c r="M147" s="13">
        <v>7801.24</v>
      </c>
      <c r="N147" s="13">
        <v>461.64</v>
      </c>
    </row>
    <row r="148" spans="1:14" x14ac:dyDescent="0.2">
      <c r="A148" s="5" t="s">
        <v>52</v>
      </c>
      <c r="B148" s="13">
        <v>29981.991100000003</v>
      </c>
      <c r="C148" s="13">
        <v>33371.002999999997</v>
      </c>
      <c r="D148" s="13">
        <v>54475.151700000017</v>
      </c>
      <c r="E148" s="35">
        <v>38187.908900000009</v>
      </c>
      <c r="F148" s="13">
        <v>152508.86143064653</v>
      </c>
      <c r="G148" s="13">
        <v>28909.8629</v>
      </c>
      <c r="H148" s="13">
        <v>49877.968600000007</v>
      </c>
      <c r="I148" s="13">
        <v>47878.354599999991</v>
      </c>
      <c r="J148" s="13">
        <v>49900.523199999989</v>
      </c>
      <c r="K148" s="13">
        <v>41306.175799999997</v>
      </c>
      <c r="L148" s="13">
        <v>40291.873900000013</v>
      </c>
      <c r="M148" s="13">
        <v>33263.010900000001</v>
      </c>
      <c r="N148" s="13">
        <v>26280.884399999999</v>
      </c>
    </row>
    <row r="149" spans="1:14" x14ac:dyDescent="0.2">
      <c r="A149" s="5" t="s">
        <v>53</v>
      </c>
      <c r="B149" s="13">
        <v>0</v>
      </c>
      <c r="C149" s="13">
        <v>0</v>
      </c>
      <c r="D149" s="13">
        <v>0</v>
      </c>
      <c r="E149" s="35">
        <v>0</v>
      </c>
      <c r="F149" s="13">
        <v>0</v>
      </c>
      <c r="G149" s="13">
        <v>0</v>
      </c>
      <c r="H149" s="13">
        <v>0</v>
      </c>
      <c r="I149" s="13">
        <v>0</v>
      </c>
      <c r="J149" s="13">
        <v>0</v>
      </c>
      <c r="K149" s="13">
        <v>0</v>
      </c>
      <c r="L149" s="13">
        <v>0</v>
      </c>
      <c r="M149" s="13">
        <v>0</v>
      </c>
      <c r="N149" s="13">
        <v>0</v>
      </c>
    </row>
    <row r="150" spans="1:14" x14ac:dyDescent="0.2">
      <c r="A150" s="5" t="s">
        <v>54</v>
      </c>
      <c r="B150" s="13">
        <v>0</v>
      </c>
      <c r="C150" s="13">
        <v>0</v>
      </c>
      <c r="D150" s="13">
        <v>0</v>
      </c>
      <c r="E150" s="35">
        <v>0</v>
      </c>
      <c r="F150" s="13">
        <v>0</v>
      </c>
      <c r="G150" s="13">
        <v>0</v>
      </c>
      <c r="H150" s="13">
        <v>0</v>
      </c>
      <c r="I150" s="13">
        <v>0</v>
      </c>
      <c r="J150" s="13">
        <v>0</v>
      </c>
      <c r="K150" s="13">
        <v>0</v>
      </c>
      <c r="L150" s="13">
        <v>0</v>
      </c>
      <c r="M150" s="13">
        <v>0</v>
      </c>
      <c r="N150" s="13">
        <v>0</v>
      </c>
    </row>
    <row r="151" spans="1:14" x14ac:dyDescent="0.2">
      <c r="A151" s="5" t="s">
        <v>55</v>
      </c>
      <c r="B151" s="13">
        <v>0</v>
      </c>
      <c r="C151" s="13">
        <v>4942</v>
      </c>
      <c r="D151" s="13">
        <v>11774.163700000001</v>
      </c>
      <c r="E151" s="35">
        <v>1754.9299999999998</v>
      </c>
      <c r="F151" s="13">
        <v>727.12</v>
      </c>
      <c r="G151" s="13">
        <v>2857.9399999999996</v>
      </c>
      <c r="H151" s="13">
        <v>3313.9700000000003</v>
      </c>
      <c r="I151" s="13">
        <v>259.49</v>
      </c>
      <c r="J151" s="13">
        <v>889.51</v>
      </c>
      <c r="K151" s="13">
        <v>1496.76</v>
      </c>
      <c r="L151" s="13">
        <v>1488.5581</v>
      </c>
      <c r="M151" s="13">
        <v>1721.32</v>
      </c>
      <c r="N151" s="13">
        <v>4408.9933000000001</v>
      </c>
    </row>
    <row r="152" spans="1:14" x14ac:dyDescent="0.2">
      <c r="A152" s="5" t="s">
        <v>56</v>
      </c>
      <c r="B152" s="13">
        <v>0</v>
      </c>
      <c r="C152" s="13">
        <v>0</v>
      </c>
      <c r="D152" s="13">
        <v>0</v>
      </c>
      <c r="E152" s="35">
        <v>16.494700000000002</v>
      </c>
      <c r="F152" s="13">
        <v>1051.6302000000001</v>
      </c>
      <c r="G152" s="13">
        <v>492.80880000000002</v>
      </c>
      <c r="H152" s="13">
        <v>3464.1120268824002</v>
      </c>
      <c r="I152" s="13">
        <v>4415.3670999999995</v>
      </c>
      <c r="J152" s="13">
        <v>898.38319999999999</v>
      </c>
      <c r="K152" s="13">
        <v>182.5994</v>
      </c>
      <c r="L152" s="13">
        <v>4571.0693999999994</v>
      </c>
      <c r="M152" s="13">
        <v>7231.6622000000007</v>
      </c>
      <c r="N152" s="13">
        <v>429.63940000000002</v>
      </c>
    </row>
    <row r="153" spans="1:14" x14ac:dyDescent="0.2">
      <c r="A153" s="5" t="s">
        <v>46</v>
      </c>
      <c r="B153" s="13">
        <v>12112.054000000002</v>
      </c>
      <c r="C153" s="13">
        <v>2949.52</v>
      </c>
      <c r="D153" s="13">
        <v>20650.259399999999</v>
      </c>
      <c r="E153" s="35">
        <v>12846.1014</v>
      </c>
      <c r="F153" s="13">
        <v>4386.9362318673602</v>
      </c>
      <c r="G153" s="13">
        <v>4158.7072999999991</v>
      </c>
      <c r="H153" s="13">
        <v>2472.2332999999999</v>
      </c>
      <c r="I153" s="13">
        <v>1342.4866</v>
      </c>
      <c r="J153" s="13">
        <v>3136.66</v>
      </c>
      <c r="K153" s="13">
        <v>1168.6437515663999</v>
      </c>
      <c r="L153" s="13">
        <v>41.65</v>
      </c>
      <c r="M153" s="13">
        <v>2353.6801999999998</v>
      </c>
      <c r="N153" s="13">
        <v>2147.28618125296</v>
      </c>
    </row>
    <row r="154" spans="1:14" x14ac:dyDescent="0.2">
      <c r="A154" s="5" t="s">
        <v>57</v>
      </c>
      <c r="B154" s="13">
        <v>47339.441799999993</v>
      </c>
      <c r="C154" s="13">
        <v>35469.809300000001</v>
      </c>
      <c r="D154" s="13">
        <v>49479.301099999997</v>
      </c>
      <c r="E154" s="35">
        <v>51428.542600000001</v>
      </c>
      <c r="F154" s="13">
        <v>62313.384699999995</v>
      </c>
      <c r="G154" s="13">
        <v>75919.614474449423</v>
      </c>
      <c r="H154" s="13">
        <v>24529.090700000001</v>
      </c>
      <c r="I154" s="13">
        <v>17808.204099999999</v>
      </c>
      <c r="J154" s="13">
        <v>91733.299200000023</v>
      </c>
      <c r="K154" s="13">
        <v>36336.987714015835</v>
      </c>
      <c r="L154" s="13">
        <v>87872.683799999984</v>
      </c>
      <c r="M154" s="13">
        <v>83536.636807511692</v>
      </c>
      <c r="N154" s="13">
        <v>17676.391267276958</v>
      </c>
    </row>
    <row r="155" spans="1:14" x14ac:dyDescent="0.2">
      <c r="A155" s="5" t="s">
        <v>58</v>
      </c>
      <c r="B155" s="13">
        <v>39966.729900000013</v>
      </c>
      <c r="C155" s="13">
        <v>30791.185999999998</v>
      </c>
      <c r="D155" s="13">
        <v>27057.509299999998</v>
      </c>
      <c r="E155" s="35">
        <v>60686.991200000004</v>
      </c>
      <c r="F155" s="13">
        <v>34519.508057274397</v>
      </c>
      <c r="G155" s="13">
        <v>56632.760200000004</v>
      </c>
      <c r="H155" s="13">
        <v>50703.182500000003</v>
      </c>
      <c r="I155" s="13">
        <v>32476.273000000008</v>
      </c>
      <c r="J155" s="13">
        <v>63463.655899999998</v>
      </c>
      <c r="K155" s="13">
        <v>34595.751899999988</v>
      </c>
      <c r="L155" s="13">
        <v>34796.243799999982</v>
      </c>
      <c r="M155" s="13">
        <v>70030.799291473115</v>
      </c>
      <c r="N155" s="13">
        <v>30913.639199999998</v>
      </c>
    </row>
    <row r="156" spans="1:14" x14ac:dyDescent="0.2">
      <c r="A156" s="5" t="s">
        <v>59</v>
      </c>
      <c r="B156" s="13">
        <v>29344.726099999993</v>
      </c>
      <c r="C156" s="13">
        <v>7244.4663</v>
      </c>
      <c r="D156" s="13">
        <v>13924.4476</v>
      </c>
      <c r="E156" s="35">
        <v>16368.518400000003</v>
      </c>
      <c r="F156" s="13">
        <v>24823.695599999999</v>
      </c>
      <c r="G156" s="13">
        <v>24975.632100000003</v>
      </c>
      <c r="H156" s="13">
        <v>5094.8949999999995</v>
      </c>
      <c r="I156" s="13">
        <v>12997.9943</v>
      </c>
      <c r="J156" s="13">
        <v>11213.3914</v>
      </c>
      <c r="K156" s="13">
        <v>12189.1965</v>
      </c>
      <c r="L156" s="13">
        <v>5952.4567999999999</v>
      </c>
      <c r="M156" s="13">
        <v>1419.4605999999999</v>
      </c>
      <c r="N156" s="13">
        <v>5876.7875999999987</v>
      </c>
    </row>
    <row r="157" spans="1:14" x14ac:dyDescent="0.2">
      <c r="A157" s="5" t="s">
        <v>60</v>
      </c>
      <c r="B157" s="13">
        <v>0</v>
      </c>
      <c r="C157" s="13">
        <v>0</v>
      </c>
      <c r="D157" s="13">
        <v>0</v>
      </c>
      <c r="E157" s="35">
        <v>0</v>
      </c>
      <c r="F157" s="13">
        <v>0</v>
      </c>
      <c r="G157" s="13">
        <v>0</v>
      </c>
      <c r="H157" s="13">
        <v>0</v>
      </c>
      <c r="I157" s="13">
        <v>0</v>
      </c>
      <c r="J157" s="13">
        <v>0</v>
      </c>
      <c r="K157" s="13">
        <v>0</v>
      </c>
      <c r="L157" s="13">
        <v>0</v>
      </c>
      <c r="M157" s="13">
        <v>0</v>
      </c>
      <c r="N157" s="13">
        <v>0</v>
      </c>
    </row>
    <row r="158" spans="1:14" x14ac:dyDescent="0.2">
      <c r="A158" s="5" t="s">
        <v>42</v>
      </c>
      <c r="B158" s="13">
        <v>5545.9860000000008</v>
      </c>
      <c r="C158" s="13">
        <v>13475.3158</v>
      </c>
      <c r="D158" s="13">
        <v>17413.438999999998</v>
      </c>
      <c r="E158" s="35">
        <v>9021.929900000001</v>
      </c>
      <c r="F158" s="13">
        <v>15644.206760256164</v>
      </c>
      <c r="G158" s="13">
        <v>15968.18796162368</v>
      </c>
      <c r="H158" s="13">
        <v>11767.616899999999</v>
      </c>
      <c r="I158" s="13">
        <v>3956.2911154059198</v>
      </c>
      <c r="J158" s="13">
        <v>18981.259400000003</v>
      </c>
      <c r="K158" s="13">
        <v>10813.339600000001</v>
      </c>
      <c r="L158" s="13">
        <v>11380.822600000001</v>
      </c>
      <c r="M158" s="13">
        <v>16567.6266</v>
      </c>
      <c r="N158" s="13">
        <v>25775.01109300528</v>
      </c>
    </row>
    <row r="159" spans="1:14" x14ac:dyDescent="0.2">
      <c r="A159" s="5" t="s">
        <v>61</v>
      </c>
      <c r="B159" s="13">
        <v>26231.0825</v>
      </c>
      <c r="C159" s="13">
        <v>21803.3164</v>
      </c>
      <c r="D159" s="13">
        <v>49919.4424</v>
      </c>
      <c r="E159" s="35">
        <v>24342.224500000004</v>
      </c>
      <c r="F159" s="13">
        <v>29497.937299999998</v>
      </c>
      <c r="G159" s="13">
        <v>11696.7359</v>
      </c>
      <c r="H159" s="13">
        <v>33816.548700000007</v>
      </c>
      <c r="I159" s="13">
        <v>13609.666900000002</v>
      </c>
      <c r="J159" s="13">
        <v>31118.241700000002</v>
      </c>
      <c r="K159" s="13">
        <v>22796.673357763037</v>
      </c>
      <c r="L159" s="13">
        <v>23344.454699999998</v>
      </c>
      <c r="M159" s="13">
        <v>38509.886788454074</v>
      </c>
      <c r="N159" s="13">
        <v>30952.836499999998</v>
      </c>
    </row>
    <row r="160" spans="1:14" x14ac:dyDescent="0.2">
      <c r="A160" s="5" t="s">
        <v>62</v>
      </c>
      <c r="B160" s="13">
        <v>4.5880000000000001</v>
      </c>
      <c r="C160" s="13">
        <v>0</v>
      </c>
      <c r="D160" s="13">
        <v>0</v>
      </c>
      <c r="E160" s="35">
        <v>60.91</v>
      </c>
      <c r="F160" s="13">
        <v>349.214</v>
      </c>
      <c r="G160" s="13">
        <v>0</v>
      </c>
      <c r="H160" s="13">
        <v>0</v>
      </c>
      <c r="I160" s="13">
        <v>0</v>
      </c>
      <c r="J160" s="13">
        <v>0</v>
      </c>
      <c r="K160" s="13">
        <v>0</v>
      </c>
      <c r="L160" s="13">
        <v>0</v>
      </c>
      <c r="M160" s="13">
        <v>14.964700000000001</v>
      </c>
      <c r="N160" s="13">
        <v>0</v>
      </c>
    </row>
    <row r="161" spans="1:14" x14ac:dyDescent="0.2">
      <c r="A161" s="5" t="s">
        <v>63</v>
      </c>
      <c r="B161" s="13">
        <v>0</v>
      </c>
      <c r="C161" s="13">
        <v>0</v>
      </c>
      <c r="D161" s="13">
        <v>0</v>
      </c>
      <c r="E161" s="35">
        <v>0</v>
      </c>
      <c r="F161" s="13">
        <v>0</v>
      </c>
      <c r="G161" s="13">
        <v>0</v>
      </c>
      <c r="H161" s="13">
        <v>0</v>
      </c>
      <c r="I161" s="13">
        <v>0</v>
      </c>
      <c r="J161" s="13">
        <v>0</v>
      </c>
      <c r="K161" s="13">
        <v>0</v>
      </c>
      <c r="L161" s="13">
        <v>0</v>
      </c>
      <c r="M161" s="13">
        <v>0</v>
      </c>
      <c r="N161" s="13">
        <v>0</v>
      </c>
    </row>
    <row r="162" spans="1:14" x14ac:dyDescent="0.2">
      <c r="A162" s="5" t="s">
        <v>64</v>
      </c>
      <c r="B162" s="13">
        <v>2749.1581000000001</v>
      </c>
      <c r="C162" s="13">
        <v>3759.9663999999998</v>
      </c>
      <c r="D162" s="13">
        <v>2108.9764999999998</v>
      </c>
      <c r="E162" s="35">
        <v>4770.7430000000004</v>
      </c>
      <c r="F162" s="13">
        <v>6447.7533999999996</v>
      </c>
      <c r="G162" s="13">
        <v>8217.7164999999986</v>
      </c>
      <c r="H162" s="13">
        <v>1734.3504000000003</v>
      </c>
      <c r="I162" s="13">
        <v>2987.4754000000003</v>
      </c>
      <c r="J162" s="13">
        <v>1257.5196000000001</v>
      </c>
      <c r="K162" s="13">
        <v>3274.7080999999998</v>
      </c>
      <c r="L162" s="13">
        <v>2289.0785000000001</v>
      </c>
      <c r="M162" s="13">
        <v>8762.7574000000004</v>
      </c>
      <c r="N162" s="13">
        <v>3871.4218999999998</v>
      </c>
    </row>
    <row r="163" spans="1:14" x14ac:dyDescent="0.2">
      <c r="A163" s="5" t="s">
        <v>65</v>
      </c>
      <c r="B163" s="13">
        <v>0</v>
      </c>
      <c r="C163" s="13">
        <v>0</v>
      </c>
      <c r="D163" s="13">
        <v>0</v>
      </c>
      <c r="E163" s="35">
        <v>0</v>
      </c>
      <c r="F163" s="13">
        <v>0</v>
      </c>
      <c r="G163" s="13">
        <v>0</v>
      </c>
      <c r="H163" s="13">
        <v>0</v>
      </c>
      <c r="I163" s="13">
        <v>117.08199999999999</v>
      </c>
      <c r="J163" s="13">
        <v>1271.2764</v>
      </c>
      <c r="K163" s="13">
        <v>0</v>
      </c>
      <c r="L163" s="13">
        <v>0</v>
      </c>
      <c r="M163" s="13">
        <v>142859.73050796799</v>
      </c>
      <c r="N163" s="13">
        <v>0</v>
      </c>
    </row>
    <row r="164" spans="1:14" x14ac:dyDescent="0.2">
      <c r="A164" s="9" t="s">
        <v>68</v>
      </c>
      <c r="B164" s="11">
        <v>265858.19880000001</v>
      </c>
      <c r="C164" s="11">
        <v>198222.30824950626</v>
      </c>
      <c r="D164" s="11">
        <v>281417.40610000002</v>
      </c>
      <c r="E164" s="11">
        <v>257462.10009999998</v>
      </c>
      <c r="F164" s="11">
        <v>381902.60078004439</v>
      </c>
      <c r="G164" s="11">
        <v>271103.64880475227</v>
      </c>
      <c r="H164" s="11">
        <v>235161.67352688243</v>
      </c>
      <c r="I164" s="11">
        <v>198551.29551540595</v>
      </c>
      <c r="J164" s="11">
        <v>319477.66379229695</v>
      </c>
      <c r="K164" s="11">
        <v>202838.17065287579</v>
      </c>
      <c r="L164" s="11">
        <v>254623.65179999993</v>
      </c>
      <c r="M164" s="11">
        <v>467626.83949540689</v>
      </c>
      <c r="N164" s="11">
        <v>221811.27647670908</v>
      </c>
    </row>
    <row r="165" spans="1:14" x14ac:dyDescent="0.2">
      <c r="A165" s="12" t="s">
        <v>230</v>
      </c>
      <c r="B165" s="144" t="s">
        <v>19</v>
      </c>
      <c r="C165" s="145"/>
      <c r="D165" s="145"/>
      <c r="E165" s="145"/>
      <c r="F165" s="145"/>
      <c r="G165" s="145"/>
      <c r="H165" s="145"/>
      <c r="I165" s="145"/>
      <c r="J165" s="145"/>
      <c r="K165" s="145"/>
      <c r="L165" s="145"/>
      <c r="M165" s="145"/>
      <c r="N165" s="146"/>
    </row>
    <row r="166" spans="1:14" x14ac:dyDescent="0.2">
      <c r="A166" s="5" t="s">
        <v>47</v>
      </c>
      <c r="B166" s="13">
        <v>0</v>
      </c>
      <c r="C166" s="13">
        <v>0</v>
      </c>
      <c r="D166" s="13">
        <v>395.46999999999997</v>
      </c>
      <c r="E166" s="35">
        <v>0</v>
      </c>
      <c r="F166" s="13">
        <v>0</v>
      </c>
      <c r="G166" s="13">
        <v>0</v>
      </c>
      <c r="H166" s="13">
        <v>0</v>
      </c>
      <c r="I166" s="13">
        <v>0</v>
      </c>
      <c r="J166" s="13">
        <v>101.30999999999999</v>
      </c>
      <c r="K166" s="13">
        <v>0</v>
      </c>
      <c r="L166" s="13">
        <v>235.42999999999998</v>
      </c>
      <c r="M166" s="13">
        <v>0</v>
      </c>
      <c r="N166" s="13">
        <v>0</v>
      </c>
    </row>
    <row r="167" spans="1:14" x14ac:dyDescent="0.2">
      <c r="A167" s="5" t="s">
        <v>48</v>
      </c>
      <c r="B167" s="13">
        <v>0</v>
      </c>
      <c r="C167" s="13">
        <v>0</v>
      </c>
      <c r="D167" s="13">
        <v>0</v>
      </c>
      <c r="E167" s="35">
        <v>0</v>
      </c>
      <c r="F167" s="13">
        <v>0</v>
      </c>
      <c r="G167" s="13">
        <v>0</v>
      </c>
      <c r="H167" s="13">
        <v>0</v>
      </c>
      <c r="I167" s="13">
        <v>0</v>
      </c>
      <c r="J167" s="13">
        <v>0</v>
      </c>
      <c r="K167" s="13">
        <v>0</v>
      </c>
      <c r="L167" s="13">
        <v>0</v>
      </c>
      <c r="M167" s="13">
        <v>0</v>
      </c>
      <c r="N167" s="13">
        <v>0</v>
      </c>
    </row>
    <row r="168" spans="1:14" x14ac:dyDescent="0.2">
      <c r="A168" s="5" t="s">
        <v>49</v>
      </c>
      <c r="B168" s="13">
        <v>57.170599999999993</v>
      </c>
      <c r="C168" s="13">
        <v>0</v>
      </c>
      <c r="D168" s="13">
        <v>0</v>
      </c>
      <c r="E168" s="35">
        <v>0</v>
      </c>
      <c r="F168" s="13">
        <v>62.72290000000001</v>
      </c>
      <c r="G168" s="13">
        <v>0</v>
      </c>
      <c r="H168" s="13">
        <v>0</v>
      </c>
      <c r="I168" s="13">
        <v>0</v>
      </c>
      <c r="J168" s="13">
        <v>0</v>
      </c>
      <c r="K168" s="13">
        <v>0</v>
      </c>
      <c r="L168" s="13">
        <v>0</v>
      </c>
      <c r="M168" s="13">
        <v>0</v>
      </c>
      <c r="N168" s="13">
        <v>0</v>
      </c>
    </row>
    <row r="169" spans="1:14" x14ac:dyDescent="0.2">
      <c r="A169" s="5" t="s">
        <v>50</v>
      </c>
      <c r="B169" s="13">
        <v>57807.470333214398</v>
      </c>
      <c r="C169" s="13">
        <v>43886.500200000002</v>
      </c>
      <c r="D169" s="13">
        <v>91875.376915924964</v>
      </c>
      <c r="E169" s="35">
        <v>41213.431700000001</v>
      </c>
      <c r="F169" s="13">
        <v>48842.891299999981</v>
      </c>
      <c r="G169" s="13">
        <v>29081.455900000004</v>
      </c>
      <c r="H169" s="13">
        <v>34577.109700000001</v>
      </c>
      <c r="I169" s="13">
        <v>38684.338100000001</v>
      </c>
      <c r="J169" s="13">
        <v>47771.110808277583</v>
      </c>
      <c r="K169" s="13">
        <v>41906.880714366715</v>
      </c>
      <c r="L169" s="13">
        <v>20098.3626</v>
      </c>
      <c r="M169" s="13">
        <v>35727.171499999989</v>
      </c>
      <c r="N169" s="13">
        <v>46020.395199999984</v>
      </c>
    </row>
    <row r="170" spans="1:14" x14ac:dyDescent="0.2">
      <c r="A170" s="5" t="s">
        <v>51</v>
      </c>
      <c r="B170" s="13">
        <v>0</v>
      </c>
      <c r="C170" s="13">
        <v>0</v>
      </c>
      <c r="D170" s="13">
        <v>0</v>
      </c>
      <c r="E170" s="35">
        <v>0</v>
      </c>
      <c r="F170" s="13">
        <v>0</v>
      </c>
      <c r="G170" s="13">
        <v>0</v>
      </c>
      <c r="H170" s="13">
        <v>0</v>
      </c>
      <c r="I170" s="13">
        <v>0</v>
      </c>
      <c r="J170" s="13">
        <v>0</v>
      </c>
      <c r="K170" s="13">
        <v>603.31150000000002</v>
      </c>
      <c r="L170" s="13">
        <v>0</v>
      </c>
      <c r="M170" s="13">
        <v>0</v>
      </c>
      <c r="N170" s="13">
        <v>127.2454</v>
      </c>
    </row>
    <row r="171" spans="1:14" x14ac:dyDescent="0.2">
      <c r="A171" s="5" t="s">
        <v>52</v>
      </c>
      <c r="B171" s="13">
        <v>22960.894326155041</v>
      </c>
      <c r="C171" s="13">
        <v>39891.744899999976</v>
      </c>
      <c r="D171" s="13">
        <v>32969.962800000001</v>
      </c>
      <c r="E171" s="35">
        <v>38820.804667380646</v>
      </c>
      <c r="F171" s="13">
        <v>38789.80520000001</v>
      </c>
      <c r="G171" s="13">
        <v>31568.874320856637</v>
      </c>
      <c r="H171" s="13">
        <v>22636.247499999998</v>
      </c>
      <c r="I171" s="13">
        <v>25367.775699999995</v>
      </c>
      <c r="J171" s="13">
        <v>19271.712800000001</v>
      </c>
      <c r="K171" s="13">
        <v>38781.463900000017</v>
      </c>
      <c r="L171" s="13">
        <v>30626.744159108792</v>
      </c>
      <c r="M171" s="13">
        <v>26662.870499999997</v>
      </c>
      <c r="N171" s="13">
        <v>26227.592699999997</v>
      </c>
    </row>
    <row r="172" spans="1:14" x14ac:dyDescent="0.2">
      <c r="A172" s="5" t="s">
        <v>53</v>
      </c>
      <c r="B172" s="13">
        <v>0</v>
      </c>
      <c r="C172" s="13">
        <v>0</v>
      </c>
      <c r="D172" s="13">
        <v>0</v>
      </c>
      <c r="E172" s="35">
        <v>0</v>
      </c>
      <c r="F172" s="13">
        <v>0</v>
      </c>
      <c r="G172" s="13">
        <v>0</v>
      </c>
      <c r="H172" s="13">
        <v>0</v>
      </c>
      <c r="I172" s="13">
        <v>0</v>
      </c>
      <c r="J172" s="13">
        <v>0</v>
      </c>
      <c r="K172" s="13">
        <v>0</v>
      </c>
      <c r="L172" s="13">
        <v>0</v>
      </c>
      <c r="M172" s="13">
        <v>0</v>
      </c>
      <c r="N172" s="13">
        <v>0</v>
      </c>
    </row>
    <row r="173" spans="1:14" x14ac:dyDescent="0.2">
      <c r="A173" s="5" t="s">
        <v>54</v>
      </c>
      <c r="B173" s="13">
        <v>0</v>
      </c>
      <c r="C173" s="13">
        <v>0</v>
      </c>
      <c r="D173" s="13">
        <v>0</v>
      </c>
      <c r="E173" s="35">
        <v>0</v>
      </c>
      <c r="F173" s="13">
        <v>0</v>
      </c>
      <c r="G173" s="13">
        <v>0</v>
      </c>
      <c r="H173" s="13">
        <v>0</v>
      </c>
      <c r="I173" s="13">
        <v>0</v>
      </c>
      <c r="J173" s="13">
        <v>0</v>
      </c>
      <c r="K173" s="13">
        <v>0</v>
      </c>
      <c r="L173" s="13">
        <v>0</v>
      </c>
      <c r="M173" s="13">
        <v>0</v>
      </c>
      <c r="N173" s="13">
        <v>0</v>
      </c>
    </row>
    <row r="174" spans="1:14" x14ac:dyDescent="0.2">
      <c r="A174" s="5" t="s">
        <v>55</v>
      </c>
      <c r="B174" s="13">
        <v>899.28</v>
      </c>
      <c r="C174" s="13">
        <v>3396.3200000000006</v>
      </c>
      <c r="D174" s="13">
        <v>0</v>
      </c>
      <c r="E174" s="35">
        <v>1576.9893</v>
      </c>
      <c r="F174" s="13">
        <v>12977.57</v>
      </c>
      <c r="G174" s="13">
        <v>1506.8733</v>
      </c>
      <c r="H174" s="13">
        <v>756.03399999999999</v>
      </c>
      <c r="I174" s="13">
        <v>908.32999999999993</v>
      </c>
      <c r="J174" s="13">
        <v>517.50670000000002</v>
      </c>
      <c r="K174" s="13">
        <v>9211.0300000000007</v>
      </c>
      <c r="L174" s="13">
        <v>953.08799999999997</v>
      </c>
      <c r="M174" s="13">
        <v>322.27</v>
      </c>
      <c r="N174" s="13">
        <v>1376.4499999999998</v>
      </c>
    </row>
    <row r="175" spans="1:14" x14ac:dyDescent="0.2">
      <c r="A175" s="5" t="s">
        <v>56</v>
      </c>
      <c r="B175" s="13">
        <v>4648.7139999999999</v>
      </c>
      <c r="C175" s="13">
        <v>0</v>
      </c>
      <c r="D175" s="13">
        <v>0</v>
      </c>
      <c r="E175" s="35">
        <v>626.15950000000009</v>
      </c>
      <c r="F175" s="13">
        <v>538.95000000000005</v>
      </c>
      <c r="G175" s="13">
        <v>0</v>
      </c>
      <c r="H175" s="13">
        <v>0</v>
      </c>
      <c r="I175" s="13">
        <v>0</v>
      </c>
      <c r="J175" s="13">
        <v>0</v>
      </c>
      <c r="K175" s="13">
        <v>5854.9890999999998</v>
      </c>
      <c r="L175" s="13">
        <v>226.06</v>
      </c>
      <c r="M175" s="13">
        <v>2786.0622999999996</v>
      </c>
      <c r="N175" s="13">
        <v>599.65610000000004</v>
      </c>
    </row>
    <row r="176" spans="1:14" x14ac:dyDescent="0.2">
      <c r="A176" s="5" t="s">
        <v>46</v>
      </c>
      <c r="B176" s="13">
        <v>5101.43</v>
      </c>
      <c r="C176" s="13">
        <v>730.11</v>
      </c>
      <c r="D176" s="13">
        <v>3393.6258000000003</v>
      </c>
      <c r="E176" s="35">
        <v>14158.117300000002</v>
      </c>
      <c r="F176" s="13">
        <v>7889.2959999999994</v>
      </c>
      <c r="G176" s="13">
        <v>4791.924</v>
      </c>
      <c r="H176" s="13">
        <v>1814.27</v>
      </c>
      <c r="I176" s="13">
        <v>1898.2132999999999</v>
      </c>
      <c r="J176" s="13">
        <v>4371.0379278289602</v>
      </c>
      <c r="K176" s="13">
        <v>5544.9498999999987</v>
      </c>
      <c r="L176" s="13">
        <v>9243.51</v>
      </c>
      <c r="M176" s="13">
        <v>3396.9500000000003</v>
      </c>
      <c r="N176" s="13">
        <v>1889.4430696728</v>
      </c>
    </row>
    <row r="177" spans="1:14" x14ac:dyDescent="0.2">
      <c r="A177" s="5" t="s">
        <v>57</v>
      </c>
      <c r="B177" s="13">
        <v>15721.602525214401</v>
      </c>
      <c r="C177" s="13">
        <v>19856.193099999997</v>
      </c>
      <c r="D177" s="13">
        <v>69948.024699999994</v>
      </c>
      <c r="E177" s="35">
        <v>41063.495511258719</v>
      </c>
      <c r="F177" s="13">
        <v>52854.55079643408</v>
      </c>
      <c r="G177" s="13">
        <v>80454.664700000008</v>
      </c>
      <c r="H177" s="13">
        <v>27772.679517979683</v>
      </c>
      <c r="I177" s="13">
        <v>46132.137300000002</v>
      </c>
      <c r="J177" s="13">
        <v>18235.548799999997</v>
      </c>
      <c r="K177" s="13">
        <v>58353.910700000008</v>
      </c>
      <c r="L177" s="13">
        <v>46958.353300000002</v>
      </c>
      <c r="M177" s="13">
        <v>34546.377964775515</v>
      </c>
      <c r="N177" s="13">
        <v>16707.945900000006</v>
      </c>
    </row>
    <row r="178" spans="1:14" x14ac:dyDescent="0.2">
      <c r="A178" s="5" t="s">
        <v>58</v>
      </c>
      <c r="B178" s="13">
        <v>33167.959500000004</v>
      </c>
      <c r="C178" s="13">
        <v>18474.018700000011</v>
      </c>
      <c r="D178" s="13">
        <v>25262.986180947199</v>
      </c>
      <c r="E178" s="35">
        <v>45273.844899999996</v>
      </c>
      <c r="F178" s="13">
        <v>35371.414299999989</v>
      </c>
      <c r="G178" s="13">
        <v>31248.882099999995</v>
      </c>
      <c r="H178" s="13">
        <v>26803.798200000001</v>
      </c>
      <c r="I178" s="13">
        <v>31713.565499999997</v>
      </c>
      <c r="J178" s="13">
        <v>22639.252699999997</v>
      </c>
      <c r="K178" s="13">
        <v>37096.302847394392</v>
      </c>
      <c r="L178" s="13">
        <v>44917.059900000015</v>
      </c>
      <c r="M178" s="13">
        <v>29522.149800000007</v>
      </c>
      <c r="N178" s="13">
        <v>16603.195400000001</v>
      </c>
    </row>
    <row r="179" spans="1:14" x14ac:dyDescent="0.2">
      <c r="A179" s="5" t="s">
        <v>59</v>
      </c>
      <c r="B179" s="13">
        <v>12471.511299999998</v>
      </c>
      <c r="C179" s="13">
        <v>15954.620799999999</v>
      </c>
      <c r="D179" s="13">
        <v>14058.393400000001</v>
      </c>
      <c r="E179" s="35">
        <v>7010.4454999999998</v>
      </c>
      <c r="F179" s="13">
        <v>21951.597600000001</v>
      </c>
      <c r="G179" s="13">
        <v>10117.053600000001</v>
      </c>
      <c r="H179" s="13">
        <v>5182.6597000000002</v>
      </c>
      <c r="I179" s="13">
        <v>11432.399700000004</v>
      </c>
      <c r="J179" s="13">
        <v>35001.561800000003</v>
      </c>
      <c r="K179" s="13">
        <v>33729.418999999994</v>
      </c>
      <c r="L179" s="13">
        <v>18475.120800000001</v>
      </c>
      <c r="M179" s="13">
        <v>12915.454599999999</v>
      </c>
      <c r="N179" s="13">
        <v>2230.1566999999995</v>
      </c>
    </row>
    <row r="180" spans="1:14" x14ac:dyDescent="0.2">
      <c r="A180" s="5" t="s">
        <v>60</v>
      </c>
      <c r="B180" s="13">
        <v>0</v>
      </c>
      <c r="C180" s="13">
        <v>0</v>
      </c>
      <c r="D180" s="13">
        <v>525057.4961000008</v>
      </c>
      <c r="E180" s="35">
        <v>0</v>
      </c>
      <c r="F180" s="13">
        <v>0</v>
      </c>
      <c r="G180" s="13">
        <v>0</v>
      </c>
      <c r="H180" s="13">
        <v>0</v>
      </c>
      <c r="I180" s="13">
        <v>0</v>
      </c>
      <c r="J180" s="13">
        <v>0</v>
      </c>
      <c r="K180" s="13">
        <v>0</v>
      </c>
      <c r="L180" s="13">
        <v>0</v>
      </c>
      <c r="M180" s="13">
        <v>0</v>
      </c>
      <c r="N180" s="13">
        <v>0</v>
      </c>
    </row>
    <row r="181" spans="1:14" x14ac:dyDescent="0.2">
      <c r="A181" s="5" t="s">
        <v>42</v>
      </c>
      <c r="B181" s="13">
        <v>17766.923699999996</v>
      </c>
      <c r="C181" s="13">
        <v>18800.335930811845</v>
      </c>
      <c r="D181" s="13">
        <v>14324.413599999998</v>
      </c>
      <c r="E181" s="35">
        <v>20444.016889925122</v>
      </c>
      <c r="F181" s="13">
        <v>13823.153099999998</v>
      </c>
      <c r="G181" s="13">
        <v>14197.455849229278</v>
      </c>
      <c r="H181" s="13">
        <v>17671.13747676976</v>
      </c>
      <c r="I181" s="13">
        <v>37686.0795</v>
      </c>
      <c r="J181" s="13">
        <v>25544.295915405917</v>
      </c>
      <c r="K181" s="13">
        <v>32672.867500000004</v>
      </c>
      <c r="L181" s="13">
        <v>8006.8244448324822</v>
      </c>
      <c r="M181" s="13">
        <v>10800.847346631201</v>
      </c>
      <c r="N181" s="13">
        <v>23297.904819141768</v>
      </c>
    </row>
    <row r="182" spans="1:14" x14ac:dyDescent="0.2">
      <c r="A182" s="5" t="s">
        <v>61</v>
      </c>
      <c r="B182" s="13">
        <v>94249.697800000024</v>
      </c>
      <c r="C182" s="13">
        <v>27310.253303945919</v>
      </c>
      <c r="D182" s="13">
        <v>28553.100599999998</v>
      </c>
      <c r="E182" s="35">
        <v>41976.733532591192</v>
      </c>
      <c r="F182" s="13">
        <v>13547.1072</v>
      </c>
      <c r="G182" s="13">
        <v>18201.574800000002</v>
      </c>
      <c r="H182" s="13">
        <v>20362.514599999995</v>
      </c>
      <c r="I182" s="13">
        <v>31439.985499999999</v>
      </c>
      <c r="J182" s="13">
        <v>85915.530137804963</v>
      </c>
      <c r="K182" s="13">
        <v>46628.4899</v>
      </c>
      <c r="L182" s="13">
        <v>53576.574291381112</v>
      </c>
      <c r="M182" s="13">
        <v>9840.5843082395186</v>
      </c>
      <c r="N182" s="13">
        <v>53617.74992951248</v>
      </c>
    </row>
    <row r="183" spans="1:14" x14ac:dyDescent="0.2">
      <c r="A183" s="5" t="s">
        <v>62</v>
      </c>
      <c r="B183" s="13">
        <v>0</v>
      </c>
      <c r="C183" s="13">
        <v>0</v>
      </c>
      <c r="D183" s="13">
        <v>0</v>
      </c>
      <c r="E183" s="35">
        <v>0</v>
      </c>
      <c r="F183" s="13">
        <v>0</v>
      </c>
      <c r="G183" s="13">
        <v>0</v>
      </c>
      <c r="H183" s="13">
        <v>5.91</v>
      </c>
      <c r="I183" s="13">
        <v>0</v>
      </c>
      <c r="J183" s="13">
        <v>0</v>
      </c>
      <c r="K183" s="13">
        <v>137.76999999999998</v>
      </c>
      <c r="L183" s="13">
        <v>0</v>
      </c>
      <c r="M183" s="13">
        <v>0</v>
      </c>
      <c r="N183" s="13">
        <v>0</v>
      </c>
    </row>
    <row r="184" spans="1:14" x14ac:dyDescent="0.2">
      <c r="A184" s="5" t="s">
        <v>63</v>
      </c>
      <c r="B184" s="13">
        <v>0</v>
      </c>
      <c r="C184" s="13">
        <v>0</v>
      </c>
      <c r="D184" s="13">
        <v>0</v>
      </c>
      <c r="E184" s="35">
        <v>0</v>
      </c>
      <c r="F184" s="13">
        <v>0</v>
      </c>
      <c r="G184" s="13">
        <v>0</v>
      </c>
      <c r="H184" s="13">
        <v>0</v>
      </c>
      <c r="I184" s="13">
        <v>0</v>
      </c>
      <c r="J184" s="13">
        <v>0</v>
      </c>
      <c r="K184" s="13">
        <v>0</v>
      </c>
      <c r="L184" s="13">
        <v>0</v>
      </c>
      <c r="M184" s="13">
        <v>0</v>
      </c>
      <c r="N184" s="13">
        <v>0</v>
      </c>
    </row>
    <row r="185" spans="1:14" x14ac:dyDescent="0.2">
      <c r="A185" s="5" t="s">
        <v>64</v>
      </c>
      <c r="B185" s="13">
        <v>2178.8698999999997</v>
      </c>
      <c r="C185" s="13">
        <v>6260.4170000000004</v>
      </c>
      <c r="D185" s="13">
        <v>1244.2716</v>
      </c>
      <c r="E185" s="35">
        <v>3296.9002</v>
      </c>
      <c r="F185" s="13">
        <v>2042.6560000000002</v>
      </c>
      <c r="G185" s="13">
        <v>1281.0853999999999</v>
      </c>
      <c r="H185" s="13">
        <v>2726.7103999999999</v>
      </c>
      <c r="I185" s="13">
        <v>2439.6579000000002</v>
      </c>
      <c r="J185" s="13">
        <v>4973.8230000000003</v>
      </c>
      <c r="K185" s="13">
        <v>1858.7272</v>
      </c>
      <c r="L185" s="13">
        <v>575.61860000000001</v>
      </c>
      <c r="M185" s="13">
        <v>407.82330000000002</v>
      </c>
      <c r="N185" s="13">
        <v>2294.4603000000002</v>
      </c>
    </row>
    <row r="186" spans="1:14" x14ac:dyDescent="0.2">
      <c r="A186" s="5" t="s">
        <v>65</v>
      </c>
      <c r="B186" s="13">
        <v>0</v>
      </c>
      <c r="C186" s="13">
        <v>0</v>
      </c>
      <c r="D186" s="13">
        <v>0</v>
      </c>
      <c r="E186" s="35">
        <v>0</v>
      </c>
      <c r="F186" s="13">
        <v>0</v>
      </c>
      <c r="G186" s="13">
        <v>0</v>
      </c>
      <c r="H186" s="13">
        <v>0</v>
      </c>
      <c r="I186" s="13">
        <v>0</v>
      </c>
      <c r="J186" s="13">
        <v>19.492100000000001</v>
      </c>
      <c r="K186" s="13">
        <v>12199.8891</v>
      </c>
      <c r="L186" s="13">
        <v>17595.2559</v>
      </c>
      <c r="M186" s="13">
        <v>129.13811170128</v>
      </c>
      <c r="N186" s="13">
        <v>0</v>
      </c>
    </row>
    <row r="187" spans="1:14" x14ac:dyDescent="0.2">
      <c r="A187" s="9" t="s">
        <v>68</v>
      </c>
      <c r="B187" s="11">
        <v>267031.52398458385</v>
      </c>
      <c r="C187" s="11">
        <v>194560.51393475774</v>
      </c>
      <c r="D187" s="11">
        <v>807083.12169687287</v>
      </c>
      <c r="E187" s="11">
        <v>255460.9390011557</v>
      </c>
      <c r="F187" s="11">
        <v>248691.71439643405</v>
      </c>
      <c r="G187" s="11">
        <v>222449.84397008593</v>
      </c>
      <c r="H187" s="11">
        <v>160309.07109474947</v>
      </c>
      <c r="I187" s="11">
        <v>227702.48249999998</v>
      </c>
      <c r="J187" s="11">
        <v>264362.18268931739</v>
      </c>
      <c r="K187" s="11">
        <v>324580.00136176113</v>
      </c>
      <c r="L187" s="11">
        <v>251488.00199532238</v>
      </c>
      <c r="M187" s="11">
        <v>167057.6997313475</v>
      </c>
      <c r="N187" s="11">
        <v>190992.195518327</v>
      </c>
    </row>
    <row r="188" spans="1:14" x14ac:dyDescent="0.2">
      <c r="A188" s="12" t="s">
        <v>230</v>
      </c>
      <c r="B188" s="147" t="s">
        <v>20</v>
      </c>
      <c r="C188" s="148"/>
      <c r="D188" s="148"/>
      <c r="E188" s="148"/>
      <c r="F188" s="148"/>
      <c r="G188" s="148"/>
      <c r="H188" s="148"/>
      <c r="I188" s="148"/>
      <c r="J188" s="148"/>
      <c r="K188" s="148"/>
      <c r="L188" s="148"/>
      <c r="M188" s="148"/>
      <c r="N188" s="149"/>
    </row>
    <row r="189" spans="1:14" x14ac:dyDescent="0.2">
      <c r="A189" s="5" t="s">
        <v>47</v>
      </c>
      <c r="B189" s="13">
        <v>217.60000000000002</v>
      </c>
      <c r="C189" s="13">
        <v>0</v>
      </c>
      <c r="D189" s="13">
        <v>0</v>
      </c>
      <c r="E189" s="35">
        <v>163.21</v>
      </c>
      <c r="F189" s="13">
        <v>0</v>
      </c>
      <c r="G189" s="13">
        <v>0</v>
      </c>
      <c r="H189" s="13">
        <v>0</v>
      </c>
      <c r="I189" s="13">
        <v>0</v>
      </c>
      <c r="J189" s="13">
        <v>0</v>
      </c>
      <c r="K189" s="13">
        <v>0</v>
      </c>
      <c r="L189" s="13">
        <v>169.79</v>
      </c>
      <c r="M189" s="13">
        <v>86.36</v>
      </c>
      <c r="N189" s="13">
        <v>258.56</v>
      </c>
    </row>
    <row r="190" spans="1:14" x14ac:dyDescent="0.2">
      <c r="A190" s="5" t="s">
        <v>48</v>
      </c>
      <c r="B190" s="13">
        <v>0</v>
      </c>
      <c r="C190" s="13">
        <v>0</v>
      </c>
      <c r="D190" s="13">
        <v>1874.1499999999999</v>
      </c>
      <c r="E190" s="35">
        <v>0</v>
      </c>
      <c r="F190" s="13">
        <v>0</v>
      </c>
      <c r="G190" s="13">
        <v>0</v>
      </c>
      <c r="H190" s="13">
        <v>0</v>
      </c>
      <c r="I190" s="13">
        <v>0</v>
      </c>
      <c r="J190" s="13">
        <v>0</v>
      </c>
      <c r="K190" s="13">
        <v>0</v>
      </c>
      <c r="L190" s="13">
        <v>0</v>
      </c>
      <c r="M190" s="13">
        <v>0</v>
      </c>
      <c r="N190" s="13">
        <v>0</v>
      </c>
    </row>
    <row r="191" spans="1:14" x14ac:dyDescent="0.2">
      <c r="A191" s="5" t="s">
        <v>49</v>
      </c>
      <c r="B191" s="13">
        <v>0</v>
      </c>
      <c r="C191" s="13">
        <v>0</v>
      </c>
      <c r="D191" s="13">
        <v>0</v>
      </c>
      <c r="E191" s="35">
        <v>0</v>
      </c>
      <c r="F191" s="13">
        <v>0</v>
      </c>
      <c r="G191" s="13">
        <v>0</v>
      </c>
      <c r="H191" s="13">
        <v>92.039999999999992</v>
      </c>
      <c r="I191" s="13">
        <v>0</v>
      </c>
      <c r="J191" s="13">
        <v>0</v>
      </c>
      <c r="K191" s="13">
        <v>0</v>
      </c>
      <c r="L191" s="13">
        <v>2481.4700000000003</v>
      </c>
      <c r="M191" s="13">
        <v>0</v>
      </c>
      <c r="N191" s="13">
        <v>0</v>
      </c>
    </row>
    <row r="192" spans="1:14" x14ac:dyDescent="0.2">
      <c r="A192" s="5" t="s">
        <v>50</v>
      </c>
      <c r="B192" s="13">
        <v>14819.831899999999</v>
      </c>
      <c r="C192" s="13">
        <v>29512.7863</v>
      </c>
      <c r="D192" s="13">
        <v>27715.915853768798</v>
      </c>
      <c r="E192" s="35">
        <v>52617.5</v>
      </c>
      <c r="F192" s="13">
        <v>50127.700000000012</v>
      </c>
      <c r="G192" s="13">
        <v>14277.510000000006</v>
      </c>
      <c r="H192" s="13">
        <v>30323.309999999998</v>
      </c>
      <c r="I192" s="13">
        <v>102345.14999999998</v>
      </c>
      <c r="J192" s="13">
        <v>35025.410000000003</v>
      </c>
      <c r="K192" s="13">
        <v>45314.599999999991</v>
      </c>
      <c r="L192" s="13">
        <v>36758.369999999995</v>
      </c>
      <c r="M192" s="13">
        <v>34806.249999999993</v>
      </c>
      <c r="N192" s="13">
        <v>36724.780000000013</v>
      </c>
    </row>
    <row r="193" spans="1:14" x14ac:dyDescent="0.2">
      <c r="A193" s="5" t="s">
        <v>51</v>
      </c>
      <c r="B193" s="13">
        <v>245.36609999999999</v>
      </c>
      <c r="C193" s="13">
        <v>132.9813</v>
      </c>
      <c r="D193" s="13">
        <v>0</v>
      </c>
      <c r="E193" s="35">
        <v>246.44</v>
      </c>
      <c r="F193" s="13">
        <v>1402.04</v>
      </c>
      <c r="G193" s="13">
        <v>64.5</v>
      </c>
      <c r="H193" s="13">
        <v>0</v>
      </c>
      <c r="I193" s="13">
        <v>0</v>
      </c>
      <c r="J193" s="13">
        <v>96.66</v>
      </c>
      <c r="K193" s="13">
        <v>0</v>
      </c>
      <c r="L193" s="13">
        <v>0</v>
      </c>
      <c r="M193" s="13">
        <v>847.72</v>
      </c>
      <c r="N193" s="13">
        <v>0</v>
      </c>
    </row>
    <row r="194" spans="1:14" x14ac:dyDescent="0.2">
      <c r="A194" s="5" t="s">
        <v>52</v>
      </c>
      <c r="B194" s="13">
        <v>22103.064849156799</v>
      </c>
      <c r="C194" s="13">
        <v>27942.185679380324</v>
      </c>
      <c r="D194" s="13">
        <v>29688.347764546568</v>
      </c>
      <c r="E194" s="35">
        <v>24015.61</v>
      </c>
      <c r="F194" s="13">
        <v>38325.340000000011</v>
      </c>
      <c r="G194" s="13">
        <v>14529.450000000006</v>
      </c>
      <c r="H194" s="13">
        <v>7732.6799999999994</v>
      </c>
      <c r="I194" s="13">
        <v>25623.280000000002</v>
      </c>
      <c r="J194" s="13">
        <v>30198.320000000003</v>
      </c>
      <c r="K194" s="13">
        <v>20217.419999999995</v>
      </c>
      <c r="L194" s="13">
        <v>25652.160000000003</v>
      </c>
      <c r="M194" s="13">
        <v>20264.66</v>
      </c>
      <c r="N194" s="13">
        <v>19121.849999999999</v>
      </c>
    </row>
    <row r="195" spans="1:14" x14ac:dyDescent="0.2">
      <c r="A195" s="5" t="s">
        <v>53</v>
      </c>
      <c r="B195" s="13">
        <v>0</v>
      </c>
      <c r="C195" s="13">
        <v>0</v>
      </c>
      <c r="D195" s="13">
        <v>1001.2050298228801</v>
      </c>
      <c r="E195" s="35">
        <v>0</v>
      </c>
      <c r="F195" s="13">
        <v>0</v>
      </c>
      <c r="G195" s="13">
        <v>0</v>
      </c>
      <c r="H195" s="13">
        <v>0</v>
      </c>
      <c r="I195" s="13">
        <v>0</v>
      </c>
      <c r="J195" s="13">
        <v>0</v>
      </c>
      <c r="K195" s="13">
        <v>0</v>
      </c>
      <c r="L195" s="13">
        <v>0</v>
      </c>
      <c r="M195" s="13">
        <v>893.67</v>
      </c>
      <c r="N195" s="13">
        <v>0</v>
      </c>
    </row>
    <row r="196" spans="1:14" x14ac:dyDescent="0.2">
      <c r="A196" s="5" t="s">
        <v>54</v>
      </c>
      <c r="B196" s="13">
        <v>0</v>
      </c>
      <c r="C196" s="13">
        <v>0</v>
      </c>
      <c r="D196" s="13">
        <v>0</v>
      </c>
      <c r="E196" s="35">
        <v>0</v>
      </c>
      <c r="F196" s="13">
        <v>0</v>
      </c>
      <c r="G196" s="13">
        <v>0</v>
      </c>
      <c r="H196" s="13">
        <v>768.85</v>
      </c>
      <c r="I196" s="13">
        <v>128.94</v>
      </c>
      <c r="J196" s="13">
        <v>0</v>
      </c>
      <c r="K196" s="13">
        <v>0</v>
      </c>
      <c r="L196" s="13">
        <v>0</v>
      </c>
      <c r="M196" s="13">
        <v>0</v>
      </c>
      <c r="N196" s="13">
        <v>0</v>
      </c>
    </row>
    <row r="197" spans="1:14" x14ac:dyDescent="0.2">
      <c r="A197" s="5" t="s">
        <v>55</v>
      </c>
      <c r="B197" s="13">
        <v>0</v>
      </c>
      <c r="C197" s="13">
        <v>0</v>
      </c>
      <c r="D197" s="13">
        <v>0</v>
      </c>
      <c r="E197" s="35">
        <v>190.17000000000002</v>
      </c>
      <c r="F197" s="13">
        <v>1601.5100000000002</v>
      </c>
      <c r="G197" s="13">
        <v>0</v>
      </c>
      <c r="H197" s="13">
        <v>4220.62</v>
      </c>
      <c r="I197" s="13">
        <v>342.12</v>
      </c>
      <c r="J197" s="13">
        <v>34.68</v>
      </c>
      <c r="K197" s="13">
        <v>1049.1400000000001</v>
      </c>
      <c r="L197" s="13">
        <v>0</v>
      </c>
      <c r="M197" s="13">
        <v>765.13800000000003</v>
      </c>
      <c r="N197" s="13">
        <v>1925.27</v>
      </c>
    </row>
    <row r="198" spans="1:14" x14ac:dyDescent="0.2">
      <c r="A198" s="5" t="s">
        <v>56</v>
      </c>
      <c r="B198" s="13">
        <v>2766.6600000000003</v>
      </c>
      <c r="C198" s="13">
        <v>0</v>
      </c>
      <c r="D198" s="13">
        <v>0</v>
      </c>
      <c r="E198" s="35">
        <v>1504.6999999999998</v>
      </c>
      <c r="F198" s="13">
        <v>102.53000000000002</v>
      </c>
      <c r="G198" s="13">
        <v>0</v>
      </c>
      <c r="H198" s="13">
        <v>6289.41</v>
      </c>
      <c r="I198" s="13">
        <v>680.77999999999986</v>
      </c>
      <c r="J198" s="13">
        <v>1216.1999999999998</v>
      </c>
      <c r="K198" s="13">
        <v>2530.5600000000004</v>
      </c>
      <c r="L198" s="13">
        <v>118.82</v>
      </c>
      <c r="M198" s="13">
        <v>0</v>
      </c>
      <c r="N198" s="13">
        <v>5013.1899999999996</v>
      </c>
    </row>
    <row r="199" spans="1:14" x14ac:dyDescent="0.2">
      <c r="A199" s="5" t="s">
        <v>46</v>
      </c>
      <c r="B199" s="13">
        <v>5236.5986999999996</v>
      </c>
      <c r="C199" s="13">
        <v>1455.4465999999998</v>
      </c>
      <c r="D199" s="13">
        <v>629.67212071872007</v>
      </c>
      <c r="E199" s="35">
        <v>6241.07</v>
      </c>
      <c r="F199" s="13">
        <v>579.17999999999995</v>
      </c>
      <c r="G199" s="13">
        <v>2122.09</v>
      </c>
      <c r="H199" s="13">
        <v>1702.09</v>
      </c>
      <c r="I199" s="13">
        <v>2783.7</v>
      </c>
      <c r="J199" s="13">
        <v>3863.2200000000003</v>
      </c>
      <c r="K199" s="13">
        <v>941.62000000000012</v>
      </c>
      <c r="L199" s="13">
        <v>2120.5299999999997</v>
      </c>
      <c r="M199" s="13">
        <v>3016.6299999999997</v>
      </c>
      <c r="N199" s="13">
        <v>5070.8499999999995</v>
      </c>
    </row>
    <row r="200" spans="1:14" x14ac:dyDescent="0.2">
      <c r="A200" s="5" t="s">
        <v>57</v>
      </c>
      <c r="B200" s="13">
        <v>46754.527900294401</v>
      </c>
      <c r="C200" s="13">
        <v>33331.547759948968</v>
      </c>
      <c r="D200" s="13">
        <v>48210.018742512155</v>
      </c>
      <c r="E200" s="35">
        <v>15940.060000000001</v>
      </c>
      <c r="F200" s="13">
        <v>11380.7</v>
      </c>
      <c r="G200" s="13">
        <v>8293.0099999999984</v>
      </c>
      <c r="H200" s="13">
        <v>37052.99</v>
      </c>
      <c r="I200" s="13">
        <v>79889.710000000006</v>
      </c>
      <c r="J200" s="13">
        <v>33932.75</v>
      </c>
      <c r="K200" s="13">
        <v>56477.740000000005</v>
      </c>
      <c r="L200" s="13">
        <v>27878.699999999997</v>
      </c>
      <c r="M200" s="13">
        <v>23201.311999999998</v>
      </c>
      <c r="N200" s="13">
        <v>37590.57</v>
      </c>
    </row>
    <row r="201" spans="1:14" x14ac:dyDescent="0.2">
      <c r="A201" s="5" t="s">
        <v>58</v>
      </c>
      <c r="B201" s="13">
        <v>43969.950501250569</v>
      </c>
      <c r="C201" s="13">
        <v>38559.640818018408</v>
      </c>
      <c r="D201" s="13">
        <v>53750.109818697274</v>
      </c>
      <c r="E201" s="35">
        <v>43585.89</v>
      </c>
      <c r="F201" s="13">
        <v>27144.71</v>
      </c>
      <c r="G201" s="13">
        <v>33039.769999999997</v>
      </c>
      <c r="H201" s="13">
        <v>40523.269999999997</v>
      </c>
      <c r="I201" s="13">
        <v>137504.67000000001</v>
      </c>
      <c r="J201" s="13">
        <v>54050.419999999991</v>
      </c>
      <c r="K201" s="13">
        <v>71717.300000000032</v>
      </c>
      <c r="L201" s="13">
        <v>28185.230000000003</v>
      </c>
      <c r="M201" s="13">
        <v>54040.840000000011</v>
      </c>
      <c r="N201" s="13">
        <v>63330.31</v>
      </c>
    </row>
    <row r="202" spans="1:14" x14ac:dyDescent="0.2">
      <c r="A202" s="5" t="s">
        <v>59</v>
      </c>
      <c r="B202" s="13">
        <v>3295.5730999999996</v>
      </c>
      <c r="C202" s="13">
        <v>8260.6562999999987</v>
      </c>
      <c r="D202" s="13">
        <v>16194.549864446559</v>
      </c>
      <c r="E202" s="35">
        <v>8459.1799999999985</v>
      </c>
      <c r="F202" s="13">
        <v>13556.789999999999</v>
      </c>
      <c r="G202" s="13">
        <v>8982.8700000000008</v>
      </c>
      <c r="H202" s="13">
        <v>5718.92</v>
      </c>
      <c r="I202" s="13">
        <v>15255.379999999997</v>
      </c>
      <c r="J202" s="13">
        <v>9877.83</v>
      </c>
      <c r="K202" s="13">
        <v>37700.6</v>
      </c>
      <c r="L202" s="13">
        <v>33140.579999999994</v>
      </c>
      <c r="M202" s="13">
        <v>16629.529999999995</v>
      </c>
      <c r="N202" s="13">
        <v>23011.019999999997</v>
      </c>
    </row>
    <row r="203" spans="1:14" x14ac:dyDescent="0.2">
      <c r="A203" s="5" t="s">
        <v>60</v>
      </c>
      <c r="B203" s="13">
        <v>0</v>
      </c>
      <c r="C203" s="13">
        <v>0</v>
      </c>
      <c r="D203" s="13">
        <v>0</v>
      </c>
      <c r="E203" s="35">
        <v>0</v>
      </c>
      <c r="F203" s="13">
        <v>0</v>
      </c>
      <c r="G203" s="13">
        <v>237940.3599999999</v>
      </c>
      <c r="H203" s="13">
        <v>251872.80999999898</v>
      </c>
      <c r="I203" s="13">
        <v>251276.17999999871</v>
      </c>
      <c r="J203" s="13">
        <v>258092.61999999898</v>
      </c>
      <c r="K203" s="13">
        <v>90430.69999999991</v>
      </c>
      <c r="L203" s="13">
        <v>0</v>
      </c>
      <c r="M203" s="13">
        <v>0</v>
      </c>
      <c r="N203" s="13">
        <v>0</v>
      </c>
    </row>
    <row r="204" spans="1:14" x14ac:dyDescent="0.2">
      <c r="A204" s="5" t="s">
        <v>42</v>
      </c>
      <c r="B204" s="13">
        <v>25128.112257976318</v>
      </c>
      <c r="C204" s="13">
        <v>8956.8449692044778</v>
      </c>
      <c r="D204" s="13">
        <v>5699.2004012871985</v>
      </c>
      <c r="E204" s="35">
        <v>20687.390000000003</v>
      </c>
      <c r="F204" s="13">
        <v>34550.709999999992</v>
      </c>
      <c r="G204" s="13">
        <v>5251.9799999999987</v>
      </c>
      <c r="H204" s="13">
        <v>42953.540000000008</v>
      </c>
      <c r="I204" s="13">
        <v>17394.969999999998</v>
      </c>
      <c r="J204" s="13">
        <v>23928.590000000004</v>
      </c>
      <c r="K204" s="13">
        <v>7887.14</v>
      </c>
      <c r="L204" s="13">
        <v>11538.35</v>
      </c>
      <c r="M204" s="13">
        <v>11610.200000000004</v>
      </c>
      <c r="N204" s="13">
        <v>6811.9100000000008</v>
      </c>
    </row>
    <row r="205" spans="1:14" x14ac:dyDescent="0.2">
      <c r="A205" s="5" t="s">
        <v>61</v>
      </c>
      <c r="B205" s="13">
        <v>14261.76942852112</v>
      </c>
      <c r="C205" s="13">
        <v>171534.25058261119</v>
      </c>
      <c r="D205" s="13">
        <v>47817.27449045104</v>
      </c>
      <c r="E205" s="35">
        <v>25875.610000000004</v>
      </c>
      <c r="F205" s="13">
        <v>43998.01</v>
      </c>
      <c r="G205" s="13">
        <v>75813.079999999987</v>
      </c>
      <c r="H205" s="13">
        <v>26882.039999999997</v>
      </c>
      <c r="I205" s="13">
        <v>48600.27</v>
      </c>
      <c r="J205" s="13">
        <v>18266.570000000003</v>
      </c>
      <c r="K205" s="13">
        <v>12933.5</v>
      </c>
      <c r="L205" s="13">
        <v>11714.72</v>
      </c>
      <c r="M205" s="13">
        <v>7627.7000000000016</v>
      </c>
      <c r="N205" s="13">
        <v>37375.184999999998</v>
      </c>
    </row>
    <row r="206" spans="1:14" x14ac:dyDescent="0.2">
      <c r="A206" s="5" t="s">
        <v>62</v>
      </c>
      <c r="B206" s="13">
        <v>0</v>
      </c>
      <c r="C206" s="13">
        <v>0</v>
      </c>
      <c r="D206" s="13">
        <v>0</v>
      </c>
      <c r="E206" s="35">
        <v>756.48</v>
      </c>
      <c r="F206" s="13">
        <v>0</v>
      </c>
      <c r="G206" s="13">
        <v>0</v>
      </c>
      <c r="H206" s="13">
        <v>0</v>
      </c>
      <c r="I206" s="13">
        <v>0</v>
      </c>
      <c r="J206" s="13">
        <v>0</v>
      </c>
      <c r="K206" s="13">
        <v>0</v>
      </c>
      <c r="L206" s="13">
        <v>173.51000000000005</v>
      </c>
      <c r="M206" s="13">
        <v>0</v>
      </c>
      <c r="N206" s="13">
        <v>0</v>
      </c>
    </row>
    <row r="207" spans="1:14" x14ac:dyDescent="0.2">
      <c r="A207" s="5" t="s">
        <v>63</v>
      </c>
      <c r="B207" s="13">
        <v>0</v>
      </c>
      <c r="C207" s="13">
        <v>0</v>
      </c>
      <c r="D207" s="13">
        <v>0</v>
      </c>
      <c r="E207" s="35">
        <v>0</v>
      </c>
      <c r="F207" s="13">
        <v>0</v>
      </c>
      <c r="G207" s="13">
        <v>0</v>
      </c>
      <c r="H207" s="13">
        <v>0</v>
      </c>
      <c r="I207" s="13">
        <v>0</v>
      </c>
      <c r="J207" s="13">
        <v>0</v>
      </c>
      <c r="K207" s="13">
        <v>0</v>
      </c>
      <c r="L207" s="13">
        <v>0</v>
      </c>
      <c r="M207" s="13">
        <v>0</v>
      </c>
      <c r="N207" s="13">
        <v>0</v>
      </c>
    </row>
    <row r="208" spans="1:14" x14ac:dyDescent="0.2">
      <c r="A208" s="5" t="s">
        <v>64</v>
      </c>
      <c r="B208" s="13">
        <v>680.37379999999996</v>
      </c>
      <c r="C208" s="13">
        <v>822.70950000000005</v>
      </c>
      <c r="D208" s="13">
        <v>1494.9805134984001</v>
      </c>
      <c r="E208" s="35">
        <v>3003.32</v>
      </c>
      <c r="F208" s="13">
        <v>2923.69</v>
      </c>
      <c r="G208" s="13">
        <v>1689.7499999999998</v>
      </c>
      <c r="H208" s="13">
        <v>1501.37</v>
      </c>
      <c r="I208" s="13">
        <v>559.79</v>
      </c>
      <c r="J208" s="13">
        <v>1674.43</v>
      </c>
      <c r="K208" s="13">
        <v>4283.55</v>
      </c>
      <c r="L208" s="13">
        <v>1001</v>
      </c>
      <c r="M208" s="13">
        <v>2902.5600000000004</v>
      </c>
      <c r="N208" s="13">
        <v>3813.2449999999994</v>
      </c>
    </row>
    <row r="209" spans="1:14" x14ac:dyDescent="0.2">
      <c r="A209" s="5" t="s">
        <v>65</v>
      </c>
      <c r="B209" s="13">
        <v>0</v>
      </c>
      <c r="C209" s="13">
        <v>161.2415</v>
      </c>
      <c r="D209" s="13">
        <v>0</v>
      </c>
      <c r="E209" s="35">
        <v>1024.3399999999999</v>
      </c>
      <c r="F209" s="13">
        <v>207.9</v>
      </c>
      <c r="G209" s="13">
        <v>0</v>
      </c>
      <c r="H209" s="13">
        <v>4341.1499999999996</v>
      </c>
      <c r="I209" s="13">
        <v>139.15</v>
      </c>
      <c r="J209" s="13">
        <v>2942.12</v>
      </c>
      <c r="K209" s="13">
        <v>74314.919999999984</v>
      </c>
      <c r="L209" s="13">
        <v>361.92</v>
      </c>
      <c r="M209" s="13">
        <v>0</v>
      </c>
      <c r="N209" s="13">
        <v>0</v>
      </c>
    </row>
    <row r="210" spans="1:14" x14ac:dyDescent="0.2">
      <c r="A210" s="9" t="s">
        <v>68</v>
      </c>
      <c r="B210" s="11">
        <v>179479.42853719922</v>
      </c>
      <c r="C210" s="11">
        <v>320670.29130916338</v>
      </c>
      <c r="D210" s="11">
        <v>234075.42459974959</v>
      </c>
      <c r="E210" s="11">
        <v>204310.97000000006</v>
      </c>
      <c r="F210" s="11">
        <v>225900.81</v>
      </c>
      <c r="G210" s="11">
        <v>402004.36999999988</v>
      </c>
      <c r="H210" s="11">
        <v>461975.08999999898</v>
      </c>
      <c r="I210" s="11">
        <v>682524.0899999988</v>
      </c>
      <c r="J210" s="11">
        <v>473199.81999999896</v>
      </c>
      <c r="K210" s="11">
        <v>425798.78999999992</v>
      </c>
      <c r="L210" s="11">
        <v>181295.15000000002</v>
      </c>
      <c r="M210" s="11">
        <v>176692.57000000004</v>
      </c>
      <c r="N210" s="11">
        <v>240046.74</v>
      </c>
    </row>
    <row r="211" spans="1:14" x14ac:dyDescent="0.2">
      <c r="A211" s="12" t="s">
        <v>230</v>
      </c>
      <c r="B211" s="144" t="s">
        <v>21</v>
      </c>
      <c r="C211" s="145"/>
      <c r="D211" s="145"/>
      <c r="E211" s="145"/>
      <c r="F211" s="145"/>
      <c r="G211" s="145"/>
      <c r="H211" s="145"/>
      <c r="I211" s="145"/>
      <c r="J211" s="145"/>
      <c r="K211" s="145"/>
      <c r="L211" s="145"/>
      <c r="M211" s="145"/>
      <c r="N211" s="146"/>
    </row>
    <row r="212" spans="1:14" ht="15.75" customHeight="1" x14ac:dyDescent="0.2">
      <c r="A212" s="5" t="s">
        <v>47</v>
      </c>
      <c r="B212" s="13">
        <v>0</v>
      </c>
      <c r="C212" s="13">
        <v>0</v>
      </c>
      <c r="D212" s="13">
        <v>0</v>
      </c>
      <c r="E212" s="35">
        <v>372.49</v>
      </c>
      <c r="F212" s="13">
        <v>422.98</v>
      </c>
      <c r="G212" s="13">
        <v>0</v>
      </c>
      <c r="H212" s="13">
        <v>0</v>
      </c>
      <c r="I212" s="13">
        <v>0</v>
      </c>
      <c r="J212" s="13">
        <v>0</v>
      </c>
      <c r="K212" s="13">
        <v>0</v>
      </c>
      <c r="L212" s="13">
        <v>28.389999999999997</v>
      </c>
      <c r="M212" s="13">
        <v>0</v>
      </c>
      <c r="N212" s="13">
        <v>0</v>
      </c>
    </row>
    <row r="213" spans="1:14" x14ac:dyDescent="0.2">
      <c r="A213" s="5" t="s">
        <v>48</v>
      </c>
      <c r="B213" s="13">
        <v>0</v>
      </c>
      <c r="C213" s="13">
        <v>0</v>
      </c>
      <c r="D213" s="13">
        <v>0</v>
      </c>
      <c r="E213" s="35">
        <v>0</v>
      </c>
      <c r="F213" s="13">
        <v>0</v>
      </c>
      <c r="G213" s="13">
        <v>0</v>
      </c>
      <c r="H213" s="13">
        <v>0</v>
      </c>
      <c r="I213" s="13">
        <v>0</v>
      </c>
      <c r="J213" s="13">
        <v>0</v>
      </c>
      <c r="K213" s="13">
        <v>0</v>
      </c>
      <c r="L213" s="13">
        <v>0</v>
      </c>
      <c r="M213" s="13">
        <v>0</v>
      </c>
      <c r="N213" s="13">
        <v>0</v>
      </c>
    </row>
    <row r="214" spans="1:14" x14ac:dyDescent="0.2">
      <c r="A214" s="5" t="s">
        <v>49</v>
      </c>
      <c r="B214" s="13">
        <v>0</v>
      </c>
      <c r="C214" s="13">
        <v>0</v>
      </c>
      <c r="D214" s="13">
        <v>0</v>
      </c>
      <c r="E214" s="35">
        <v>1422.22</v>
      </c>
      <c r="F214" s="13">
        <v>35.4</v>
      </c>
      <c r="G214" s="13">
        <v>0</v>
      </c>
      <c r="H214" s="13">
        <v>0</v>
      </c>
      <c r="I214" s="13">
        <v>0</v>
      </c>
      <c r="J214" s="13">
        <v>58.21</v>
      </c>
      <c r="K214" s="13">
        <v>0</v>
      </c>
      <c r="L214" s="13">
        <v>108.19</v>
      </c>
      <c r="M214" s="13">
        <v>0</v>
      </c>
      <c r="N214" s="13">
        <v>2634.7000000000003</v>
      </c>
    </row>
    <row r="215" spans="1:14" x14ac:dyDescent="0.2">
      <c r="A215" s="5" t="s">
        <v>50</v>
      </c>
      <c r="B215" s="13">
        <v>52405.74000000002</v>
      </c>
      <c r="C215" s="13">
        <v>41652.240000000005</v>
      </c>
      <c r="D215" s="13">
        <v>27753.069999999996</v>
      </c>
      <c r="E215" s="35">
        <v>80283.650000000009</v>
      </c>
      <c r="F215" s="13">
        <v>53357.080000000009</v>
      </c>
      <c r="G215" s="13">
        <v>86488.63</v>
      </c>
      <c r="H215" s="13">
        <v>59555.089999999989</v>
      </c>
      <c r="I215" s="13">
        <v>43646.040000000008</v>
      </c>
      <c r="J215" s="13">
        <v>38416.890000000007</v>
      </c>
      <c r="K215" s="13">
        <v>40614.1</v>
      </c>
      <c r="L215" s="13">
        <v>36960.300000000003</v>
      </c>
      <c r="M215" s="13">
        <v>47897.22</v>
      </c>
      <c r="N215" s="13">
        <v>78661.400000000038</v>
      </c>
    </row>
    <row r="216" spans="1:14" x14ac:dyDescent="0.2">
      <c r="A216" s="5" t="s">
        <v>51</v>
      </c>
      <c r="B216" s="13">
        <v>0</v>
      </c>
      <c r="C216" s="13">
        <v>1776.04</v>
      </c>
      <c r="D216" s="13">
        <v>0</v>
      </c>
      <c r="E216" s="35">
        <v>11174.460000000001</v>
      </c>
      <c r="F216" s="13">
        <v>0</v>
      </c>
      <c r="G216" s="13">
        <v>146.59</v>
      </c>
      <c r="H216" s="13">
        <v>0</v>
      </c>
      <c r="I216" s="13">
        <v>65.349999999999994</v>
      </c>
      <c r="J216" s="13">
        <v>25.52</v>
      </c>
      <c r="K216" s="13">
        <v>0</v>
      </c>
      <c r="L216" s="13">
        <v>0</v>
      </c>
      <c r="M216" s="13">
        <v>0</v>
      </c>
      <c r="N216" s="13">
        <v>0</v>
      </c>
    </row>
    <row r="217" spans="1:14" x14ac:dyDescent="0.2">
      <c r="A217" s="5" t="s">
        <v>52</v>
      </c>
      <c r="B217" s="13">
        <v>33585.749999999993</v>
      </c>
      <c r="C217" s="13">
        <v>67707.799999999988</v>
      </c>
      <c r="D217" s="13">
        <v>21259.680000000004</v>
      </c>
      <c r="E217" s="35">
        <v>22511.560000000005</v>
      </c>
      <c r="F217" s="13">
        <v>20749.650000000005</v>
      </c>
      <c r="G217" s="13">
        <v>19516.309999999994</v>
      </c>
      <c r="H217" s="13">
        <v>19888.660000000007</v>
      </c>
      <c r="I217" s="13">
        <v>24010.099999999995</v>
      </c>
      <c r="J217" s="13">
        <v>8409.2100000000009</v>
      </c>
      <c r="K217" s="13">
        <v>21031.329999999994</v>
      </c>
      <c r="L217" s="13">
        <v>17038.070000000003</v>
      </c>
      <c r="M217" s="13">
        <v>26771.579999999994</v>
      </c>
      <c r="N217" s="13">
        <v>25630.089999999997</v>
      </c>
    </row>
    <row r="218" spans="1:14" x14ac:dyDescent="0.2">
      <c r="A218" s="5" t="s">
        <v>53</v>
      </c>
      <c r="B218" s="13">
        <v>0</v>
      </c>
      <c r="C218" s="13">
        <v>0</v>
      </c>
      <c r="D218" s="13">
        <v>0</v>
      </c>
      <c r="E218" s="35">
        <v>0</v>
      </c>
      <c r="F218" s="13">
        <v>0</v>
      </c>
      <c r="G218" s="13">
        <v>0</v>
      </c>
      <c r="H218" s="13">
        <v>0</v>
      </c>
      <c r="I218" s="13">
        <v>0</v>
      </c>
      <c r="J218" s="13">
        <v>0</v>
      </c>
      <c r="K218" s="13">
        <v>0</v>
      </c>
      <c r="L218" s="13">
        <v>0</v>
      </c>
      <c r="M218" s="13">
        <v>0</v>
      </c>
      <c r="N218" s="13">
        <v>0</v>
      </c>
    </row>
    <row r="219" spans="1:14" x14ac:dyDescent="0.2">
      <c r="A219" s="5" t="s">
        <v>54</v>
      </c>
      <c r="B219" s="13">
        <v>0</v>
      </c>
      <c r="C219" s="13">
        <v>0</v>
      </c>
      <c r="D219" s="13">
        <v>0</v>
      </c>
      <c r="E219" s="35">
        <v>0</v>
      </c>
      <c r="F219" s="13">
        <v>0</v>
      </c>
      <c r="G219" s="13">
        <v>0</v>
      </c>
      <c r="H219" s="13">
        <v>0</v>
      </c>
      <c r="I219" s="13">
        <v>0</v>
      </c>
      <c r="J219" s="13">
        <v>0</v>
      </c>
      <c r="K219" s="13">
        <v>0</v>
      </c>
      <c r="L219" s="13">
        <v>0</v>
      </c>
      <c r="M219" s="13">
        <v>0</v>
      </c>
      <c r="N219" s="13">
        <v>0</v>
      </c>
    </row>
    <row r="220" spans="1:14" x14ac:dyDescent="0.2">
      <c r="A220" s="5" t="s">
        <v>55</v>
      </c>
      <c r="B220" s="13">
        <v>2182.5000000000005</v>
      </c>
      <c r="C220" s="13">
        <v>1508.6400000000003</v>
      </c>
      <c r="D220" s="13">
        <v>582.16999999999996</v>
      </c>
      <c r="E220" s="35">
        <v>4384.9400000000005</v>
      </c>
      <c r="F220" s="13">
        <v>1100.47</v>
      </c>
      <c r="G220" s="13">
        <v>468.55</v>
      </c>
      <c r="H220" s="13">
        <v>330.26</v>
      </c>
      <c r="I220" s="13">
        <v>988.5100000000001</v>
      </c>
      <c r="J220" s="13">
        <v>2022.6000000000001</v>
      </c>
      <c r="K220" s="13">
        <v>370.9</v>
      </c>
      <c r="L220" s="13">
        <v>471.97</v>
      </c>
      <c r="M220" s="13">
        <v>158.66999999999999</v>
      </c>
      <c r="N220" s="13">
        <v>1015.8</v>
      </c>
    </row>
    <row r="221" spans="1:14" x14ac:dyDescent="0.2">
      <c r="A221" s="5" t="s">
        <v>56</v>
      </c>
      <c r="B221" s="13">
        <v>14997.44</v>
      </c>
      <c r="C221" s="13">
        <v>0</v>
      </c>
      <c r="D221" s="13">
        <v>0</v>
      </c>
      <c r="E221" s="35">
        <v>0</v>
      </c>
      <c r="F221" s="13">
        <v>1126.52</v>
      </c>
      <c r="G221" s="13">
        <v>0</v>
      </c>
      <c r="H221" s="13">
        <v>7854.3</v>
      </c>
      <c r="I221" s="13">
        <v>131.65</v>
      </c>
      <c r="J221" s="13">
        <v>2475.5500000000002</v>
      </c>
      <c r="K221" s="13">
        <v>413.03</v>
      </c>
      <c r="L221" s="13">
        <v>43.11</v>
      </c>
      <c r="M221" s="13">
        <v>0</v>
      </c>
      <c r="N221" s="13">
        <v>0</v>
      </c>
    </row>
    <row r="222" spans="1:14" x14ac:dyDescent="0.2">
      <c r="A222" s="5" t="s">
        <v>46</v>
      </c>
      <c r="B222" s="13">
        <v>509.96999999999997</v>
      </c>
      <c r="C222" s="13">
        <v>6427.75</v>
      </c>
      <c r="D222" s="13">
        <v>1666.04</v>
      </c>
      <c r="E222" s="35">
        <v>1591.4199999999998</v>
      </c>
      <c r="F222" s="13">
        <v>1754.69</v>
      </c>
      <c r="G222" s="13">
        <v>3713.33</v>
      </c>
      <c r="H222" s="13">
        <v>2065.1799999999998</v>
      </c>
      <c r="I222" s="13">
        <v>1346.1999999999998</v>
      </c>
      <c r="J222" s="13">
        <v>2182.89</v>
      </c>
      <c r="K222" s="13">
        <v>3157.7</v>
      </c>
      <c r="L222" s="13">
        <v>0</v>
      </c>
      <c r="M222" s="13">
        <v>4773.2899999999991</v>
      </c>
      <c r="N222" s="13">
        <v>3088.65</v>
      </c>
    </row>
    <row r="223" spans="1:14" ht="15" customHeight="1" x14ac:dyDescent="0.2">
      <c r="A223" s="5" t="s">
        <v>57</v>
      </c>
      <c r="B223" s="13">
        <v>58529.380000000005</v>
      </c>
      <c r="C223" s="13">
        <v>19426.010000000002</v>
      </c>
      <c r="D223" s="13">
        <v>21968.100000000002</v>
      </c>
      <c r="E223" s="35">
        <v>48690.01999999999</v>
      </c>
      <c r="F223" s="13">
        <v>31553.309999999998</v>
      </c>
      <c r="G223" s="13">
        <v>20018.829999999998</v>
      </c>
      <c r="H223" s="13">
        <v>59858.930000000008</v>
      </c>
      <c r="I223" s="13">
        <v>15508.739999999998</v>
      </c>
      <c r="J223" s="13">
        <v>39452.120000000003</v>
      </c>
      <c r="K223" s="13">
        <v>34161.649999999994</v>
      </c>
      <c r="L223" s="13">
        <v>52925.01</v>
      </c>
      <c r="M223" s="13">
        <v>45633.750000000015</v>
      </c>
      <c r="N223" s="13">
        <v>23947.439999999999</v>
      </c>
    </row>
    <row r="224" spans="1:14" x14ac:dyDescent="0.2">
      <c r="A224" s="5" t="s">
        <v>58</v>
      </c>
      <c r="B224" s="13">
        <v>50244.880000000012</v>
      </c>
      <c r="C224" s="13">
        <v>40856.710000000006</v>
      </c>
      <c r="D224" s="13">
        <v>37782.350000000006</v>
      </c>
      <c r="E224" s="35">
        <v>48766.630000000012</v>
      </c>
      <c r="F224" s="13">
        <v>47068.590000000004</v>
      </c>
      <c r="G224" s="13">
        <v>29315.260000000006</v>
      </c>
      <c r="H224" s="13">
        <v>56009.830000000009</v>
      </c>
      <c r="I224" s="13">
        <v>44252.93</v>
      </c>
      <c r="J224" s="13">
        <v>56710.159999999996</v>
      </c>
      <c r="K224" s="13">
        <v>20530.750000000004</v>
      </c>
      <c r="L224" s="13">
        <v>53439.68</v>
      </c>
      <c r="M224" s="13">
        <v>41995.630000000005</v>
      </c>
      <c r="N224" s="13">
        <v>49361.209999999992</v>
      </c>
    </row>
    <row r="225" spans="1:14" x14ac:dyDescent="0.2">
      <c r="A225" s="5" t="s">
        <v>59</v>
      </c>
      <c r="B225" s="13">
        <v>44704.719999999979</v>
      </c>
      <c r="C225" s="13">
        <v>54794.410000000018</v>
      </c>
      <c r="D225" s="13">
        <v>42935.509999999995</v>
      </c>
      <c r="E225" s="35">
        <v>17939.82</v>
      </c>
      <c r="F225" s="13">
        <v>26767.989999999998</v>
      </c>
      <c r="G225" s="13">
        <v>7107.69</v>
      </c>
      <c r="H225" s="13">
        <v>13791.359999999999</v>
      </c>
      <c r="I225" s="13">
        <v>18308.509999999995</v>
      </c>
      <c r="J225" s="13">
        <v>15200.9</v>
      </c>
      <c r="K225" s="13">
        <v>12498.360000000002</v>
      </c>
      <c r="L225" s="13">
        <v>18622.28</v>
      </c>
      <c r="M225" s="13">
        <v>22131.66</v>
      </c>
      <c r="N225" s="13">
        <v>4225.87</v>
      </c>
    </row>
    <row r="226" spans="1:14" x14ac:dyDescent="0.2">
      <c r="A226" s="5" t="s">
        <v>60</v>
      </c>
      <c r="B226" s="13">
        <v>0</v>
      </c>
      <c r="C226" s="13">
        <v>0</v>
      </c>
      <c r="D226" s="13">
        <v>12315.300000000001</v>
      </c>
      <c r="E226" s="35">
        <v>0</v>
      </c>
      <c r="F226" s="13">
        <v>0</v>
      </c>
      <c r="G226" s="13">
        <v>0</v>
      </c>
      <c r="H226" s="13">
        <v>0</v>
      </c>
      <c r="I226" s="13">
        <v>0</v>
      </c>
      <c r="J226" s="13">
        <v>0</v>
      </c>
      <c r="K226" s="13">
        <v>74176.750000000306</v>
      </c>
      <c r="L226" s="13">
        <v>0</v>
      </c>
      <c r="M226" s="13">
        <v>0</v>
      </c>
      <c r="N226" s="13">
        <v>0</v>
      </c>
    </row>
    <row r="227" spans="1:14" x14ac:dyDescent="0.2">
      <c r="A227" s="5" t="s">
        <v>42</v>
      </c>
      <c r="B227" s="13">
        <v>15632.829999999993</v>
      </c>
      <c r="C227" s="13">
        <v>11670.699999999999</v>
      </c>
      <c r="D227" s="13">
        <v>6338.36</v>
      </c>
      <c r="E227" s="35">
        <v>5479.7300000000023</v>
      </c>
      <c r="F227" s="13">
        <v>5279.74</v>
      </c>
      <c r="G227" s="13">
        <v>77318.619999999981</v>
      </c>
      <c r="H227" s="13">
        <v>14190.68</v>
      </c>
      <c r="I227" s="13">
        <v>3931.889999999999</v>
      </c>
      <c r="J227" s="13">
        <v>7276.6899999999987</v>
      </c>
      <c r="K227" s="13">
        <v>3478.49</v>
      </c>
      <c r="L227" s="13">
        <v>8893.3900000000031</v>
      </c>
      <c r="M227" s="13">
        <v>8781.4699999999993</v>
      </c>
      <c r="N227" s="13">
        <v>8392.1</v>
      </c>
    </row>
    <row r="228" spans="1:14" x14ac:dyDescent="0.2">
      <c r="A228" s="5" t="s">
        <v>61</v>
      </c>
      <c r="B228" s="13">
        <v>22860.000000000004</v>
      </c>
      <c r="C228" s="13">
        <v>66200.819999999992</v>
      </c>
      <c r="D228" s="13">
        <v>1102.8600000000001</v>
      </c>
      <c r="E228" s="35">
        <v>43346.81</v>
      </c>
      <c r="F228" s="13">
        <v>16425.53</v>
      </c>
      <c r="G228" s="13">
        <v>64592.189999999995</v>
      </c>
      <c r="H228" s="13">
        <v>37493.65</v>
      </c>
      <c r="I228" s="13">
        <v>55845.520000000004</v>
      </c>
      <c r="J228" s="13">
        <v>23640.2</v>
      </c>
      <c r="K228" s="13">
        <v>16588.929999999997</v>
      </c>
      <c r="L228" s="13">
        <v>30028.03</v>
      </c>
      <c r="M228" s="13">
        <v>25376.35</v>
      </c>
      <c r="N228" s="13">
        <v>4897.47</v>
      </c>
    </row>
    <row r="229" spans="1:14" x14ac:dyDescent="0.2">
      <c r="A229" s="5" t="s">
        <v>62</v>
      </c>
      <c r="B229" s="13">
        <v>0</v>
      </c>
      <c r="C229" s="13">
        <v>0</v>
      </c>
      <c r="D229" s="13">
        <v>0</v>
      </c>
      <c r="E229" s="35">
        <v>0</v>
      </c>
      <c r="F229" s="13">
        <v>0</v>
      </c>
      <c r="G229" s="13">
        <v>0</v>
      </c>
      <c r="H229" s="13">
        <v>22.44</v>
      </c>
      <c r="I229" s="13">
        <v>458.41</v>
      </c>
      <c r="J229" s="13">
        <v>0</v>
      </c>
      <c r="K229" s="13">
        <v>0</v>
      </c>
      <c r="L229" s="13">
        <v>0</v>
      </c>
      <c r="M229" s="13">
        <v>0</v>
      </c>
      <c r="N229" s="13">
        <v>0</v>
      </c>
    </row>
    <row r="230" spans="1:14" x14ac:dyDescent="0.2">
      <c r="A230" s="5" t="s">
        <v>63</v>
      </c>
      <c r="B230" s="13">
        <v>0</v>
      </c>
      <c r="C230" s="13">
        <v>0</v>
      </c>
      <c r="D230" s="13">
        <v>0</v>
      </c>
      <c r="E230" s="35">
        <v>0</v>
      </c>
      <c r="F230" s="13">
        <v>6.59</v>
      </c>
      <c r="G230" s="13">
        <v>0</v>
      </c>
      <c r="H230" s="13">
        <v>0</v>
      </c>
      <c r="I230" s="13">
        <v>0</v>
      </c>
      <c r="J230" s="13">
        <v>0</v>
      </c>
      <c r="K230" s="13">
        <v>0</v>
      </c>
      <c r="L230" s="13">
        <v>0</v>
      </c>
      <c r="M230" s="13">
        <v>0</v>
      </c>
      <c r="N230" s="13">
        <v>0</v>
      </c>
    </row>
    <row r="231" spans="1:14" x14ac:dyDescent="0.2">
      <c r="A231" s="5" t="s">
        <v>64</v>
      </c>
      <c r="B231" s="13">
        <v>1519.36</v>
      </c>
      <c r="C231" s="13">
        <v>2160.61</v>
      </c>
      <c r="D231" s="13">
        <v>449.45</v>
      </c>
      <c r="E231" s="35">
        <v>2089.3300000000004</v>
      </c>
      <c r="F231" s="13">
        <v>1478.6499999999999</v>
      </c>
      <c r="G231" s="13">
        <v>3913.52</v>
      </c>
      <c r="H231" s="13">
        <v>2510.75</v>
      </c>
      <c r="I231" s="13">
        <v>1596.0900000000001</v>
      </c>
      <c r="J231" s="13">
        <v>2998.37</v>
      </c>
      <c r="K231" s="13">
        <v>998.86999999999989</v>
      </c>
      <c r="L231" s="13">
        <v>1522.7</v>
      </c>
      <c r="M231" s="13">
        <v>1312.3</v>
      </c>
      <c r="N231" s="13">
        <v>2115.89</v>
      </c>
    </row>
    <row r="232" spans="1:14" x14ac:dyDescent="0.2">
      <c r="A232" s="5" t="s">
        <v>65</v>
      </c>
      <c r="B232" s="13">
        <v>0</v>
      </c>
      <c r="C232" s="13">
        <v>0</v>
      </c>
      <c r="D232" s="13">
        <v>0</v>
      </c>
      <c r="E232" s="35">
        <v>0</v>
      </c>
      <c r="F232" s="13">
        <v>0</v>
      </c>
      <c r="G232" s="13">
        <v>0</v>
      </c>
      <c r="H232" s="13">
        <v>10.51</v>
      </c>
      <c r="I232" s="13">
        <v>0</v>
      </c>
      <c r="J232" s="13">
        <v>477.1099999999999</v>
      </c>
      <c r="K232" s="13">
        <v>0</v>
      </c>
      <c r="L232" s="13">
        <v>5944.93</v>
      </c>
      <c r="M232" s="13">
        <v>2079.5099999999998</v>
      </c>
      <c r="N232" s="13">
        <v>0</v>
      </c>
    </row>
    <row r="233" spans="1:14" x14ac:dyDescent="0.2">
      <c r="A233" s="9" t="s">
        <v>68</v>
      </c>
      <c r="B233" s="11">
        <v>297172.57</v>
      </c>
      <c r="C233" s="11">
        <v>314181.73000000004</v>
      </c>
      <c r="D233" s="11">
        <v>174152.88999999996</v>
      </c>
      <c r="E233" s="11">
        <v>288053.08</v>
      </c>
      <c r="F233" s="11">
        <v>207127.19</v>
      </c>
      <c r="G233" s="11">
        <v>312599.52</v>
      </c>
      <c r="H233" s="11">
        <v>273581.64</v>
      </c>
      <c r="I233" s="11">
        <v>210089.93999999994</v>
      </c>
      <c r="J233" s="11">
        <v>199346.41999999998</v>
      </c>
      <c r="K233" s="11">
        <v>228020.86000000028</v>
      </c>
      <c r="L233" s="11">
        <v>226026.05000000002</v>
      </c>
      <c r="M233" s="11">
        <v>226911.43000000002</v>
      </c>
      <c r="N233" s="11">
        <v>203970.62000000002</v>
      </c>
    </row>
    <row r="234" spans="1:14" x14ac:dyDescent="0.2">
      <c r="A234" s="12" t="s">
        <v>230</v>
      </c>
      <c r="B234" s="147" t="s">
        <v>143</v>
      </c>
      <c r="C234" s="148"/>
      <c r="D234" s="148"/>
      <c r="E234" s="148"/>
      <c r="F234" s="148"/>
      <c r="G234" s="148"/>
      <c r="H234" s="148"/>
      <c r="I234" s="148"/>
      <c r="J234" s="148"/>
      <c r="K234" s="148"/>
      <c r="L234" s="148"/>
      <c r="M234" s="148"/>
      <c r="N234" s="149"/>
    </row>
    <row r="235" spans="1:14" x14ac:dyDescent="0.2">
      <c r="A235" s="5" t="s">
        <v>47</v>
      </c>
      <c r="B235" s="35">
        <v>0</v>
      </c>
      <c r="C235" s="35">
        <v>0</v>
      </c>
      <c r="D235" s="35">
        <v>0</v>
      </c>
      <c r="E235" s="35">
        <v>232.23</v>
      </c>
      <c r="F235" s="35">
        <v>0</v>
      </c>
      <c r="G235" s="35">
        <v>0</v>
      </c>
      <c r="H235" s="35">
        <v>0</v>
      </c>
      <c r="I235" s="35">
        <v>0</v>
      </c>
      <c r="J235" s="35">
        <v>0</v>
      </c>
      <c r="K235" s="35">
        <v>1311.1</v>
      </c>
      <c r="L235" s="35">
        <v>0</v>
      </c>
      <c r="M235" s="35">
        <v>0</v>
      </c>
      <c r="N235" s="35">
        <v>0</v>
      </c>
    </row>
    <row r="236" spans="1:14" x14ac:dyDescent="0.2">
      <c r="A236" s="5" t="s">
        <v>48</v>
      </c>
      <c r="B236" s="35">
        <v>0</v>
      </c>
      <c r="C236" s="35">
        <v>0</v>
      </c>
      <c r="D236" s="35">
        <v>0</v>
      </c>
      <c r="E236" s="35">
        <v>0</v>
      </c>
      <c r="F236" s="35">
        <v>0</v>
      </c>
      <c r="G236" s="35">
        <v>0</v>
      </c>
      <c r="H236" s="35">
        <v>0</v>
      </c>
      <c r="I236" s="35">
        <v>0</v>
      </c>
      <c r="J236" s="35">
        <v>0</v>
      </c>
      <c r="K236" s="35">
        <v>0</v>
      </c>
      <c r="L236" s="35">
        <v>0</v>
      </c>
      <c r="M236" s="35">
        <v>0</v>
      </c>
      <c r="N236" s="35">
        <v>0</v>
      </c>
    </row>
    <row r="237" spans="1:14" x14ac:dyDescent="0.2">
      <c r="A237" s="5" t="s">
        <v>49</v>
      </c>
      <c r="B237" s="35">
        <v>5.36</v>
      </c>
      <c r="C237" s="35">
        <v>0</v>
      </c>
      <c r="D237" s="35">
        <v>0</v>
      </c>
      <c r="E237" s="35">
        <v>2.71</v>
      </c>
      <c r="F237" s="35">
        <v>0</v>
      </c>
      <c r="G237" s="35">
        <v>0</v>
      </c>
      <c r="H237" s="35">
        <v>0</v>
      </c>
      <c r="I237" s="35">
        <v>0</v>
      </c>
      <c r="J237" s="35">
        <v>42.28</v>
      </c>
      <c r="K237" s="35">
        <v>20</v>
      </c>
      <c r="L237" s="35">
        <v>0</v>
      </c>
      <c r="M237" s="35">
        <v>0</v>
      </c>
      <c r="N237" s="35">
        <v>0</v>
      </c>
    </row>
    <row r="238" spans="1:14" x14ac:dyDescent="0.2">
      <c r="A238" s="5" t="s">
        <v>50</v>
      </c>
      <c r="B238" s="35">
        <v>15582.160000000003</v>
      </c>
      <c r="C238" s="35">
        <v>31135.179999999993</v>
      </c>
      <c r="D238" s="35">
        <v>47235.889999999992</v>
      </c>
      <c r="E238" s="35">
        <v>35467.97</v>
      </c>
      <c r="F238" s="35">
        <v>18281.739999999998</v>
      </c>
      <c r="G238" s="35">
        <v>10357.509999999998</v>
      </c>
      <c r="H238" s="35">
        <v>54694.38</v>
      </c>
      <c r="I238" s="35">
        <v>15801.009999999998</v>
      </c>
      <c r="J238" s="35">
        <v>63491.419999999991</v>
      </c>
      <c r="K238" s="35">
        <v>24926.43</v>
      </c>
      <c r="L238" s="35">
        <v>9443.7599999999984</v>
      </c>
      <c r="M238" s="35">
        <v>45111.61</v>
      </c>
      <c r="N238" s="35">
        <v>24510.039999999997</v>
      </c>
    </row>
    <row r="239" spans="1:14" x14ac:dyDescent="0.2">
      <c r="A239" s="5" t="s">
        <v>51</v>
      </c>
      <c r="B239" s="35">
        <v>3183.97</v>
      </c>
      <c r="C239" s="35">
        <v>0</v>
      </c>
      <c r="D239" s="35">
        <v>0</v>
      </c>
      <c r="E239" s="35">
        <v>0</v>
      </c>
      <c r="F239" s="35">
        <v>0</v>
      </c>
      <c r="G239" s="35">
        <v>3805.5000000000009</v>
      </c>
      <c r="H239" s="35">
        <v>0</v>
      </c>
      <c r="I239" s="35">
        <v>0</v>
      </c>
      <c r="J239" s="35">
        <v>4161.59</v>
      </c>
      <c r="K239" s="35">
        <v>0</v>
      </c>
      <c r="L239" s="35">
        <v>0</v>
      </c>
      <c r="M239" s="35">
        <v>0</v>
      </c>
      <c r="N239" s="35">
        <v>63.139999999999993</v>
      </c>
    </row>
    <row r="240" spans="1:14" x14ac:dyDescent="0.2">
      <c r="A240" s="5" t="s">
        <v>52</v>
      </c>
      <c r="B240" s="35">
        <v>12603.519999999999</v>
      </c>
      <c r="C240" s="35">
        <v>17973.259999999995</v>
      </c>
      <c r="D240" s="35">
        <v>29089.13</v>
      </c>
      <c r="E240" s="35">
        <v>20714.43</v>
      </c>
      <c r="F240" s="35">
        <v>18286.71</v>
      </c>
      <c r="G240" s="35">
        <v>25544.67</v>
      </c>
      <c r="H240" s="35">
        <v>18204.93</v>
      </c>
      <c r="I240" s="35">
        <v>14370.959999999997</v>
      </c>
      <c r="J240" s="35">
        <v>18035.810000000001</v>
      </c>
      <c r="K240" s="35">
        <v>18428.419999999995</v>
      </c>
      <c r="L240" s="35">
        <v>17159.52</v>
      </c>
      <c r="M240" s="35">
        <v>10149.25</v>
      </c>
      <c r="N240" s="35">
        <v>13268.19</v>
      </c>
    </row>
    <row r="241" spans="1:14" x14ac:dyDescent="0.2">
      <c r="A241" s="5" t="s">
        <v>53</v>
      </c>
      <c r="B241" s="35">
        <v>0</v>
      </c>
      <c r="C241" s="35">
        <v>0</v>
      </c>
      <c r="D241" s="35">
        <v>0</v>
      </c>
      <c r="E241" s="35">
        <v>0</v>
      </c>
      <c r="F241" s="35">
        <v>0</v>
      </c>
      <c r="G241" s="35">
        <v>0</v>
      </c>
      <c r="H241" s="35">
        <v>0</v>
      </c>
      <c r="I241" s="35">
        <v>0</v>
      </c>
      <c r="J241" s="35">
        <v>0</v>
      </c>
      <c r="K241" s="35">
        <v>0</v>
      </c>
      <c r="L241" s="35">
        <v>0</v>
      </c>
      <c r="M241" s="35">
        <v>0</v>
      </c>
      <c r="N241" s="35">
        <v>0</v>
      </c>
    </row>
    <row r="242" spans="1:14" x14ac:dyDescent="0.2">
      <c r="A242" s="5" t="s">
        <v>54</v>
      </c>
      <c r="B242" s="35">
        <v>0</v>
      </c>
      <c r="C242" s="35">
        <v>6215.92</v>
      </c>
      <c r="D242" s="35">
        <v>0</v>
      </c>
      <c r="E242" s="35">
        <v>1056.47</v>
      </c>
      <c r="F242" s="35">
        <v>0</v>
      </c>
      <c r="G242" s="35">
        <v>0</v>
      </c>
      <c r="H242" s="35">
        <v>0</v>
      </c>
      <c r="I242" s="35">
        <v>0</v>
      </c>
      <c r="J242" s="35">
        <v>0</v>
      </c>
      <c r="K242" s="35">
        <v>0</v>
      </c>
      <c r="L242" s="35">
        <v>0</v>
      </c>
      <c r="M242" s="35">
        <v>0</v>
      </c>
      <c r="N242" s="35">
        <v>0</v>
      </c>
    </row>
    <row r="243" spans="1:14" x14ac:dyDescent="0.2">
      <c r="A243" s="5" t="s">
        <v>55</v>
      </c>
      <c r="B243" s="35">
        <v>0</v>
      </c>
      <c r="C243" s="35">
        <v>4921.24</v>
      </c>
      <c r="D243" s="35">
        <v>0</v>
      </c>
      <c r="E243" s="35">
        <v>3252.2</v>
      </c>
      <c r="F243" s="35">
        <v>1007.17</v>
      </c>
      <c r="G243" s="35">
        <v>181.86</v>
      </c>
      <c r="H243" s="35">
        <v>0</v>
      </c>
      <c r="I243" s="35">
        <v>1844.2700000000002</v>
      </c>
      <c r="J243" s="35">
        <v>752.36</v>
      </c>
      <c r="K243" s="35">
        <v>364.37</v>
      </c>
      <c r="L243" s="35">
        <v>2495.3199999999997</v>
      </c>
      <c r="M243" s="35">
        <v>439.74000000000012</v>
      </c>
      <c r="N243" s="35">
        <v>1038.26</v>
      </c>
    </row>
    <row r="244" spans="1:14" x14ac:dyDescent="0.2">
      <c r="A244" s="5" t="s">
        <v>56</v>
      </c>
      <c r="B244" s="35">
        <v>1571.71</v>
      </c>
      <c r="C244" s="35">
        <v>836.8900000000001</v>
      </c>
      <c r="D244" s="35">
        <v>9297.58</v>
      </c>
      <c r="E244" s="35">
        <v>115.24</v>
      </c>
      <c r="F244" s="35">
        <v>10597.310000000009</v>
      </c>
      <c r="G244" s="35">
        <v>0</v>
      </c>
      <c r="H244" s="35">
        <v>0</v>
      </c>
      <c r="I244" s="35">
        <v>368.17</v>
      </c>
      <c r="J244" s="35">
        <v>0</v>
      </c>
      <c r="K244" s="35">
        <v>5544.28</v>
      </c>
      <c r="L244" s="35">
        <v>50.360000000000007</v>
      </c>
      <c r="M244" s="35">
        <v>172.54</v>
      </c>
      <c r="N244" s="35">
        <v>5307.14</v>
      </c>
    </row>
    <row r="245" spans="1:14" x14ac:dyDescent="0.2">
      <c r="A245" s="5" t="s">
        <v>46</v>
      </c>
      <c r="B245" s="35">
        <v>836.37</v>
      </c>
      <c r="C245" s="35">
        <v>2977.1100000000006</v>
      </c>
      <c r="D245" s="35">
        <v>3961.2000000000003</v>
      </c>
      <c r="E245" s="35">
        <v>3765.8999999999996</v>
      </c>
      <c r="F245" s="35">
        <v>3930.7999999999997</v>
      </c>
      <c r="G245" s="35">
        <v>644.87</v>
      </c>
      <c r="H245" s="35">
        <v>2080.65</v>
      </c>
      <c r="I245" s="35">
        <v>827.56</v>
      </c>
      <c r="J245" s="35">
        <v>1113.32</v>
      </c>
      <c r="K245" s="35">
        <v>658.99</v>
      </c>
      <c r="L245" s="35">
        <v>1067.9099999999999</v>
      </c>
      <c r="M245" s="35">
        <v>0</v>
      </c>
      <c r="N245" s="35">
        <v>411.65999999999997</v>
      </c>
    </row>
    <row r="246" spans="1:14" x14ac:dyDescent="0.2">
      <c r="A246" s="5" t="s">
        <v>57</v>
      </c>
      <c r="B246" s="35">
        <v>37471.339999999997</v>
      </c>
      <c r="C246" s="35">
        <v>33177.68</v>
      </c>
      <c r="D246" s="35">
        <v>26588.700000000004</v>
      </c>
      <c r="E246" s="35">
        <v>57736.139999999992</v>
      </c>
      <c r="F246" s="35">
        <v>35557.43</v>
      </c>
      <c r="G246" s="35">
        <v>25455.000000000004</v>
      </c>
      <c r="H246" s="35">
        <v>62744.630000000005</v>
      </c>
      <c r="I246" s="35">
        <v>13078.140000000001</v>
      </c>
      <c r="J246" s="35">
        <v>41629.578000000001</v>
      </c>
      <c r="K246" s="35">
        <v>45179.66</v>
      </c>
      <c r="L246" s="35">
        <v>16141.71</v>
      </c>
      <c r="M246" s="35">
        <v>91647.700000000084</v>
      </c>
      <c r="N246" s="35">
        <v>20448.63</v>
      </c>
    </row>
    <row r="247" spans="1:14" x14ac:dyDescent="0.2">
      <c r="A247" s="5" t="s">
        <v>58</v>
      </c>
      <c r="B247" s="35">
        <v>39092.200000000004</v>
      </c>
      <c r="C247" s="35">
        <v>21493.839999999997</v>
      </c>
      <c r="D247" s="35">
        <v>19178.219999999998</v>
      </c>
      <c r="E247" s="35">
        <v>23847.469999999998</v>
      </c>
      <c r="F247" s="35">
        <v>22834.170000000002</v>
      </c>
      <c r="G247" s="35">
        <v>24625.280000000002</v>
      </c>
      <c r="H247" s="35">
        <v>31959.06</v>
      </c>
      <c r="I247" s="35">
        <v>26157.87</v>
      </c>
      <c r="J247" s="35">
        <v>27512.450000000008</v>
      </c>
      <c r="K247" s="35">
        <v>20327.410000000007</v>
      </c>
      <c r="L247" s="35">
        <v>28356.980000000007</v>
      </c>
      <c r="M247" s="35">
        <v>20037.739999999994</v>
      </c>
      <c r="N247" s="35">
        <v>34028.979999999996</v>
      </c>
    </row>
    <row r="248" spans="1:14" x14ac:dyDescent="0.2">
      <c r="A248" s="5" t="s">
        <v>59</v>
      </c>
      <c r="B248" s="35">
        <v>8158.6600000000008</v>
      </c>
      <c r="C248" s="35">
        <v>1884.8300000000002</v>
      </c>
      <c r="D248" s="35">
        <v>212.29</v>
      </c>
      <c r="E248" s="35">
        <v>838.85</v>
      </c>
      <c r="F248" s="35">
        <v>3658.2300000000005</v>
      </c>
      <c r="G248" s="35">
        <v>1537.86</v>
      </c>
      <c r="H248" s="35">
        <v>1295.7399999999998</v>
      </c>
      <c r="I248" s="35">
        <v>2086.79</v>
      </c>
      <c r="J248" s="35">
        <v>4464.47</v>
      </c>
      <c r="K248" s="35">
        <v>2816.17</v>
      </c>
      <c r="L248" s="35">
        <v>5446.05</v>
      </c>
      <c r="M248" s="35">
        <v>4068.6899999999996</v>
      </c>
      <c r="N248" s="35">
        <v>441.08</v>
      </c>
    </row>
    <row r="249" spans="1:14" x14ac:dyDescent="0.2">
      <c r="A249" s="5" t="s">
        <v>60</v>
      </c>
      <c r="B249" s="35">
        <v>0</v>
      </c>
      <c r="C249" s="35">
        <v>0</v>
      </c>
      <c r="D249" s="35">
        <v>0</v>
      </c>
      <c r="E249" s="35">
        <v>0</v>
      </c>
      <c r="F249" s="35">
        <v>0</v>
      </c>
      <c r="G249" s="35">
        <v>0</v>
      </c>
      <c r="H249" s="35">
        <v>0</v>
      </c>
      <c r="I249" s="35">
        <v>0</v>
      </c>
      <c r="J249" s="35">
        <v>0</v>
      </c>
      <c r="K249" s="35">
        <v>71106.880000000703</v>
      </c>
      <c r="L249" s="35">
        <v>0</v>
      </c>
      <c r="M249" s="35">
        <v>0</v>
      </c>
      <c r="N249" s="35">
        <v>0</v>
      </c>
    </row>
    <row r="250" spans="1:14" x14ac:dyDescent="0.2">
      <c r="A250" s="5" t="s">
        <v>42</v>
      </c>
      <c r="B250" s="35">
        <v>2975.84</v>
      </c>
      <c r="C250" s="35">
        <v>4954.4099999999989</v>
      </c>
      <c r="D250" s="35">
        <v>20953.949999999997</v>
      </c>
      <c r="E250" s="35">
        <v>3823.2</v>
      </c>
      <c r="F250" s="35">
        <v>5927.3499999999985</v>
      </c>
      <c r="G250" s="35">
        <v>3368.46</v>
      </c>
      <c r="H250" s="35">
        <v>2320.0299999999997</v>
      </c>
      <c r="I250" s="35">
        <v>3366.53</v>
      </c>
      <c r="J250" s="35">
        <v>2120.9500000000003</v>
      </c>
      <c r="K250" s="35">
        <v>10006.740000000003</v>
      </c>
      <c r="L250" s="35">
        <v>7192.98</v>
      </c>
      <c r="M250" s="35">
        <v>3873.1499999999996</v>
      </c>
      <c r="N250" s="35">
        <v>3108.7799999999993</v>
      </c>
    </row>
    <row r="251" spans="1:14" x14ac:dyDescent="0.2">
      <c r="A251" s="5" t="s">
        <v>61</v>
      </c>
      <c r="B251" s="35">
        <v>41147.46</v>
      </c>
      <c r="C251" s="35">
        <v>27414.379999999994</v>
      </c>
      <c r="D251" s="35">
        <v>31191.35</v>
      </c>
      <c r="E251" s="35">
        <v>8065.13</v>
      </c>
      <c r="F251" s="35">
        <v>11113.999999999996</v>
      </c>
      <c r="G251" s="35">
        <v>9743.08</v>
      </c>
      <c r="H251" s="35">
        <v>9010.44</v>
      </c>
      <c r="I251" s="35">
        <v>10511.539999999999</v>
      </c>
      <c r="J251" s="35">
        <v>33400.232000000004</v>
      </c>
      <c r="K251" s="35">
        <v>5330.6500000000015</v>
      </c>
      <c r="L251" s="35">
        <v>8159.48</v>
      </c>
      <c r="M251" s="35">
        <v>17965.260000000002</v>
      </c>
      <c r="N251" s="35">
        <v>44341.390000000014</v>
      </c>
    </row>
    <row r="252" spans="1:14" x14ac:dyDescent="0.2">
      <c r="A252" s="5" t="s">
        <v>62</v>
      </c>
      <c r="B252" s="35">
        <v>0</v>
      </c>
      <c r="C252" s="35">
        <v>0</v>
      </c>
      <c r="D252" s="35">
        <v>0</v>
      </c>
      <c r="E252" s="35">
        <v>0</v>
      </c>
      <c r="F252" s="35">
        <v>0</v>
      </c>
      <c r="G252" s="35">
        <v>0</v>
      </c>
      <c r="H252" s="35">
        <v>0</v>
      </c>
      <c r="I252" s="35">
        <v>0</v>
      </c>
      <c r="J252" s="35">
        <v>0</v>
      </c>
      <c r="K252" s="35">
        <v>0</v>
      </c>
      <c r="L252" s="35">
        <v>0</v>
      </c>
      <c r="M252" s="35">
        <v>0</v>
      </c>
      <c r="N252" s="35">
        <v>0</v>
      </c>
    </row>
    <row r="253" spans="1:14" x14ac:dyDescent="0.2">
      <c r="A253" s="5" t="s">
        <v>63</v>
      </c>
      <c r="B253" s="35">
        <v>0</v>
      </c>
      <c r="C253" s="35">
        <v>0</v>
      </c>
      <c r="D253" s="35">
        <v>0</v>
      </c>
      <c r="E253" s="35">
        <v>90.36</v>
      </c>
      <c r="F253" s="35">
        <v>0</v>
      </c>
      <c r="G253" s="35">
        <v>0</v>
      </c>
      <c r="H253" s="35">
        <v>0</v>
      </c>
      <c r="I253" s="35">
        <v>0</v>
      </c>
      <c r="J253" s="35">
        <v>0</v>
      </c>
      <c r="K253" s="35">
        <v>0</v>
      </c>
      <c r="L253" s="35">
        <v>0</v>
      </c>
      <c r="M253" s="35">
        <v>0</v>
      </c>
      <c r="N253" s="35">
        <v>0</v>
      </c>
    </row>
    <row r="254" spans="1:14" x14ac:dyDescent="0.2">
      <c r="A254" s="5" t="s">
        <v>64</v>
      </c>
      <c r="B254" s="35">
        <v>193.31</v>
      </c>
      <c r="C254" s="35">
        <v>1131.1100000000001</v>
      </c>
      <c r="D254" s="35">
        <v>2705.5899999999997</v>
      </c>
      <c r="E254" s="35">
        <v>1421.8799999999999</v>
      </c>
      <c r="F254" s="35">
        <v>1482.02</v>
      </c>
      <c r="G254" s="35">
        <v>2973.02</v>
      </c>
      <c r="H254" s="35">
        <v>796.54</v>
      </c>
      <c r="I254" s="35">
        <v>77.17</v>
      </c>
      <c r="J254" s="35">
        <v>3786.36</v>
      </c>
      <c r="K254" s="35">
        <v>355.61</v>
      </c>
      <c r="L254" s="35">
        <v>735.86000000000013</v>
      </c>
      <c r="M254" s="35">
        <v>334.96000000000004</v>
      </c>
      <c r="N254" s="35">
        <v>1983.0300000000002</v>
      </c>
    </row>
    <row r="255" spans="1:14" x14ac:dyDescent="0.2">
      <c r="A255" s="5" t="s">
        <v>65</v>
      </c>
      <c r="B255" s="35">
        <v>0</v>
      </c>
      <c r="C255" s="35">
        <v>0</v>
      </c>
      <c r="D255" s="35">
        <v>834.24999999999989</v>
      </c>
      <c r="E255" s="35">
        <v>0</v>
      </c>
      <c r="F255" s="35">
        <v>0</v>
      </c>
      <c r="G255" s="35">
        <v>0</v>
      </c>
      <c r="H255" s="35">
        <v>0</v>
      </c>
      <c r="I255" s="35">
        <v>0</v>
      </c>
      <c r="J255" s="35">
        <v>3033.24</v>
      </c>
      <c r="K255" s="35">
        <v>1639.1599999999999</v>
      </c>
      <c r="L255" s="35">
        <v>5993.55</v>
      </c>
      <c r="M255" s="35">
        <v>0</v>
      </c>
      <c r="N255" s="35">
        <v>0</v>
      </c>
    </row>
    <row r="256" spans="1:14" x14ac:dyDescent="0.2">
      <c r="A256" s="9" t="s">
        <v>68</v>
      </c>
      <c r="B256" s="63">
        <v>162821.9</v>
      </c>
      <c r="C256" s="63">
        <v>154115.84999999998</v>
      </c>
      <c r="D256" s="63">
        <v>191248.15000000002</v>
      </c>
      <c r="E256" s="63">
        <v>160430.18</v>
      </c>
      <c r="F256" s="63">
        <v>132676.93</v>
      </c>
      <c r="G256" s="63">
        <v>108237.11000000002</v>
      </c>
      <c r="H256" s="63">
        <v>183106.4</v>
      </c>
      <c r="I256" s="63">
        <v>88490.00999999998</v>
      </c>
      <c r="J256" s="63">
        <v>203544.06</v>
      </c>
      <c r="K256" s="63">
        <v>208015.87000000069</v>
      </c>
      <c r="L256" s="63">
        <v>102243.48000000001</v>
      </c>
      <c r="M256" s="63">
        <v>193800.64000000007</v>
      </c>
      <c r="N256" s="63">
        <v>148950.32</v>
      </c>
    </row>
    <row r="257" spans="1:14" x14ac:dyDescent="0.2">
      <c r="A257" s="12" t="s">
        <v>230</v>
      </c>
      <c r="B257" s="144" t="s">
        <v>173</v>
      </c>
      <c r="C257" s="145"/>
      <c r="D257" s="145"/>
      <c r="E257" s="145"/>
      <c r="F257" s="145"/>
      <c r="G257" s="145"/>
      <c r="H257" s="145"/>
      <c r="I257" s="145"/>
      <c r="J257" s="145"/>
      <c r="K257" s="145"/>
      <c r="L257" s="145"/>
      <c r="M257" s="145"/>
      <c r="N257" s="146"/>
    </row>
    <row r="258" spans="1:14" x14ac:dyDescent="0.2">
      <c r="A258" s="5" t="s">
        <v>47</v>
      </c>
      <c r="B258" s="35">
        <v>0</v>
      </c>
      <c r="C258" s="35">
        <v>0</v>
      </c>
      <c r="D258" s="35">
        <v>139.20999999999998</v>
      </c>
      <c r="E258" s="35">
        <v>33.17</v>
      </c>
      <c r="F258" s="35">
        <v>0</v>
      </c>
      <c r="G258" s="35">
        <v>171.01</v>
      </c>
      <c r="H258" s="35">
        <v>220.10999999999999</v>
      </c>
      <c r="I258" s="35">
        <v>0</v>
      </c>
      <c r="J258" s="35">
        <v>0</v>
      </c>
      <c r="K258" s="35">
        <v>458.37</v>
      </c>
      <c r="L258" s="35">
        <v>0</v>
      </c>
      <c r="M258" s="35">
        <v>0</v>
      </c>
      <c r="N258" s="35">
        <v>0</v>
      </c>
    </row>
    <row r="259" spans="1:14" x14ac:dyDescent="0.2">
      <c r="A259" s="5" t="s">
        <v>48</v>
      </c>
      <c r="B259" s="35">
        <v>0</v>
      </c>
      <c r="C259" s="35">
        <v>0</v>
      </c>
      <c r="D259" s="35">
        <v>0</v>
      </c>
      <c r="E259" s="35">
        <v>0</v>
      </c>
      <c r="F259" s="35">
        <v>0</v>
      </c>
      <c r="G259" s="35">
        <v>0</v>
      </c>
      <c r="H259" s="35">
        <v>0</v>
      </c>
      <c r="I259" s="35">
        <v>0</v>
      </c>
      <c r="J259" s="35">
        <v>0</v>
      </c>
      <c r="K259" s="35">
        <v>0</v>
      </c>
      <c r="L259" s="35">
        <v>0</v>
      </c>
      <c r="M259" s="35">
        <v>0</v>
      </c>
      <c r="N259" s="35">
        <v>0</v>
      </c>
    </row>
    <row r="260" spans="1:14" x14ac:dyDescent="0.2">
      <c r="A260" s="5" t="s">
        <v>49</v>
      </c>
      <c r="B260" s="35">
        <v>0</v>
      </c>
      <c r="C260" s="35">
        <v>3.75</v>
      </c>
      <c r="D260" s="35">
        <v>0</v>
      </c>
      <c r="E260" s="35">
        <v>0</v>
      </c>
      <c r="F260" s="35">
        <v>0</v>
      </c>
      <c r="G260" s="35">
        <v>228.66999999999996</v>
      </c>
      <c r="H260" s="35">
        <v>0</v>
      </c>
      <c r="I260" s="35">
        <v>8.34</v>
      </c>
      <c r="J260" s="35">
        <v>3.67</v>
      </c>
      <c r="K260" s="35">
        <v>0</v>
      </c>
      <c r="L260" s="35">
        <v>3.4699999999999998</v>
      </c>
      <c r="M260" s="35">
        <v>11.42</v>
      </c>
      <c r="N260" s="35">
        <v>0</v>
      </c>
    </row>
    <row r="261" spans="1:14" x14ac:dyDescent="0.2">
      <c r="A261" s="5" t="s">
        <v>50</v>
      </c>
      <c r="B261" s="35">
        <v>55213.049999999996</v>
      </c>
      <c r="C261" s="35">
        <v>13960.339999999997</v>
      </c>
      <c r="D261" s="35">
        <v>27709.489999999998</v>
      </c>
      <c r="E261" s="35">
        <v>28855.75</v>
      </c>
      <c r="F261" s="35">
        <v>21911.659999999996</v>
      </c>
      <c r="G261" s="35">
        <v>17862.009999999998</v>
      </c>
      <c r="H261" s="35">
        <v>43475.759999999995</v>
      </c>
      <c r="I261" s="35">
        <v>33272.890000000007</v>
      </c>
      <c r="J261" s="35">
        <v>28537.920000000013</v>
      </c>
      <c r="K261" s="35">
        <v>13164.690000000002</v>
      </c>
      <c r="L261" s="35">
        <v>21699.69</v>
      </c>
      <c r="M261" s="35">
        <v>20488.91</v>
      </c>
      <c r="N261" s="35">
        <v>18765.55</v>
      </c>
    </row>
    <row r="262" spans="1:14" x14ac:dyDescent="0.2">
      <c r="A262" s="5" t="s">
        <v>51</v>
      </c>
      <c r="B262" s="35">
        <v>0</v>
      </c>
      <c r="C262" s="35">
        <v>66.959999999999994</v>
      </c>
      <c r="D262" s="35">
        <v>0</v>
      </c>
      <c r="E262" s="35">
        <v>0</v>
      </c>
      <c r="F262" s="35">
        <v>0</v>
      </c>
      <c r="G262" s="35">
        <v>0</v>
      </c>
      <c r="H262" s="35">
        <v>0</v>
      </c>
      <c r="I262" s="35">
        <v>0</v>
      </c>
      <c r="J262" s="35">
        <v>0</v>
      </c>
      <c r="K262" s="35">
        <v>0</v>
      </c>
      <c r="L262" s="35">
        <v>0</v>
      </c>
      <c r="M262" s="35">
        <v>312.02999999999997</v>
      </c>
      <c r="N262" s="35">
        <v>270.04000000000002</v>
      </c>
    </row>
    <row r="263" spans="1:14" x14ac:dyDescent="0.2">
      <c r="A263" s="5" t="s">
        <v>52</v>
      </c>
      <c r="B263" s="35">
        <v>25304.15</v>
      </c>
      <c r="C263" s="35">
        <v>20412.05</v>
      </c>
      <c r="D263" s="35">
        <v>18327.78</v>
      </c>
      <c r="E263" s="35">
        <v>23752.634999999998</v>
      </c>
      <c r="F263" s="35">
        <v>10707.69</v>
      </c>
      <c r="G263" s="35">
        <v>7168.14</v>
      </c>
      <c r="H263" s="35">
        <v>10200.409999999998</v>
      </c>
      <c r="I263" s="35">
        <v>23279.812800000003</v>
      </c>
      <c r="J263" s="35">
        <v>25986.868999999999</v>
      </c>
      <c r="K263" s="35">
        <v>19129.649200000003</v>
      </c>
      <c r="L263" s="35">
        <v>12775.88</v>
      </c>
      <c r="M263" s="35">
        <v>11291.81</v>
      </c>
      <c r="N263" s="35">
        <v>16966.760000000006</v>
      </c>
    </row>
    <row r="264" spans="1:14" x14ac:dyDescent="0.2">
      <c r="A264" s="5" t="s">
        <v>53</v>
      </c>
      <c r="B264" s="35">
        <v>110.54</v>
      </c>
      <c r="C264" s="35">
        <v>0</v>
      </c>
      <c r="D264" s="35">
        <v>0</v>
      </c>
      <c r="E264" s="35">
        <v>14.6</v>
      </c>
      <c r="F264" s="35">
        <v>0</v>
      </c>
      <c r="G264" s="35">
        <v>0</v>
      </c>
      <c r="H264" s="35">
        <v>0</v>
      </c>
      <c r="I264" s="35">
        <v>0</v>
      </c>
      <c r="J264" s="35">
        <v>0</v>
      </c>
      <c r="K264" s="35">
        <v>0</v>
      </c>
      <c r="L264" s="35">
        <v>0</v>
      </c>
      <c r="M264" s="35">
        <v>0</v>
      </c>
      <c r="N264" s="35">
        <v>0</v>
      </c>
    </row>
    <row r="265" spans="1:14" x14ac:dyDescent="0.2">
      <c r="A265" s="5" t="s">
        <v>54</v>
      </c>
      <c r="B265" s="35">
        <v>0</v>
      </c>
      <c r="C265" s="35">
        <v>0</v>
      </c>
      <c r="D265" s="35">
        <v>0</v>
      </c>
      <c r="E265" s="35">
        <v>198.92</v>
      </c>
      <c r="F265" s="35">
        <v>674.72</v>
      </c>
      <c r="G265" s="35">
        <v>0</v>
      </c>
      <c r="H265" s="35">
        <v>0</v>
      </c>
      <c r="I265" s="35">
        <v>0</v>
      </c>
      <c r="J265" s="35">
        <v>0</v>
      </c>
      <c r="K265" s="35">
        <v>0</v>
      </c>
      <c r="L265" s="35">
        <v>0</v>
      </c>
      <c r="M265" s="35">
        <v>0</v>
      </c>
      <c r="N265" s="35">
        <v>0</v>
      </c>
    </row>
    <row r="266" spans="1:14" x14ac:dyDescent="0.2">
      <c r="A266" s="5" t="s">
        <v>55</v>
      </c>
      <c r="B266" s="35">
        <v>1069.78</v>
      </c>
      <c r="C266" s="35">
        <v>1845.44</v>
      </c>
      <c r="D266" s="35">
        <v>417.75</v>
      </c>
      <c r="E266" s="35">
        <v>0</v>
      </c>
      <c r="F266" s="35">
        <v>3417.6750000000002</v>
      </c>
      <c r="G266" s="35">
        <v>701.48</v>
      </c>
      <c r="H266" s="35">
        <v>605.12</v>
      </c>
      <c r="I266" s="35">
        <v>0</v>
      </c>
      <c r="J266" s="35">
        <v>0</v>
      </c>
      <c r="K266" s="35">
        <v>0</v>
      </c>
      <c r="L266" s="35">
        <v>178.26</v>
      </c>
      <c r="M266" s="35">
        <v>2826.65</v>
      </c>
      <c r="N266" s="35">
        <v>1185.8600000000001</v>
      </c>
    </row>
    <row r="267" spans="1:14" x14ac:dyDescent="0.2">
      <c r="A267" s="5" t="s">
        <v>56</v>
      </c>
      <c r="B267" s="35">
        <v>12587.240000000002</v>
      </c>
      <c r="C267" s="35">
        <v>849.76</v>
      </c>
      <c r="D267" s="35">
        <v>501.69</v>
      </c>
      <c r="E267" s="35">
        <v>0</v>
      </c>
      <c r="F267" s="35">
        <v>0</v>
      </c>
      <c r="G267" s="35">
        <v>92.87</v>
      </c>
      <c r="H267" s="35">
        <v>2520.9299999999998</v>
      </c>
      <c r="I267" s="35">
        <v>139.96</v>
      </c>
      <c r="J267" s="35">
        <v>550.85</v>
      </c>
      <c r="K267" s="35">
        <v>535.20000000000005</v>
      </c>
      <c r="L267" s="35">
        <v>1985.07</v>
      </c>
      <c r="M267" s="35">
        <v>1024.3800000000001</v>
      </c>
      <c r="N267" s="35">
        <v>448.25</v>
      </c>
    </row>
    <row r="268" spans="1:14" x14ac:dyDescent="0.2">
      <c r="A268" s="5" t="s">
        <v>46</v>
      </c>
      <c r="B268" s="35">
        <v>853.63999999999987</v>
      </c>
      <c r="C268" s="35">
        <v>1482.42</v>
      </c>
      <c r="D268" s="35">
        <v>795.09</v>
      </c>
      <c r="E268" s="35">
        <v>2880.2100000000005</v>
      </c>
      <c r="F268" s="35">
        <v>2010.1899999999998</v>
      </c>
      <c r="G268" s="35">
        <v>937.42000000000007</v>
      </c>
      <c r="H268" s="35">
        <v>4235.4400000000005</v>
      </c>
      <c r="I268" s="35">
        <v>2736.07</v>
      </c>
      <c r="J268" s="35">
        <v>0</v>
      </c>
      <c r="K268" s="35">
        <v>677.87999999999988</v>
      </c>
      <c r="L268" s="35">
        <v>1128.4199999999998</v>
      </c>
      <c r="M268" s="35">
        <v>4543.6400000000003</v>
      </c>
      <c r="N268" s="35">
        <v>120.30999999999999</v>
      </c>
    </row>
    <row r="269" spans="1:14" x14ac:dyDescent="0.2">
      <c r="A269" s="5" t="s">
        <v>57</v>
      </c>
      <c r="B269" s="35">
        <v>52825.020000000004</v>
      </c>
      <c r="C269" s="35">
        <v>7758.2723000000005</v>
      </c>
      <c r="D269" s="35">
        <v>16208.93</v>
      </c>
      <c r="E269" s="35">
        <v>21020.899999999994</v>
      </c>
      <c r="F269" s="35">
        <v>15156.084999999999</v>
      </c>
      <c r="G269" s="35">
        <v>17150.350000000002</v>
      </c>
      <c r="H269" s="35">
        <v>21569.79</v>
      </c>
      <c r="I269" s="35">
        <v>11349.36</v>
      </c>
      <c r="J269" s="35">
        <v>95982.42</v>
      </c>
      <c r="K269" s="35">
        <v>70527.399999999994</v>
      </c>
      <c r="L269" s="35">
        <v>29383.600000000009</v>
      </c>
      <c r="M269" s="35">
        <v>12848.550000000001</v>
      </c>
      <c r="N269" s="35">
        <v>23226.629999999997</v>
      </c>
    </row>
    <row r="270" spans="1:14" x14ac:dyDescent="0.2">
      <c r="A270" s="5" t="s">
        <v>58</v>
      </c>
      <c r="B270" s="35">
        <v>27936.559999999998</v>
      </c>
      <c r="C270" s="35">
        <v>27665.227699999999</v>
      </c>
      <c r="D270" s="35">
        <v>34599.57</v>
      </c>
      <c r="E270" s="35">
        <v>40867.255000000005</v>
      </c>
      <c r="F270" s="35">
        <v>24783.530000000002</v>
      </c>
      <c r="G270" s="35">
        <v>30719.189999999995</v>
      </c>
      <c r="H270" s="35">
        <v>28732.74</v>
      </c>
      <c r="I270" s="35">
        <v>14715.830000000002</v>
      </c>
      <c r="J270" s="35">
        <v>21718.281000000006</v>
      </c>
      <c r="K270" s="35">
        <v>66694.530800000008</v>
      </c>
      <c r="L270" s="35">
        <v>28143.38</v>
      </c>
      <c r="M270" s="35">
        <v>32974.109999999993</v>
      </c>
      <c r="N270" s="35">
        <v>30312.960000000006</v>
      </c>
    </row>
    <row r="271" spans="1:14" x14ac:dyDescent="0.2">
      <c r="A271" s="5" t="s">
        <v>59</v>
      </c>
      <c r="B271" s="35">
        <v>1719.07</v>
      </c>
      <c r="C271" s="35">
        <v>2064.96</v>
      </c>
      <c r="D271" s="35">
        <v>82.47</v>
      </c>
      <c r="E271" s="35">
        <v>4813.4799999999996</v>
      </c>
      <c r="F271" s="35">
        <v>678.32</v>
      </c>
      <c r="G271" s="35">
        <v>6240.91</v>
      </c>
      <c r="H271" s="35">
        <v>5741.01</v>
      </c>
      <c r="I271" s="35">
        <v>2760.63</v>
      </c>
      <c r="J271" s="35">
        <v>4486.5399999999991</v>
      </c>
      <c r="K271" s="35">
        <v>9468.6799999999985</v>
      </c>
      <c r="L271" s="35">
        <v>249.62999999999997</v>
      </c>
      <c r="M271" s="35">
        <v>7572.9500000000007</v>
      </c>
      <c r="N271" s="35">
        <v>8342.39</v>
      </c>
    </row>
    <row r="272" spans="1:14" x14ac:dyDescent="0.2">
      <c r="A272" s="5" t="s">
        <v>60</v>
      </c>
      <c r="B272" s="35">
        <v>0</v>
      </c>
      <c r="C272" s="35">
        <v>0</v>
      </c>
      <c r="D272" s="35">
        <v>0</v>
      </c>
      <c r="E272" s="35">
        <v>0</v>
      </c>
      <c r="F272" s="35">
        <v>0</v>
      </c>
      <c r="G272" s="35">
        <v>0</v>
      </c>
      <c r="H272" s="35">
        <v>0</v>
      </c>
      <c r="I272" s="35">
        <v>0</v>
      </c>
      <c r="J272" s="35">
        <v>0</v>
      </c>
      <c r="K272" s="35">
        <v>0</v>
      </c>
      <c r="L272" s="35">
        <v>0</v>
      </c>
      <c r="M272" s="35">
        <v>547433.18999999994</v>
      </c>
      <c r="N272" s="35">
        <v>0</v>
      </c>
    </row>
    <row r="273" spans="1:14" x14ac:dyDescent="0.2">
      <c r="A273" s="5" t="s">
        <v>42</v>
      </c>
      <c r="B273" s="35">
        <v>3767.98</v>
      </c>
      <c r="C273" s="35">
        <v>2126.7399999999998</v>
      </c>
      <c r="D273" s="35">
        <v>4325.2</v>
      </c>
      <c r="E273" s="35">
        <v>5760.8400000000011</v>
      </c>
      <c r="F273" s="35">
        <v>3057.2700000000004</v>
      </c>
      <c r="G273" s="35">
        <v>3471.6299999999997</v>
      </c>
      <c r="H273" s="35">
        <v>2585.0900000000006</v>
      </c>
      <c r="I273" s="35">
        <v>7181.13</v>
      </c>
      <c r="J273" s="35">
        <v>7820.130000000001</v>
      </c>
      <c r="K273" s="35">
        <v>1669.62</v>
      </c>
      <c r="L273" s="35">
        <v>3190.4900000000007</v>
      </c>
      <c r="M273" s="35">
        <v>2987.5300000000011</v>
      </c>
      <c r="N273" s="35">
        <v>2561.6</v>
      </c>
    </row>
    <row r="274" spans="1:14" x14ac:dyDescent="0.2">
      <c r="A274" s="5" t="s">
        <v>61</v>
      </c>
      <c r="B274" s="35">
        <v>70664.960000000006</v>
      </c>
      <c r="C274" s="35">
        <v>5770.1799999999994</v>
      </c>
      <c r="D274" s="35">
        <v>18071.75</v>
      </c>
      <c r="E274" s="35">
        <v>3742.47</v>
      </c>
      <c r="F274" s="35">
        <v>31819.230000000003</v>
      </c>
      <c r="G274" s="35">
        <v>4916.16</v>
      </c>
      <c r="H274" s="35">
        <v>5830.97</v>
      </c>
      <c r="I274" s="35">
        <v>6446.3584000000001</v>
      </c>
      <c r="J274" s="35">
        <v>23346.04</v>
      </c>
      <c r="K274" s="35">
        <v>53955.519999999997</v>
      </c>
      <c r="L274" s="35">
        <v>15267.55</v>
      </c>
      <c r="M274" s="35">
        <v>10978.45</v>
      </c>
      <c r="N274" s="35">
        <v>11244.79</v>
      </c>
    </row>
    <row r="275" spans="1:14" x14ac:dyDescent="0.2">
      <c r="A275" s="5" t="s">
        <v>62</v>
      </c>
      <c r="B275" s="35">
        <v>0</v>
      </c>
      <c r="C275" s="35">
        <v>0</v>
      </c>
      <c r="D275" s="35">
        <v>0</v>
      </c>
      <c r="E275" s="35">
        <v>0</v>
      </c>
      <c r="F275" s="35">
        <v>0</v>
      </c>
      <c r="G275" s="35">
        <v>0</v>
      </c>
      <c r="H275" s="35">
        <v>0</v>
      </c>
      <c r="I275" s="35">
        <v>0</v>
      </c>
      <c r="J275" s="35">
        <v>0</v>
      </c>
      <c r="K275" s="35">
        <v>0</v>
      </c>
      <c r="L275" s="35">
        <v>0</v>
      </c>
      <c r="M275" s="35">
        <v>0</v>
      </c>
      <c r="N275" s="35">
        <v>0</v>
      </c>
    </row>
    <row r="276" spans="1:14" x14ac:dyDescent="0.2">
      <c r="A276" s="5" t="s">
        <v>63</v>
      </c>
      <c r="B276" s="35">
        <v>0</v>
      </c>
      <c r="C276" s="35">
        <v>0</v>
      </c>
      <c r="D276" s="35">
        <v>0</v>
      </c>
      <c r="E276" s="35">
        <v>0</v>
      </c>
      <c r="F276" s="35">
        <v>0</v>
      </c>
      <c r="G276" s="35">
        <v>0</v>
      </c>
      <c r="H276" s="35">
        <v>0</v>
      </c>
      <c r="I276" s="35">
        <v>0</v>
      </c>
      <c r="J276" s="35">
        <v>0</v>
      </c>
      <c r="K276" s="35">
        <v>0</v>
      </c>
      <c r="L276" s="35">
        <v>0</v>
      </c>
      <c r="M276" s="35">
        <v>0</v>
      </c>
      <c r="N276" s="35">
        <v>0</v>
      </c>
    </row>
    <row r="277" spans="1:14" x14ac:dyDescent="0.2">
      <c r="A277" s="5" t="s">
        <v>64</v>
      </c>
      <c r="B277" s="35">
        <v>266.39999999999998</v>
      </c>
      <c r="C277" s="35">
        <v>1017.44</v>
      </c>
      <c r="D277" s="35">
        <v>312.52000000000004</v>
      </c>
      <c r="E277" s="35">
        <v>774.82</v>
      </c>
      <c r="F277" s="35">
        <v>725.69</v>
      </c>
      <c r="G277" s="35">
        <v>708.25999999999988</v>
      </c>
      <c r="H277" s="35">
        <v>335.33000000000004</v>
      </c>
      <c r="I277" s="35">
        <v>5296.3887999999997</v>
      </c>
      <c r="J277" s="35">
        <v>66.790000000000006</v>
      </c>
      <c r="K277" s="35">
        <v>937.95</v>
      </c>
      <c r="L277" s="35">
        <v>802.99999999999989</v>
      </c>
      <c r="M277" s="35">
        <v>165.93</v>
      </c>
      <c r="N277" s="35">
        <v>1263.8000000000002</v>
      </c>
    </row>
    <row r="278" spans="1:14" x14ac:dyDescent="0.2">
      <c r="A278" s="5" t="s">
        <v>65</v>
      </c>
      <c r="B278" s="35">
        <v>0</v>
      </c>
      <c r="C278" s="35">
        <v>0</v>
      </c>
      <c r="D278" s="35">
        <v>0</v>
      </c>
      <c r="E278" s="35">
        <v>0</v>
      </c>
      <c r="F278" s="35">
        <v>0</v>
      </c>
      <c r="G278" s="35">
        <v>40.97</v>
      </c>
      <c r="H278" s="35">
        <v>0</v>
      </c>
      <c r="I278" s="35">
        <v>100895.31000000022</v>
      </c>
      <c r="J278" s="35">
        <v>1794.94</v>
      </c>
      <c r="K278" s="35">
        <v>163.41999999999999</v>
      </c>
      <c r="L278" s="35">
        <v>0</v>
      </c>
      <c r="M278" s="35">
        <v>791.64</v>
      </c>
      <c r="N278" s="35">
        <v>0</v>
      </c>
    </row>
    <row r="279" spans="1:14" x14ac:dyDescent="0.2">
      <c r="A279" s="9" t="s">
        <v>68</v>
      </c>
      <c r="B279" s="63">
        <v>252318.38999999998</v>
      </c>
      <c r="C279" s="63">
        <v>85023.540000000008</v>
      </c>
      <c r="D279" s="63">
        <v>121491.45</v>
      </c>
      <c r="E279" s="63">
        <v>132715.04999999999</v>
      </c>
      <c r="F279" s="63">
        <v>114942.06000000003</v>
      </c>
      <c r="G279" s="63">
        <v>90409.069999999992</v>
      </c>
      <c r="H279" s="63">
        <v>126052.7</v>
      </c>
      <c r="I279" s="63">
        <v>208082.08000000025</v>
      </c>
      <c r="J279" s="63">
        <v>210294.45000000004</v>
      </c>
      <c r="K279" s="63">
        <v>237382.91</v>
      </c>
      <c r="L279" s="63">
        <v>114808.44000000003</v>
      </c>
      <c r="M279" s="63">
        <v>656251.18999999994</v>
      </c>
      <c r="N279" s="63">
        <v>114708.94000000002</v>
      </c>
    </row>
    <row r="280" spans="1:14" x14ac:dyDescent="0.2">
      <c r="A280" s="12" t="s">
        <v>230</v>
      </c>
      <c r="B280" s="147" t="s">
        <v>174</v>
      </c>
      <c r="C280" s="148"/>
      <c r="D280" s="148"/>
      <c r="E280" s="148"/>
      <c r="F280" s="148"/>
      <c r="G280" s="148"/>
      <c r="H280" s="148"/>
      <c r="I280" s="148"/>
      <c r="J280" s="148"/>
      <c r="K280" s="148"/>
      <c r="L280" s="148"/>
      <c r="M280" s="148"/>
      <c r="N280" s="149"/>
    </row>
    <row r="281" spans="1:14" x14ac:dyDescent="0.2">
      <c r="A281" s="5" t="s">
        <v>47</v>
      </c>
      <c r="B281" s="35">
        <v>0</v>
      </c>
      <c r="C281" s="35">
        <v>232.77999999999997</v>
      </c>
      <c r="D281" s="35">
        <v>0</v>
      </c>
      <c r="E281" s="35">
        <v>0</v>
      </c>
      <c r="F281" s="35">
        <v>0</v>
      </c>
      <c r="G281" s="35">
        <v>991.68</v>
      </c>
      <c r="H281" s="35">
        <v>0</v>
      </c>
      <c r="I281" s="35">
        <v>0</v>
      </c>
      <c r="J281" s="35">
        <v>519.81999999999994</v>
      </c>
      <c r="K281" s="35">
        <v>0</v>
      </c>
      <c r="L281" s="35">
        <v>1652.73</v>
      </c>
      <c r="M281" s="35">
        <v>0</v>
      </c>
      <c r="N281" s="35">
        <v>0</v>
      </c>
    </row>
    <row r="282" spans="1:14" x14ac:dyDescent="0.2">
      <c r="A282" s="5" t="s">
        <v>48</v>
      </c>
      <c r="B282" s="35">
        <v>0</v>
      </c>
      <c r="C282" s="35">
        <v>0</v>
      </c>
      <c r="D282" s="35">
        <v>0</v>
      </c>
      <c r="E282" s="35">
        <v>0</v>
      </c>
      <c r="F282" s="35">
        <v>0</v>
      </c>
      <c r="G282" s="35">
        <v>0</v>
      </c>
      <c r="H282" s="35">
        <v>0</v>
      </c>
      <c r="I282" s="35">
        <v>0</v>
      </c>
      <c r="J282" s="35">
        <v>0</v>
      </c>
      <c r="K282" s="35">
        <v>0</v>
      </c>
      <c r="L282" s="35">
        <v>0</v>
      </c>
      <c r="M282" s="35">
        <v>0</v>
      </c>
      <c r="N282" s="35">
        <v>0</v>
      </c>
    </row>
    <row r="283" spans="1:14" x14ac:dyDescent="0.2">
      <c r="A283" s="5" t="s">
        <v>49</v>
      </c>
      <c r="B283" s="35">
        <v>1790.28</v>
      </c>
      <c r="C283" s="35">
        <v>3.45</v>
      </c>
      <c r="D283" s="35">
        <v>67.22</v>
      </c>
      <c r="E283" s="35">
        <v>0</v>
      </c>
      <c r="F283" s="35">
        <v>6.5</v>
      </c>
      <c r="G283" s="35">
        <v>1326.74</v>
      </c>
      <c r="H283" s="35">
        <v>12.83</v>
      </c>
      <c r="I283" s="35">
        <v>0</v>
      </c>
      <c r="J283" s="35">
        <v>0</v>
      </c>
      <c r="K283" s="35">
        <v>0</v>
      </c>
      <c r="L283" s="35">
        <v>106.80000000000001</v>
      </c>
      <c r="M283" s="35">
        <v>19.310000000000002</v>
      </c>
      <c r="N283" s="35">
        <v>0</v>
      </c>
    </row>
    <row r="284" spans="1:14" x14ac:dyDescent="0.2">
      <c r="A284" s="5" t="s">
        <v>231</v>
      </c>
      <c r="B284" s="35">
        <v>0</v>
      </c>
      <c r="C284" s="35">
        <v>0</v>
      </c>
      <c r="D284" s="35">
        <v>90.08</v>
      </c>
      <c r="E284" s="35">
        <v>0</v>
      </c>
      <c r="F284" s="35">
        <v>773.42</v>
      </c>
      <c r="G284" s="35">
        <v>0</v>
      </c>
      <c r="H284" s="35">
        <v>0</v>
      </c>
      <c r="I284" s="35">
        <v>62.66</v>
      </c>
      <c r="J284" s="35">
        <v>1496.21</v>
      </c>
      <c r="K284" s="35">
        <v>1046.95</v>
      </c>
      <c r="L284" s="35">
        <v>0</v>
      </c>
      <c r="M284" s="35">
        <v>413.24</v>
      </c>
      <c r="N284" s="35">
        <v>694.81</v>
      </c>
    </row>
    <row r="285" spans="1:14" x14ac:dyDescent="0.2">
      <c r="A285" s="5" t="s">
        <v>50</v>
      </c>
      <c r="B285" s="35">
        <v>18685.73</v>
      </c>
      <c r="C285" s="35">
        <v>18932.719999999998</v>
      </c>
      <c r="D285" s="35">
        <v>18004.399999999998</v>
      </c>
      <c r="E285" s="35">
        <v>19406.260000000006</v>
      </c>
      <c r="F285" s="35">
        <v>18520.59</v>
      </c>
      <c r="G285" s="35">
        <v>14269.410000000002</v>
      </c>
      <c r="H285" s="35">
        <v>36056.000000000007</v>
      </c>
      <c r="I285" s="35">
        <v>61371.48</v>
      </c>
      <c r="J285" s="35">
        <v>21900.51</v>
      </c>
      <c r="K285" s="35">
        <v>28993.48</v>
      </c>
      <c r="L285" s="35">
        <v>23478.170000000002</v>
      </c>
      <c r="M285" s="35">
        <v>23720.710000000006</v>
      </c>
      <c r="N285" s="35">
        <v>23032.010000000006</v>
      </c>
    </row>
    <row r="286" spans="1:14" x14ac:dyDescent="0.2">
      <c r="A286" s="5" t="s">
        <v>51</v>
      </c>
      <c r="B286" s="35">
        <v>0</v>
      </c>
      <c r="C286" s="35">
        <v>0</v>
      </c>
      <c r="D286" s="35">
        <v>21.74</v>
      </c>
      <c r="E286" s="35">
        <v>0</v>
      </c>
      <c r="F286" s="35">
        <v>0</v>
      </c>
      <c r="G286" s="35">
        <v>0</v>
      </c>
      <c r="H286" s="35">
        <v>187.56</v>
      </c>
      <c r="I286" s="35">
        <v>864.5200000000001</v>
      </c>
      <c r="J286" s="35">
        <v>0</v>
      </c>
      <c r="K286" s="35">
        <v>0</v>
      </c>
      <c r="L286" s="35">
        <v>0</v>
      </c>
      <c r="M286" s="35">
        <v>0</v>
      </c>
      <c r="N286" s="35">
        <v>74.039999999999992</v>
      </c>
    </row>
    <row r="287" spans="1:14" x14ac:dyDescent="0.2">
      <c r="A287" s="5" t="s">
        <v>52</v>
      </c>
      <c r="B287" s="35">
        <v>15735.450000000003</v>
      </c>
      <c r="C287" s="35">
        <v>17503.015000000003</v>
      </c>
      <c r="D287" s="35">
        <v>19718.41</v>
      </c>
      <c r="E287" s="35">
        <v>21247.990000000005</v>
      </c>
      <c r="F287" s="35">
        <v>20372.32</v>
      </c>
      <c r="G287" s="35">
        <v>23064.507699999998</v>
      </c>
      <c r="H287" s="35">
        <v>22152.41</v>
      </c>
      <c r="I287" s="35">
        <v>29889.440000000006</v>
      </c>
      <c r="J287" s="35">
        <v>55273.030000000006</v>
      </c>
      <c r="K287" s="35">
        <v>29057.5</v>
      </c>
      <c r="L287" s="35">
        <v>25431.670000000002</v>
      </c>
      <c r="M287" s="35">
        <v>29425.599999999999</v>
      </c>
      <c r="N287" s="35">
        <v>21282.559999999998</v>
      </c>
    </row>
    <row r="288" spans="1:14" x14ac:dyDescent="0.2">
      <c r="A288" s="5" t="s">
        <v>53</v>
      </c>
      <c r="B288" s="35">
        <v>0</v>
      </c>
      <c r="C288" s="35">
        <v>0</v>
      </c>
      <c r="D288" s="35">
        <v>0</v>
      </c>
      <c r="E288" s="35">
        <v>0</v>
      </c>
      <c r="F288" s="35">
        <v>0</v>
      </c>
      <c r="G288" s="35">
        <v>0</v>
      </c>
      <c r="H288" s="35">
        <v>0</v>
      </c>
      <c r="I288" s="35">
        <v>0</v>
      </c>
      <c r="J288" s="35">
        <v>0</v>
      </c>
      <c r="K288" s="35">
        <v>0</v>
      </c>
      <c r="L288" s="35">
        <v>0</v>
      </c>
      <c r="M288" s="35">
        <v>0</v>
      </c>
      <c r="N288" s="35">
        <v>0</v>
      </c>
    </row>
    <row r="289" spans="1:14" x14ac:dyDescent="0.2">
      <c r="A289" s="5" t="s">
        <v>54</v>
      </c>
      <c r="B289" s="35">
        <v>0</v>
      </c>
      <c r="C289" s="35">
        <v>112.93</v>
      </c>
      <c r="D289" s="35">
        <v>67.31</v>
      </c>
      <c r="E289" s="35">
        <v>0</v>
      </c>
      <c r="F289" s="35">
        <v>0</v>
      </c>
      <c r="G289" s="35">
        <v>777.33</v>
      </c>
      <c r="H289" s="35">
        <v>14.31</v>
      </c>
      <c r="I289" s="35">
        <v>0</v>
      </c>
      <c r="J289" s="35">
        <v>0</v>
      </c>
      <c r="K289" s="35">
        <v>0</v>
      </c>
      <c r="L289" s="35">
        <v>0</v>
      </c>
      <c r="M289" s="35">
        <v>0</v>
      </c>
      <c r="N289" s="35">
        <v>9.74</v>
      </c>
    </row>
    <row r="290" spans="1:14" x14ac:dyDescent="0.2">
      <c r="A290" s="5" t="s">
        <v>55</v>
      </c>
      <c r="B290" s="35">
        <v>68.650000000000006</v>
      </c>
      <c r="C290" s="35">
        <v>974.41</v>
      </c>
      <c r="D290" s="35">
        <v>666.10000000000014</v>
      </c>
      <c r="E290" s="35">
        <v>700.7399999999999</v>
      </c>
      <c r="F290" s="35">
        <v>0</v>
      </c>
      <c r="G290" s="35">
        <v>1228.5900000000001</v>
      </c>
      <c r="H290" s="35">
        <v>199.07</v>
      </c>
      <c r="I290" s="35">
        <v>0</v>
      </c>
      <c r="J290" s="35">
        <v>0</v>
      </c>
      <c r="K290" s="35">
        <v>1804.93</v>
      </c>
      <c r="L290" s="35">
        <v>0</v>
      </c>
      <c r="M290" s="35">
        <v>110.7</v>
      </c>
      <c r="N290" s="35">
        <v>0</v>
      </c>
    </row>
    <row r="291" spans="1:14" x14ac:dyDescent="0.2">
      <c r="A291" s="5" t="s">
        <v>56</v>
      </c>
      <c r="B291" s="35">
        <v>18863.059999999998</v>
      </c>
      <c r="C291" s="35">
        <v>36.020000000000003</v>
      </c>
      <c r="D291" s="35">
        <v>3480.1400000000008</v>
      </c>
      <c r="E291" s="35">
        <v>1118.7900000000002</v>
      </c>
      <c r="F291" s="35">
        <v>0</v>
      </c>
      <c r="G291" s="35">
        <v>0</v>
      </c>
      <c r="H291" s="35">
        <v>0</v>
      </c>
      <c r="I291" s="35">
        <v>3265.04</v>
      </c>
      <c r="J291" s="35">
        <v>0</v>
      </c>
      <c r="K291" s="35">
        <v>0</v>
      </c>
      <c r="L291" s="35">
        <v>3188.68</v>
      </c>
      <c r="M291" s="35">
        <v>801.97</v>
      </c>
      <c r="N291" s="35">
        <v>96.17</v>
      </c>
    </row>
    <row r="292" spans="1:14" x14ac:dyDescent="0.2">
      <c r="A292" s="5" t="s">
        <v>46</v>
      </c>
      <c r="B292" s="35">
        <v>95.49</v>
      </c>
      <c r="C292" s="35">
        <v>0</v>
      </c>
      <c r="D292" s="35">
        <v>1008.03</v>
      </c>
      <c r="E292" s="35">
        <v>277.58</v>
      </c>
      <c r="F292" s="35">
        <v>433.65</v>
      </c>
      <c r="G292" s="35">
        <v>2786.0099999999998</v>
      </c>
      <c r="H292" s="35">
        <v>5459.7900000000009</v>
      </c>
      <c r="I292" s="35">
        <v>1280.18</v>
      </c>
      <c r="J292" s="35">
        <v>11510.06</v>
      </c>
      <c r="K292" s="35">
        <v>2384.8900000000003</v>
      </c>
      <c r="L292" s="35">
        <v>6330.5700000000015</v>
      </c>
      <c r="M292" s="35">
        <v>465.52</v>
      </c>
      <c r="N292" s="35">
        <v>3417.3100000000004</v>
      </c>
    </row>
    <row r="293" spans="1:14" x14ac:dyDescent="0.2">
      <c r="A293" s="5" t="s">
        <v>57</v>
      </c>
      <c r="B293" s="35">
        <v>35148.339999999997</v>
      </c>
      <c r="C293" s="35">
        <v>36996.005000000005</v>
      </c>
      <c r="D293" s="35">
        <v>17654.800000000003</v>
      </c>
      <c r="E293" s="35">
        <v>86838.400000000038</v>
      </c>
      <c r="F293" s="35">
        <v>58098.380000000034</v>
      </c>
      <c r="G293" s="35">
        <v>16388.650000000001</v>
      </c>
      <c r="H293" s="35">
        <v>30065.750000000007</v>
      </c>
      <c r="I293" s="35">
        <v>29691.379999999997</v>
      </c>
      <c r="J293" s="35">
        <v>124557.6</v>
      </c>
      <c r="K293" s="35">
        <v>56643.600000000006</v>
      </c>
      <c r="L293" s="35">
        <v>74110.62320000006</v>
      </c>
      <c r="M293" s="35">
        <v>19895.940000000002</v>
      </c>
      <c r="N293" s="35">
        <v>28614.289999999997</v>
      </c>
    </row>
    <row r="294" spans="1:14" x14ac:dyDescent="0.2">
      <c r="A294" s="5" t="s">
        <v>58</v>
      </c>
      <c r="B294" s="35">
        <v>30620.16</v>
      </c>
      <c r="C294" s="35">
        <v>32899.504999999997</v>
      </c>
      <c r="D294" s="35">
        <v>27777.580000000005</v>
      </c>
      <c r="E294" s="35">
        <v>36674.120000000003</v>
      </c>
      <c r="F294" s="35">
        <v>44504.430000000008</v>
      </c>
      <c r="G294" s="35">
        <v>37484.550000000003</v>
      </c>
      <c r="H294" s="35">
        <v>44038.640000000021</v>
      </c>
      <c r="I294" s="35">
        <v>33346.330000000009</v>
      </c>
      <c r="J294" s="35">
        <v>18903.819999999992</v>
      </c>
      <c r="K294" s="35">
        <v>39671.230000000003</v>
      </c>
      <c r="L294" s="35">
        <v>20916.370000000003</v>
      </c>
      <c r="M294" s="35">
        <v>42177.187600000005</v>
      </c>
      <c r="N294" s="35">
        <v>16646.429999999993</v>
      </c>
    </row>
    <row r="295" spans="1:14" x14ac:dyDescent="0.2">
      <c r="A295" s="5" t="s">
        <v>59</v>
      </c>
      <c r="B295" s="35">
        <v>2414.5500000000002</v>
      </c>
      <c r="C295" s="35">
        <v>5355.78</v>
      </c>
      <c r="D295" s="35">
        <v>6274.5099999999993</v>
      </c>
      <c r="E295" s="35">
        <v>2052.27</v>
      </c>
      <c r="F295" s="35">
        <v>3139.42</v>
      </c>
      <c r="G295" s="35">
        <v>3657.59</v>
      </c>
      <c r="H295" s="35">
        <v>5323.38</v>
      </c>
      <c r="I295" s="35">
        <v>2257.2400000000002</v>
      </c>
      <c r="J295" s="35">
        <v>7846.7000000000016</v>
      </c>
      <c r="K295" s="35">
        <v>4696.04</v>
      </c>
      <c r="L295" s="35">
        <v>2878.13</v>
      </c>
      <c r="M295" s="35">
        <v>4689.29</v>
      </c>
      <c r="N295" s="35">
        <v>3024.78</v>
      </c>
    </row>
    <row r="296" spans="1:14" x14ac:dyDescent="0.2">
      <c r="A296" s="5" t="s">
        <v>60</v>
      </c>
      <c r="B296" s="35">
        <v>0</v>
      </c>
      <c r="C296" s="35">
        <v>535264.2799999984</v>
      </c>
      <c r="D296" s="35">
        <v>0</v>
      </c>
      <c r="E296" s="35">
        <v>0</v>
      </c>
      <c r="F296" s="35">
        <v>0</v>
      </c>
      <c r="G296" s="35">
        <v>0</v>
      </c>
      <c r="H296" s="35">
        <v>0</v>
      </c>
      <c r="I296" s="35">
        <v>0</v>
      </c>
      <c r="J296" s="35">
        <v>0</v>
      </c>
      <c r="K296" s="35">
        <v>0</v>
      </c>
      <c r="L296" s="35">
        <v>0</v>
      </c>
      <c r="M296" s="35">
        <v>0</v>
      </c>
      <c r="N296" s="35">
        <v>1946.5200000000002</v>
      </c>
    </row>
    <row r="297" spans="1:14" x14ac:dyDescent="0.2">
      <c r="A297" s="5" t="s">
        <v>42</v>
      </c>
      <c r="B297" s="35">
        <v>2404.0799999999995</v>
      </c>
      <c r="C297" s="35">
        <v>5470.83</v>
      </c>
      <c r="D297" s="35">
        <v>1825.0600000000002</v>
      </c>
      <c r="E297" s="35">
        <v>12399.109999999999</v>
      </c>
      <c r="F297" s="35">
        <v>660.57999999999993</v>
      </c>
      <c r="G297" s="35">
        <v>5194.08</v>
      </c>
      <c r="H297" s="35">
        <v>2461.59</v>
      </c>
      <c r="I297" s="35">
        <v>1250.52</v>
      </c>
      <c r="J297" s="35">
        <v>2995.8599999999997</v>
      </c>
      <c r="K297" s="35">
        <v>6234.5000000000009</v>
      </c>
      <c r="L297" s="35">
        <v>3214.05</v>
      </c>
      <c r="M297" s="35">
        <v>6863.6099999999988</v>
      </c>
      <c r="N297" s="35">
        <v>7391.02</v>
      </c>
    </row>
    <row r="298" spans="1:14" x14ac:dyDescent="0.2">
      <c r="A298" s="5" t="s">
        <v>61</v>
      </c>
      <c r="B298" s="35">
        <v>22194.310000000005</v>
      </c>
      <c r="C298" s="35">
        <v>28499.145</v>
      </c>
      <c r="D298" s="35">
        <v>7584.68</v>
      </c>
      <c r="E298" s="35">
        <v>12469.909999999998</v>
      </c>
      <c r="F298" s="35">
        <v>15268.67</v>
      </c>
      <c r="G298" s="35">
        <v>3700.6</v>
      </c>
      <c r="H298" s="35">
        <v>3444.1899999999996</v>
      </c>
      <c r="I298" s="35">
        <v>9519.7000000000025</v>
      </c>
      <c r="J298" s="35">
        <v>16832.449999999997</v>
      </c>
      <c r="K298" s="35">
        <v>9703.11</v>
      </c>
      <c r="L298" s="35">
        <v>21463.146799999999</v>
      </c>
      <c r="M298" s="35">
        <v>50422.472400000006</v>
      </c>
      <c r="N298" s="35">
        <v>5302.1900000000005</v>
      </c>
    </row>
    <row r="299" spans="1:14" x14ac:dyDescent="0.2">
      <c r="A299" s="5" t="s">
        <v>62</v>
      </c>
      <c r="B299" s="35">
        <v>136.60000000000002</v>
      </c>
      <c r="C299" s="35">
        <v>0</v>
      </c>
      <c r="D299" s="35">
        <v>0</v>
      </c>
      <c r="E299" s="35">
        <v>0</v>
      </c>
      <c r="F299" s="35">
        <v>0</v>
      </c>
      <c r="G299" s="35">
        <v>0</v>
      </c>
      <c r="H299" s="35">
        <v>0</v>
      </c>
      <c r="I299" s="35">
        <v>0</v>
      </c>
      <c r="J299" s="35">
        <v>0</v>
      </c>
      <c r="K299" s="35">
        <v>0</v>
      </c>
      <c r="L299" s="35">
        <v>0</v>
      </c>
      <c r="M299" s="35">
        <v>0</v>
      </c>
      <c r="N299" s="35">
        <v>529.03000000000009</v>
      </c>
    </row>
    <row r="300" spans="1:14" x14ac:dyDescent="0.2">
      <c r="A300" s="5" t="s">
        <v>63</v>
      </c>
      <c r="B300" s="35">
        <v>0</v>
      </c>
      <c r="C300" s="35">
        <v>0</v>
      </c>
      <c r="D300" s="35">
        <v>0</v>
      </c>
      <c r="E300" s="35">
        <v>0</v>
      </c>
      <c r="F300" s="35">
        <v>0</v>
      </c>
      <c r="G300" s="35">
        <v>0</v>
      </c>
      <c r="H300" s="35">
        <v>0</v>
      </c>
      <c r="I300" s="35">
        <v>0</v>
      </c>
      <c r="J300" s="35">
        <v>0</v>
      </c>
      <c r="K300" s="35">
        <v>0</v>
      </c>
      <c r="L300" s="35">
        <v>0</v>
      </c>
      <c r="M300" s="35">
        <v>0</v>
      </c>
      <c r="N300" s="35">
        <v>0</v>
      </c>
    </row>
    <row r="301" spans="1:14" x14ac:dyDescent="0.2">
      <c r="A301" s="5" t="s">
        <v>64</v>
      </c>
      <c r="B301" s="35">
        <v>1830.85</v>
      </c>
      <c r="C301" s="35">
        <v>70.8</v>
      </c>
      <c r="D301" s="35">
        <v>1114.19</v>
      </c>
      <c r="E301" s="35">
        <v>1000.0799999999999</v>
      </c>
      <c r="F301" s="35">
        <v>1225.98</v>
      </c>
      <c r="G301" s="35">
        <v>1287.3122999999998</v>
      </c>
      <c r="H301" s="35">
        <v>2688.11</v>
      </c>
      <c r="I301" s="35">
        <v>2280.04</v>
      </c>
      <c r="J301" s="35">
        <v>1513.45</v>
      </c>
      <c r="K301" s="35">
        <v>6871.42</v>
      </c>
      <c r="L301" s="35">
        <v>113.03999999999999</v>
      </c>
      <c r="M301" s="35">
        <v>1226.99</v>
      </c>
      <c r="N301" s="35">
        <v>477.57</v>
      </c>
    </row>
    <row r="302" spans="1:14" x14ac:dyDescent="0.2">
      <c r="A302" s="5" t="s">
        <v>65</v>
      </c>
      <c r="B302" s="35">
        <v>0</v>
      </c>
      <c r="C302" s="35">
        <v>0</v>
      </c>
      <c r="D302" s="35">
        <v>0</v>
      </c>
      <c r="E302" s="35">
        <v>0</v>
      </c>
      <c r="F302" s="35">
        <v>2445.91</v>
      </c>
      <c r="G302" s="35">
        <v>3059.02</v>
      </c>
      <c r="H302" s="35">
        <v>0</v>
      </c>
      <c r="I302" s="35">
        <v>39.5</v>
      </c>
      <c r="J302" s="35">
        <v>0</v>
      </c>
      <c r="K302" s="35">
        <v>0</v>
      </c>
      <c r="L302" s="35">
        <v>0</v>
      </c>
      <c r="M302" s="35">
        <v>0</v>
      </c>
      <c r="N302" s="35">
        <v>0</v>
      </c>
    </row>
    <row r="303" spans="1:14" x14ac:dyDescent="0.2">
      <c r="A303" s="9" t="s">
        <v>68</v>
      </c>
      <c r="B303" s="63">
        <v>149987.55000000002</v>
      </c>
      <c r="C303" s="63">
        <v>682351.66999999841</v>
      </c>
      <c r="D303" s="63">
        <v>105354.25</v>
      </c>
      <c r="E303" s="63">
        <v>194185.25000000003</v>
      </c>
      <c r="F303" s="63">
        <v>165449.85000000006</v>
      </c>
      <c r="G303" s="63">
        <v>115216.07000000002</v>
      </c>
      <c r="H303" s="63">
        <v>152103.63</v>
      </c>
      <c r="I303" s="63">
        <v>175118.03</v>
      </c>
      <c r="J303" s="63">
        <v>263349.51</v>
      </c>
      <c r="K303" s="63">
        <v>187107.65000000005</v>
      </c>
      <c r="L303" s="63">
        <v>182883.98000000004</v>
      </c>
      <c r="M303" s="63">
        <v>180232.53999999998</v>
      </c>
      <c r="N303" s="63">
        <v>112538.47</v>
      </c>
    </row>
    <row r="304" spans="1:14" x14ac:dyDescent="0.2">
      <c r="A304" s="12" t="s">
        <v>230</v>
      </c>
      <c r="B304" s="144" t="s">
        <v>187</v>
      </c>
      <c r="C304" s="145"/>
      <c r="D304" s="145"/>
      <c r="E304" s="145"/>
      <c r="F304" s="145"/>
      <c r="G304" s="145"/>
      <c r="H304" s="145"/>
      <c r="I304" s="145"/>
      <c r="J304" s="145"/>
      <c r="K304" s="145"/>
      <c r="L304" s="145"/>
      <c r="M304" s="145"/>
      <c r="N304" s="146"/>
    </row>
    <row r="305" spans="1:14" x14ac:dyDescent="0.2">
      <c r="A305" s="5" t="s">
        <v>47</v>
      </c>
      <c r="B305" s="35">
        <v>0</v>
      </c>
      <c r="C305" s="35">
        <v>0</v>
      </c>
      <c r="D305" s="35">
        <v>0</v>
      </c>
      <c r="E305" s="35">
        <v>0</v>
      </c>
      <c r="F305" s="35">
        <v>0</v>
      </c>
      <c r="G305" s="35">
        <v>0</v>
      </c>
      <c r="H305" s="35">
        <v>0</v>
      </c>
      <c r="I305" s="35">
        <v>0</v>
      </c>
      <c r="J305" s="35">
        <v>0</v>
      </c>
      <c r="K305" s="35">
        <v>347.95</v>
      </c>
      <c r="L305" s="35">
        <v>0</v>
      </c>
      <c r="M305" s="35">
        <v>0</v>
      </c>
      <c r="N305" s="35">
        <v>0</v>
      </c>
    </row>
    <row r="306" spans="1:14" x14ac:dyDescent="0.2">
      <c r="A306" s="5" t="s">
        <v>48</v>
      </c>
      <c r="B306" s="35">
        <v>0</v>
      </c>
      <c r="C306" s="35">
        <v>0</v>
      </c>
      <c r="D306" s="35">
        <v>0</v>
      </c>
      <c r="E306" s="35">
        <v>0</v>
      </c>
      <c r="F306" s="35">
        <v>0</v>
      </c>
      <c r="G306" s="35">
        <v>0</v>
      </c>
      <c r="H306" s="35">
        <v>0</v>
      </c>
      <c r="I306" s="35">
        <v>0</v>
      </c>
      <c r="J306" s="35">
        <v>0</v>
      </c>
      <c r="K306" s="35">
        <v>0</v>
      </c>
      <c r="L306" s="35">
        <v>0</v>
      </c>
      <c r="M306" s="35">
        <v>0</v>
      </c>
      <c r="N306" s="35">
        <v>0</v>
      </c>
    </row>
    <row r="307" spans="1:14" x14ac:dyDescent="0.2">
      <c r="A307" s="5" t="s">
        <v>49</v>
      </c>
      <c r="B307" s="35">
        <v>0</v>
      </c>
      <c r="C307" s="35">
        <v>15.84</v>
      </c>
      <c r="D307" s="35">
        <v>0</v>
      </c>
      <c r="E307" s="35">
        <v>0</v>
      </c>
      <c r="F307" s="35">
        <v>0</v>
      </c>
      <c r="G307" s="35">
        <v>0</v>
      </c>
      <c r="H307" s="35">
        <v>0</v>
      </c>
      <c r="I307" s="35">
        <v>0</v>
      </c>
      <c r="J307" s="35">
        <v>4.0199999999999996</v>
      </c>
      <c r="K307" s="35">
        <v>0</v>
      </c>
      <c r="L307" s="35">
        <v>0</v>
      </c>
      <c r="M307" s="35">
        <v>0</v>
      </c>
      <c r="N307" s="35">
        <v>0</v>
      </c>
    </row>
    <row r="308" spans="1:14" x14ac:dyDescent="0.2">
      <c r="A308" s="5" t="s">
        <v>231</v>
      </c>
      <c r="B308" s="35">
        <v>0</v>
      </c>
      <c r="C308" s="35">
        <v>0</v>
      </c>
      <c r="D308" s="35">
        <v>443.78</v>
      </c>
      <c r="E308" s="35">
        <v>1290.22</v>
      </c>
      <c r="F308" s="35">
        <v>1348.3388</v>
      </c>
      <c r="G308" s="35">
        <v>883.94</v>
      </c>
      <c r="H308" s="35">
        <v>561.39</v>
      </c>
      <c r="I308" s="35">
        <v>4705.5</v>
      </c>
      <c r="J308" s="35">
        <v>2931.56</v>
      </c>
      <c r="K308" s="35">
        <v>2434.41</v>
      </c>
      <c r="L308" s="35">
        <v>12878.319999999998</v>
      </c>
      <c r="M308" s="35">
        <v>6362.3200000000006</v>
      </c>
      <c r="N308" s="35">
        <v>0</v>
      </c>
    </row>
    <row r="309" spans="1:14" x14ac:dyDescent="0.2">
      <c r="A309" s="5" t="s">
        <v>50</v>
      </c>
      <c r="B309" s="35">
        <v>35204.590000000004</v>
      </c>
      <c r="C309" s="35">
        <v>27655.609999999997</v>
      </c>
      <c r="D309" s="35">
        <v>48446.93989999999</v>
      </c>
      <c r="E309" s="35">
        <v>33605.18</v>
      </c>
      <c r="F309" s="35">
        <v>29132.92</v>
      </c>
      <c r="G309" s="35">
        <v>26872.1</v>
      </c>
      <c r="H309" s="35">
        <v>18807.62</v>
      </c>
      <c r="I309" s="35">
        <v>17475.87</v>
      </c>
      <c r="J309" s="35">
        <v>18398.169999999991</v>
      </c>
      <c r="K309" s="35">
        <v>15419.069999999998</v>
      </c>
      <c r="L309" s="35">
        <v>29379.35</v>
      </c>
      <c r="M309" s="35">
        <v>17237.349999999995</v>
      </c>
      <c r="N309" s="35">
        <v>21349.66</v>
      </c>
    </row>
    <row r="310" spans="1:14" x14ac:dyDescent="0.2">
      <c r="A310" s="5" t="s">
        <v>51</v>
      </c>
      <c r="B310" s="35">
        <v>0</v>
      </c>
      <c r="C310" s="35">
        <v>0</v>
      </c>
      <c r="D310" s="35">
        <v>0</v>
      </c>
      <c r="E310" s="35">
        <v>0</v>
      </c>
      <c r="F310" s="35">
        <v>510.81000000000006</v>
      </c>
      <c r="G310" s="35">
        <v>400.69</v>
      </c>
      <c r="H310" s="35">
        <v>0</v>
      </c>
      <c r="I310" s="35">
        <v>0</v>
      </c>
      <c r="J310" s="35">
        <v>0</v>
      </c>
      <c r="K310" s="35">
        <v>0</v>
      </c>
      <c r="L310" s="35">
        <v>0</v>
      </c>
      <c r="M310" s="35">
        <v>0</v>
      </c>
      <c r="N310" s="35">
        <v>0</v>
      </c>
    </row>
    <row r="311" spans="1:14" x14ac:dyDescent="0.2">
      <c r="A311" s="5" t="s">
        <v>52</v>
      </c>
      <c r="B311" s="35">
        <v>22497.089999999997</v>
      </c>
      <c r="C311" s="35">
        <v>12562.790000000003</v>
      </c>
      <c r="D311" s="35">
        <v>37851.237199999989</v>
      </c>
      <c r="E311" s="35">
        <v>22801.609999999997</v>
      </c>
      <c r="F311" s="35">
        <v>35513.410000000003</v>
      </c>
      <c r="G311" s="35">
        <v>23425.359999999997</v>
      </c>
      <c r="H311" s="35">
        <v>33401.299999999996</v>
      </c>
      <c r="I311" s="35">
        <v>98716.007400000002</v>
      </c>
      <c r="J311" s="35">
        <v>402606.36000000034</v>
      </c>
      <c r="K311" s="35">
        <v>34055.039999999986</v>
      </c>
      <c r="L311" s="35">
        <v>38986.430000000008</v>
      </c>
      <c r="M311" s="35">
        <v>31868.330000000005</v>
      </c>
      <c r="N311" s="35">
        <v>62576.719999999994</v>
      </c>
    </row>
    <row r="312" spans="1:14" x14ac:dyDescent="0.2">
      <c r="A312" s="5" t="s">
        <v>53</v>
      </c>
      <c r="B312" s="35">
        <v>0</v>
      </c>
      <c r="C312" s="35">
        <v>0</v>
      </c>
      <c r="D312" s="35">
        <v>0</v>
      </c>
      <c r="E312" s="35">
        <v>0</v>
      </c>
      <c r="F312" s="35">
        <v>0</v>
      </c>
      <c r="G312" s="35">
        <v>0</v>
      </c>
      <c r="H312" s="35">
        <v>0</v>
      </c>
      <c r="I312" s="35">
        <v>0</v>
      </c>
      <c r="J312" s="35">
        <v>0</v>
      </c>
      <c r="K312" s="35">
        <v>0</v>
      </c>
      <c r="L312" s="35">
        <v>0</v>
      </c>
      <c r="M312" s="35">
        <v>0</v>
      </c>
      <c r="N312" s="35">
        <v>0</v>
      </c>
    </row>
    <row r="313" spans="1:14" x14ac:dyDescent="0.2">
      <c r="A313" s="5" t="s">
        <v>54</v>
      </c>
      <c r="B313" s="35">
        <v>163.52000000000001</v>
      </c>
      <c r="C313" s="35">
        <v>0</v>
      </c>
      <c r="D313" s="35">
        <v>0</v>
      </c>
      <c r="E313" s="35">
        <v>0</v>
      </c>
      <c r="F313" s="35">
        <v>0</v>
      </c>
      <c r="G313" s="35">
        <v>378.5</v>
      </c>
      <c r="H313" s="35">
        <v>0</v>
      </c>
      <c r="I313" s="35">
        <v>0</v>
      </c>
      <c r="J313" s="35">
        <v>0</v>
      </c>
      <c r="K313" s="35">
        <v>0</v>
      </c>
      <c r="L313" s="35">
        <v>0</v>
      </c>
      <c r="M313" s="35">
        <v>0</v>
      </c>
      <c r="N313" s="35">
        <v>0</v>
      </c>
    </row>
    <row r="314" spans="1:14" x14ac:dyDescent="0.2">
      <c r="A314" s="5" t="s">
        <v>55</v>
      </c>
      <c r="B314" s="35">
        <v>0</v>
      </c>
      <c r="C314" s="35">
        <v>0</v>
      </c>
      <c r="D314" s="35">
        <v>219.01000000000005</v>
      </c>
      <c r="E314" s="35">
        <v>60.3</v>
      </c>
      <c r="F314" s="35">
        <v>201.81</v>
      </c>
      <c r="G314" s="35">
        <v>84.03</v>
      </c>
      <c r="H314" s="35">
        <v>0</v>
      </c>
      <c r="I314" s="35">
        <v>70.91</v>
      </c>
      <c r="J314" s="35">
        <v>16.48</v>
      </c>
      <c r="K314" s="35">
        <v>0</v>
      </c>
      <c r="L314" s="35">
        <v>784.01</v>
      </c>
      <c r="M314" s="35">
        <v>952.0300000000002</v>
      </c>
      <c r="N314" s="35">
        <v>2620.4</v>
      </c>
    </row>
    <row r="315" spans="1:14" x14ac:dyDescent="0.2">
      <c r="A315" s="5" t="s">
        <v>56</v>
      </c>
      <c r="B315" s="35">
        <v>338.21</v>
      </c>
      <c r="C315" s="35">
        <v>0</v>
      </c>
      <c r="D315" s="35">
        <v>17.91</v>
      </c>
      <c r="E315" s="35">
        <v>7279.93</v>
      </c>
      <c r="F315" s="35">
        <v>11674.93</v>
      </c>
      <c r="G315" s="35">
        <v>904.57</v>
      </c>
      <c r="H315" s="35">
        <v>0</v>
      </c>
      <c r="I315" s="35">
        <v>14.85</v>
      </c>
      <c r="J315" s="35">
        <v>0</v>
      </c>
      <c r="K315" s="35">
        <v>27.83</v>
      </c>
      <c r="L315" s="35">
        <v>4195.6400000000003</v>
      </c>
      <c r="M315" s="35">
        <v>1585.82</v>
      </c>
      <c r="N315" s="35">
        <v>1364.61</v>
      </c>
    </row>
    <row r="316" spans="1:14" x14ac:dyDescent="0.2">
      <c r="A316" s="5" t="s">
        <v>46</v>
      </c>
      <c r="B316" s="35">
        <v>431.45</v>
      </c>
      <c r="C316" s="35">
        <v>3423.4</v>
      </c>
      <c r="D316" s="35">
        <v>1398.3200000000002</v>
      </c>
      <c r="E316" s="35">
        <v>1811.1700000000003</v>
      </c>
      <c r="F316" s="35">
        <v>1289.8399999999999</v>
      </c>
      <c r="G316" s="35">
        <v>4653.37</v>
      </c>
      <c r="H316" s="35">
        <v>3316.65</v>
      </c>
      <c r="I316" s="35">
        <v>834.25</v>
      </c>
      <c r="J316" s="35">
        <v>5866.8</v>
      </c>
      <c r="K316" s="35">
        <v>3203.42</v>
      </c>
      <c r="L316" s="35">
        <v>1704.8500000000001</v>
      </c>
      <c r="M316" s="35">
        <v>1336.27</v>
      </c>
      <c r="N316" s="35">
        <v>0</v>
      </c>
    </row>
    <row r="317" spans="1:14" x14ac:dyDescent="0.2">
      <c r="A317" s="5" t="s">
        <v>57</v>
      </c>
      <c r="B317" s="35">
        <v>56767.450000000004</v>
      </c>
      <c r="C317" s="35">
        <v>18564.950000000004</v>
      </c>
      <c r="D317" s="35">
        <v>7138.3099999999995</v>
      </c>
      <c r="E317" s="35">
        <v>53900.639999999999</v>
      </c>
      <c r="F317" s="35">
        <v>8517.2800000000043</v>
      </c>
      <c r="G317" s="35">
        <v>11972.619999999997</v>
      </c>
      <c r="H317" s="35">
        <v>50689.5</v>
      </c>
      <c r="I317" s="35">
        <v>13061.25</v>
      </c>
      <c r="J317" s="35">
        <v>34297.800000000003</v>
      </c>
      <c r="K317" s="35">
        <v>37364.89</v>
      </c>
      <c r="L317" s="35">
        <v>18398.849999999999</v>
      </c>
      <c r="M317" s="35">
        <v>28176.87</v>
      </c>
      <c r="N317" s="35">
        <v>24508.100000000002</v>
      </c>
    </row>
    <row r="318" spans="1:14" x14ac:dyDescent="0.2">
      <c r="A318" s="5" t="s">
        <v>58</v>
      </c>
      <c r="B318" s="35">
        <v>38303.440000000017</v>
      </c>
      <c r="C318" s="35">
        <v>47228.45999999997</v>
      </c>
      <c r="D318" s="35">
        <v>39155.702799999999</v>
      </c>
      <c r="E318" s="35">
        <v>25141.910000000007</v>
      </c>
      <c r="F318" s="35">
        <v>29175.090000000004</v>
      </c>
      <c r="G318" s="35">
        <v>39158.060000000012</v>
      </c>
      <c r="H318" s="35">
        <v>26200.22</v>
      </c>
      <c r="I318" s="35">
        <v>57886.822600000007</v>
      </c>
      <c r="J318" s="35">
        <v>48476.719999999987</v>
      </c>
      <c r="K318" s="35">
        <v>26237.330000000013</v>
      </c>
      <c r="L318" s="35">
        <v>36803.62999999999</v>
      </c>
      <c r="M318" s="35">
        <v>50735.950000000012</v>
      </c>
      <c r="N318" s="35">
        <v>63249.520000000011</v>
      </c>
    </row>
    <row r="319" spans="1:14" x14ac:dyDescent="0.2">
      <c r="A319" s="5" t="s">
        <v>59</v>
      </c>
      <c r="B319" s="35">
        <v>4345.1400000000003</v>
      </c>
      <c r="C319" s="35">
        <v>1134.7</v>
      </c>
      <c r="D319" s="35">
        <v>6815.67</v>
      </c>
      <c r="E319" s="35">
        <v>12394.999999999998</v>
      </c>
      <c r="F319" s="35">
        <v>17350.62</v>
      </c>
      <c r="G319" s="35">
        <v>9089.7800000000007</v>
      </c>
      <c r="H319" s="35">
        <v>18676.309999999998</v>
      </c>
      <c r="I319" s="35">
        <v>2272.73</v>
      </c>
      <c r="J319" s="35">
        <v>1406.17</v>
      </c>
      <c r="K319" s="35">
        <v>3539.5800000000004</v>
      </c>
      <c r="L319" s="35">
        <v>1704.7</v>
      </c>
      <c r="M319" s="35">
        <v>3386.5600000000009</v>
      </c>
      <c r="N319" s="35">
        <v>1391.2500000000002</v>
      </c>
    </row>
    <row r="320" spans="1:14" x14ac:dyDescent="0.2">
      <c r="A320" s="5" t="s">
        <v>60</v>
      </c>
      <c r="B320" s="35">
        <v>0</v>
      </c>
      <c r="C320" s="35">
        <v>0</v>
      </c>
      <c r="D320" s="35">
        <v>0</v>
      </c>
      <c r="E320" s="35">
        <v>347653.91999999993</v>
      </c>
      <c r="F320" s="35">
        <v>342285.61999999976</v>
      </c>
      <c r="G320" s="35">
        <v>0</v>
      </c>
      <c r="H320" s="35">
        <v>0</v>
      </c>
      <c r="I320" s="35">
        <v>0</v>
      </c>
      <c r="J320" s="35">
        <v>0</v>
      </c>
      <c r="K320" s="35">
        <v>0</v>
      </c>
      <c r="L320" s="35">
        <v>125851.15000000005</v>
      </c>
      <c r="M320" s="35">
        <v>0</v>
      </c>
      <c r="N320" s="35">
        <v>291058.76</v>
      </c>
    </row>
    <row r="321" spans="1:14" x14ac:dyDescent="0.2">
      <c r="A321" s="5" t="s">
        <v>42</v>
      </c>
      <c r="B321" s="35">
        <v>3775.76</v>
      </c>
      <c r="C321" s="35">
        <v>3964.5</v>
      </c>
      <c r="D321" s="35">
        <v>4383.51</v>
      </c>
      <c r="E321" s="35">
        <v>6168.2500000000009</v>
      </c>
      <c r="F321" s="35">
        <v>4152.9800000000005</v>
      </c>
      <c r="G321" s="35">
        <v>2570.4599999999996</v>
      </c>
      <c r="H321" s="35">
        <v>3639.54</v>
      </c>
      <c r="I321" s="35">
        <v>7559.7000000000016</v>
      </c>
      <c r="J321" s="35">
        <v>7388.1099999999979</v>
      </c>
      <c r="K321" s="35">
        <v>1844.3000000000002</v>
      </c>
      <c r="L321" s="35">
        <v>17352.310000000005</v>
      </c>
      <c r="M321" s="35">
        <v>5398.5100000000011</v>
      </c>
      <c r="N321" s="35">
        <v>1420.4800000000002</v>
      </c>
    </row>
    <row r="322" spans="1:14" x14ac:dyDescent="0.2">
      <c r="A322" s="5" t="s">
        <v>61</v>
      </c>
      <c r="B322" s="35">
        <v>7790.53</v>
      </c>
      <c r="C322" s="35">
        <v>10026.6</v>
      </c>
      <c r="D322" s="35">
        <v>9082.69</v>
      </c>
      <c r="E322" s="35">
        <v>12593.02</v>
      </c>
      <c r="F322" s="35">
        <v>22363.52</v>
      </c>
      <c r="G322" s="35">
        <v>17732.95</v>
      </c>
      <c r="H322" s="35">
        <v>5522.74</v>
      </c>
      <c r="I322" s="35">
        <v>16109.930000000002</v>
      </c>
      <c r="J322" s="35">
        <v>2896.08</v>
      </c>
      <c r="K322" s="35">
        <v>8988.66</v>
      </c>
      <c r="L322" s="35">
        <v>23445.250000000004</v>
      </c>
      <c r="M322" s="35">
        <v>22440.129999999997</v>
      </c>
      <c r="N322" s="35">
        <v>21203.740000000005</v>
      </c>
    </row>
    <row r="323" spans="1:14" x14ac:dyDescent="0.2">
      <c r="A323" s="5" t="s">
        <v>62</v>
      </c>
      <c r="B323" s="35">
        <v>85.43</v>
      </c>
      <c r="C323" s="35">
        <v>0</v>
      </c>
      <c r="D323" s="35">
        <v>16.11</v>
      </c>
      <c r="E323" s="35">
        <v>182.83</v>
      </c>
      <c r="F323" s="35">
        <v>0</v>
      </c>
      <c r="G323" s="35">
        <v>0</v>
      </c>
      <c r="H323" s="35">
        <v>132.66</v>
      </c>
      <c r="I323" s="35">
        <v>94.45</v>
      </c>
      <c r="J323" s="35">
        <v>0</v>
      </c>
      <c r="K323" s="35">
        <v>35.65</v>
      </c>
      <c r="L323" s="35">
        <v>0</v>
      </c>
      <c r="M323" s="35">
        <v>0</v>
      </c>
      <c r="N323" s="35">
        <v>0</v>
      </c>
    </row>
    <row r="324" spans="1:14" x14ac:dyDescent="0.2">
      <c r="A324" s="5" t="s">
        <v>63</v>
      </c>
      <c r="B324" s="35">
        <v>0</v>
      </c>
      <c r="C324" s="35">
        <v>0</v>
      </c>
      <c r="D324" s="35">
        <v>0</v>
      </c>
      <c r="E324" s="35">
        <v>0</v>
      </c>
      <c r="F324" s="35">
        <v>0</v>
      </c>
      <c r="G324" s="35">
        <v>0</v>
      </c>
      <c r="H324" s="35">
        <v>0</v>
      </c>
      <c r="I324" s="35">
        <v>0</v>
      </c>
      <c r="J324" s="35">
        <v>0</v>
      </c>
      <c r="K324" s="35">
        <v>0</v>
      </c>
      <c r="L324" s="35">
        <v>0</v>
      </c>
      <c r="M324" s="35">
        <v>0</v>
      </c>
      <c r="N324" s="35">
        <v>0</v>
      </c>
    </row>
    <row r="325" spans="1:14" x14ac:dyDescent="0.2">
      <c r="A325" s="5" t="s">
        <v>64</v>
      </c>
      <c r="B325" s="35">
        <v>723.74</v>
      </c>
      <c r="C325" s="35">
        <v>2155.12</v>
      </c>
      <c r="D325" s="35">
        <v>2402.0001000000002</v>
      </c>
      <c r="E325" s="35">
        <v>1236.3600000000001</v>
      </c>
      <c r="F325" s="35">
        <v>4026.8912</v>
      </c>
      <c r="G325" s="35">
        <v>2682.86</v>
      </c>
      <c r="H325" s="35">
        <v>1223.77</v>
      </c>
      <c r="I325" s="35">
        <v>12496.760000000002</v>
      </c>
      <c r="J325" s="35">
        <v>1153.99</v>
      </c>
      <c r="K325" s="35">
        <v>2550.1800000000003</v>
      </c>
      <c r="L325" s="35">
        <v>6376.42</v>
      </c>
      <c r="M325" s="35">
        <v>5152.66</v>
      </c>
      <c r="N325" s="35">
        <v>693.5</v>
      </c>
    </row>
    <row r="326" spans="1:14" x14ac:dyDescent="0.2">
      <c r="A326" s="5" t="s">
        <v>65</v>
      </c>
      <c r="B326" s="35">
        <v>0</v>
      </c>
      <c r="C326" s="35">
        <v>0</v>
      </c>
      <c r="D326" s="35">
        <v>0</v>
      </c>
      <c r="E326" s="35">
        <v>0</v>
      </c>
      <c r="F326" s="35">
        <v>0</v>
      </c>
      <c r="G326" s="35">
        <v>0</v>
      </c>
      <c r="H326" s="35">
        <v>0</v>
      </c>
      <c r="I326" s="35">
        <v>0</v>
      </c>
      <c r="J326" s="35">
        <v>0</v>
      </c>
      <c r="K326" s="35">
        <v>0</v>
      </c>
      <c r="L326" s="35">
        <v>55.44</v>
      </c>
      <c r="M326" s="35">
        <v>0</v>
      </c>
      <c r="N326" s="35">
        <v>0</v>
      </c>
    </row>
    <row r="327" spans="1:14" x14ac:dyDescent="0.2">
      <c r="A327" s="9" t="s">
        <v>68</v>
      </c>
      <c r="B327" s="63">
        <v>170426.35</v>
      </c>
      <c r="C327" s="63">
        <v>126731.96999999997</v>
      </c>
      <c r="D327" s="63">
        <v>157371.18999999997</v>
      </c>
      <c r="E327" s="63">
        <v>526120.33999999985</v>
      </c>
      <c r="F327" s="63">
        <v>507544.05999999976</v>
      </c>
      <c r="G327" s="63">
        <v>140809.29</v>
      </c>
      <c r="H327" s="63">
        <v>162171.69999999998</v>
      </c>
      <c r="I327" s="63">
        <v>231299.03000000006</v>
      </c>
      <c r="J327" s="63">
        <v>525442.26000000024</v>
      </c>
      <c r="K327" s="63">
        <v>136048.31</v>
      </c>
      <c r="L327" s="63">
        <v>317916.35000000003</v>
      </c>
      <c r="M327" s="63">
        <v>174632.80000000002</v>
      </c>
      <c r="N327" s="63">
        <v>491436.74</v>
      </c>
    </row>
    <row r="328" spans="1:14" x14ac:dyDescent="0.2">
      <c r="A328" s="12" t="s">
        <v>230</v>
      </c>
      <c r="B328" s="144" t="s">
        <v>232</v>
      </c>
      <c r="C328" s="145"/>
      <c r="D328" s="145"/>
      <c r="E328" s="145"/>
      <c r="F328" s="145"/>
      <c r="G328" s="145"/>
      <c r="H328" s="145"/>
      <c r="I328" s="145"/>
      <c r="J328" s="145"/>
      <c r="K328" s="145"/>
      <c r="L328" s="145"/>
      <c r="M328" s="145"/>
      <c r="N328" s="146"/>
    </row>
    <row r="329" spans="1:14" x14ac:dyDescent="0.2">
      <c r="A329" s="5" t="s">
        <v>47</v>
      </c>
      <c r="B329" s="35">
        <v>287.27999999999997</v>
      </c>
      <c r="C329" s="35">
        <v>0</v>
      </c>
      <c r="D329" s="35">
        <v>0</v>
      </c>
      <c r="E329" s="35">
        <v>0</v>
      </c>
      <c r="F329" s="35">
        <v>7157.380000000001</v>
      </c>
      <c r="G329" s="35">
        <v>0</v>
      </c>
      <c r="H329" s="35">
        <v>1309.5700000000002</v>
      </c>
      <c r="I329" s="35">
        <v>0</v>
      </c>
      <c r="J329" s="35">
        <v>0</v>
      </c>
      <c r="K329" s="35">
        <v>0</v>
      </c>
      <c r="L329" s="35">
        <v>0</v>
      </c>
      <c r="M329" s="35">
        <v>167.32</v>
      </c>
      <c r="N329" s="35">
        <v>1677.84</v>
      </c>
    </row>
    <row r="330" spans="1:14" x14ac:dyDescent="0.2">
      <c r="A330" s="5" t="s">
        <v>48</v>
      </c>
      <c r="B330" s="35">
        <v>0</v>
      </c>
      <c r="C330" s="35">
        <v>0</v>
      </c>
      <c r="D330" s="35">
        <v>0</v>
      </c>
      <c r="E330" s="35">
        <v>0</v>
      </c>
      <c r="F330" s="35">
        <v>0</v>
      </c>
      <c r="G330" s="35">
        <v>0</v>
      </c>
      <c r="H330" s="35">
        <v>0</v>
      </c>
      <c r="I330" s="35">
        <v>0</v>
      </c>
      <c r="J330" s="35">
        <v>0</v>
      </c>
      <c r="K330" s="35">
        <v>0</v>
      </c>
      <c r="L330" s="35">
        <v>0</v>
      </c>
      <c r="M330" s="35">
        <v>0</v>
      </c>
      <c r="N330" s="35">
        <v>0</v>
      </c>
    </row>
    <row r="331" spans="1:14" x14ac:dyDescent="0.2">
      <c r="A331" s="5" t="s">
        <v>49</v>
      </c>
      <c r="B331" s="35">
        <v>0</v>
      </c>
      <c r="C331" s="35">
        <v>0</v>
      </c>
      <c r="D331" s="35">
        <v>0</v>
      </c>
      <c r="E331" s="35">
        <v>8.31</v>
      </c>
      <c r="F331" s="35">
        <v>273.85999999999996</v>
      </c>
      <c r="G331" s="35">
        <v>0</v>
      </c>
      <c r="H331" s="35">
        <v>20.700000000000003</v>
      </c>
      <c r="I331" s="35">
        <v>27.189999999999998</v>
      </c>
      <c r="J331" s="35">
        <v>79.050000000000011</v>
      </c>
      <c r="K331" s="35">
        <v>22.490000000000002</v>
      </c>
      <c r="L331" s="35">
        <v>171.64</v>
      </c>
      <c r="M331" s="35">
        <v>0</v>
      </c>
      <c r="N331" s="35">
        <v>0</v>
      </c>
    </row>
    <row r="332" spans="1:14" x14ac:dyDescent="0.2">
      <c r="A332" s="5" t="s">
        <v>231</v>
      </c>
      <c r="B332" s="35">
        <v>0</v>
      </c>
      <c r="C332" s="35">
        <v>0</v>
      </c>
      <c r="D332" s="35">
        <v>0</v>
      </c>
      <c r="E332" s="35">
        <v>3060.1299999999997</v>
      </c>
      <c r="F332" s="35">
        <v>975.44000000000017</v>
      </c>
      <c r="G332" s="35">
        <v>2790.8900000000003</v>
      </c>
      <c r="H332" s="35">
        <v>1630.77</v>
      </c>
      <c r="I332" s="35">
        <v>547.17000000000007</v>
      </c>
      <c r="J332" s="35">
        <v>351.56</v>
      </c>
      <c r="K332" s="35">
        <v>784.85</v>
      </c>
      <c r="L332" s="35">
        <v>7684.98</v>
      </c>
      <c r="M332" s="35">
        <v>550.72</v>
      </c>
      <c r="N332" s="35">
        <v>221.12</v>
      </c>
    </row>
    <row r="333" spans="1:14" x14ac:dyDescent="0.2">
      <c r="A333" s="5" t="s">
        <v>50</v>
      </c>
      <c r="B333" s="35">
        <v>24763.810000000005</v>
      </c>
      <c r="C333" s="35">
        <v>42351.78</v>
      </c>
      <c r="D333" s="35">
        <v>19067.560000000001</v>
      </c>
      <c r="E333" s="35">
        <v>29375.98</v>
      </c>
      <c r="F333" s="35">
        <v>16796.259999999998</v>
      </c>
      <c r="G333" s="35">
        <v>40291.619999999988</v>
      </c>
      <c r="H333" s="35">
        <v>20941.019999999997</v>
      </c>
      <c r="I333" s="35">
        <v>34948.039999999994</v>
      </c>
      <c r="J333" s="35">
        <v>37143.200000000004</v>
      </c>
      <c r="K333" s="35">
        <v>20752.739999999991</v>
      </c>
      <c r="L333" s="35">
        <v>33542.600000000006</v>
      </c>
      <c r="M333" s="35">
        <v>42580.55</v>
      </c>
      <c r="N333" s="35">
        <v>9703.57</v>
      </c>
    </row>
    <row r="334" spans="1:14" x14ac:dyDescent="0.2">
      <c r="A334" s="5" t="s">
        <v>51</v>
      </c>
      <c r="B334" s="35">
        <v>566.83000000000004</v>
      </c>
      <c r="C334" s="35">
        <v>0</v>
      </c>
      <c r="D334" s="35">
        <v>0</v>
      </c>
      <c r="E334" s="35">
        <v>0</v>
      </c>
      <c r="F334" s="35">
        <v>0</v>
      </c>
      <c r="G334" s="35">
        <v>0</v>
      </c>
      <c r="H334" s="35">
        <v>0</v>
      </c>
      <c r="I334" s="35">
        <v>0</v>
      </c>
      <c r="J334" s="35">
        <v>0</v>
      </c>
      <c r="K334" s="35">
        <v>2294.8200000000002</v>
      </c>
      <c r="L334" s="35">
        <v>0</v>
      </c>
      <c r="M334" s="35">
        <v>0</v>
      </c>
      <c r="N334" s="35">
        <v>0</v>
      </c>
    </row>
    <row r="335" spans="1:14" x14ac:dyDescent="0.2">
      <c r="A335" s="5" t="s">
        <v>52</v>
      </c>
      <c r="B335" s="35">
        <v>30498.81</v>
      </c>
      <c r="C335" s="35">
        <v>23072.899999999998</v>
      </c>
      <c r="D335" s="35">
        <v>24576.31</v>
      </c>
      <c r="E335" s="35">
        <v>42665.820000000007</v>
      </c>
      <c r="F335" s="35">
        <v>24376.357999999997</v>
      </c>
      <c r="G335" s="35">
        <v>52514.428899999999</v>
      </c>
      <c r="H335" s="35">
        <v>50044.76</v>
      </c>
      <c r="I335" s="35">
        <v>58635.72</v>
      </c>
      <c r="J335" s="35">
        <v>1830044.9199999995</v>
      </c>
      <c r="K335" s="35">
        <v>438410.41999999981</v>
      </c>
      <c r="L335" s="35">
        <v>22893.560000000009</v>
      </c>
      <c r="M335" s="35">
        <v>22201.460000000006</v>
      </c>
      <c r="N335" s="35">
        <v>19925.450000000004</v>
      </c>
    </row>
    <row r="336" spans="1:14" x14ac:dyDescent="0.2">
      <c r="A336" s="5" t="s">
        <v>53</v>
      </c>
      <c r="B336" s="35">
        <v>0</v>
      </c>
      <c r="C336" s="35">
        <v>0</v>
      </c>
      <c r="D336" s="35">
        <v>0</v>
      </c>
      <c r="E336" s="35">
        <v>0</v>
      </c>
      <c r="F336" s="35">
        <v>0</v>
      </c>
      <c r="G336" s="35">
        <v>0</v>
      </c>
      <c r="H336" s="35">
        <v>0</v>
      </c>
      <c r="I336" s="35">
        <v>679.90000000000009</v>
      </c>
      <c r="J336" s="35">
        <v>225.32000000000005</v>
      </c>
      <c r="K336" s="35">
        <v>0</v>
      </c>
      <c r="L336" s="35">
        <v>0</v>
      </c>
      <c r="M336" s="35">
        <v>0</v>
      </c>
      <c r="N336" s="35">
        <v>0</v>
      </c>
    </row>
    <row r="337" spans="1:14" x14ac:dyDescent="0.2">
      <c r="A337" s="5" t="s">
        <v>54</v>
      </c>
      <c r="B337" s="35">
        <v>0</v>
      </c>
      <c r="C337" s="35">
        <v>0</v>
      </c>
      <c r="D337" s="35">
        <v>0</v>
      </c>
      <c r="E337" s="35">
        <v>702.9</v>
      </c>
      <c r="F337" s="35">
        <v>0</v>
      </c>
      <c r="G337" s="35">
        <v>196.58</v>
      </c>
      <c r="H337" s="35">
        <v>0</v>
      </c>
      <c r="I337" s="35">
        <v>0</v>
      </c>
      <c r="J337" s="35">
        <v>0</v>
      </c>
      <c r="K337" s="35">
        <v>0</v>
      </c>
      <c r="L337" s="35">
        <v>0</v>
      </c>
      <c r="M337" s="35">
        <v>0</v>
      </c>
      <c r="N337" s="35">
        <v>0</v>
      </c>
    </row>
    <row r="338" spans="1:14" x14ac:dyDescent="0.2">
      <c r="A338" s="5" t="s">
        <v>55</v>
      </c>
      <c r="B338" s="35">
        <v>1396.2599999999998</v>
      </c>
      <c r="C338" s="35">
        <v>1907.55</v>
      </c>
      <c r="D338" s="35">
        <v>0</v>
      </c>
      <c r="E338" s="35">
        <v>0</v>
      </c>
      <c r="F338" s="35">
        <v>0</v>
      </c>
      <c r="G338" s="35">
        <v>0</v>
      </c>
      <c r="H338" s="35">
        <v>134.59</v>
      </c>
      <c r="I338" s="35">
        <v>1730.86</v>
      </c>
      <c r="J338" s="35">
        <v>88.94</v>
      </c>
      <c r="K338" s="35">
        <v>1389.83</v>
      </c>
      <c r="L338" s="35">
        <v>2991</v>
      </c>
      <c r="M338" s="35">
        <v>7.68</v>
      </c>
      <c r="N338" s="35">
        <v>2010.23</v>
      </c>
    </row>
    <row r="339" spans="1:14" x14ac:dyDescent="0.2">
      <c r="A339" s="5" t="s">
        <v>56</v>
      </c>
      <c r="B339" s="35">
        <v>0</v>
      </c>
      <c r="C339" s="35">
        <v>1534.99</v>
      </c>
      <c r="D339" s="35">
        <v>858.59</v>
      </c>
      <c r="E339" s="35">
        <v>0</v>
      </c>
      <c r="F339" s="35">
        <v>0</v>
      </c>
      <c r="G339" s="35">
        <v>1199.6099999999999</v>
      </c>
      <c r="H339" s="35">
        <v>1386.68</v>
      </c>
      <c r="I339" s="35">
        <v>868.68000000000006</v>
      </c>
      <c r="J339" s="35">
        <v>7020.7099999999991</v>
      </c>
      <c r="K339" s="35">
        <v>0</v>
      </c>
      <c r="L339" s="35">
        <v>223.95</v>
      </c>
      <c r="M339" s="35">
        <v>706.57</v>
      </c>
      <c r="N339" s="35">
        <v>84.53</v>
      </c>
    </row>
    <row r="340" spans="1:14" x14ac:dyDescent="0.2">
      <c r="A340" s="5" t="s">
        <v>46</v>
      </c>
      <c r="B340" s="35">
        <v>0</v>
      </c>
      <c r="C340" s="35">
        <v>192.7</v>
      </c>
      <c r="D340" s="35">
        <v>157.91</v>
      </c>
      <c r="E340" s="35">
        <v>1190</v>
      </c>
      <c r="F340" s="35">
        <v>1839.87</v>
      </c>
      <c r="G340" s="35">
        <v>684.93</v>
      </c>
      <c r="H340" s="35">
        <v>0</v>
      </c>
      <c r="I340" s="35">
        <v>1873.2799999999997</v>
      </c>
      <c r="J340" s="35">
        <v>173.61</v>
      </c>
      <c r="K340" s="35">
        <v>2605.7599999999998</v>
      </c>
      <c r="L340" s="35">
        <v>1696.8500000000001</v>
      </c>
      <c r="M340" s="35">
        <v>2440.4</v>
      </c>
      <c r="N340" s="35">
        <v>3507.8599999999997</v>
      </c>
    </row>
    <row r="341" spans="1:14" x14ac:dyDescent="0.2">
      <c r="A341" s="5" t="s">
        <v>57</v>
      </c>
      <c r="B341" s="35">
        <v>46520.270000000004</v>
      </c>
      <c r="C341" s="35">
        <v>46978.76</v>
      </c>
      <c r="D341" s="35">
        <v>38384.910000000003</v>
      </c>
      <c r="E341" s="35">
        <v>24268.089999999997</v>
      </c>
      <c r="F341" s="35">
        <v>88794.94000000009</v>
      </c>
      <c r="G341" s="35">
        <v>79947.385799999975</v>
      </c>
      <c r="H341" s="35">
        <v>46241.64</v>
      </c>
      <c r="I341" s="35">
        <v>16555.000000000004</v>
      </c>
      <c r="J341" s="35">
        <v>56737.89</v>
      </c>
      <c r="K341" s="35">
        <v>11312.170000000002</v>
      </c>
      <c r="L341" s="35">
        <v>35264.21</v>
      </c>
      <c r="M341" s="35">
        <v>26578.67</v>
      </c>
      <c r="N341" s="35">
        <v>11975.92</v>
      </c>
    </row>
    <row r="342" spans="1:14" x14ac:dyDescent="0.2">
      <c r="A342" s="5" t="s">
        <v>58</v>
      </c>
      <c r="B342" s="35">
        <v>25213.740000000005</v>
      </c>
      <c r="C342" s="35">
        <v>27140.260000000002</v>
      </c>
      <c r="D342" s="35">
        <v>28720.269999999997</v>
      </c>
      <c r="E342" s="35">
        <v>53097.320000000007</v>
      </c>
      <c r="F342" s="35">
        <v>35477.511999999995</v>
      </c>
      <c r="G342" s="35">
        <v>40250.661099999998</v>
      </c>
      <c r="H342" s="35">
        <v>50879.059999999983</v>
      </c>
      <c r="I342" s="35">
        <v>43983.099999999977</v>
      </c>
      <c r="J342" s="35">
        <v>34942.199999999997</v>
      </c>
      <c r="K342" s="35">
        <v>65545.010000000009</v>
      </c>
      <c r="L342" s="35">
        <v>30232.419999999987</v>
      </c>
      <c r="M342" s="35">
        <v>42382.63</v>
      </c>
      <c r="N342" s="35">
        <v>117655.39999999978</v>
      </c>
    </row>
    <row r="343" spans="1:14" x14ac:dyDescent="0.2">
      <c r="A343" s="5" t="s">
        <v>59</v>
      </c>
      <c r="B343" s="35">
        <v>3035.1400000000003</v>
      </c>
      <c r="C343" s="35">
        <v>4257.8500000000004</v>
      </c>
      <c r="D343" s="35">
        <v>33969.410000000003</v>
      </c>
      <c r="E343" s="35">
        <v>18392.940000000002</v>
      </c>
      <c r="F343" s="35">
        <v>19358.790000000008</v>
      </c>
      <c r="G343" s="35">
        <v>24957.129999999997</v>
      </c>
      <c r="H343" s="35">
        <v>38781.089999999989</v>
      </c>
      <c r="I343" s="35">
        <v>100331.94000000005</v>
      </c>
      <c r="J343" s="35">
        <v>16995.16</v>
      </c>
      <c r="K343" s="35">
        <v>65978.780000000013</v>
      </c>
      <c r="L343" s="35">
        <v>131773.20999999996</v>
      </c>
      <c r="M343" s="35">
        <v>169255.92000000004</v>
      </c>
      <c r="N343" s="35">
        <v>131321.7000000001</v>
      </c>
    </row>
    <row r="344" spans="1:14" x14ac:dyDescent="0.2">
      <c r="A344" s="5" t="s">
        <v>60</v>
      </c>
      <c r="B344" s="35">
        <v>0</v>
      </c>
      <c r="C344" s="35">
        <v>0</v>
      </c>
      <c r="D344" s="35">
        <v>0</v>
      </c>
      <c r="E344" s="35">
        <v>0</v>
      </c>
      <c r="F344" s="35">
        <v>0</v>
      </c>
      <c r="G344" s="35">
        <v>0</v>
      </c>
      <c r="H344" s="35">
        <v>0</v>
      </c>
      <c r="I344" s="35">
        <v>0</v>
      </c>
      <c r="J344" s="35">
        <v>0</v>
      </c>
      <c r="K344" s="35">
        <v>0</v>
      </c>
      <c r="L344" s="35">
        <v>241180.34000000003</v>
      </c>
      <c r="M344" s="35">
        <v>0</v>
      </c>
      <c r="N344" s="35">
        <v>0</v>
      </c>
    </row>
    <row r="345" spans="1:14" x14ac:dyDescent="0.2">
      <c r="A345" s="5" t="s">
        <v>42</v>
      </c>
      <c r="B345" s="35">
        <v>2597.8299999999995</v>
      </c>
      <c r="C345" s="35">
        <v>1572.08</v>
      </c>
      <c r="D345" s="35">
        <v>4123.25</v>
      </c>
      <c r="E345" s="35">
        <v>8457.4800000000014</v>
      </c>
      <c r="F345" s="35">
        <v>4766.01</v>
      </c>
      <c r="G345" s="35">
        <v>4710.08</v>
      </c>
      <c r="H345" s="35">
        <v>2949.5</v>
      </c>
      <c r="I345" s="35">
        <v>4305.7599999999993</v>
      </c>
      <c r="J345" s="35">
        <v>4642</v>
      </c>
      <c r="K345" s="35">
        <v>3683.46</v>
      </c>
      <c r="L345" s="35">
        <v>2696.6500000000005</v>
      </c>
      <c r="M345" s="35">
        <v>4983.7999999999984</v>
      </c>
      <c r="N345" s="35">
        <v>3329.88</v>
      </c>
    </row>
    <row r="346" spans="1:14" x14ac:dyDescent="0.2">
      <c r="A346" s="5" t="s">
        <v>61</v>
      </c>
      <c r="B346" s="35">
        <v>5674.76</v>
      </c>
      <c r="C346" s="35">
        <v>5801.51</v>
      </c>
      <c r="D346" s="35">
        <v>13049.980000000001</v>
      </c>
      <c r="E346" s="35">
        <v>1991.0800000000004</v>
      </c>
      <c r="F346" s="35">
        <v>9094.5399999999991</v>
      </c>
      <c r="G346" s="35">
        <v>9540.8642</v>
      </c>
      <c r="H346" s="35">
        <v>10006.27</v>
      </c>
      <c r="I346" s="35">
        <v>8150.4000000000015</v>
      </c>
      <c r="J346" s="35">
        <v>4871.76</v>
      </c>
      <c r="K346" s="35">
        <v>15473.27</v>
      </c>
      <c r="L346" s="35">
        <v>8136.9100000000008</v>
      </c>
      <c r="M346" s="35">
        <v>28450.050000000003</v>
      </c>
      <c r="N346" s="35">
        <v>15553.519999999999</v>
      </c>
    </row>
    <row r="347" spans="1:14" x14ac:dyDescent="0.2">
      <c r="A347" s="5" t="s">
        <v>62</v>
      </c>
      <c r="B347" s="35">
        <v>356.04</v>
      </c>
      <c r="C347" s="35">
        <v>0</v>
      </c>
      <c r="D347" s="35">
        <v>0</v>
      </c>
      <c r="E347" s="35">
        <v>0</v>
      </c>
      <c r="F347" s="35">
        <v>9146.7100000000009</v>
      </c>
      <c r="G347" s="35">
        <v>826.77</v>
      </c>
      <c r="H347" s="35">
        <v>0</v>
      </c>
      <c r="I347" s="35">
        <v>353.05</v>
      </c>
      <c r="J347" s="35">
        <v>0</v>
      </c>
      <c r="K347" s="35">
        <v>0</v>
      </c>
      <c r="L347" s="35">
        <v>0</v>
      </c>
      <c r="M347" s="35">
        <v>586.41</v>
      </c>
      <c r="N347" s="35">
        <v>0</v>
      </c>
    </row>
    <row r="348" spans="1:14" x14ac:dyDescent="0.2">
      <c r="A348" s="5" t="s">
        <v>63</v>
      </c>
      <c r="B348" s="35">
        <v>0</v>
      </c>
      <c r="C348" s="35">
        <v>0</v>
      </c>
      <c r="D348" s="35">
        <v>0</v>
      </c>
      <c r="E348" s="35">
        <v>0</v>
      </c>
      <c r="F348" s="35">
        <v>0</v>
      </c>
      <c r="G348" s="35">
        <v>0</v>
      </c>
      <c r="H348" s="35">
        <v>0</v>
      </c>
      <c r="I348" s="35">
        <v>0</v>
      </c>
      <c r="J348" s="35">
        <v>0</v>
      </c>
      <c r="K348" s="35">
        <v>0</v>
      </c>
      <c r="L348" s="35">
        <v>0</v>
      </c>
      <c r="M348" s="35">
        <v>0</v>
      </c>
      <c r="N348" s="35">
        <v>0</v>
      </c>
    </row>
    <row r="349" spans="1:14" x14ac:dyDescent="0.2">
      <c r="A349" s="5" t="s">
        <v>64</v>
      </c>
      <c r="B349" s="35">
        <v>987.68999999999994</v>
      </c>
      <c r="C349" s="35">
        <v>3539.2899999999995</v>
      </c>
      <c r="D349" s="35">
        <v>1508.25</v>
      </c>
      <c r="E349" s="35">
        <v>4016.8400000000006</v>
      </c>
      <c r="F349" s="35">
        <v>2509.98</v>
      </c>
      <c r="G349" s="35">
        <v>415.59999999999997</v>
      </c>
      <c r="H349" s="35">
        <v>3877.11</v>
      </c>
      <c r="I349" s="35">
        <v>978.35</v>
      </c>
      <c r="J349" s="35">
        <v>998.18000000000006</v>
      </c>
      <c r="K349" s="35">
        <v>1152.27</v>
      </c>
      <c r="L349" s="35">
        <v>1051.6099999999999</v>
      </c>
      <c r="M349" s="35">
        <v>4107.58</v>
      </c>
      <c r="N349" s="35">
        <v>3288.7099999999996</v>
      </c>
    </row>
    <row r="350" spans="1:14" x14ac:dyDescent="0.2">
      <c r="A350" s="5" t="s">
        <v>65</v>
      </c>
      <c r="B350" s="35">
        <v>0</v>
      </c>
      <c r="C350" s="35">
        <v>0</v>
      </c>
      <c r="D350" s="35">
        <v>18567.339999999997</v>
      </c>
      <c r="E350" s="35">
        <v>60.289999999999992</v>
      </c>
      <c r="F350" s="35">
        <v>0</v>
      </c>
      <c r="G350" s="35">
        <v>197.29000000000002</v>
      </c>
      <c r="H350" s="35">
        <v>0</v>
      </c>
      <c r="I350" s="35">
        <v>0</v>
      </c>
      <c r="J350" s="35">
        <v>0</v>
      </c>
      <c r="K350" s="35">
        <v>0</v>
      </c>
      <c r="L350" s="35">
        <v>1465.93</v>
      </c>
      <c r="M350" s="35">
        <v>4019.58</v>
      </c>
      <c r="N350" s="35">
        <v>0</v>
      </c>
    </row>
    <row r="351" spans="1:14" x14ac:dyDescent="0.2">
      <c r="A351" s="9" t="s">
        <v>68</v>
      </c>
      <c r="B351" s="63">
        <v>141898.46000000002</v>
      </c>
      <c r="C351" s="63">
        <v>158349.67000000001</v>
      </c>
      <c r="D351" s="63">
        <v>182983.78</v>
      </c>
      <c r="E351" s="63">
        <v>187287.18</v>
      </c>
      <c r="F351" s="63">
        <v>220567.65000000011</v>
      </c>
      <c r="G351" s="63">
        <v>258523.83999999994</v>
      </c>
      <c r="H351" s="63">
        <v>228202.75999999995</v>
      </c>
      <c r="I351" s="63">
        <v>273968.44</v>
      </c>
      <c r="J351" s="63">
        <v>1994314.4999999993</v>
      </c>
      <c r="K351" s="63">
        <v>629405.86999999988</v>
      </c>
      <c r="L351" s="63">
        <v>521005.85999999993</v>
      </c>
      <c r="M351" s="63">
        <v>349019.34</v>
      </c>
      <c r="N351" s="63">
        <v>320255.72999999992</v>
      </c>
    </row>
    <row r="352" spans="1:14" x14ac:dyDescent="0.2">
      <c r="A352" s="12" t="s">
        <v>230</v>
      </c>
      <c r="B352" s="144" t="s">
        <v>244</v>
      </c>
      <c r="C352" s="145"/>
      <c r="D352" s="145"/>
      <c r="E352" s="145"/>
      <c r="F352" s="145"/>
      <c r="G352" s="145"/>
      <c r="H352" s="145"/>
      <c r="I352" s="145"/>
      <c r="J352" s="145"/>
      <c r="K352" s="145"/>
      <c r="L352" s="145"/>
      <c r="M352" s="145"/>
      <c r="N352" s="146"/>
    </row>
    <row r="353" spans="1:14" x14ac:dyDescent="0.2">
      <c r="A353" s="5" t="s">
        <v>47</v>
      </c>
      <c r="B353" s="35">
        <v>0</v>
      </c>
      <c r="C353" s="35">
        <v>0</v>
      </c>
      <c r="D353" s="35">
        <v>0</v>
      </c>
      <c r="E353" s="35">
        <v>10.71</v>
      </c>
      <c r="F353" s="35">
        <v>0</v>
      </c>
      <c r="G353" s="35">
        <v>0</v>
      </c>
      <c r="H353" s="35">
        <v>0</v>
      </c>
      <c r="I353" s="35">
        <v>0</v>
      </c>
      <c r="J353" s="35">
        <v>0</v>
      </c>
      <c r="K353" s="35">
        <v>0</v>
      </c>
      <c r="L353" s="35">
        <v>76.59</v>
      </c>
      <c r="M353" s="35"/>
      <c r="N353" s="35"/>
    </row>
    <row r="354" spans="1:14" x14ac:dyDescent="0.2">
      <c r="A354" s="5" t="s">
        <v>48</v>
      </c>
      <c r="B354" s="35">
        <v>0</v>
      </c>
      <c r="C354" s="35">
        <v>0</v>
      </c>
      <c r="D354" s="35">
        <v>0</v>
      </c>
      <c r="E354" s="35">
        <v>0</v>
      </c>
      <c r="F354" s="35">
        <v>0</v>
      </c>
      <c r="G354" s="35">
        <v>0</v>
      </c>
      <c r="H354" s="35">
        <v>0</v>
      </c>
      <c r="I354" s="35">
        <v>0</v>
      </c>
      <c r="J354" s="35">
        <v>0</v>
      </c>
      <c r="K354" s="35">
        <v>0</v>
      </c>
      <c r="L354" s="35">
        <v>0</v>
      </c>
      <c r="M354" s="35"/>
      <c r="N354" s="35"/>
    </row>
    <row r="355" spans="1:14" x14ac:dyDescent="0.2">
      <c r="A355" s="5" t="s">
        <v>49</v>
      </c>
      <c r="B355" s="35">
        <v>0</v>
      </c>
      <c r="C355" s="35">
        <v>0</v>
      </c>
      <c r="D355" s="35">
        <v>0</v>
      </c>
      <c r="E355" s="35">
        <v>0</v>
      </c>
      <c r="F355" s="35">
        <v>0</v>
      </c>
      <c r="G355" s="35">
        <v>36.590000000000003</v>
      </c>
      <c r="H355" s="35">
        <v>0</v>
      </c>
      <c r="I355" s="35">
        <v>533.36</v>
      </c>
      <c r="J355" s="35">
        <v>0</v>
      </c>
      <c r="K355" s="35">
        <v>216.88</v>
      </c>
      <c r="L355" s="35">
        <v>26.32</v>
      </c>
      <c r="M355" s="35"/>
      <c r="N355" s="35"/>
    </row>
    <row r="356" spans="1:14" x14ac:dyDescent="0.2">
      <c r="A356" s="5" t="s">
        <v>231</v>
      </c>
      <c r="B356" s="35">
        <v>942.14</v>
      </c>
      <c r="C356" s="35">
        <v>1798.3200000000002</v>
      </c>
      <c r="D356" s="35">
        <v>0</v>
      </c>
      <c r="E356" s="35">
        <v>2340.54</v>
      </c>
      <c r="F356" s="35">
        <v>0</v>
      </c>
      <c r="G356" s="35">
        <v>165.19</v>
      </c>
      <c r="H356" s="35">
        <v>0</v>
      </c>
      <c r="I356" s="35">
        <v>5395.02</v>
      </c>
      <c r="J356" s="35">
        <v>1033.3200000000002</v>
      </c>
      <c r="K356" s="35">
        <v>777.33999999999992</v>
      </c>
      <c r="L356" s="35">
        <v>3015.71</v>
      </c>
      <c r="M356" s="35"/>
      <c r="N356" s="35"/>
    </row>
    <row r="357" spans="1:14" x14ac:dyDescent="0.2">
      <c r="A357" s="5" t="s">
        <v>50</v>
      </c>
      <c r="B357" s="35">
        <v>34158.970000000008</v>
      </c>
      <c r="C357" s="35">
        <v>32106.690000000002</v>
      </c>
      <c r="D357" s="35">
        <v>35740.950000000004</v>
      </c>
      <c r="E357" s="35">
        <v>39670.610000000008</v>
      </c>
      <c r="F357" s="35">
        <v>22735.700000000004</v>
      </c>
      <c r="G357" s="35">
        <v>21772.81</v>
      </c>
      <c r="H357" s="35">
        <v>25549.769999999997</v>
      </c>
      <c r="I357" s="35">
        <v>31726.710000000003</v>
      </c>
      <c r="J357" s="35">
        <v>17780.820000000003</v>
      </c>
      <c r="K357" s="35">
        <v>18254.850000000002</v>
      </c>
      <c r="L357" s="35">
        <v>49147.71</v>
      </c>
      <c r="M357" s="35"/>
      <c r="N357" s="35"/>
    </row>
    <row r="358" spans="1:14" x14ac:dyDescent="0.2">
      <c r="A358" s="5" t="s">
        <v>51</v>
      </c>
      <c r="B358" s="35">
        <v>28.17</v>
      </c>
      <c r="C358" s="35">
        <v>0</v>
      </c>
      <c r="D358" s="35">
        <v>0</v>
      </c>
      <c r="E358" s="35">
        <v>0</v>
      </c>
      <c r="F358" s="35">
        <v>317.55</v>
      </c>
      <c r="G358" s="35">
        <v>0</v>
      </c>
      <c r="H358" s="35">
        <v>0</v>
      </c>
      <c r="I358" s="35">
        <v>0</v>
      </c>
      <c r="J358" s="35">
        <v>234.62</v>
      </c>
      <c r="K358" s="35">
        <v>7.94</v>
      </c>
      <c r="L358" s="35">
        <v>281.62</v>
      </c>
      <c r="M358" s="35"/>
      <c r="N358" s="35"/>
    </row>
    <row r="359" spans="1:14" x14ac:dyDescent="0.2">
      <c r="A359" s="5" t="s">
        <v>52</v>
      </c>
      <c r="B359" s="35">
        <v>25172.519999999997</v>
      </c>
      <c r="C359" s="35">
        <v>37525.919999999998</v>
      </c>
      <c r="D359" s="35">
        <v>32457.740000000009</v>
      </c>
      <c r="E359" s="35">
        <v>58394.659999999996</v>
      </c>
      <c r="F359" s="35">
        <v>47476.100000000013</v>
      </c>
      <c r="G359" s="35">
        <v>42964.240000000005</v>
      </c>
      <c r="H359" s="35">
        <v>24931.94</v>
      </c>
      <c r="I359" s="35">
        <v>54642.619999999995</v>
      </c>
      <c r="J359" s="35">
        <v>39712.82</v>
      </c>
      <c r="K359" s="35">
        <v>20128.120000000006</v>
      </c>
      <c r="L359" s="35">
        <v>45189.729999999996</v>
      </c>
      <c r="M359" s="35"/>
      <c r="N359" s="35"/>
    </row>
    <row r="360" spans="1:14" x14ac:dyDescent="0.2">
      <c r="A360" s="5" t="s">
        <v>53</v>
      </c>
      <c r="B360" s="35">
        <v>0</v>
      </c>
      <c r="C360" s="35">
        <v>0</v>
      </c>
      <c r="D360" s="35">
        <v>0</v>
      </c>
      <c r="E360" s="35">
        <v>0</v>
      </c>
      <c r="F360" s="35">
        <v>97.83</v>
      </c>
      <c r="G360" s="35">
        <v>0</v>
      </c>
      <c r="H360" s="35">
        <v>0</v>
      </c>
      <c r="I360" s="35">
        <v>0</v>
      </c>
      <c r="J360" s="35">
        <v>0</v>
      </c>
      <c r="K360" s="35">
        <v>0</v>
      </c>
      <c r="L360" s="35">
        <v>0</v>
      </c>
      <c r="M360" s="35"/>
      <c r="N360" s="35"/>
    </row>
    <row r="361" spans="1:14" x14ac:dyDescent="0.2">
      <c r="A361" s="5" t="s">
        <v>54</v>
      </c>
      <c r="B361" s="35">
        <v>0</v>
      </c>
      <c r="C361" s="35">
        <v>0</v>
      </c>
      <c r="D361" s="35">
        <v>0</v>
      </c>
      <c r="E361" s="35">
        <v>0</v>
      </c>
      <c r="F361" s="35">
        <v>0</v>
      </c>
      <c r="G361" s="35">
        <v>0</v>
      </c>
      <c r="H361" s="35">
        <v>2135.9</v>
      </c>
      <c r="I361" s="35">
        <v>0</v>
      </c>
      <c r="J361" s="35">
        <v>0</v>
      </c>
      <c r="K361" s="35">
        <v>0</v>
      </c>
      <c r="L361" s="35">
        <v>0</v>
      </c>
      <c r="M361" s="35"/>
      <c r="N361" s="35"/>
    </row>
    <row r="362" spans="1:14" x14ac:dyDescent="0.2">
      <c r="A362" s="5" t="s">
        <v>55</v>
      </c>
      <c r="B362" s="35">
        <v>28.19</v>
      </c>
      <c r="C362" s="35">
        <v>444.48</v>
      </c>
      <c r="D362" s="35">
        <v>137.13</v>
      </c>
      <c r="E362" s="35">
        <v>0</v>
      </c>
      <c r="F362" s="35">
        <v>31.55</v>
      </c>
      <c r="G362" s="35">
        <v>0</v>
      </c>
      <c r="H362" s="35">
        <v>1058.0999999999999</v>
      </c>
      <c r="I362" s="35">
        <v>219.51999999999998</v>
      </c>
      <c r="J362" s="35">
        <v>0</v>
      </c>
      <c r="K362" s="35">
        <v>769.91</v>
      </c>
      <c r="L362" s="35">
        <v>75.41</v>
      </c>
      <c r="M362" s="35"/>
      <c r="N362" s="35"/>
    </row>
    <row r="363" spans="1:14" x14ac:dyDescent="0.2">
      <c r="A363" s="5" t="s">
        <v>56</v>
      </c>
      <c r="B363" s="35">
        <v>100.60000000000001</v>
      </c>
      <c r="C363" s="35">
        <v>0</v>
      </c>
      <c r="D363" s="35">
        <v>646.13</v>
      </c>
      <c r="E363" s="35">
        <v>18054.169999999998</v>
      </c>
      <c r="F363" s="35">
        <v>2313.3200000000002</v>
      </c>
      <c r="G363" s="35">
        <v>67.86</v>
      </c>
      <c r="H363" s="35">
        <v>0</v>
      </c>
      <c r="I363" s="35">
        <v>1279.0900000000001</v>
      </c>
      <c r="J363" s="35">
        <v>732.61</v>
      </c>
      <c r="K363" s="35">
        <v>316.62</v>
      </c>
      <c r="L363" s="35">
        <v>0</v>
      </c>
      <c r="M363" s="35"/>
      <c r="N363" s="35"/>
    </row>
    <row r="364" spans="1:14" x14ac:dyDescent="0.2">
      <c r="A364" s="5" t="s">
        <v>46</v>
      </c>
      <c r="B364" s="35">
        <v>4703.6099999999997</v>
      </c>
      <c r="C364" s="35">
        <v>4819.37</v>
      </c>
      <c r="D364" s="35">
        <v>1503.16</v>
      </c>
      <c r="E364" s="35">
        <v>2023.7000000000003</v>
      </c>
      <c r="F364" s="35">
        <v>5.91</v>
      </c>
      <c r="G364" s="35">
        <v>459.33000000000004</v>
      </c>
      <c r="H364" s="35">
        <v>3967.5299999999993</v>
      </c>
      <c r="I364" s="35">
        <v>6495.55</v>
      </c>
      <c r="J364" s="35">
        <v>7548.02</v>
      </c>
      <c r="K364" s="35">
        <v>185.33</v>
      </c>
      <c r="L364" s="35">
        <v>900.57999999999993</v>
      </c>
      <c r="M364" s="35"/>
      <c r="N364" s="35"/>
    </row>
    <row r="365" spans="1:14" x14ac:dyDescent="0.2">
      <c r="A365" s="5" t="s">
        <v>57</v>
      </c>
      <c r="B365" s="35">
        <v>34242.97</v>
      </c>
      <c r="C365" s="35">
        <v>38242.29</v>
      </c>
      <c r="D365" s="35">
        <v>47589.23</v>
      </c>
      <c r="E365" s="35">
        <v>51527.270000000011</v>
      </c>
      <c r="F365" s="35">
        <v>18621.39</v>
      </c>
      <c r="G365" s="35">
        <v>85491.58</v>
      </c>
      <c r="H365" s="35">
        <v>104906.65000000001</v>
      </c>
      <c r="I365" s="35">
        <v>56734.369999999988</v>
      </c>
      <c r="J365" s="35">
        <v>49320.78</v>
      </c>
      <c r="K365" s="35">
        <v>19977.77</v>
      </c>
      <c r="L365" s="35">
        <v>15159.02</v>
      </c>
      <c r="M365" s="35"/>
      <c r="N365" s="35"/>
    </row>
    <row r="366" spans="1:14" x14ac:dyDescent="0.2">
      <c r="A366" s="5" t="s">
        <v>58</v>
      </c>
      <c r="B366" s="35">
        <v>57836.150000000009</v>
      </c>
      <c r="C366" s="35">
        <v>43975.919999999984</v>
      </c>
      <c r="D366" s="35">
        <v>40585.990000000005</v>
      </c>
      <c r="E366" s="35">
        <v>64556.22</v>
      </c>
      <c r="F366" s="35">
        <v>63223.05</v>
      </c>
      <c r="G366" s="35">
        <v>33600.370000000003</v>
      </c>
      <c r="H366" s="35">
        <v>59287.160000000018</v>
      </c>
      <c r="I366" s="35">
        <v>34193.18</v>
      </c>
      <c r="J366" s="35">
        <v>43323.459999999977</v>
      </c>
      <c r="K366" s="35">
        <v>47009.860000000008</v>
      </c>
      <c r="L366" s="35">
        <v>36537.049999999996</v>
      </c>
      <c r="M366" s="35"/>
      <c r="N366" s="35"/>
    </row>
    <row r="367" spans="1:14" x14ac:dyDescent="0.2">
      <c r="A367" s="5" t="s">
        <v>59</v>
      </c>
      <c r="B367" s="35">
        <v>190387.60999999993</v>
      </c>
      <c r="C367" s="35">
        <v>205495.03000000006</v>
      </c>
      <c r="D367" s="35">
        <v>281258.49999999965</v>
      </c>
      <c r="E367" s="35">
        <v>317805.5500000001</v>
      </c>
      <c r="F367" s="35">
        <v>96988.439999999988</v>
      </c>
      <c r="G367" s="35">
        <v>99892.590000000026</v>
      </c>
      <c r="H367" s="35">
        <v>79907.770000000019</v>
      </c>
      <c r="I367" s="35">
        <v>43241.77</v>
      </c>
      <c r="J367" s="35">
        <v>54159.010000000009</v>
      </c>
      <c r="K367" s="35">
        <v>73324.429999999964</v>
      </c>
      <c r="L367" s="35">
        <v>84659.260000000038</v>
      </c>
      <c r="M367" s="35"/>
      <c r="N367" s="35"/>
    </row>
    <row r="368" spans="1:14" x14ac:dyDescent="0.2">
      <c r="A368" s="5" t="s">
        <v>60</v>
      </c>
      <c r="B368" s="35">
        <v>0</v>
      </c>
      <c r="C368" s="35">
        <v>0</v>
      </c>
      <c r="D368" s="35">
        <v>0</v>
      </c>
      <c r="E368" s="35">
        <v>0</v>
      </c>
      <c r="F368" s="35">
        <v>151653.04000000004</v>
      </c>
      <c r="G368" s="35">
        <v>0</v>
      </c>
      <c r="H368" s="35">
        <v>0</v>
      </c>
      <c r="I368" s="35">
        <v>0</v>
      </c>
      <c r="J368" s="35">
        <v>0</v>
      </c>
      <c r="K368" s="35">
        <v>0</v>
      </c>
      <c r="L368" s="35">
        <v>0</v>
      </c>
      <c r="M368" s="35"/>
      <c r="N368" s="35"/>
    </row>
    <row r="369" spans="1:14" x14ac:dyDescent="0.2">
      <c r="A369" s="5" t="s">
        <v>42</v>
      </c>
      <c r="B369" s="35">
        <v>11853.31</v>
      </c>
      <c r="C369" s="35">
        <v>8842.2000000000025</v>
      </c>
      <c r="D369" s="35">
        <v>4965.8900000000003</v>
      </c>
      <c r="E369" s="35">
        <v>3524.18</v>
      </c>
      <c r="F369" s="35">
        <v>3244.97</v>
      </c>
      <c r="G369" s="35">
        <v>2724.53</v>
      </c>
      <c r="H369" s="35">
        <v>2180.23</v>
      </c>
      <c r="I369" s="35">
        <v>1477.16</v>
      </c>
      <c r="J369" s="35">
        <v>798.32000000000016</v>
      </c>
      <c r="K369" s="35">
        <v>3257.6999999999994</v>
      </c>
      <c r="L369" s="35">
        <v>824.18</v>
      </c>
      <c r="M369" s="35"/>
      <c r="N369" s="35"/>
    </row>
    <row r="370" spans="1:14" x14ac:dyDescent="0.2">
      <c r="A370" s="5" t="s">
        <v>61</v>
      </c>
      <c r="B370" s="35">
        <v>9307.16</v>
      </c>
      <c r="C370" s="35">
        <v>1620.1999999999998</v>
      </c>
      <c r="D370" s="35">
        <v>19910.989999999998</v>
      </c>
      <c r="E370" s="35">
        <v>5932.3600000000006</v>
      </c>
      <c r="F370" s="35">
        <v>10271.609999999999</v>
      </c>
      <c r="G370" s="35">
        <v>4620.17</v>
      </c>
      <c r="H370" s="35">
        <v>14744.030000000002</v>
      </c>
      <c r="I370" s="35">
        <v>2462.31</v>
      </c>
      <c r="J370" s="35">
        <v>30566.839999999997</v>
      </c>
      <c r="K370" s="35">
        <v>7446.15</v>
      </c>
      <c r="L370" s="35">
        <v>33372.060000000005</v>
      </c>
      <c r="M370" s="35"/>
      <c r="N370" s="35"/>
    </row>
    <row r="371" spans="1:14" x14ac:dyDescent="0.2">
      <c r="A371" s="5" t="s">
        <v>62</v>
      </c>
      <c r="B371" s="35">
        <v>0</v>
      </c>
      <c r="C371" s="35">
        <v>12.22</v>
      </c>
      <c r="D371" s="35">
        <v>0</v>
      </c>
      <c r="E371" s="35">
        <v>0</v>
      </c>
      <c r="F371" s="35">
        <v>6.23</v>
      </c>
      <c r="G371" s="35">
        <v>0</v>
      </c>
      <c r="H371" s="35">
        <v>0</v>
      </c>
      <c r="I371" s="35">
        <v>9369.4599999999991</v>
      </c>
      <c r="J371" s="35">
        <v>1236.9000000000001</v>
      </c>
      <c r="K371" s="35">
        <v>0</v>
      </c>
      <c r="L371" s="35">
        <v>0</v>
      </c>
      <c r="M371" s="35"/>
      <c r="N371" s="35"/>
    </row>
    <row r="372" spans="1:14" x14ac:dyDescent="0.2">
      <c r="A372" s="5" t="s">
        <v>63</v>
      </c>
      <c r="B372" s="35">
        <v>0</v>
      </c>
      <c r="C372" s="35">
        <v>0</v>
      </c>
      <c r="D372" s="35">
        <v>0</v>
      </c>
      <c r="E372" s="35">
        <v>0</v>
      </c>
      <c r="F372" s="35">
        <v>0</v>
      </c>
      <c r="G372" s="35">
        <v>0</v>
      </c>
      <c r="H372" s="35">
        <v>0</v>
      </c>
      <c r="I372" s="35">
        <v>0</v>
      </c>
      <c r="J372" s="35">
        <v>0</v>
      </c>
      <c r="K372" s="35">
        <v>0</v>
      </c>
      <c r="L372" s="35">
        <v>0</v>
      </c>
      <c r="M372" s="35"/>
      <c r="N372" s="35"/>
    </row>
    <row r="373" spans="1:14" x14ac:dyDescent="0.2">
      <c r="A373" s="5" t="s">
        <v>64</v>
      </c>
      <c r="B373" s="35">
        <v>1084.3000000000002</v>
      </c>
      <c r="C373" s="35">
        <v>6113.22</v>
      </c>
      <c r="D373" s="35">
        <v>5194.91</v>
      </c>
      <c r="E373" s="35">
        <v>1124.82</v>
      </c>
      <c r="F373" s="35">
        <v>11687.74</v>
      </c>
      <c r="G373" s="35">
        <v>2820.1600000000003</v>
      </c>
      <c r="H373" s="35">
        <v>9593.41</v>
      </c>
      <c r="I373" s="35">
        <v>4767.57</v>
      </c>
      <c r="J373" s="35">
        <v>12934.529999999999</v>
      </c>
      <c r="K373" s="35">
        <v>1639.4</v>
      </c>
      <c r="L373" s="35">
        <v>0</v>
      </c>
      <c r="M373" s="35"/>
      <c r="N373" s="35"/>
    </row>
    <row r="374" spans="1:14" x14ac:dyDescent="0.2">
      <c r="A374" s="5" t="s">
        <v>65</v>
      </c>
      <c r="B374" s="35">
        <v>0</v>
      </c>
      <c r="C374" s="35">
        <v>60.45</v>
      </c>
      <c r="D374" s="35">
        <v>6062.61</v>
      </c>
      <c r="E374" s="35">
        <v>139.11000000000001</v>
      </c>
      <c r="F374" s="35">
        <v>150.74</v>
      </c>
      <c r="G374" s="35">
        <v>39.65</v>
      </c>
      <c r="H374" s="35">
        <v>0</v>
      </c>
      <c r="I374" s="35">
        <v>0</v>
      </c>
      <c r="J374" s="35">
        <v>0</v>
      </c>
      <c r="K374" s="35">
        <v>27444.620000000003</v>
      </c>
      <c r="L374" s="35">
        <v>0</v>
      </c>
      <c r="M374" s="35"/>
      <c r="N374" s="35"/>
    </row>
    <row r="375" spans="1:14" x14ac:dyDescent="0.2">
      <c r="A375" s="9" t="s">
        <v>68</v>
      </c>
      <c r="B375" s="63">
        <v>369845.6999999999</v>
      </c>
      <c r="C375" s="63">
        <v>381056.31</v>
      </c>
      <c r="D375" s="63">
        <v>476053.22999999963</v>
      </c>
      <c r="E375" s="63">
        <v>565103.90000000014</v>
      </c>
      <c r="F375" s="63">
        <v>428825.17</v>
      </c>
      <c r="G375" s="63">
        <v>294655.07000000007</v>
      </c>
      <c r="H375" s="63">
        <v>328262.49000000005</v>
      </c>
      <c r="I375" s="63">
        <v>252537.68999999997</v>
      </c>
      <c r="J375" s="63">
        <v>259382.05</v>
      </c>
      <c r="K375" s="63">
        <v>220756.91999999998</v>
      </c>
      <c r="L375" s="63">
        <v>269265.24000000005</v>
      </c>
      <c r="M375" s="63"/>
      <c r="N375" s="63"/>
    </row>
  </sheetData>
  <printOptions horizontalCentered="1"/>
  <pageMargins left="0.70866141732283472" right="0.70866141732283472" top="0.35433070866141736" bottom="0.74803149606299213" header="0.31496062992125984" footer="0.31496062992125984"/>
  <pageSetup paperSize="9" scale="22" firstPageNumber="63" fitToHeight="2" orientation="portrait" r:id="rId1"/>
  <headerFooter scaleWithDoc="0">
    <oddFooter>&amp;C&amp;10Page &amp;P</oddFooter>
  </headerFooter>
  <rowBreaks count="1" manualBreakCount="1">
    <brk id="141" max="16383" man="1"/>
  </rowBreaks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2">
    <tabColor rgb="FF00B0F0"/>
  </sheetPr>
  <dimension ref="A1:N375"/>
  <sheetViews>
    <sheetView showGridLines="0" view="pageBreakPreview" zoomScale="75" zoomScaleNormal="100" zoomScaleSheetLayoutView="75" workbookViewId="0">
      <pane xSplit="1" ySplit="26" topLeftCell="B351" activePane="bottomRight" state="frozen"/>
      <selection activeCell="O22" sqref="O22:O23"/>
      <selection pane="topRight" activeCell="O22" sqref="O22:O23"/>
      <selection pane="bottomLeft" activeCell="O22" sqref="O22:O23"/>
      <selection pane="bottomRight" activeCell="B353" sqref="B353:L375"/>
    </sheetView>
  </sheetViews>
  <sheetFormatPr defaultRowHeight="15" x14ac:dyDescent="0.2"/>
  <cols>
    <col min="1" max="1" width="23.77734375" style="34" bestFit="1" customWidth="1"/>
    <col min="2" max="2" width="9.5546875" style="34" bestFit="1" customWidth="1"/>
    <col min="3" max="3" width="10.33203125" style="34" bestFit="1" customWidth="1"/>
    <col min="4" max="4" width="10.44140625" style="34" bestFit="1" customWidth="1"/>
    <col min="5" max="5" width="9.88671875" style="36" bestFit="1" customWidth="1"/>
    <col min="6" max="6" width="10.109375" style="34" bestFit="1" customWidth="1"/>
    <col min="7" max="8" width="10.33203125" style="34" bestFit="1" customWidth="1"/>
    <col min="9" max="9" width="9.88671875" style="34" bestFit="1" customWidth="1"/>
    <col min="10" max="10" width="9.5546875" style="34" bestFit="1" customWidth="1"/>
    <col min="11" max="14" width="9" style="34" bestFit="1" customWidth="1"/>
    <col min="15" max="112" width="8.88671875" style="34"/>
    <col min="113" max="113" width="15.21875" style="34" bestFit="1" customWidth="1"/>
    <col min="114" max="255" width="8.88671875" style="34"/>
    <col min="256" max="256" width="15.21875" style="34" bestFit="1" customWidth="1"/>
    <col min="257" max="368" width="8.88671875" style="34"/>
    <col min="369" max="369" width="15.21875" style="34" bestFit="1" customWidth="1"/>
    <col min="370" max="511" width="8.88671875" style="34"/>
    <col min="512" max="512" width="15.21875" style="34" bestFit="1" customWidth="1"/>
    <col min="513" max="624" width="8.88671875" style="34"/>
    <col min="625" max="625" width="15.21875" style="34" bestFit="1" customWidth="1"/>
    <col min="626" max="767" width="8.88671875" style="34"/>
    <col min="768" max="768" width="15.21875" style="34" bestFit="1" customWidth="1"/>
    <col min="769" max="880" width="8.88671875" style="34"/>
    <col min="881" max="881" width="15.21875" style="34" bestFit="1" customWidth="1"/>
    <col min="882" max="1023" width="8.88671875" style="34"/>
    <col min="1024" max="1024" width="15.21875" style="34" bestFit="1" customWidth="1"/>
    <col min="1025" max="1136" width="8.88671875" style="34"/>
    <col min="1137" max="1137" width="15.21875" style="34" bestFit="1" customWidth="1"/>
    <col min="1138" max="1279" width="8.88671875" style="34"/>
    <col min="1280" max="1280" width="15.21875" style="34" bestFit="1" customWidth="1"/>
    <col min="1281" max="1392" width="8.88671875" style="34"/>
    <col min="1393" max="1393" width="15.21875" style="34" bestFit="1" customWidth="1"/>
    <col min="1394" max="1535" width="8.88671875" style="34"/>
    <col min="1536" max="1536" width="15.21875" style="34" bestFit="1" customWidth="1"/>
    <col min="1537" max="1648" width="8.88671875" style="34"/>
    <col min="1649" max="1649" width="15.21875" style="34" bestFit="1" customWidth="1"/>
    <col min="1650" max="1791" width="8.88671875" style="34"/>
    <col min="1792" max="1792" width="15.21875" style="34" bestFit="1" customWidth="1"/>
    <col min="1793" max="1904" width="8.88671875" style="34"/>
    <col min="1905" max="1905" width="15.21875" style="34" bestFit="1" customWidth="1"/>
    <col min="1906" max="2047" width="8.88671875" style="34"/>
    <col min="2048" max="2048" width="15.21875" style="34" bestFit="1" customWidth="1"/>
    <col min="2049" max="2160" width="8.88671875" style="34"/>
    <col min="2161" max="2161" width="15.21875" style="34" bestFit="1" customWidth="1"/>
    <col min="2162" max="2303" width="8.88671875" style="34"/>
    <col min="2304" max="2304" width="15.21875" style="34" bestFit="1" customWidth="1"/>
    <col min="2305" max="2416" width="8.88671875" style="34"/>
    <col min="2417" max="2417" width="15.21875" style="34" bestFit="1" customWidth="1"/>
    <col min="2418" max="2559" width="8.88671875" style="34"/>
    <col min="2560" max="2560" width="15.21875" style="34" bestFit="1" customWidth="1"/>
    <col min="2561" max="2672" width="8.88671875" style="34"/>
    <col min="2673" max="2673" width="15.21875" style="34" bestFit="1" customWidth="1"/>
    <col min="2674" max="2815" width="8.88671875" style="34"/>
    <col min="2816" max="2816" width="15.21875" style="34" bestFit="1" customWidth="1"/>
    <col min="2817" max="2928" width="8.88671875" style="34"/>
    <col min="2929" max="2929" width="15.21875" style="34" bestFit="1" customWidth="1"/>
    <col min="2930" max="3071" width="8.88671875" style="34"/>
    <col min="3072" max="3072" width="15.21875" style="34" bestFit="1" customWidth="1"/>
    <col min="3073" max="3184" width="8.88671875" style="34"/>
    <col min="3185" max="3185" width="15.21875" style="34" bestFit="1" customWidth="1"/>
    <col min="3186" max="3327" width="8.88671875" style="34"/>
    <col min="3328" max="3328" width="15.21875" style="34" bestFit="1" customWidth="1"/>
    <col min="3329" max="3440" width="8.88671875" style="34"/>
    <col min="3441" max="3441" width="15.21875" style="34" bestFit="1" customWidth="1"/>
    <col min="3442" max="3583" width="8.88671875" style="34"/>
    <col min="3584" max="3584" width="15.21875" style="34" bestFit="1" customWidth="1"/>
    <col min="3585" max="3696" width="8.88671875" style="34"/>
    <col min="3697" max="3697" width="15.21875" style="34" bestFit="1" customWidth="1"/>
    <col min="3698" max="3839" width="8.88671875" style="34"/>
    <col min="3840" max="3840" width="15.21875" style="34" bestFit="1" customWidth="1"/>
    <col min="3841" max="3952" width="8.88671875" style="34"/>
    <col min="3953" max="3953" width="15.21875" style="34" bestFit="1" customWidth="1"/>
    <col min="3954" max="4095" width="8.88671875" style="34"/>
    <col min="4096" max="4096" width="15.21875" style="34" bestFit="1" customWidth="1"/>
    <col min="4097" max="4208" width="8.88671875" style="34"/>
    <col min="4209" max="4209" width="15.21875" style="34" bestFit="1" customWidth="1"/>
    <col min="4210" max="4351" width="8.88671875" style="34"/>
    <col min="4352" max="4352" width="15.21875" style="34" bestFit="1" customWidth="1"/>
    <col min="4353" max="4464" width="8.88671875" style="34"/>
    <col min="4465" max="4465" width="15.21875" style="34" bestFit="1" customWidth="1"/>
    <col min="4466" max="4607" width="8.88671875" style="34"/>
    <col min="4608" max="4608" width="15.21875" style="34" bestFit="1" customWidth="1"/>
    <col min="4609" max="4720" width="8.88671875" style="34"/>
    <col min="4721" max="4721" width="15.21875" style="34" bestFit="1" customWidth="1"/>
    <col min="4722" max="4863" width="8.88671875" style="34"/>
    <col min="4864" max="4864" width="15.21875" style="34" bestFit="1" customWidth="1"/>
    <col min="4865" max="4976" width="8.88671875" style="34"/>
    <col min="4977" max="4977" width="15.21875" style="34" bestFit="1" customWidth="1"/>
    <col min="4978" max="5119" width="8.88671875" style="34"/>
    <col min="5120" max="5120" width="15.21875" style="34" bestFit="1" customWidth="1"/>
    <col min="5121" max="5232" width="8.88671875" style="34"/>
    <col min="5233" max="5233" width="15.21875" style="34" bestFit="1" customWidth="1"/>
    <col min="5234" max="5375" width="8.88671875" style="34"/>
    <col min="5376" max="5376" width="15.21875" style="34" bestFit="1" customWidth="1"/>
    <col min="5377" max="5488" width="8.88671875" style="34"/>
    <col min="5489" max="5489" width="15.21875" style="34" bestFit="1" customWidth="1"/>
    <col min="5490" max="5631" width="8.88671875" style="34"/>
    <col min="5632" max="5632" width="15.21875" style="34" bestFit="1" customWidth="1"/>
    <col min="5633" max="5744" width="8.88671875" style="34"/>
    <col min="5745" max="5745" width="15.21875" style="34" bestFit="1" customWidth="1"/>
    <col min="5746" max="5887" width="8.88671875" style="34"/>
    <col min="5888" max="5888" width="15.21875" style="34" bestFit="1" customWidth="1"/>
    <col min="5889" max="6000" width="8.88671875" style="34"/>
    <col min="6001" max="6001" width="15.21875" style="34" bestFit="1" customWidth="1"/>
    <col min="6002" max="6143" width="8.88671875" style="34"/>
    <col min="6144" max="6144" width="15.21875" style="34" bestFit="1" customWidth="1"/>
    <col min="6145" max="6256" width="8.88671875" style="34"/>
    <col min="6257" max="6257" width="15.21875" style="34" bestFit="1" customWidth="1"/>
    <col min="6258" max="6399" width="8.88671875" style="34"/>
    <col min="6400" max="6400" width="15.21875" style="34" bestFit="1" customWidth="1"/>
    <col min="6401" max="6512" width="8.88671875" style="34"/>
    <col min="6513" max="6513" width="15.21875" style="34" bestFit="1" customWidth="1"/>
    <col min="6514" max="6655" width="8.88671875" style="34"/>
    <col min="6656" max="6656" width="15.21875" style="34" bestFit="1" customWidth="1"/>
    <col min="6657" max="6768" width="8.88671875" style="34"/>
    <col min="6769" max="6769" width="15.21875" style="34" bestFit="1" customWidth="1"/>
    <col min="6770" max="6911" width="8.88671875" style="34"/>
    <col min="6912" max="6912" width="15.21875" style="34" bestFit="1" customWidth="1"/>
    <col min="6913" max="7024" width="8.88671875" style="34"/>
    <col min="7025" max="7025" width="15.21875" style="34" bestFit="1" customWidth="1"/>
    <col min="7026" max="7167" width="8.88671875" style="34"/>
    <col min="7168" max="7168" width="15.21875" style="34" bestFit="1" customWidth="1"/>
    <col min="7169" max="7280" width="8.88671875" style="34"/>
    <col min="7281" max="7281" width="15.21875" style="34" bestFit="1" customWidth="1"/>
    <col min="7282" max="7423" width="8.88671875" style="34"/>
    <col min="7424" max="7424" width="15.21875" style="34" bestFit="1" customWidth="1"/>
    <col min="7425" max="7536" width="8.88671875" style="34"/>
    <col min="7537" max="7537" width="15.21875" style="34" bestFit="1" customWidth="1"/>
    <col min="7538" max="7679" width="8.88671875" style="34"/>
    <col min="7680" max="7680" width="15.21875" style="34" bestFit="1" customWidth="1"/>
    <col min="7681" max="7792" width="8.88671875" style="34"/>
    <col min="7793" max="7793" width="15.21875" style="34" bestFit="1" customWidth="1"/>
    <col min="7794" max="7935" width="8.88671875" style="34"/>
    <col min="7936" max="7936" width="15.21875" style="34" bestFit="1" customWidth="1"/>
    <col min="7937" max="8048" width="8.88671875" style="34"/>
    <col min="8049" max="8049" width="15.21875" style="34" bestFit="1" customWidth="1"/>
    <col min="8050" max="8191" width="8.88671875" style="34"/>
    <col min="8192" max="8192" width="15.21875" style="34" bestFit="1" customWidth="1"/>
    <col min="8193" max="8304" width="8.88671875" style="34"/>
    <col min="8305" max="8305" width="15.21875" style="34" bestFit="1" customWidth="1"/>
    <col min="8306" max="8447" width="8.88671875" style="34"/>
    <col min="8448" max="8448" width="15.21875" style="34" bestFit="1" customWidth="1"/>
    <col min="8449" max="8560" width="8.88671875" style="34"/>
    <col min="8561" max="8561" width="15.21875" style="34" bestFit="1" customWidth="1"/>
    <col min="8562" max="8703" width="8.88671875" style="34"/>
    <col min="8704" max="8704" width="15.21875" style="34" bestFit="1" customWidth="1"/>
    <col min="8705" max="8816" width="8.88671875" style="34"/>
    <col min="8817" max="8817" width="15.21875" style="34" bestFit="1" customWidth="1"/>
    <col min="8818" max="8959" width="8.88671875" style="34"/>
    <col min="8960" max="8960" width="15.21875" style="34" bestFit="1" customWidth="1"/>
    <col min="8961" max="9072" width="8.88671875" style="34"/>
    <col min="9073" max="9073" width="15.21875" style="34" bestFit="1" customWidth="1"/>
    <col min="9074" max="9215" width="8.88671875" style="34"/>
    <col min="9216" max="9216" width="15.21875" style="34" bestFit="1" customWidth="1"/>
    <col min="9217" max="9328" width="8.88671875" style="34"/>
    <col min="9329" max="9329" width="15.21875" style="34" bestFit="1" customWidth="1"/>
    <col min="9330" max="9471" width="8.88671875" style="34"/>
    <col min="9472" max="9472" width="15.21875" style="34" bestFit="1" customWidth="1"/>
    <col min="9473" max="9584" width="8.88671875" style="34"/>
    <col min="9585" max="9585" width="15.21875" style="34" bestFit="1" customWidth="1"/>
    <col min="9586" max="9727" width="8.88671875" style="34"/>
    <col min="9728" max="9728" width="15.21875" style="34" bestFit="1" customWidth="1"/>
    <col min="9729" max="9840" width="8.88671875" style="34"/>
    <col min="9841" max="9841" width="15.21875" style="34" bestFit="1" customWidth="1"/>
    <col min="9842" max="9983" width="8.88671875" style="34"/>
    <col min="9984" max="9984" width="15.21875" style="34" bestFit="1" customWidth="1"/>
    <col min="9985" max="10096" width="8.88671875" style="34"/>
    <col min="10097" max="10097" width="15.21875" style="34" bestFit="1" customWidth="1"/>
    <col min="10098" max="10239" width="8.88671875" style="34"/>
    <col min="10240" max="10240" width="15.21875" style="34" bestFit="1" customWidth="1"/>
    <col min="10241" max="10352" width="8.88671875" style="34"/>
    <col min="10353" max="10353" width="15.21875" style="34" bestFit="1" customWidth="1"/>
    <col min="10354" max="10495" width="8.88671875" style="34"/>
    <col min="10496" max="10496" width="15.21875" style="34" bestFit="1" customWidth="1"/>
    <col min="10497" max="10608" width="8.88671875" style="34"/>
    <col min="10609" max="10609" width="15.21875" style="34" bestFit="1" customWidth="1"/>
    <col min="10610" max="10751" width="8.88671875" style="34"/>
    <col min="10752" max="10752" width="15.21875" style="34" bestFit="1" customWidth="1"/>
    <col min="10753" max="10864" width="8.88671875" style="34"/>
    <col min="10865" max="10865" width="15.21875" style="34" bestFit="1" customWidth="1"/>
    <col min="10866" max="11007" width="8.88671875" style="34"/>
    <col min="11008" max="11008" width="15.21875" style="34" bestFit="1" customWidth="1"/>
    <col min="11009" max="11120" width="8.88671875" style="34"/>
    <col min="11121" max="11121" width="15.21875" style="34" bestFit="1" customWidth="1"/>
    <col min="11122" max="11263" width="8.88671875" style="34"/>
    <col min="11264" max="11264" width="15.21875" style="34" bestFit="1" customWidth="1"/>
    <col min="11265" max="11376" width="8.88671875" style="34"/>
    <col min="11377" max="11377" width="15.21875" style="34" bestFit="1" customWidth="1"/>
    <col min="11378" max="11519" width="8.88671875" style="34"/>
    <col min="11520" max="11520" width="15.21875" style="34" bestFit="1" customWidth="1"/>
    <col min="11521" max="11632" width="8.88671875" style="34"/>
    <col min="11633" max="11633" width="15.21875" style="34" bestFit="1" customWidth="1"/>
    <col min="11634" max="11775" width="8.88671875" style="34"/>
    <col min="11776" max="11776" width="15.21875" style="34" bestFit="1" customWidth="1"/>
    <col min="11777" max="11888" width="8.88671875" style="34"/>
    <col min="11889" max="11889" width="15.21875" style="34" bestFit="1" customWidth="1"/>
    <col min="11890" max="12031" width="8.88671875" style="34"/>
    <col min="12032" max="12032" width="15.21875" style="34" bestFit="1" customWidth="1"/>
    <col min="12033" max="12144" width="8.88671875" style="34"/>
    <col min="12145" max="12145" width="15.21875" style="34" bestFit="1" customWidth="1"/>
    <col min="12146" max="12287" width="8.88671875" style="34"/>
    <col min="12288" max="12288" width="15.21875" style="34" bestFit="1" customWidth="1"/>
    <col min="12289" max="12400" width="8.88671875" style="34"/>
    <col min="12401" max="12401" width="15.21875" style="34" bestFit="1" customWidth="1"/>
    <col min="12402" max="12543" width="8.88671875" style="34"/>
    <col min="12544" max="12544" width="15.21875" style="34" bestFit="1" customWidth="1"/>
    <col min="12545" max="12656" width="8.88671875" style="34"/>
    <col min="12657" max="12657" width="15.21875" style="34" bestFit="1" customWidth="1"/>
    <col min="12658" max="12799" width="8.88671875" style="34"/>
    <col min="12800" max="12800" width="15.21875" style="34" bestFit="1" customWidth="1"/>
    <col min="12801" max="12912" width="8.88671875" style="34"/>
    <col min="12913" max="12913" width="15.21875" style="34" bestFit="1" customWidth="1"/>
    <col min="12914" max="13055" width="8.88671875" style="34"/>
    <col min="13056" max="13056" width="15.21875" style="34" bestFit="1" customWidth="1"/>
    <col min="13057" max="13168" width="8.88671875" style="34"/>
    <col min="13169" max="13169" width="15.21875" style="34" bestFit="1" customWidth="1"/>
    <col min="13170" max="13311" width="8.88671875" style="34"/>
    <col min="13312" max="13312" width="15.21875" style="34" bestFit="1" customWidth="1"/>
    <col min="13313" max="13424" width="8.88671875" style="34"/>
    <col min="13425" max="13425" width="15.21875" style="34" bestFit="1" customWidth="1"/>
    <col min="13426" max="13567" width="8.88671875" style="34"/>
    <col min="13568" max="13568" width="15.21875" style="34" bestFit="1" customWidth="1"/>
    <col min="13569" max="13680" width="8.88671875" style="34"/>
    <col min="13681" max="13681" width="15.21875" style="34" bestFit="1" customWidth="1"/>
    <col min="13682" max="13823" width="8.88671875" style="34"/>
    <col min="13824" max="13824" width="15.21875" style="34" bestFit="1" customWidth="1"/>
    <col min="13825" max="13936" width="8.88671875" style="34"/>
    <col min="13937" max="13937" width="15.21875" style="34" bestFit="1" customWidth="1"/>
    <col min="13938" max="14079" width="8.88671875" style="34"/>
    <col min="14080" max="14080" width="15.21875" style="34" bestFit="1" customWidth="1"/>
    <col min="14081" max="14192" width="8.88671875" style="34"/>
    <col min="14193" max="14193" width="15.21875" style="34" bestFit="1" customWidth="1"/>
    <col min="14194" max="14335" width="8.88671875" style="34"/>
    <col min="14336" max="14336" width="15.21875" style="34" bestFit="1" customWidth="1"/>
    <col min="14337" max="14448" width="8.88671875" style="34"/>
    <col min="14449" max="14449" width="15.21875" style="34" bestFit="1" customWidth="1"/>
    <col min="14450" max="14591" width="8.88671875" style="34"/>
    <col min="14592" max="14592" width="15.21875" style="34" bestFit="1" customWidth="1"/>
    <col min="14593" max="14704" width="8.88671875" style="34"/>
    <col min="14705" max="14705" width="15.21875" style="34" bestFit="1" customWidth="1"/>
    <col min="14706" max="14847" width="8.88671875" style="34"/>
    <col min="14848" max="14848" width="15.21875" style="34" bestFit="1" customWidth="1"/>
    <col min="14849" max="14960" width="8.88671875" style="34"/>
    <col min="14961" max="14961" width="15.21875" style="34" bestFit="1" customWidth="1"/>
    <col min="14962" max="15103" width="8.88671875" style="34"/>
    <col min="15104" max="15104" width="15.21875" style="34" bestFit="1" customWidth="1"/>
    <col min="15105" max="15216" width="8.88671875" style="34"/>
    <col min="15217" max="15217" width="15.21875" style="34" bestFit="1" customWidth="1"/>
    <col min="15218" max="15359" width="8.88671875" style="34"/>
    <col min="15360" max="15360" width="15.21875" style="34" bestFit="1" customWidth="1"/>
    <col min="15361" max="15472" width="8.88671875" style="34"/>
    <col min="15473" max="15473" width="15.21875" style="34" bestFit="1" customWidth="1"/>
    <col min="15474" max="15615" width="8.88671875" style="34"/>
    <col min="15616" max="15616" width="15.21875" style="34" bestFit="1" customWidth="1"/>
    <col min="15617" max="15728" width="8.88671875" style="34"/>
    <col min="15729" max="15729" width="15.21875" style="34" bestFit="1" customWidth="1"/>
    <col min="15730" max="15871" width="8.88671875" style="34"/>
    <col min="15872" max="15872" width="15.21875" style="34" bestFit="1" customWidth="1"/>
    <col min="15873" max="15984" width="8.88671875" style="34"/>
    <col min="15985" max="15985" width="15.21875" style="34" bestFit="1" customWidth="1"/>
    <col min="15986" max="16127" width="8.88671875" style="34"/>
    <col min="16128" max="16128" width="15.21875" style="34" bestFit="1" customWidth="1"/>
    <col min="16129" max="16240" width="8.88671875" style="34"/>
    <col min="16241" max="16241" width="15.21875" style="34" bestFit="1" customWidth="1"/>
    <col min="16242" max="16384" width="8.88671875" style="34"/>
  </cols>
  <sheetData>
    <row r="1" spans="1:14" ht="29.25" customHeight="1" x14ac:dyDescent="0.2">
      <c r="A1" s="137" t="s">
        <v>164</v>
      </c>
      <c r="B1" s="137"/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</row>
    <row r="2" spans="1:14" x14ac:dyDescent="0.2">
      <c r="A2" s="12" t="s">
        <v>230</v>
      </c>
      <c r="B2" s="10" t="s">
        <v>14</v>
      </c>
      <c r="C2" s="10" t="s">
        <v>15</v>
      </c>
      <c r="D2" s="10" t="s">
        <v>16</v>
      </c>
      <c r="E2" s="10" t="s">
        <v>17</v>
      </c>
      <c r="F2" s="10" t="s">
        <v>18</v>
      </c>
      <c r="G2" s="10" t="s">
        <v>19</v>
      </c>
      <c r="H2" s="10" t="s">
        <v>20</v>
      </c>
      <c r="I2" s="10" t="s">
        <v>21</v>
      </c>
      <c r="J2" s="10" t="s">
        <v>143</v>
      </c>
      <c r="K2" s="10" t="s">
        <v>173</v>
      </c>
      <c r="L2" s="10" t="s">
        <v>174</v>
      </c>
      <c r="M2" s="10" t="s">
        <v>187</v>
      </c>
      <c r="N2" s="10" t="s">
        <v>232</v>
      </c>
    </row>
    <row r="3" spans="1:14" x14ac:dyDescent="0.2">
      <c r="A3" s="5" t="s">
        <v>47</v>
      </c>
      <c r="B3" s="13">
        <v>0</v>
      </c>
      <c r="C3" s="13">
        <v>0</v>
      </c>
      <c r="D3" s="35">
        <v>224.43923076923076</v>
      </c>
      <c r="E3" s="13">
        <v>93.970000000000013</v>
      </c>
      <c r="F3" s="13">
        <v>0</v>
      </c>
      <c r="G3" s="13">
        <v>8.5438461538461546E-2</v>
      </c>
      <c r="H3" s="13">
        <v>338.26923076923077</v>
      </c>
      <c r="I3" s="13">
        <v>416.95538461538462</v>
      </c>
      <c r="J3" s="13">
        <v>0</v>
      </c>
      <c r="K3" s="35">
        <v>168.14076923076922</v>
      </c>
      <c r="L3" s="35">
        <f>AVERAGE(A281:M281)</f>
        <v>14.391666666666666</v>
      </c>
      <c r="M3" s="35">
        <f>AVERAGE(B305:N305)</f>
        <v>83.977692307692308</v>
      </c>
      <c r="N3" s="35">
        <f>AVERAGE(B329:N329)</f>
        <v>0</v>
      </c>
    </row>
    <row r="4" spans="1:14" x14ac:dyDescent="0.2">
      <c r="A4" s="5" t="s">
        <v>48</v>
      </c>
      <c r="B4" s="13">
        <v>9442.5920307692304</v>
      </c>
      <c r="C4" s="13">
        <v>10859.999853846153</v>
      </c>
      <c r="D4" s="35">
        <v>8127.8023615384627</v>
      </c>
      <c r="E4" s="13">
        <v>5675.5894769230781</v>
      </c>
      <c r="F4" s="13">
        <v>4593.533176923077</v>
      </c>
      <c r="G4" s="13">
        <v>5529.2456076923072</v>
      </c>
      <c r="H4" s="13">
        <v>19966.09449132637</v>
      </c>
      <c r="I4" s="13">
        <v>4671.6620000000003</v>
      </c>
      <c r="J4" s="13">
        <v>3504.309669230769</v>
      </c>
      <c r="K4" s="35">
        <v>4930.315969230769</v>
      </c>
      <c r="L4" s="35">
        <f t="shared" ref="L4:L24" si="0">AVERAGE(A282:M282)</f>
        <v>15460.619166666665</v>
      </c>
      <c r="M4" s="35">
        <f t="shared" ref="M4:M25" si="1">AVERAGE(B306:N306)</f>
        <v>6382.9315384615393</v>
      </c>
      <c r="N4" s="35">
        <f t="shared" ref="N4:N25" si="2">AVERAGE(B330:N330)</f>
        <v>3830.8869230769228</v>
      </c>
    </row>
    <row r="5" spans="1:14" x14ac:dyDescent="0.2">
      <c r="A5" s="5" t="s">
        <v>49</v>
      </c>
      <c r="B5" s="13">
        <v>0</v>
      </c>
      <c r="C5" s="13">
        <v>0</v>
      </c>
      <c r="D5" s="35">
        <v>0</v>
      </c>
      <c r="E5" s="13">
        <v>0</v>
      </c>
      <c r="F5" s="13">
        <v>0</v>
      </c>
      <c r="G5" s="13">
        <v>0</v>
      </c>
      <c r="H5" s="13">
        <v>0</v>
      </c>
      <c r="I5" s="13">
        <v>0</v>
      </c>
      <c r="J5" s="13">
        <v>0</v>
      </c>
      <c r="K5" s="35">
        <v>0</v>
      </c>
      <c r="L5" s="35">
        <f t="shared" si="0"/>
        <v>0</v>
      </c>
      <c r="M5" s="35">
        <f t="shared" si="1"/>
        <v>0</v>
      </c>
      <c r="N5" s="35">
        <f t="shared" si="2"/>
        <v>0</v>
      </c>
    </row>
    <row r="6" spans="1:14" x14ac:dyDescent="0.2">
      <c r="A6" s="5" t="s">
        <v>231</v>
      </c>
      <c r="B6" s="13"/>
      <c r="C6" s="13"/>
      <c r="D6" s="35"/>
      <c r="E6" s="13"/>
      <c r="F6" s="13"/>
      <c r="G6" s="13"/>
      <c r="H6" s="13"/>
      <c r="I6" s="13"/>
      <c r="J6" s="13"/>
      <c r="K6" s="35"/>
      <c r="L6" s="35">
        <f t="shared" si="0"/>
        <v>3539.6474999999996</v>
      </c>
      <c r="M6" s="35">
        <f t="shared" si="1"/>
        <v>2458.1361538461538</v>
      </c>
      <c r="N6" s="35">
        <f t="shared" si="2"/>
        <v>1375.93</v>
      </c>
    </row>
    <row r="7" spans="1:14" x14ac:dyDescent="0.2">
      <c r="A7" s="5" t="s">
        <v>50</v>
      </c>
      <c r="B7" s="13">
        <v>41739.267961538462</v>
      </c>
      <c r="C7" s="13">
        <v>46313.161423076919</v>
      </c>
      <c r="D7" s="35">
        <v>51589.346623076912</v>
      </c>
      <c r="E7" s="13">
        <v>62127.156046153861</v>
      </c>
      <c r="F7" s="13">
        <v>42151.643553846152</v>
      </c>
      <c r="G7" s="13">
        <v>41864.87569999999</v>
      </c>
      <c r="H7" s="13">
        <v>72624.805731655768</v>
      </c>
      <c r="I7" s="13">
        <v>98487.309884615373</v>
      </c>
      <c r="J7" s="13">
        <v>59397.7023076923</v>
      </c>
      <c r="K7" s="35">
        <v>68424.843846153846</v>
      </c>
      <c r="L7" s="35">
        <f t="shared" si="0"/>
        <v>43408.57</v>
      </c>
      <c r="M7" s="35">
        <f t="shared" si="1"/>
        <v>40192.82076923077</v>
      </c>
      <c r="N7" s="35">
        <f t="shared" si="2"/>
        <v>51190.088461538457</v>
      </c>
    </row>
    <row r="8" spans="1:14" x14ac:dyDescent="0.2">
      <c r="A8" s="5" t="s">
        <v>51</v>
      </c>
      <c r="B8" s="13">
        <v>0</v>
      </c>
      <c r="C8" s="13">
        <v>10.663184615384615</v>
      </c>
      <c r="D8" s="35">
        <v>0</v>
      </c>
      <c r="E8" s="13">
        <v>86.557053846153849</v>
      </c>
      <c r="F8" s="13">
        <v>1031.8003153846153</v>
      </c>
      <c r="G8" s="13">
        <v>46.198307692307694</v>
      </c>
      <c r="H8" s="13">
        <v>0</v>
      </c>
      <c r="I8" s="13">
        <v>1342.8576923076923</v>
      </c>
      <c r="J8" s="13">
        <v>2309.3453846153848</v>
      </c>
      <c r="K8" s="35">
        <v>15.831538461538461</v>
      </c>
      <c r="L8" s="35">
        <f t="shared" si="0"/>
        <v>1089.4666666666669</v>
      </c>
      <c r="M8" s="35">
        <f t="shared" si="1"/>
        <v>0</v>
      </c>
      <c r="N8" s="35">
        <f t="shared" si="2"/>
        <v>0</v>
      </c>
    </row>
    <row r="9" spans="1:14" x14ac:dyDescent="0.2">
      <c r="A9" s="5" t="s">
        <v>52</v>
      </c>
      <c r="B9" s="13">
        <v>79721.530715384608</v>
      </c>
      <c r="C9" s="13">
        <v>70524.346215384619</v>
      </c>
      <c r="D9" s="35">
        <v>91273.414325384627</v>
      </c>
      <c r="E9" s="13">
        <v>99840.133624615381</v>
      </c>
      <c r="F9" s="13">
        <v>53340.60703846153</v>
      </c>
      <c r="G9" s="13">
        <v>54923.806483076922</v>
      </c>
      <c r="H9" s="13">
        <v>94054.135698790793</v>
      </c>
      <c r="I9" s="13">
        <v>59713.062038461554</v>
      </c>
      <c r="J9" s="13">
        <v>29289.742638461539</v>
      </c>
      <c r="K9" s="35">
        <v>14054.867876923079</v>
      </c>
      <c r="L9" s="35">
        <f t="shared" si="0"/>
        <v>12332.984166666667</v>
      </c>
      <c r="M9" s="35">
        <f t="shared" si="1"/>
        <v>21362.356923076924</v>
      </c>
      <c r="N9" s="35">
        <f t="shared" si="2"/>
        <v>13469.270769230769</v>
      </c>
    </row>
    <row r="10" spans="1:14" x14ac:dyDescent="0.2">
      <c r="A10" s="5" t="s">
        <v>53</v>
      </c>
      <c r="B10" s="13">
        <v>1292.5732307692308</v>
      </c>
      <c r="C10" s="13">
        <v>0</v>
      </c>
      <c r="D10" s="35">
        <v>20.131815384615383</v>
      </c>
      <c r="E10" s="13">
        <v>0</v>
      </c>
      <c r="F10" s="13">
        <v>0</v>
      </c>
      <c r="G10" s="13">
        <v>0</v>
      </c>
      <c r="H10" s="13">
        <v>333.83384615384614</v>
      </c>
      <c r="I10" s="13">
        <v>0</v>
      </c>
      <c r="J10" s="13">
        <v>0</v>
      </c>
      <c r="K10" s="35">
        <v>4.3869230769230771</v>
      </c>
      <c r="L10" s="35">
        <f t="shared" si="0"/>
        <v>40.005833333333335</v>
      </c>
      <c r="M10" s="35">
        <f t="shared" si="1"/>
        <v>0</v>
      </c>
      <c r="N10" s="35">
        <f t="shared" si="2"/>
        <v>37.847692307692313</v>
      </c>
    </row>
    <row r="11" spans="1:14" x14ac:dyDescent="0.2">
      <c r="A11" s="5" t="s">
        <v>54</v>
      </c>
      <c r="B11" s="13">
        <v>153.1791307692308</v>
      </c>
      <c r="C11" s="13">
        <v>0</v>
      </c>
      <c r="D11" s="35">
        <v>499.12572307692307</v>
      </c>
      <c r="E11" s="13">
        <v>142.92462307692307</v>
      </c>
      <c r="F11" s="13">
        <v>0</v>
      </c>
      <c r="G11" s="13">
        <v>16.054630769230769</v>
      </c>
      <c r="H11" s="13">
        <v>156.6023076923077</v>
      </c>
      <c r="I11" s="13">
        <v>39.671538461538461</v>
      </c>
      <c r="J11" s="13">
        <v>16.323846153846155</v>
      </c>
      <c r="K11" s="35">
        <v>26.863846153846154</v>
      </c>
      <c r="L11" s="35">
        <f t="shared" si="0"/>
        <v>218.38666666666666</v>
      </c>
      <c r="M11" s="35">
        <f t="shared" si="1"/>
        <v>107.1453846153846</v>
      </c>
      <c r="N11" s="35">
        <f t="shared" si="2"/>
        <v>267.53999999999996</v>
      </c>
    </row>
    <row r="12" spans="1:14" x14ac:dyDescent="0.2">
      <c r="A12" s="5" t="s">
        <v>55</v>
      </c>
      <c r="B12" s="13">
        <v>0</v>
      </c>
      <c r="C12" s="13">
        <v>24.284546153846154</v>
      </c>
      <c r="D12" s="35">
        <v>119.19307692307692</v>
      </c>
      <c r="E12" s="13">
        <v>0</v>
      </c>
      <c r="F12" s="13">
        <v>0</v>
      </c>
      <c r="G12" s="13">
        <v>0</v>
      </c>
      <c r="H12" s="13">
        <v>126.9046153846154</v>
      </c>
      <c r="I12" s="13">
        <v>3.0476923076923077</v>
      </c>
      <c r="J12" s="13">
        <v>14.120769230769231</v>
      </c>
      <c r="K12" s="35">
        <v>84.61999999999999</v>
      </c>
      <c r="L12" s="35">
        <f t="shared" si="0"/>
        <v>220.26500000000001</v>
      </c>
      <c r="M12" s="35">
        <f t="shared" si="1"/>
        <v>11.653076923076922</v>
      </c>
      <c r="N12" s="35">
        <f t="shared" si="2"/>
        <v>71.157692307692301</v>
      </c>
    </row>
    <row r="13" spans="1:14" x14ac:dyDescent="0.2">
      <c r="A13" s="5" t="s">
        <v>56</v>
      </c>
      <c r="B13" s="13">
        <v>364.37215384615382</v>
      </c>
      <c r="C13" s="13">
        <v>832.36541538461529</v>
      </c>
      <c r="D13" s="35">
        <v>330.44696153846155</v>
      </c>
      <c r="E13" s="13">
        <v>729.66228461538469</v>
      </c>
      <c r="F13" s="13">
        <v>67.972953846153843</v>
      </c>
      <c r="G13" s="13">
        <v>1484.9572846153847</v>
      </c>
      <c r="H13" s="13">
        <v>1565.052307692308</v>
      </c>
      <c r="I13" s="13">
        <v>717.03038461538461</v>
      </c>
      <c r="J13" s="13">
        <v>766.01423076923083</v>
      </c>
      <c r="K13" s="35">
        <v>874.79461538461555</v>
      </c>
      <c r="L13" s="35">
        <f t="shared" si="0"/>
        <v>1821.9275</v>
      </c>
      <c r="M13" s="35">
        <f t="shared" si="1"/>
        <v>916.02615384615387</v>
      </c>
      <c r="N13" s="35">
        <f t="shared" si="2"/>
        <v>526.40307692307692</v>
      </c>
    </row>
    <row r="14" spans="1:14" x14ac:dyDescent="0.2">
      <c r="A14" s="5" t="s">
        <v>46</v>
      </c>
      <c r="B14" s="13">
        <v>13612.787201219404</v>
      </c>
      <c r="C14" s="13">
        <v>37914.90243846154</v>
      </c>
      <c r="D14" s="35">
        <v>6707.7857153846144</v>
      </c>
      <c r="E14" s="13">
        <v>6118.1666307692312</v>
      </c>
      <c r="F14" s="13">
        <v>3610.8637769230777</v>
      </c>
      <c r="G14" s="13">
        <v>2702.4829307692303</v>
      </c>
      <c r="H14" s="13">
        <v>2843.7738461538461</v>
      </c>
      <c r="I14" s="13">
        <v>2480.249230769231</v>
      </c>
      <c r="J14" s="13">
        <v>3142.82</v>
      </c>
      <c r="K14" s="35">
        <v>2148.5292307692307</v>
      </c>
      <c r="L14" s="35">
        <f t="shared" si="0"/>
        <v>722.90000000000009</v>
      </c>
      <c r="M14" s="35">
        <f t="shared" si="1"/>
        <v>1949.1723076923076</v>
      </c>
      <c r="N14" s="35">
        <f t="shared" si="2"/>
        <v>1562.5753846153846</v>
      </c>
    </row>
    <row r="15" spans="1:14" x14ac:dyDescent="0.2">
      <c r="A15" s="5" t="s">
        <v>57</v>
      </c>
      <c r="B15" s="13">
        <v>69922.988923076919</v>
      </c>
      <c r="C15" s="13">
        <v>72042.693507692296</v>
      </c>
      <c r="D15" s="35">
        <v>105338.63827362757</v>
      </c>
      <c r="E15" s="13">
        <v>102183.06873076921</v>
      </c>
      <c r="F15" s="13">
        <v>66335.929638461545</v>
      </c>
      <c r="G15" s="13">
        <v>48619.581792307697</v>
      </c>
      <c r="H15" s="13">
        <v>58473.396296576218</v>
      </c>
      <c r="I15" s="13">
        <v>56554.314646153856</v>
      </c>
      <c r="J15" s="13">
        <v>26760.243076923074</v>
      </c>
      <c r="K15" s="35">
        <v>26119.9723076923</v>
      </c>
      <c r="L15" s="35">
        <f t="shared" si="0"/>
        <v>7157.3308333333343</v>
      </c>
      <c r="M15" s="35">
        <f t="shared" si="1"/>
        <v>6490.2184615384613</v>
      </c>
      <c r="N15" s="35">
        <f t="shared" si="2"/>
        <v>10899.869999999999</v>
      </c>
    </row>
    <row r="16" spans="1:14" x14ac:dyDescent="0.2">
      <c r="A16" s="5" t="s">
        <v>58</v>
      </c>
      <c r="B16" s="13">
        <v>19684.48362153846</v>
      </c>
      <c r="C16" s="13">
        <v>36576.324415384617</v>
      </c>
      <c r="D16" s="35">
        <v>34664.558508554364</v>
      </c>
      <c r="E16" s="13">
        <v>21266.303615384615</v>
      </c>
      <c r="F16" s="13">
        <v>23464.596784615387</v>
      </c>
      <c r="G16" s="13">
        <v>20413.682799999995</v>
      </c>
      <c r="H16" s="13">
        <v>30070.758536557176</v>
      </c>
      <c r="I16" s="13">
        <v>21065.799892307692</v>
      </c>
      <c r="J16" s="13">
        <v>17731.120384615384</v>
      </c>
      <c r="K16" s="35">
        <v>15399.91076923077</v>
      </c>
      <c r="L16" s="35">
        <f t="shared" si="0"/>
        <v>9458.1141666666645</v>
      </c>
      <c r="M16" s="35">
        <f t="shared" si="1"/>
        <v>18189.743846153848</v>
      </c>
      <c r="N16" s="35">
        <f t="shared" si="2"/>
        <v>15541.974615384619</v>
      </c>
    </row>
    <row r="17" spans="1:14" x14ac:dyDescent="0.2">
      <c r="A17" s="5" t="s">
        <v>59</v>
      </c>
      <c r="B17" s="13">
        <v>24238.1711</v>
      </c>
      <c r="C17" s="13">
        <v>18405.139723076925</v>
      </c>
      <c r="D17" s="35">
        <v>17378.760930769229</v>
      </c>
      <c r="E17" s="13">
        <v>3598.7969307692319</v>
      </c>
      <c r="F17" s="13">
        <v>2877.1908461538469</v>
      </c>
      <c r="G17" s="13">
        <v>2792.8363153846158</v>
      </c>
      <c r="H17" s="13">
        <v>1646.0503698348841</v>
      </c>
      <c r="I17" s="13">
        <v>850.87846153846158</v>
      </c>
      <c r="J17" s="13">
        <v>3669.1561538461538</v>
      </c>
      <c r="K17" s="35">
        <v>39377.946923076925</v>
      </c>
      <c r="L17" s="35">
        <f t="shared" si="0"/>
        <v>7945.2125000000005</v>
      </c>
      <c r="M17" s="35">
        <f t="shared" si="1"/>
        <v>975.12153846153842</v>
      </c>
      <c r="N17" s="35">
        <f t="shared" si="2"/>
        <v>6467.0461538461541</v>
      </c>
    </row>
    <row r="18" spans="1:14" x14ac:dyDescent="0.2">
      <c r="A18" s="5" t="s">
        <v>60</v>
      </c>
      <c r="B18" s="13">
        <v>0</v>
      </c>
      <c r="C18" s="13">
        <v>6676.1135307692311</v>
      </c>
      <c r="D18" s="35">
        <v>0</v>
      </c>
      <c r="E18" s="13">
        <v>0</v>
      </c>
      <c r="F18" s="13">
        <v>0</v>
      </c>
      <c r="G18" s="13">
        <v>56967.598615384617</v>
      </c>
      <c r="H18" s="13">
        <v>41833.519230769234</v>
      </c>
      <c r="I18" s="13">
        <v>2327.4523076923088</v>
      </c>
      <c r="J18" s="13">
        <v>2549.6330769230749</v>
      </c>
      <c r="K18" s="35">
        <v>15037.529999999995</v>
      </c>
      <c r="L18" s="35">
        <f t="shared" si="0"/>
        <v>14871.034166666665</v>
      </c>
      <c r="M18" s="35">
        <f t="shared" si="1"/>
        <v>38899.841538461551</v>
      </c>
      <c r="N18" s="35">
        <f t="shared" si="2"/>
        <v>17802.519999999997</v>
      </c>
    </row>
    <row r="19" spans="1:14" x14ac:dyDescent="0.2">
      <c r="A19" s="5" t="s">
        <v>42</v>
      </c>
      <c r="B19" s="13">
        <v>22876.959901452021</v>
      </c>
      <c r="C19" s="13">
        <v>8889.8217729587504</v>
      </c>
      <c r="D19" s="35">
        <v>4164.3826066873844</v>
      </c>
      <c r="E19" s="13">
        <v>4819.3755472290195</v>
      </c>
      <c r="F19" s="13">
        <v>5815.153710721961</v>
      </c>
      <c r="G19" s="13">
        <v>5982.3271533436928</v>
      </c>
      <c r="H19" s="13">
        <v>8336.2607344065</v>
      </c>
      <c r="I19" s="13">
        <v>2340.4853846153846</v>
      </c>
      <c r="J19" s="13">
        <v>2244.17</v>
      </c>
      <c r="K19" s="35">
        <v>10222.906923076924</v>
      </c>
      <c r="L19" s="35">
        <f t="shared" si="0"/>
        <v>1437.3833333333332</v>
      </c>
      <c r="M19" s="35">
        <f t="shared" si="1"/>
        <v>2478.7061538461539</v>
      </c>
      <c r="N19" s="35">
        <f t="shared" si="2"/>
        <v>4345.2238461538454</v>
      </c>
    </row>
    <row r="20" spans="1:14" x14ac:dyDescent="0.2">
      <c r="A20" s="5" t="s">
        <v>61</v>
      </c>
      <c r="B20" s="13">
        <v>14939.806176923077</v>
      </c>
      <c r="C20" s="13">
        <v>19687.689984615383</v>
      </c>
      <c r="D20" s="35">
        <v>60624.605876923088</v>
      </c>
      <c r="E20" s="13">
        <v>43379.99606153847</v>
      </c>
      <c r="F20" s="13">
        <v>28520.104869230774</v>
      </c>
      <c r="G20" s="13">
        <v>14136.157969230773</v>
      </c>
      <c r="H20" s="13">
        <v>22112.548306633595</v>
      </c>
      <c r="I20" s="13">
        <v>15840.455384615385</v>
      </c>
      <c r="J20" s="13">
        <v>3794.1192307692309</v>
      </c>
      <c r="K20" s="35">
        <v>5658.251538461539</v>
      </c>
      <c r="L20" s="35">
        <f t="shared" si="0"/>
        <v>10340.795833333335</v>
      </c>
      <c r="M20" s="35">
        <f t="shared" si="1"/>
        <v>2553.9584615384615</v>
      </c>
      <c r="N20" s="35">
        <f t="shared" si="2"/>
        <v>15242.745384615384</v>
      </c>
    </row>
    <row r="21" spans="1:14" x14ac:dyDescent="0.2">
      <c r="A21" s="5" t="s">
        <v>62</v>
      </c>
      <c r="B21" s="13">
        <v>1.4815384615384615</v>
      </c>
      <c r="C21" s="13">
        <v>0</v>
      </c>
      <c r="D21" s="35">
        <v>0</v>
      </c>
      <c r="E21" s="13">
        <v>0</v>
      </c>
      <c r="F21" s="13">
        <v>0</v>
      </c>
      <c r="G21" s="13">
        <v>0</v>
      </c>
      <c r="H21" s="13">
        <v>76.144999999999996</v>
      </c>
      <c r="I21" s="13">
        <v>0</v>
      </c>
      <c r="J21" s="13">
        <v>2.0953846153846154</v>
      </c>
      <c r="K21" s="35">
        <v>0</v>
      </c>
      <c r="L21" s="35">
        <f t="shared" si="0"/>
        <v>0</v>
      </c>
      <c r="M21" s="35">
        <f t="shared" si="1"/>
        <v>0</v>
      </c>
      <c r="N21" s="35">
        <f t="shared" si="2"/>
        <v>0</v>
      </c>
    </row>
    <row r="22" spans="1:14" x14ac:dyDescent="0.2">
      <c r="A22" s="5" t="s">
        <v>63</v>
      </c>
      <c r="B22" s="13">
        <v>2.430769230769231</v>
      </c>
      <c r="C22" s="13">
        <v>1155.5170538461537</v>
      </c>
      <c r="D22" s="35">
        <v>280.69307692307694</v>
      </c>
      <c r="E22" s="13">
        <v>0</v>
      </c>
      <c r="F22" s="13">
        <v>0</v>
      </c>
      <c r="G22" s="13">
        <v>0</v>
      </c>
      <c r="H22" s="13">
        <v>0</v>
      </c>
      <c r="I22" s="13">
        <v>0</v>
      </c>
      <c r="J22" s="13">
        <v>0</v>
      </c>
      <c r="K22" s="35">
        <v>0</v>
      </c>
      <c r="L22" s="35">
        <f t="shared" si="0"/>
        <v>0</v>
      </c>
      <c r="M22" s="35">
        <f t="shared" si="1"/>
        <v>0</v>
      </c>
      <c r="N22" s="35">
        <f t="shared" si="2"/>
        <v>0</v>
      </c>
    </row>
    <row r="23" spans="1:14" x14ac:dyDescent="0.2">
      <c r="A23" s="5" t="s">
        <v>64</v>
      </c>
      <c r="B23" s="13">
        <v>1382.5251846153844</v>
      </c>
      <c r="C23" s="13">
        <v>6974.0339846153847</v>
      </c>
      <c r="D23" s="35">
        <v>4503.2865538461529</v>
      </c>
      <c r="E23" s="13">
        <v>2542.0908430769227</v>
      </c>
      <c r="F23" s="13">
        <v>2976.8173230769235</v>
      </c>
      <c r="G23" s="13">
        <v>5006.5660769230763</v>
      </c>
      <c r="H23" s="13">
        <v>13650.668629416656</v>
      </c>
      <c r="I23" s="13">
        <v>668.72730769230782</v>
      </c>
      <c r="J23" s="13">
        <v>1241.2946153846156</v>
      </c>
      <c r="K23" s="35">
        <v>424.80769230769232</v>
      </c>
      <c r="L23" s="35">
        <f t="shared" si="0"/>
        <v>756.82416666666666</v>
      </c>
      <c r="M23" s="35">
        <f t="shared" si="1"/>
        <v>1196.533076923077</v>
      </c>
      <c r="N23" s="35">
        <f t="shared" si="2"/>
        <v>1893.5192307692307</v>
      </c>
    </row>
    <row r="24" spans="1:14" x14ac:dyDescent="0.2">
      <c r="A24" s="5" t="s">
        <v>65</v>
      </c>
      <c r="B24" s="13">
        <v>0</v>
      </c>
      <c r="C24" s="13">
        <v>0</v>
      </c>
      <c r="D24" s="35">
        <v>499.41303846153852</v>
      </c>
      <c r="E24" s="13">
        <v>0</v>
      </c>
      <c r="F24" s="13">
        <v>18.883053846153846</v>
      </c>
      <c r="G24" s="13">
        <v>0.82266153846153844</v>
      </c>
      <c r="H24" s="13">
        <v>1226.1661538461537</v>
      </c>
      <c r="I24" s="13">
        <v>0</v>
      </c>
      <c r="J24" s="13">
        <v>22.386153846153849</v>
      </c>
      <c r="K24" s="35">
        <v>482.07999999999993</v>
      </c>
      <c r="L24" s="35">
        <f t="shared" si="0"/>
        <v>0</v>
      </c>
      <c r="M24" s="35">
        <f t="shared" si="1"/>
        <v>0</v>
      </c>
      <c r="N24" s="35">
        <f t="shared" si="2"/>
        <v>1249.7246153846154</v>
      </c>
    </row>
    <row r="25" spans="1:14" s="1" customFormat="1" ht="15.75" x14ac:dyDescent="0.25">
      <c r="A25" s="9" t="s">
        <v>68</v>
      </c>
      <c r="B25" s="62">
        <v>299375.14963959449</v>
      </c>
      <c r="C25" s="62">
        <v>336887.05704988184</v>
      </c>
      <c r="D25" s="63">
        <v>386346.02469886927</v>
      </c>
      <c r="E25" s="62">
        <v>352603.79146876751</v>
      </c>
      <c r="F25" s="62">
        <v>234805.09704149122</v>
      </c>
      <c r="G25" s="62">
        <v>260487.27976718993</v>
      </c>
      <c r="H25" s="62">
        <v>369434.98533365951</v>
      </c>
      <c r="I25" s="62">
        <v>267519.95923076925</v>
      </c>
      <c r="J25" s="62">
        <v>156454.59692307696</v>
      </c>
      <c r="K25" s="63">
        <v>203456.60076923075</v>
      </c>
      <c r="L25" s="63">
        <f>AVERAGE(B303:N303)</f>
        <v>129217.28230769235</v>
      </c>
      <c r="M25" s="63">
        <f t="shared" si="1"/>
        <v>144248.34307692311</v>
      </c>
      <c r="N25" s="63">
        <f t="shared" si="2"/>
        <v>145774.32384615383</v>
      </c>
    </row>
    <row r="26" spans="1:14" s="2" customFormat="1" ht="12.75" x14ac:dyDescent="0.2">
      <c r="A26" s="12"/>
      <c r="B26" s="3">
        <v>1</v>
      </c>
      <c r="C26" s="3">
        <v>2</v>
      </c>
      <c r="D26" s="3">
        <v>3</v>
      </c>
      <c r="E26" s="70">
        <v>4</v>
      </c>
      <c r="F26" s="3">
        <v>5</v>
      </c>
      <c r="G26" s="3">
        <v>6</v>
      </c>
      <c r="H26" s="3">
        <v>7</v>
      </c>
      <c r="I26" s="3">
        <v>8</v>
      </c>
      <c r="J26" s="3">
        <v>9</v>
      </c>
      <c r="K26" s="3">
        <v>10</v>
      </c>
      <c r="L26" s="3">
        <v>11</v>
      </c>
      <c r="M26" s="3">
        <v>12</v>
      </c>
      <c r="N26" s="3">
        <v>13</v>
      </c>
    </row>
    <row r="27" spans="1:14" s="2" customFormat="1" ht="12.75" x14ac:dyDescent="0.2">
      <c r="A27" s="12" t="s">
        <v>230</v>
      </c>
      <c r="B27" s="138" t="s">
        <v>3</v>
      </c>
      <c r="C27" s="139"/>
      <c r="D27" s="139"/>
      <c r="E27" s="139"/>
      <c r="F27" s="139"/>
      <c r="G27" s="139"/>
      <c r="H27" s="139"/>
      <c r="I27" s="139"/>
      <c r="J27" s="139"/>
      <c r="K27" s="139"/>
      <c r="L27" s="139"/>
      <c r="M27" s="139"/>
      <c r="N27" s="140"/>
    </row>
    <row r="28" spans="1:14" s="2" customFormat="1" ht="12.75" x14ac:dyDescent="0.2">
      <c r="A28" s="5" t="s">
        <v>47</v>
      </c>
      <c r="B28" s="13">
        <v>0</v>
      </c>
      <c r="C28" s="13">
        <v>0</v>
      </c>
      <c r="D28" s="13">
        <v>0</v>
      </c>
      <c r="E28" s="35">
        <v>0</v>
      </c>
      <c r="F28" s="13">
        <v>0</v>
      </c>
      <c r="G28" s="13">
        <v>0</v>
      </c>
      <c r="H28" s="13">
        <v>0</v>
      </c>
      <c r="I28" s="13">
        <v>0</v>
      </c>
      <c r="J28" s="13">
        <v>0</v>
      </c>
      <c r="K28" s="13">
        <v>0</v>
      </c>
      <c r="L28" s="13">
        <v>0</v>
      </c>
      <c r="M28" s="13">
        <v>0</v>
      </c>
      <c r="N28" s="13">
        <v>0</v>
      </c>
    </row>
    <row r="29" spans="1:14" s="2" customFormat="1" ht="12.75" x14ac:dyDescent="0.2">
      <c r="A29" s="5" t="s">
        <v>48</v>
      </c>
      <c r="B29" s="13">
        <v>40150.907699999989</v>
      </c>
      <c r="C29" s="13">
        <v>13640.2636</v>
      </c>
      <c r="D29" s="13">
        <v>3583.4812000000002</v>
      </c>
      <c r="E29" s="35">
        <v>14084.501099999999</v>
      </c>
      <c r="F29" s="13">
        <v>6921.196100000001</v>
      </c>
      <c r="G29" s="13">
        <v>36639.094699999994</v>
      </c>
      <c r="H29" s="13">
        <v>5443.6181000000006</v>
      </c>
      <c r="I29" s="13">
        <v>2094.6440000000002</v>
      </c>
      <c r="J29" s="13">
        <v>21999.152699999999</v>
      </c>
      <c r="K29" s="13">
        <v>3731.7359000000001</v>
      </c>
      <c r="L29" s="13">
        <v>7333.0558000000001</v>
      </c>
      <c r="M29" s="13">
        <v>12613.522699999998</v>
      </c>
      <c r="N29" s="13">
        <v>10937.108699999999</v>
      </c>
    </row>
    <row r="30" spans="1:14" s="2" customFormat="1" ht="12.75" x14ac:dyDescent="0.2">
      <c r="A30" s="5" t="s">
        <v>49</v>
      </c>
      <c r="B30" s="13">
        <v>0</v>
      </c>
      <c r="C30" s="13">
        <v>0</v>
      </c>
      <c r="D30" s="13">
        <v>0</v>
      </c>
      <c r="E30" s="35">
        <v>0</v>
      </c>
      <c r="F30" s="13">
        <v>0</v>
      </c>
      <c r="G30" s="13">
        <v>0</v>
      </c>
      <c r="H30" s="13">
        <v>0</v>
      </c>
      <c r="I30" s="13">
        <v>0</v>
      </c>
      <c r="J30" s="13">
        <v>0</v>
      </c>
      <c r="K30" s="13">
        <v>0</v>
      </c>
      <c r="L30" s="13">
        <v>0</v>
      </c>
      <c r="M30" s="13">
        <v>0</v>
      </c>
      <c r="N30" s="13">
        <v>0</v>
      </c>
    </row>
    <row r="31" spans="1:14" s="2" customFormat="1" ht="12.75" x14ac:dyDescent="0.2">
      <c r="A31" s="5" t="s">
        <v>50</v>
      </c>
      <c r="B31" s="13">
        <v>46431.28620000001</v>
      </c>
      <c r="C31" s="13">
        <v>31546.594799999999</v>
      </c>
      <c r="D31" s="13">
        <v>16463.026900000004</v>
      </c>
      <c r="E31" s="35">
        <v>41482.052599999995</v>
      </c>
      <c r="F31" s="13">
        <v>65767.25529999999</v>
      </c>
      <c r="G31" s="13">
        <v>29412.043300000001</v>
      </c>
      <c r="H31" s="13">
        <v>32516.459600000006</v>
      </c>
      <c r="I31" s="13">
        <v>45286.276000000013</v>
      </c>
      <c r="J31" s="13">
        <v>74276.680100000012</v>
      </c>
      <c r="K31" s="13">
        <v>34257.734400000001</v>
      </c>
      <c r="L31" s="13">
        <v>34835.087199999987</v>
      </c>
      <c r="M31" s="13">
        <v>21734.1698</v>
      </c>
      <c r="N31" s="13">
        <v>35823.331100000003</v>
      </c>
    </row>
    <row r="32" spans="1:14" s="2" customFormat="1" ht="12.75" x14ac:dyDescent="0.2">
      <c r="A32" s="5" t="s">
        <v>51</v>
      </c>
      <c r="B32" s="13">
        <v>0</v>
      </c>
      <c r="C32" s="13">
        <v>0</v>
      </c>
      <c r="D32" s="13">
        <v>0</v>
      </c>
      <c r="E32" s="35">
        <v>0</v>
      </c>
      <c r="F32" s="13">
        <v>0</v>
      </c>
      <c r="G32" s="13">
        <v>0</v>
      </c>
      <c r="H32" s="13">
        <v>0</v>
      </c>
      <c r="I32" s="13">
        <v>0</v>
      </c>
      <c r="J32" s="13">
        <v>0</v>
      </c>
      <c r="K32" s="13">
        <v>0</v>
      </c>
      <c r="L32" s="13">
        <v>0</v>
      </c>
      <c r="M32" s="13">
        <v>0</v>
      </c>
      <c r="N32" s="13">
        <v>0</v>
      </c>
    </row>
    <row r="33" spans="1:14" s="2" customFormat="1" ht="12.75" x14ac:dyDescent="0.2">
      <c r="A33" s="5" t="s">
        <v>52</v>
      </c>
      <c r="B33" s="13">
        <v>73202.218899999949</v>
      </c>
      <c r="C33" s="13">
        <v>63609.164800000006</v>
      </c>
      <c r="D33" s="13">
        <v>44427.659100000012</v>
      </c>
      <c r="E33" s="35">
        <v>83778.416499999992</v>
      </c>
      <c r="F33" s="13">
        <v>47014.591700000012</v>
      </c>
      <c r="G33" s="13">
        <v>90004.006100000013</v>
      </c>
      <c r="H33" s="13">
        <v>64488.23799999999</v>
      </c>
      <c r="I33" s="13">
        <v>158580.39589999997</v>
      </c>
      <c r="J33" s="13">
        <v>164121.49239999993</v>
      </c>
      <c r="K33" s="13">
        <v>80859.799999999988</v>
      </c>
      <c r="L33" s="13">
        <v>89393.584999999992</v>
      </c>
      <c r="M33" s="13">
        <v>51887.826299999979</v>
      </c>
      <c r="N33" s="13">
        <v>157220.88129999998</v>
      </c>
    </row>
    <row r="34" spans="1:14" s="2" customFormat="1" ht="12.75" x14ac:dyDescent="0.2">
      <c r="A34" s="5" t="s">
        <v>53</v>
      </c>
      <c r="B34" s="13">
        <v>0</v>
      </c>
      <c r="C34" s="13">
        <v>0</v>
      </c>
      <c r="D34" s="13">
        <v>0</v>
      </c>
      <c r="E34" s="35">
        <v>0</v>
      </c>
      <c r="F34" s="13">
        <v>0</v>
      </c>
      <c r="G34" s="13">
        <v>0</v>
      </c>
      <c r="H34" s="13">
        <v>0</v>
      </c>
      <c r="I34" s="13">
        <v>0</v>
      </c>
      <c r="J34" s="13">
        <v>399.72059999999999</v>
      </c>
      <c r="K34" s="13">
        <v>0</v>
      </c>
      <c r="L34" s="13">
        <v>0</v>
      </c>
      <c r="M34" s="13">
        <v>0</v>
      </c>
      <c r="N34" s="13">
        <v>0</v>
      </c>
    </row>
    <row r="35" spans="1:14" s="2" customFormat="1" ht="12.75" x14ac:dyDescent="0.2">
      <c r="A35" s="5" t="s">
        <v>54</v>
      </c>
      <c r="B35" s="13">
        <v>0</v>
      </c>
      <c r="C35" s="13">
        <v>158.0694</v>
      </c>
      <c r="D35" s="13">
        <v>212.88800000000001</v>
      </c>
      <c r="E35" s="35">
        <v>0</v>
      </c>
      <c r="F35" s="13">
        <v>2706.0243</v>
      </c>
      <c r="G35" s="13">
        <v>0</v>
      </c>
      <c r="H35" s="13">
        <v>250.59540000000001</v>
      </c>
      <c r="I35" s="13">
        <v>0</v>
      </c>
      <c r="J35" s="13">
        <v>0</v>
      </c>
      <c r="K35" s="13">
        <v>0</v>
      </c>
      <c r="L35" s="13">
        <v>0</v>
      </c>
      <c r="M35" s="13">
        <v>0</v>
      </c>
      <c r="N35" s="13">
        <v>66.199899999999985</v>
      </c>
    </row>
    <row r="36" spans="1:14" s="2" customFormat="1" ht="12.75" x14ac:dyDescent="0.2">
      <c r="A36" s="5" t="s">
        <v>55</v>
      </c>
      <c r="B36" s="13">
        <v>0</v>
      </c>
      <c r="C36" s="13">
        <v>0</v>
      </c>
      <c r="D36" s="13">
        <v>0</v>
      </c>
      <c r="E36" s="35">
        <v>60.699999999999996</v>
      </c>
      <c r="F36" s="13">
        <v>0</v>
      </c>
      <c r="G36" s="13">
        <v>0</v>
      </c>
      <c r="H36" s="13">
        <v>0</v>
      </c>
      <c r="I36" s="13">
        <v>0</v>
      </c>
      <c r="J36" s="13">
        <v>0</v>
      </c>
      <c r="K36" s="13">
        <v>0</v>
      </c>
      <c r="L36" s="13">
        <v>0</v>
      </c>
      <c r="M36" s="13">
        <v>0</v>
      </c>
      <c r="N36" s="13">
        <v>0</v>
      </c>
    </row>
    <row r="37" spans="1:14" s="2" customFormat="1" ht="12.75" x14ac:dyDescent="0.2">
      <c r="A37" s="5" t="s">
        <v>56</v>
      </c>
      <c r="B37" s="13">
        <v>0</v>
      </c>
      <c r="C37" s="13">
        <v>1129.6314</v>
      </c>
      <c r="D37" s="13">
        <v>0</v>
      </c>
      <c r="E37" s="35">
        <v>210.76000000000002</v>
      </c>
      <c r="F37" s="13">
        <v>0</v>
      </c>
      <c r="G37" s="13">
        <v>5763.2233000000006</v>
      </c>
      <c r="H37" s="13">
        <v>0</v>
      </c>
      <c r="I37" s="13">
        <v>0</v>
      </c>
      <c r="J37" s="13">
        <v>15674.6407</v>
      </c>
      <c r="K37" s="13">
        <v>0</v>
      </c>
      <c r="L37" s="13">
        <v>0</v>
      </c>
      <c r="M37" s="13">
        <v>0</v>
      </c>
      <c r="N37" s="13">
        <v>103.28</v>
      </c>
    </row>
    <row r="38" spans="1:14" s="2" customFormat="1" ht="12.75" x14ac:dyDescent="0.2">
      <c r="A38" s="5" t="s">
        <v>46</v>
      </c>
      <c r="B38" s="13">
        <v>29043.479099999997</v>
      </c>
      <c r="C38" s="13">
        <v>11962.132400000002</v>
      </c>
      <c r="D38" s="13">
        <v>8900.1337999999996</v>
      </c>
      <c r="E38" s="35">
        <v>2344.8341</v>
      </c>
      <c r="F38" s="13">
        <v>3371.21</v>
      </c>
      <c r="G38" s="13">
        <v>10711.1014</v>
      </c>
      <c r="H38" s="13">
        <v>3298.8410999999996</v>
      </c>
      <c r="I38" s="13">
        <v>28264.729699999996</v>
      </c>
      <c r="J38" s="13">
        <v>9758.3855999999996</v>
      </c>
      <c r="K38" s="13">
        <v>726.46589999999992</v>
      </c>
      <c r="L38" s="13">
        <v>2057.4052999999999</v>
      </c>
      <c r="M38" s="13">
        <v>3627.7914000000001</v>
      </c>
      <c r="N38" s="13">
        <v>36817.712500000009</v>
      </c>
    </row>
    <row r="39" spans="1:14" s="2" customFormat="1" ht="12.75" x14ac:dyDescent="0.2">
      <c r="A39" s="5" t="s">
        <v>57</v>
      </c>
      <c r="B39" s="13">
        <v>61631.903899999998</v>
      </c>
      <c r="C39" s="13">
        <v>48759.685000000012</v>
      </c>
      <c r="D39" s="13">
        <v>26971.892099999994</v>
      </c>
      <c r="E39" s="35">
        <v>119040.35170000003</v>
      </c>
      <c r="F39" s="13">
        <v>152504.26670000001</v>
      </c>
      <c r="G39" s="13">
        <v>85657.330999999991</v>
      </c>
      <c r="H39" s="13">
        <v>59058.816400000003</v>
      </c>
      <c r="I39" s="13">
        <v>127979.34860000003</v>
      </c>
      <c r="J39" s="13">
        <v>119780.75580000001</v>
      </c>
      <c r="K39" s="13">
        <v>56170.842000000004</v>
      </c>
      <c r="L39" s="13">
        <v>123736.54730000002</v>
      </c>
      <c r="M39" s="13">
        <v>131450.35800000001</v>
      </c>
      <c r="N39" s="13">
        <v>111604.96929999998</v>
      </c>
    </row>
    <row r="40" spans="1:14" s="2" customFormat="1" ht="12.75" x14ac:dyDescent="0.2">
      <c r="A40" s="5" t="s">
        <v>58</v>
      </c>
      <c r="B40" s="13">
        <v>9269.4641000000011</v>
      </c>
      <c r="C40" s="13">
        <v>9030.9936000000016</v>
      </c>
      <c r="D40" s="13">
        <v>4408.3634000000002</v>
      </c>
      <c r="E40" s="35">
        <v>5856.5260000000017</v>
      </c>
      <c r="F40" s="13">
        <v>9248.7155999999995</v>
      </c>
      <c r="G40" s="13">
        <v>14151.274800000001</v>
      </c>
      <c r="H40" s="13">
        <v>11375.592699999997</v>
      </c>
      <c r="I40" s="13">
        <v>20420.839500000006</v>
      </c>
      <c r="J40" s="13">
        <v>26994.4277</v>
      </c>
      <c r="K40" s="13">
        <v>6454.9809000000005</v>
      </c>
      <c r="L40" s="13">
        <v>10778.292599999997</v>
      </c>
      <c r="M40" s="13">
        <v>23890.4584</v>
      </c>
      <c r="N40" s="13">
        <v>37895.479059999991</v>
      </c>
    </row>
    <row r="41" spans="1:14" s="2" customFormat="1" ht="12.75" x14ac:dyDescent="0.2">
      <c r="A41" s="5" t="s">
        <v>59</v>
      </c>
      <c r="B41" s="13">
        <v>65342.321100000023</v>
      </c>
      <c r="C41" s="13">
        <v>123287.26900000004</v>
      </c>
      <c r="D41" s="13">
        <v>97369.289900000003</v>
      </c>
      <c r="E41" s="35">
        <v>82438.399199999956</v>
      </c>
      <c r="F41" s="13">
        <v>103711.13220000007</v>
      </c>
      <c r="G41" s="13">
        <v>47067.674500000008</v>
      </c>
      <c r="H41" s="13">
        <v>81028.299100000004</v>
      </c>
      <c r="I41" s="13">
        <v>125367.09129999997</v>
      </c>
      <c r="J41" s="13">
        <v>105881.68740000001</v>
      </c>
      <c r="K41" s="13">
        <v>40072.287999999986</v>
      </c>
      <c r="L41" s="13">
        <v>18758.514999999999</v>
      </c>
      <c r="M41" s="13">
        <v>30427.032000000003</v>
      </c>
      <c r="N41" s="13">
        <v>21505.201200000003</v>
      </c>
    </row>
    <row r="42" spans="1:14" s="2" customFormat="1" ht="12.75" x14ac:dyDescent="0.2">
      <c r="A42" s="5" t="s">
        <v>60</v>
      </c>
      <c r="B42" s="13">
        <v>0</v>
      </c>
      <c r="C42" s="13">
        <v>0</v>
      </c>
      <c r="D42" s="13">
        <v>0</v>
      </c>
      <c r="E42" s="35">
        <v>0</v>
      </c>
      <c r="F42" s="13">
        <v>0</v>
      </c>
      <c r="G42" s="13">
        <v>178.39230000000001</v>
      </c>
      <c r="H42" s="13">
        <v>0</v>
      </c>
      <c r="I42" s="13">
        <v>0</v>
      </c>
      <c r="J42" s="13">
        <v>0</v>
      </c>
      <c r="K42" s="13">
        <v>0</v>
      </c>
      <c r="L42" s="13">
        <v>0</v>
      </c>
      <c r="M42" s="13">
        <v>0</v>
      </c>
      <c r="N42" s="13">
        <v>0</v>
      </c>
    </row>
    <row r="43" spans="1:14" s="2" customFormat="1" ht="12.75" x14ac:dyDescent="0.2">
      <c r="A43" s="5" t="s">
        <v>42</v>
      </c>
      <c r="B43" s="13">
        <v>1671.6822000000002</v>
      </c>
      <c r="C43" s="13">
        <v>10626.934571325748</v>
      </c>
      <c r="D43" s="13">
        <v>30174.163100000005</v>
      </c>
      <c r="E43" s="35">
        <v>4871.9708000000001</v>
      </c>
      <c r="F43" s="13">
        <v>4953.3304000000007</v>
      </c>
      <c r="G43" s="13">
        <v>15870.164840000003</v>
      </c>
      <c r="H43" s="13">
        <v>13452.856100000001</v>
      </c>
      <c r="I43" s="13">
        <v>23134.132099999995</v>
      </c>
      <c r="J43" s="13">
        <v>16892.348072958746</v>
      </c>
      <c r="K43" s="13">
        <v>5368.1394000000018</v>
      </c>
      <c r="L43" s="13">
        <v>2527.3764000000001</v>
      </c>
      <c r="M43" s="13">
        <v>4949.5928999999987</v>
      </c>
      <c r="N43" s="13">
        <v>7029.6631000000007</v>
      </c>
    </row>
    <row r="44" spans="1:14" s="2" customFormat="1" ht="12.75" x14ac:dyDescent="0.2">
      <c r="A44" s="5" t="s">
        <v>61</v>
      </c>
      <c r="B44" s="13">
        <v>2459.7440000000006</v>
      </c>
      <c r="C44" s="13">
        <v>8903.8639999999978</v>
      </c>
      <c r="D44" s="13">
        <v>13917.1674</v>
      </c>
      <c r="E44" s="35">
        <v>35424.3508</v>
      </c>
      <c r="F44" s="13">
        <v>11138.940500000002</v>
      </c>
      <c r="G44" s="13">
        <v>36282.737400000005</v>
      </c>
      <c r="H44" s="13">
        <v>577.23</v>
      </c>
      <c r="I44" s="13">
        <v>11074.6242</v>
      </c>
      <c r="J44" s="13">
        <v>470.64799999999997</v>
      </c>
      <c r="K44" s="13">
        <v>21020.463</v>
      </c>
      <c r="L44" s="13">
        <v>104115.16155938976</v>
      </c>
      <c r="M44" s="13">
        <v>23744.630700000002</v>
      </c>
      <c r="N44" s="13">
        <v>3741.3219999999997</v>
      </c>
    </row>
    <row r="45" spans="1:14" s="2" customFormat="1" ht="12.75" x14ac:dyDescent="0.2">
      <c r="A45" s="5" t="s">
        <v>62</v>
      </c>
      <c r="B45" s="13">
        <v>0</v>
      </c>
      <c r="C45" s="13">
        <v>0</v>
      </c>
      <c r="D45" s="13">
        <v>0</v>
      </c>
      <c r="E45" s="35">
        <v>0</v>
      </c>
      <c r="F45" s="13">
        <v>0</v>
      </c>
      <c r="G45" s="13">
        <v>1545.45</v>
      </c>
      <c r="H45" s="13">
        <v>0</v>
      </c>
      <c r="I45" s="13">
        <v>0</v>
      </c>
      <c r="J45" s="13">
        <v>0</v>
      </c>
      <c r="K45" s="13">
        <v>0</v>
      </c>
      <c r="L45" s="13">
        <v>0</v>
      </c>
      <c r="M45" s="13">
        <v>0</v>
      </c>
      <c r="N45" s="13">
        <v>0</v>
      </c>
    </row>
    <row r="46" spans="1:14" s="2" customFormat="1" ht="12.75" x14ac:dyDescent="0.2">
      <c r="A46" s="5" t="s">
        <v>63</v>
      </c>
      <c r="B46" s="13">
        <v>0</v>
      </c>
      <c r="C46" s="13">
        <v>0</v>
      </c>
      <c r="D46" s="13">
        <v>0</v>
      </c>
      <c r="E46" s="35">
        <v>0</v>
      </c>
      <c r="F46" s="13">
        <v>0</v>
      </c>
      <c r="G46" s="13">
        <v>0</v>
      </c>
      <c r="H46" s="13">
        <v>0</v>
      </c>
      <c r="I46" s="13">
        <v>0</v>
      </c>
      <c r="J46" s="13">
        <v>0</v>
      </c>
      <c r="K46" s="13">
        <v>0</v>
      </c>
      <c r="L46" s="13">
        <v>0</v>
      </c>
      <c r="M46" s="13">
        <v>0</v>
      </c>
      <c r="N46" s="13">
        <v>0</v>
      </c>
    </row>
    <row r="47" spans="1:14" s="2" customFormat="1" ht="12.75" x14ac:dyDescent="0.2">
      <c r="A47" s="5" t="s">
        <v>64</v>
      </c>
      <c r="B47" s="13">
        <v>183.47720000000001</v>
      </c>
      <c r="C47" s="13">
        <v>812.84259999999995</v>
      </c>
      <c r="D47" s="13">
        <v>171.33519999999999</v>
      </c>
      <c r="E47" s="35">
        <v>2225.694</v>
      </c>
      <c r="F47" s="13">
        <v>223.77199999999999</v>
      </c>
      <c r="G47" s="13">
        <v>5103.8919999999998</v>
      </c>
      <c r="H47" s="13">
        <v>3906.4513000000002</v>
      </c>
      <c r="I47" s="13">
        <v>1113.3801000000001</v>
      </c>
      <c r="J47" s="13">
        <v>3987.4079999999994</v>
      </c>
      <c r="K47" s="13">
        <v>760.77309999999989</v>
      </c>
      <c r="L47" s="13">
        <v>161.56099999999998</v>
      </c>
      <c r="M47" s="13">
        <v>1159.3179</v>
      </c>
      <c r="N47" s="13">
        <v>723.72239999999999</v>
      </c>
    </row>
    <row r="48" spans="1:14" s="2" customFormat="1" ht="12.75" x14ac:dyDescent="0.2">
      <c r="A48" s="5" t="s">
        <v>65</v>
      </c>
      <c r="B48" s="13">
        <v>0</v>
      </c>
      <c r="C48" s="13">
        <v>0</v>
      </c>
      <c r="D48" s="13">
        <v>0</v>
      </c>
      <c r="E48" s="35">
        <v>0</v>
      </c>
      <c r="F48" s="13">
        <v>0</v>
      </c>
      <c r="G48" s="13">
        <v>0</v>
      </c>
      <c r="H48" s="13">
        <v>0</v>
      </c>
      <c r="I48" s="13">
        <v>0</v>
      </c>
      <c r="J48" s="13">
        <v>0</v>
      </c>
      <c r="K48" s="13">
        <v>0</v>
      </c>
      <c r="L48" s="13">
        <v>0</v>
      </c>
      <c r="M48" s="13">
        <v>0</v>
      </c>
      <c r="N48" s="13">
        <v>0</v>
      </c>
    </row>
    <row r="49" spans="1:14" s="2" customFormat="1" ht="12.75" x14ac:dyDescent="0.2">
      <c r="A49" s="9" t="s">
        <v>68</v>
      </c>
      <c r="B49" s="11">
        <v>329386.48439999996</v>
      </c>
      <c r="C49" s="11">
        <v>323467.4451713257</v>
      </c>
      <c r="D49" s="11">
        <v>246599.40010000003</v>
      </c>
      <c r="E49" s="11">
        <v>391818.55680000002</v>
      </c>
      <c r="F49" s="11">
        <v>407560.4348000001</v>
      </c>
      <c r="G49" s="11">
        <v>378386.38564000005</v>
      </c>
      <c r="H49" s="11">
        <v>275396.99780000001</v>
      </c>
      <c r="I49" s="11">
        <v>543315.46139999991</v>
      </c>
      <c r="J49" s="11">
        <v>560237.34707295883</v>
      </c>
      <c r="K49" s="11">
        <v>249423.22259999995</v>
      </c>
      <c r="L49" s="11">
        <v>393696.58715938975</v>
      </c>
      <c r="M49" s="11">
        <v>305484.70009999996</v>
      </c>
      <c r="N49" s="11">
        <v>423468.87056000001</v>
      </c>
    </row>
    <row r="50" spans="1:14" x14ac:dyDescent="0.2">
      <c r="A50" s="12" t="s">
        <v>230</v>
      </c>
      <c r="B50" s="141" t="s">
        <v>14</v>
      </c>
      <c r="C50" s="142"/>
      <c r="D50" s="142"/>
      <c r="E50" s="142"/>
      <c r="F50" s="142"/>
      <c r="G50" s="142"/>
      <c r="H50" s="142"/>
      <c r="I50" s="142"/>
      <c r="J50" s="142"/>
      <c r="K50" s="142"/>
      <c r="L50" s="142"/>
      <c r="M50" s="142"/>
      <c r="N50" s="143"/>
    </row>
    <row r="51" spans="1:14" x14ac:dyDescent="0.2">
      <c r="A51" s="5" t="s">
        <v>47</v>
      </c>
      <c r="B51" s="13">
        <v>0</v>
      </c>
      <c r="C51" s="13">
        <v>0</v>
      </c>
      <c r="D51" s="13">
        <v>0</v>
      </c>
      <c r="E51" s="35">
        <v>0</v>
      </c>
      <c r="F51" s="13">
        <v>0</v>
      </c>
      <c r="G51" s="13">
        <v>0</v>
      </c>
      <c r="H51" s="13">
        <v>0</v>
      </c>
      <c r="I51" s="13">
        <v>0</v>
      </c>
      <c r="J51" s="13">
        <v>0</v>
      </c>
      <c r="K51" s="13">
        <v>0</v>
      </c>
      <c r="L51" s="13">
        <v>0</v>
      </c>
      <c r="M51" s="13">
        <v>0</v>
      </c>
      <c r="N51" s="13">
        <v>0</v>
      </c>
    </row>
    <row r="52" spans="1:14" x14ac:dyDescent="0.2">
      <c r="A52" s="5" t="s">
        <v>48</v>
      </c>
      <c r="B52" s="13">
        <v>9309.4303999999993</v>
      </c>
      <c r="C52" s="13">
        <v>3991.1225999999997</v>
      </c>
      <c r="D52" s="13">
        <v>5765.283300000001</v>
      </c>
      <c r="E52" s="35">
        <v>138.3193</v>
      </c>
      <c r="F52" s="13">
        <v>11877.369900000002</v>
      </c>
      <c r="G52" s="13">
        <v>8431.2009999999991</v>
      </c>
      <c r="H52" s="13">
        <v>5604.2585999999992</v>
      </c>
      <c r="I52" s="13">
        <v>14580.219499999999</v>
      </c>
      <c r="J52" s="13">
        <v>12022.879800000001</v>
      </c>
      <c r="K52" s="13">
        <v>22988.167500000003</v>
      </c>
      <c r="L52" s="13">
        <v>15943.628399999998</v>
      </c>
      <c r="M52" s="13">
        <v>2783.6167</v>
      </c>
      <c r="N52" s="13">
        <v>9318.1993999999995</v>
      </c>
    </row>
    <row r="53" spans="1:14" x14ac:dyDescent="0.2">
      <c r="A53" s="5" t="s">
        <v>49</v>
      </c>
      <c r="B53" s="13">
        <v>0</v>
      </c>
      <c r="C53" s="13">
        <v>0</v>
      </c>
      <c r="D53" s="13">
        <v>0</v>
      </c>
      <c r="E53" s="35">
        <v>0</v>
      </c>
      <c r="F53" s="13">
        <v>0</v>
      </c>
      <c r="G53" s="13">
        <v>0</v>
      </c>
      <c r="H53" s="13">
        <v>0</v>
      </c>
      <c r="I53" s="13">
        <v>0</v>
      </c>
      <c r="J53" s="13">
        <v>0</v>
      </c>
      <c r="K53" s="13">
        <v>0</v>
      </c>
      <c r="L53" s="13">
        <v>0</v>
      </c>
      <c r="M53" s="13">
        <v>0</v>
      </c>
      <c r="N53" s="13">
        <v>0</v>
      </c>
    </row>
    <row r="54" spans="1:14" x14ac:dyDescent="0.2">
      <c r="A54" s="5" t="s">
        <v>50</v>
      </c>
      <c r="B54" s="13">
        <v>19262.432600000004</v>
      </c>
      <c r="C54" s="13">
        <v>32544.544899999994</v>
      </c>
      <c r="D54" s="13">
        <v>35782.822300000007</v>
      </c>
      <c r="E54" s="35">
        <v>49047.377100000005</v>
      </c>
      <c r="F54" s="13">
        <v>37493.583999999988</v>
      </c>
      <c r="G54" s="13">
        <v>34485.872199999991</v>
      </c>
      <c r="H54" s="13">
        <v>51351.603900000002</v>
      </c>
      <c r="I54" s="13">
        <v>52480.138499999994</v>
      </c>
      <c r="J54" s="13">
        <v>45232.716099999983</v>
      </c>
      <c r="K54" s="13">
        <v>28531.549099999997</v>
      </c>
      <c r="L54" s="13">
        <v>55572.060600000019</v>
      </c>
      <c r="M54" s="13">
        <v>52333.786599999999</v>
      </c>
      <c r="N54" s="13">
        <v>48491.995600000002</v>
      </c>
    </row>
    <row r="55" spans="1:14" x14ac:dyDescent="0.2">
      <c r="A55" s="5" t="s">
        <v>51</v>
      </c>
      <c r="B55" s="13">
        <v>0</v>
      </c>
      <c r="C55" s="13">
        <v>0</v>
      </c>
      <c r="D55" s="13">
        <v>0</v>
      </c>
      <c r="E55" s="35">
        <v>0</v>
      </c>
      <c r="F55" s="13">
        <v>0</v>
      </c>
      <c r="G55" s="13">
        <v>0</v>
      </c>
      <c r="H55" s="13">
        <v>0</v>
      </c>
      <c r="I55" s="13">
        <v>0</v>
      </c>
      <c r="J55" s="13">
        <v>0</v>
      </c>
      <c r="K55" s="13">
        <v>0</v>
      </c>
      <c r="L55" s="13">
        <v>0</v>
      </c>
      <c r="M55" s="13">
        <v>0</v>
      </c>
      <c r="N55" s="13">
        <v>0</v>
      </c>
    </row>
    <row r="56" spans="1:14" x14ac:dyDescent="0.2">
      <c r="A56" s="5" t="s">
        <v>52</v>
      </c>
      <c r="B56" s="13">
        <v>110955.75019999999</v>
      </c>
      <c r="C56" s="13">
        <v>66525.773200000025</v>
      </c>
      <c r="D56" s="13">
        <v>82127.343999999954</v>
      </c>
      <c r="E56" s="35">
        <v>97493.929599999989</v>
      </c>
      <c r="F56" s="13">
        <v>100070.84589999999</v>
      </c>
      <c r="G56" s="13">
        <v>53686.147699999987</v>
      </c>
      <c r="H56" s="13">
        <v>48185.238899999997</v>
      </c>
      <c r="I56" s="13">
        <v>143948.06819999992</v>
      </c>
      <c r="J56" s="13">
        <v>33551.341100000005</v>
      </c>
      <c r="K56" s="13">
        <v>97840.24000000002</v>
      </c>
      <c r="L56" s="13">
        <v>56917.591800000009</v>
      </c>
      <c r="M56" s="13">
        <v>96292.305599999992</v>
      </c>
      <c r="N56" s="13">
        <v>48785.323099999987</v>
      </c>
    </row>
    <row r="57" spans="1:14" x14ac:dyDescent="0.2">
      <c r="A57" s="5" t="s">
        <v>53</v>
      </c>
      <c r="B57" s="13">
        <v>0</v>
      </c>
      <c r="C57" s="13">
        <v>0</v>
      </c>
      <c r="D57" s="13">
        <v>0</v>
      </c>
      <c r="E57" s="35">
        <v>0</v>
      </c>
      <c r="F57" s="13">
        <v>0</v>
      </c>
      <c r="G57" s="13">
        <v>122.312</v>
      </c>
      <c r="H57" s="13">
        <v>16681.14</v>
      </c>
      <c r="I57" s="13">
        <v>0</v>
      </c>
      <c r="J57" s="13">
        <v>0</v>
      </c>
      <c r="K57" s="13">
        <v>0</v>
      </c>
      <c r="L57" s="13">
        <v>0</v>
      </c>
      <c r="M57" s="13">
        <v>0</v>
      </c>
      <c r="N57" s="13">
        <v>0</v>
      </c>
    </row>
    <row r="58" spans="1:14" x14ac:dyDescent="0.2">
      <c r="A58" s="5" t="s">
        <v>54</v>
      </c>
      <c r="B58" s="13">
        <v>0</v>
      </c>
      <c r="C58" s="13">
        <v>0</v>
      </c>
      <c r="D58" s="13">
        <v>1739.9087000000002</v>
      </c>
      <c r="E58" s="35">
        <v>0</v>
      </c>
      <c r="F58" s="13">
        <v>0</v>
      </c>
      <c r="G58" s="13">
        <v>0</v>
      </c>
      <c r="H58" s="13">
        <v>0</v>
      </c>
      <c r="I58" s="13">
        <v>0</v>
      </c>
      <c r="J58" s="13">
        <v>0</v>
      </c>
      <c r="K58" s="13">
        <v>0</v>
      </c>
      <c r="L58" s="13">
        <v>251.42000000000002</v>
      </c>
      <c r="M58" s="13">
        <v>0</v>
      </c>
      <c r="N58" s="13">
        <v>0</v>
      </c>
    </row>
    <row r="59" spans="1:14" x14ac:dyDescent="0.2">
      <c r="A59" s="5" t="s">
        <v>55</v>
      </c>
      <c r="B59" s="13">
        <v>0</v>
      </c>
      <c r="C59" s="13">
        <v>0</v>
      </c>
      <c r="D59" s="13">
        <v>0</v>
      </c>
      <c r="E59" s="35">
        <v>0</v>
      </c>
      <c r="F59" s="13">
        <v>0</v>
      </c>
      <c r="G59" s="13">
        <v>0</v>
      </c>
      <c r="H59" s="13">
        <v>0</v>
      </c>
      <c r="I59" s="13">
        <v>0</v>
      </c>
      <c r="J59" s="13">
        <v>0</v>
      </c>
      <c r="K59" s="13">
        <v>0</v>
      </c>
      <c r="L59" s="13">
        <v>0</v>
      </c>
      <c r="M59" s="13">
        <v>0</v>
      </c>
      <c r="N59" s="13">
        <v>0</v>
      </c>
    </row>
    <row r="60" spans="1:14" x14ac:dyDescent="0.2">
      <c r="A60" s="5" t="s">
        <v>56</v>
      </c>
      <c r="B60" s="13">
        <v>127.29180000000001</v>
      </c>
      <c r="C60" s="13">
        <v>0</v>
      </c>
      <c r="D60" s="13">
        <v>0</v>
      </c>
      <c r="E60" s="35">
        <v>0</v>
      </c>
      <c r="F60" s="13">
        <v>1353.7561000000001</v>
      </c>
      <c r="G60" s="13">
        <v>0</v>
      </c>
      <c r="H60" s="13">
        <v>1160.4467</v>
      </c>
      <c r="I60" s="13">
        <v>202.76999999999998</v>
      </c>
      <c r="J60" s="13">
        <v>594.71400000000006</v>
      </c>
      <c r="K60" s="13">
        <v>0</v>
      </c>
      <c r="L60" s="13">
        <v>1297.8593999999998</v>
      </c>
      <c r="M60" s="13">
        <v>0</v>
      </c>
      <c r="N60" s="13">
        <v>0</v>
      </c>
    </row>
    <row r="61" spans="1:14" x14ac:dyDescent="0.2">
      <c r="A61" s="5" t="s">
        <v>46</v>
      </c>
      <c r="B61" s="13">
        <v>30699.422699999992</v>
      </c>
      <c r="C61" s="13">
        <v>4892.9358000000002</v>
      </c>
      <c r="D61" s="13">
        <v>23458.897099999995</v>
      </c>
      <c r="E61" s="35">
        <v>6439.8012999999992</v>
      </c>
      <c r="F61" s="13">
        <v>42045.007115852255</v>
      </c>
      <c r="G61" s="13">
        <v>12740.796999999999</v>
      </c>
      <c r="H61" s="13">
        <v>11079.971399999999</v>
      </c>
      <c r="I61" s="13">
        <v>9522.4348000000009</v>
      </c>
      <c r="J61" s="13">
        <v>9568.0265999999992</v>
      </c>
      <c r="K61" s="13">
        <v>5723.1447000000007</v>
      </c>
      <c r="L61" s="13">
        <v>2957.2359000000001</v>
      </c>
      <c r="M61" s="13">
        <v>10909.671</v>
      </c>
      <c r="N61" s="13">
        <v>6928.8882000000003</v>
      </c>
    </row>
    <row r="62" spans="1:14" x14ac:dyDescent="0.2">
      <c r="A62" s="5" t="s">
        <v>57</v>
      </c>
      <c r="B62" s="13">
        <v>113512.63530000001</v>
      </c>
      <c r="C62" s="13">
        <v>77132.636600000013</v>
      </c>
      <c r="D62" s="13">
        <v>80462.562500000015</v>
      </c>
      <c r="E62" s="35">
        <v>120695.644</v>
      </c>
      <c r="F62" s="13">
        <v>36975.876700000015</v>
      </c>
      <c r="G62" s="13">
        <v>68222.073999999993</v>
      </c>
      <c r="H62" s="13">
        <v>41916.521299999986</v>
      </c>
      <c r="I62" s="13">
        <v>107130.94800000002</v>
      </c>
      <c r="J62" s="13">
        <v>82354.7647</v>
      </c>
      <c r="K62" s="13">
        <v>79152.68660000003</v>
      </c>
      <c r="L62" s="13">
        <v>56329.457300000002</v>
      </c>
      <c r="M62" s="13">
        <v>27413.539099999998</v>
      </c>
      <c r="N62" s="13">
        <v>17699.509899999997</v>
      </c>
    </row>
    <row r="63" spans="1:14" x14ac:dyDescent="0.2">
      <c r="A63" s="5" t="s">
        <v>58</v>
      </c>
      <c r="B63" s="13">
        <v>11611.631400000004</v>
      </c>
      <c r="C63" s="13">
        <v>12057.6229</v>
      </c>
      <c r="D63" s="13">
        <v>16320.242300000002</v>
      </c>
      <c r="E63" s="35">
        <v>16026.060900000002</v>
      </c>
      <c r="F63" s="13">
        <v>32817.645999999993</v>
      </c>
      <c r="G63" s="13">
        <v>27829.946400000004</v>
      </c>
      <c r="H63" s="13">
        <v>15467.3303</v>
      </c>
      <c r="I63" s="13">
        <v>30083.357599999996</v>
      </c>
      <c r="J63" s="13">
        <v>19713.612099999998</v>
      </c>
      <c r="K63" s="13">
        <v>26114.286179999996</v>
      </c>
      <c r="L63" s="13">
        <v>22006.287600000003</v>
      </c>
      <c r="M63" s="13">
        <v>22135.069</v>
      </c>
      <c r="N63" s="13">
        <v>3715.1943999999999</v>
      </c>
    </row>
    <row r="64" spans="1:14" x14ac:dyDescent="0.2">
      <c r="A64" s="5" t="s">
        <v>59</v>
      </c>
      <c r="B64" s="13">
        <v>51521.402700000042</v>
      </c>
      <c r="C64" s="13">
        <v>25947.413199999995</v>
      </c>
      <c r="D64" s="13">
        <v>9747.1682999999994</v>
      </c>
      <c r="E64" s="35">
        <v>39529.607599999996</v>
      </c>
      <c r="F64" s="13">
        <v>53960.886799999986</v>
      </c>
      <c r="G64" s="13">
        <v>23557.811299999998</v>
      </c>
      <c r="H64" s="13">
        <v>19779.710900000002</v>
      </c>
      <c r="I64" s="13">
        <v>16438.650400000002</v>
      </c>
      <c r="J64" s="13">
        <v>32020.845500000003</v>
      </c>
      <c r="K64" s="13">
        <v>17475.596299999997</v>
      </c>
      <c r="L64" s="13">
        <v>8618.4141999999993</v>
      </c>
      <c r="M64" s="13">
        <v>6599.8989000000001</v>
      </c>
      <c r="N64" s="13">
        <v>9898.8181999999979</v>
      </c>
    </row>
    <row r="65" spans="1:14" x14ac:dyDescent="0.2">
      <c r="A65" s="5" t="s">
        <v>60</v>
      </c>
      <c r="B65" s="13">
        <v>0</v>
      </c>
      <c r="C65" s="13">
        <v>0</v>
      </c>
      <c r="D65" s="13">
        <v>0</v>
      </c>
      <c r="E65" s="35">
        <v>0</v>
      </c>
      <c r="F65" s="13">
        <v>0</v>
      </c>
      <c r="G65" s="13">
        <v>0</v>
      </c>
      <c r="H65" s="13">
        <v>0</v>
      </c>
      <c r="I65" s="13">
        <v>0</v>
      </c>
      <c r="J65" s="13">
        <v>0</v>
      </c>
      <c r="K65" s="13">
        <v>0</v>
      </c>
      <c r="L65" s="13">
        <v>0</v>
      </c>
      <c r="M65" s="13">
        <v>0</v>
      </c>
      <c r="N65" s="13">
        <v>0</v>
      </c>
    </row>
    <row r="66" spans="1:14" x14ac:dyDescent="0.2">
      <c r="A66" s="5" t="s">
        <v>42</v>
      </c>
      <c r="B66" s="13">
        <v>7389.3904000000002</v>
      </c>
      <c r="C66" s="13">
        <v>3172.8641000000007</v>
      </c>
      <c r="D66" s="13">
        <v>3632.9200442845008</v>
      </c>
      <c r="E66" s="35">
        <v>1780.0782000000002</v>
      </c>
      <c r="F66" s="13">
        <v>4713.0756745917497</v>
      </c>
      <c r="G66" s="13">
        <v>5828.7221999999992</v>
      </c>
      <c r="H66" s="13">
        <v>12177.229399999998</v>
      </c>
      <c r="I66" s="13">
        <v>10172.6512</v>
      </c>
      <c r="J66" s="13">
        <v>6428.1169000000009</v>
      </c>
      <c r="K66" s="13">
        <v>625.74129999999991</v>
      </c>
      <c r="L66" s="13">
        <v>17453.342499999992</v>
      </c>
      <c r="M66" s="13">
        <v>54540.722399999999</v>
      </c>
      <c r="N66" s="13">
        <v>169485.6244</v>
      </c>
    </row>
    <row r="67" spans="1:14" x14ac:dyDescent="0.2">
      <c r="A67" s="5" t="s">
        <v>61</v>
      </c>
      <c r="B67" s="13">
        <v>1133.9000000000001</v>
      </c>
      <c r="C67" s="13">
        <v>4484.4283000000005</v>
      </c>
      <c r="D67" s="13">
        <v>47422.410799999998</v>
      </c>
      <c r="E67" s="35">
        <v>20226.863899999997</v>
      </c>
      <c r="F67" s="13">
        <v>8583.3865999999998</v>
      </c>
      <c r="G67" s="13">
        <v>1646.41</v>
      </c>
      <c r="H67" s="13">
        <v>16766.765300000003</v>
      </c>
      <c r="I67" s="13">
        <v>1390.912</v>
      </c>
      <c r="J67" s="13">
        <v>60680.007900000011</v>
      </c>
      <c r="K67" s="13">
        <v>1231.8192999999999</v>
      </c>
      <c r="L67" s="13">
        <v>4674.7209000000003</v>
      </c>
      <c r="M67" s="13">
        <v>24175.954000000002</v>
      </c>
      <c r="N67" s="13">
        <v>1799.9012999999998</v>
      </c>
    </row>
    <row r="68" spans="1:14" x14ac:dyDescent="0.2">
      <c r="A68" s="5" t="s">
        <v>62</v>
      </c>
      <c r="B68" s="13">
        <v>0</v>
      </c>
      <c r="C68" s="13">
        <v>0</v>
      </c>
      <c r="D68" s="13">
        <v>0</v>
      </c>
      <c r="E68" s="35">
        <v>0</v>
      </c>
      <c r="F68" s="13">
        <v>0</v>
      </c>
      <c r="G68" s="13">
        <v>19.259999999999998</v>
      </c>
      <c r="H68" s="13">
        <v>0</v>
      </c>
      <c r="I68" s="13">
        <v>0</v>
      </c>
      <c r="J68" s="13">
        <v>0</v>
      </c>
      <c r="K68" s="13">
        <v>0</v>
      </c>
      <c r="L68" s="13">
        <v>0</v>
      </c>
      <c r="M68" s="13">
        <v>0</v>
      </c>
      <c r="N68" s="13">
        <v>0</v>
      </c>
    </row>
    <row r="69" spans="1:14" x14ac:dyDescent="0.2">
      <c r="A69" s="5" t="s">
        <v>63</v>
      </c>
      <c r="B69" s="13">
        <v>0</v>
      </c>
      <c r="C69" s="13">
        <v>0</v>
      </c>
      <c r="D69" s="13">
        <v>0</v>
      </c>
      <c r="E69" s="35">
        <v>0</v>
      </c>
      <c r="F69" s="13">
        <v>0</v>
      </c>
      <c r="G69" s="13">
        <v>0</v>
      </c>
      <c r="H69" s="13">
        <v>0</v>
      </c>
      <c r="I69" s="13">
        <v>0</v>
      </c>
      <c r="J69" s="13">
        <v>0</v>
      </c>
      <c r="K69" s="13">
        <v>0</v>
      </c>
      <c r="L69" s="13">
        <v>31.6</v>
      </c>
      <c r="M69" s="13">
        <v>0</v>
      </c>
      <c r="N69" s="13">
        <v>0</v>
      </c>
    </row>
    <row r="70" spans="1:14" x14ac:dyDescent="0.2">
      <c r="A70" s="5" t="s">
        <v>64</v>
      </c>
      <c r="B70" s="13">
        <v>922.53329999999994</v>
      </c>
      <c r="C70" s="13">
        <v>939.73</v>
      </c>
      <c r="D70" s="13">
        <v>1741.6116999999999</v>
      </c>
      <c r="E70" s="35">
        <v>4893.8572000000004</v>
      </c>
      <c r="F70" s="13">
        <v>1152.5152</v>
      </c>
      <c r="G70" s="13">
        <v>721.30130000000008</v>
      </c>
      <c r="H70" s="13">
        <v>3380.4659999999994</v>
      </c>
      <c r="I70" s="13">
        <v>96.928600000000003</v>
      </c>
      <c r="J70" s="13">
        <v>753.04589999999996</v>
      </c>
      <c r="K70" s="13">
        <v>526.31459999999993</v>
      </c>
      <c r="L70" s="13">
        <v>516.7478000000001</v>
      </c>
      <c r="M70" s="13">
        <v>2315.5491000000002</v>
      </c>
      <c r="N70" s="13">
        <v>12.226699999999999</v>
      </c>
    </row>
    <row r="71" spans="1:14" x14ac:dyDescent="0.2">
      <c r="A71" s="5" t="s">
        <v>65</v>
      </c>
      <c r="B71" s="13">
        <v>0</v>
      </c>
      <c r="C71" s="13">
        <v>0</v>
      </c>
      <c r="D71" s="13">
        <v>0</v>
      </c>
      <c r="E71" s="35">
        <v>0</v>
      </c>
      <c r="F71" s="13">
        <v>0</v>
      </c>
      <c r="G71" s="13">
        <v>0</v>
      </c>
      <c r="H71" s="13">
        <v>0</v>
      </c>
      <c r="I71" s="13">
        <v>0</v>
      </c>
      <c r="J71" s="13">
        <v>0</v>
      </c>
      <c r="K71" s="13">
        <v>0</v>
      </c>
      <c r="L71" s="13">
        <v>0</v>
      </c>
      <c r="M71" s="13">
        <v>0</v>
      </c>
      <c r="N71" s="13">
        <v>0</v>
      </c>
    </row>
    <row r="72" spans="1:14" x14ac:dyDescent="0.2">
      <c r="A72" s="9" t="s">
        <v>68</v>
      </c>
      <c r="B72" s="11">
        <v>356445.82080000004</v>
      </c>
      <c r="C72" s="11">
        <v>231689.07160000002</v>
      </c>
      <c r="D72" s="11">
        <v>308201.17104428448</v>
      </c>
      <c r="E72" s="11">
        <v>356271.53909999994</v>
      </c>
      <c r="F72" s="11">
        <v>331043.94999044406</v>
      </c>
      <c r="G72" s="11">
        <v>237291.85509999999</v>
      </c>
      <c r="H72" s="11">
        <v>243550.6827</v>
      </c>
      <c r="I72" s="11">
        <v>386047.0787999999</v>
      </c>
      <c r="J72" s="11">
        <v>302920.07060000004</v>
      </c>
      <c r="K72" s="11">
        <v>280209.54557999998</v>
      </c>
      <c r="L72" s="11">
        <v>242570.36640000009</v>
      </c>
      <c r="M72" s="11">
        <v>299500.11240000004</v>
      </c>
      <c r="N72" s="11">
        <v>316135.68119999999</v>
      </c>
    </row>
    <row r="73" spans="1:14" x14ac:dyDescent="0.2">
      <c r="A73" s="12" t="s">
        <v>230</v>
      </c>
      <c r="B73" s="144" t="s">
        <v>15</v>
      </c>
      <c r="C73" s="145"/>
      <c r="D73" s="145"/>
      <c r="E73" s="145"/>
      <c r="F73" s="145"/>
      <c r="G73" s="145"/>
      <c r="H73" s="145"/>
      <c r="I73" s="145"/>
      <c r="J73" s="145"/>
      <c r="K73" s="145"/>
      <c r="L73" s="145"/>
      <c r="M73" s="145"/>
      <c r="N73" s="146"/>
    </row>
    <row r="74" spans="1:14" x14ac:dyDescent="0.2">
      <c r="A74" s="5" t="s">
        <v>47</v>
      </c>
      <c r="B74" s="13">
        <v>0</v>
      </c>
      <c r="C74" s="13">
        <v>0</v>
      </c>
      <c r="D74" s="13">
        <v>0</v>
      </c>
      <c r="E74" s="35">
        <v>0</v>
      </c>
      <c r="F74" s="13">
        <v>0</v>
      </c>
      <c r="G74" s="13">
        <v>0</v>
      </c>
      <c r="H74" s="13">
        <v>0</v>
      </c>
      <c r="I74" s="13">
        <v>0</v>
      </c>
      <c r="J74" s="13">
        <v>0</v>
      </c>
      <c r="K74" s="13">
        <v>0</v>
      </c>
      <c r="L74" s="13">
        <v>0</v>
      </c>
      <c r="M74" s="13">
        <v>0</v>
      </c>
      <c r="N74" s="13">
        <v>0</v>
      </c>
    </row>
    <row r="75" spans="1:14" x14ac:dyDescent="0.2">
      <c r="A75" s="5" t="s">
        <v>48</v>
      </c>
      <c r="B75" s="13">
        <v>3938.7222999999999</v>
      </c>
      <c r="C75" s="13">
        <v>11562.397599999998</v>
      </c>
      <c r="D75" s="13">
        <v>32098.029500000008</v>
      </c>
      <c r="E75" s="35">
        <v>5494.6245999999992</v>
      </c>
      <c r="F75" s="13">
        <v>6305.6266000000005</v>
      </c>
      <c r="G75" s="13">
        <v>53511.348599999998</v>
      </c>
      <c r="H75" s="13">
        <v>4202.5855000000001</v>
      </c>
      <c r="I75" s="13">
        <v>3454.7885000000006</v>
      </c>
      <c r="J75" s="13">
        <v>4100.9888000000001</v>
      </c>
      <c r="K75" s="13">
        <v>245.44500000000002</v>
      </c>
      <c r="L75" s="13">
        <v>2192.0853999999999</v>
      </c>
      <c r="M75" s="13">
        <v>9548.1041000000023</v>
      </c>
      <c r="N75" s="13">
        <v>4525.2515999999996</v>
      </c>
    </row>
    <row r="76" spans="1:14" x14ac:dyDescent="0.2">
      <c r="A76" s="5" t="s">
        <v>49</v>
      </c>
      <c r="B76" s="13">
        <v>0</v>
      </c>
      <c r="C76" s="13">
        <v>0</v>
      </c>
      <c r="D76" s="13">
        <v>0</v>
      </c>
      <c r="E76" s="35">
        <v>0</v>
      </c>
      <c r="F76" s="13">
        <v>0</v>
      </c>
      <c r="G76" s="13">
        <v>0</v>
      </c>
      <c r="H76" s="13">
        <v>0</v>
      </c>
      <c r="I76" s="13">
        <v>0</v>
      </c>
      <c r="J76" s="13">
        <v>0</v>
      </c>
      <c r="K76" s="13">
        <v>0</v>
      </c>
      <c r="L76" s="13">
        <v>0</v>
      </c>
      <c r="M76" s="13">
        <v>0</v>
      </c>
      <c r="N76" s="13">
        <v>0</v>
      </c>
    </row>
    <row r="77" spans="1:14" x14ac:dyDescent="0.2">
      <c r="A77" s="5" t="s">
        <v>50</v>
      </c>
      <c r="B77" s="13">
        <v>83237.648000000001</v>
      </c>
      <c r="C77" s="13">
        <v>45969.160600000003</v>
      </c>
      <c r="D77" s="13">
        <v>39822.991799999989</v>
      </c>
      <c r="E77" s="35">
        <v>32201.211099999997</v>
      </c>
      <c r="F77" s="13">
        <v>49680.205199999982</v>
      </c>
      <c r="G77" s="13">
        <v>56380.029499999997</v>
      </c>
      <c r="H77" s="13">
        <v>14490.7785</v>
      </c>
      <c r="I77" s="13">
        <v>47956.044499999989</v>
      </c>
      <c r="J77" s="13">
        <v>62713.690900000001</v>
      </c>
      <c r="K77" s="13">
        <v>34396.585300000006</v>
      </c>
      <c r="L77" s="13">
        <v>50599.024699999994</v>
      </c>
      <c r="M77" s="13">
        <v>55019.098399999995</v>
      </c>
      <c r="N77" s="13">
        <v>29604.630000000005</v>
      </c>
    </row>
    <row r="78" spans="1:14" x14ac:dyDescent="0.2">
      <c r="A78" s="5" t="s">
        <v>51</v>
      </c>
      <c r="B78" s="13">
        <v>138.62139999999999</v>
      </c>
      <c r="C78" s="13">
        <v>0</v>
      </c>
      <c r="D78" s="13">
        <v>0</v>
      </c>
      <c r="E78" s="35">
        <v>0</v>
      </c>
      <c r="F78" s="13">
        <v>0</v>
      </c>
      <c r="G78" s="13">
        <v>0</v>
      </c>
      <c r="H78" s="13">
        <v>0</v>
      </c>
      <c r="I78" s="13">
        <v>0</v>
      </c>
      <c r="J78" s="13">
        <v>0</v>
      </c>
      <c r="K78" s="13">
        <v>0</v>
      </c>
      <c r="L78" s="13">
        <v>0</v>
      </c>
      <c r="M78" s="13">
        <v>0</v>
      </c>
      <c r="N78" s="13">
        <v>0</v>
      </c>
    </row>
    <row r="79" spans="1:14" x14ac:dyDescent="0.2">
      <c r="A79" s="5" t="s">
        <v>52</v>
      </c>
      <c r="B79" s="13">
        <v>52991.070900000006</v>
      </c>
      <c r="C79" s="13">
        <v>81352.092799999999</v>
      </c>
      <c r="D79" s="13">
        <v>54063.85990000001</v>
      </c>
      <c r="E79" s="35">
        <v>153656.87749999997</v>
      </c>
      <c r="F79" s="13">
        <v>95757.614199999996</v>
      </c>
      <c r="G79" s="13">
        <v>69568.319700000007</v>
      </c>
      <c r="H79" s="13">
        <v>55475.137799999997</v>
      </c>
      <c r="I79" s="13">
        <v>46585.128299999982</v>
      </c>
      <c r="J79" s="13">
        <v>71664.715899999966</v>
      </c>
      <c r="K79" s="13">
        <v>55501.121400000018</v>
      </c>
      <c r="L79" s="13">
        <v>70096.462499999994</v>
      </c>
      <c r="M79" s="13">
        <v>57475.065500000004</v>
      </c>
      <c r="N79" s="13">
        <v>52629.034400000004</v>
      </c>
    </row>
    <row r="80" spans="1:14" x14ac:dyDescent="0.2">
      <c r="A80" s="5" t="s">
        <v>53</v>
      </c>
      <c r="B80" s="13">
        <v>0</v>
      </c>
      <c r="C80" s="13">
        <v>0</v>
      </c>
      <c r="D80" s="13">
        <v>0</v>
      </c>
      <c r="E80" s="35">
        <v>0</v>
      </c>
      <c r="F80" s="13">
        <v>0</v>
      </c>
      <c r="G80" s="13">
        <v>0</v>
      </c>
      <c r="H80" s="13">
        <v>0</v>
      </c>
      <c r="I80" s="13">
        <v>0</v>
      </c>
      <c r="J80" s="13">
        <v>0</v>
      </c>
      <c r="K80" s="13">
        <v>0</v>
      </c>
      <c r="L80" s="13">
        <v>0</v>
      </c>
      <c r="M80" s="13">
        <v>0</v>
      </c>
      <c r="N80" s="13">
        <v>0</v>
      </c>
    </row>
    <row r="81" spans="1:14" x14ac:dyDescent="0.2">
      <c r="A81" s="5" t="s">
        <v>54</v>
      </c>
      <c r="B81" s="13">
        <v>0</v>
      </c>
      <c r="C81" s="13">
        <v>0</v>
      </c>
      <c r="D81" s="13">
        <v>0</v>
      </c>
      <c r="E81" s="35">
        <v>0</v>
      </c>
      <c r="F81" s="13">
        <v>0</v>
      </c>
      <c r="G81" s="13">
        <v>0</v>
      </c>
      <c r="H81" s="13">
        <v>0</v>
      </c>
      <c r="I81" s="13">
        <v>0</v>
      </c>
      <c r="J81" s="13">
        <v>0</v>
      </c>
      <c r="K81" s="13">
        <v>0</v>
      </c>
      <c r="L81" s="13">
        <v>0</v>
      </c>
      <c r="M81" s="13">
        <v>0</v>
      </c>
      <c r="N81" s="13">
        <v>0</v>
      </c>
    </row>
    <row r="82" spans="1:14" x14ac:dyDescent="0.2">
      <c r="A82" s="5" t="s">
        <v>55</v>
      </c>
      <c r="B82" s="13">
        <v>0</v>
      </c>
      <c r="C82" s="13">
        <v>0</v>
      </c>
      <c r="D82" s="13">
        <v>0</v>
      </c>
      <c r="E82" s="35">
        <v>0</v>
      </c>
      <c r="F82" s="13">
        <v>0</v>
      </c>
      <c r="G82" s="13">
        <v>0</v>
      </c>
      <c r="H82" s="13">
        <v>0</v>
      </c>
      <c r="I82" s="13">
        <v>0</v>
      </c>
      <c r="J82" s="13">
        <v>0</v>
      </c>
      <c r="K82" s="13">
        <v>0</v>
      </c>
      <c r="L82" s="13">
        <v>315.69909999999999</v>
      </c>
      <c r="M82" s="13">
        <v>0</v>
      </c>
      <c r="N82" s="13">
        <v>0</v>
      </c>
    </row>
    <row r="83" spans="1:14" x14ac:dyDescent="0.2">
      <c r="A83" s="5" t="s">
        <v>56</v>
      </c>
      <c r="B83" s="13">
        <v>0</v>
      </c>
      <c r="C83" s="13">
        <v>0</v>
      </c>
      <c r="D83" s="13">
        <v>793.38</v>
      </c>
      <c r="E83" s="35">
        <v>0</v>
      </c>
      <c r="F83" s="13">
        <v>10027.3704</v>
      </c>
      <c r="G83" s="13">
        <v>0</v>
      </c>
      <c r="H83" s="13">
        <v>0</v>
      </c>
      <c r="I83" s="13">
        <v>0</v>
      </c>
      <c r="J83" s="13">
        <v>0</v>
      </c>
      <c r="K83" s="13">
        <v>0</v>
      </c>
      <c r="L83" s="13">
        <v>0</v>
      </c>
      <c r="M83" s="13">
        <v>0</v>
      </c>
      <c r="N83" s="13">
        <v>0</v>
      </c>
    </row>
    <row r="84" spans="1:14" x14ac:dyDescent="0.2">
      <c r="A84" s="5" t="s">
        <v>46</v>
      </c>
      <c r="B84" s="13">
        <v>5863.1062999999995</v>
      </c>
      <c r="C84" s="13">
        <v>2359.2712999999999</v>
      </c>
      <c r="D84" s="13">
        <v>876.54470000000003</v>
      </c>
      <c r="E84" s="35">
        <v>334099.79889999999</v>
      </c>
      <c r="F84" s="13">
        <v>59913.371000000006</v>
      </c>
      <c r="G84" s="13">
        <v>13291.933200000001</v>
      </c>
      <c r="H84" s="13">
        <v>19377.250599999999</v>
      </c>
      <c r="I84" s="13">
        <v>5282.2686000000003</v>
      </c>
      <c r="J84" s="13">
        <v>4850.7800000000007</v>
      </c>
      <c r="K84" s="13">
        <v>18454.27</v>
      </c>
      <c r="L84" s="13">
        <v>8227.7259999999987</v>
      </c>
      <c r="M84" s="13">
        <v>7223.8353999999999</v>
      </c>
      <c r="N84" s="13">
        <v>13073.575700000001</v>
      </c>
    </row>
    <row r="85" spans="1:14" x14ac:dyDescent="0.2">
      <c r="A85" s="5" t="s">
        <v>57</v>
      </c>
      <c r="B85" s="13">
        <v>36702.443800000001</v>
      </c>
      <c r="C85" s="13">
        <v>127187.53790000001</v>
      </c>
      <c r="D85" s="13">
        <v>40879.2232</v>
      </c>
      <c r="E85" s="35">
        <v>40327.048000000017</v>
      </c>
      <c r="F85" s="13">
        <v>96510.027999999977</v>
      </c>
      <c r="G85" s="13">
        <v>144280.58480000001</v>
      </c>
      <c r="H85" s="13">
        <v>15368.584000000003</v>
      </c>
      <c r="I85" s="13">
        <v>54184.909299999992</v>
      </c>
      <c r="J85" s="13">
        <v>62724.975699999995</v>
      </c>
      <c r="K85" s="13">
        <v>68090.545300000013</v>
      </c>
      <c r="L85" s="13">
        <v>112759.08359999998</v>
      </c>
      <c r="M85" s="13">
        <v>14091.2273</v>
      </c>
      <c r="N85" s="13">
        <v>123448.8247</v>
      </c>
    </row>
    <row r="86" spans="1:14" x14ac:dyDescent="0.2">
      <c r="A86" s="5" t="s">
        <v>58</v>
      </c>
      <c r="B86" s="13">
        <v>19124.923100000004</v>
      </c>
      <c r="C86" s="13">
        <v>14603.451300000001</v>
      </c>
      <c r="D86" s="13">
        <v>19930.993300000002</v>
      </c>
      <c r="E86" s="35">
        <v>41012.726900000009</v>
      </c>
      <c r="F86" s="13">
        <v>62614.198100000009</v>
      </c>
      <c r="G86" s="13">
        <v>73647.787399999972</v>
      </c>
      <c r="H86" s="13">
        <v>17005.162500000006</v>
      </c>
      <c r="I86" s="13">
        <v>48334.109000000011</v>
      </c>
      <c r="J86" s="13">
        <v>92507.046900000001</v>
      </c>
      <c r="K86" s="13">
        <v>15048.567900000002</v>
      </c>
      <c r="L86" s="13">
        <v>46139.687299999998</v>
      </c>
      <c r="M86" s="13">
        <v>12036.020000000004</v>
      </c>
      <c r="N86" s="13">
        <v>13487.543700000002</v>
      </c>
    </row>
    <row r="87" spans="1:14" x14ac:dyDescent="0.2">
      <c r="A87" s="5" t="s">
        <v>59</v>
      </c>
      <c r="B87" s="13">
        <v>24703.295899999997</v>
      </c>
      <c r="C87" s="13">
        <v>10065.519100000001</v>
      </c>
      <c r="D87" s="13">
        <v>14563.699499999999</v>
      </c>
      <c r="E87" s="35">
        <v>7231.3534999999993</v>
      </c>
      <c r="F87" s="13">
        <v>20848.347199999997</v>
      </c>
      <c r="G87" s="13">
        <v>25348.849900000008</v>
      </c>
      <c r="H87" s="13">
        <v>33305.759900000005</v>
      </c>
      <c r="I87" s="13">
        <v>8604.1927000000014</v>
      </c>
      <c r="J87" s="13">
        <v>34812.18299999999</v>
      </c>
      <c r="K87" s="13">
        <v>14929.732999999998</v>
      </c>
      <c r="L87" s="13">
        <v>16195.594300000001</v>
      </c>
      <c r="M87" s="13">
        <v>23821.453600000001</v>
      </c>
      <c r="N87" s="13">
        <v>4836.8347999999996</v>
      </c>
    </row>
    <row r="88" spans="1:14" x14ac:dyDescent="0.2">
      <c r="A88" s="5" t="s">
        <v>60</v>
      </c>
      <c r="B88" s="13">
        <v>0</v>
      </c>
      <c r="C88" s="13">
        <v>0</v>
      </c>
      <c r="D88" s="13">
        <v>0</v>
      </c>
      <c r="E88" s="35">
        <v>0</v>
      </c>
      <c r="F88" s="13">
        <v>0</v>
      </c>
      <c r="G88" s="13">
        <v>0</v>
      </c>
      <c r="H88" s="13">
        <v>0</v>
      </c>
      <c r="I88" s="13">
        <v>0</v>
      </c>
      <c r="J88" s="13">
        <v>0</v>
      </c>
      <c r="K88" s="13">
        <v>21291.941500000001</v>
      </c>
      <c r="L88" s="13">
        <v>65497.534400000004</v>
      </c>
      <c r="M88" s="13">
        <v>0</v>
      </c>
      <c r="N88" s="13">
        <v>0</v>
      </c>
    </row>
    <row r="89" spans="1:14" x14ac:dyDescent="0.2">
      <c r="A89" s="5" t="s">
        <v>42</v>
      </c>
      <c r="B89" s="13">
        <v>6041.7858999999999</v>
      </c>
      <c r="C89" s="13">
        <v>9276.5453999999991</v>
      </c>
      <c r="D89" s="13">
        <v>6697.5769475505003</v>
      </c>
      <c r="E89" s="35">
        <v>1279.192</v>
      </c>
      <c r="F89" s="13">
        <v>5048.0812000000005</v>
      </c>
      <c r="G89" s="13">
        <v>4753.6355009132494</v>
      </c>
      <c r="H89" s="13">
        <v>2584.1308999999997</v>
      </c>
      <c r="I89" s="13">
        <v>4173.0658999999987</v>
      </c>
      <c r="J89" s="13">
        <v>26242.118500000004</v>
      </c>
      <c r="K89" s="13">
        <v>29446.802699999997</v>
      </c>
      <c r="L89" s="13">
        <v>11220.833699999999</v>
      </c>
      <c r="M89" s="13">
        <v>4706.8979000000008</v>
      </c>
      <c r="N89" s="13">
        <v>4097.0164999999997</v>
      </c>
    </row>
    <row r="90" spans="1:14" x14ac:dyDescent="0.2">
      <c r="A90" s="5" t="s">
        <v>61</v>
      </c>
      <c r="B90" s="13">
        <v>40481.626000000004</v>
      </c>
      <c r="C90" s="13">
        <v>8015.4085999999998</v>
      </c>
      <c r="D90" s="13">
        <v>48166.289999999994</v>
      </c>
      <c r="E90" s="35">
        <v>8454.2487999999994</v>
      </c>
      <c r="F90" s="13">
        <v>3931.5740000000001</v>
      </c>
      <c r="G90" s="13">
        <v>6055.3774000000003</v>
      </c>
      <c r="H90" s="13">
        <v>17882.730100000001</v>
      </c>
      <c r="I90" s="13">
        <v>41086.646700000005</v>
      </c>
      <c r="J90" s="13">
        <v>29791.257299999997</v>
      </c>
      <c r="K90" s="13">
        <v>12488.545300000002</v>
      </c>
      <c r="L90" s="13">
        <v>18216.142300000003</v>
      </c>
      <c r="M90" s="13">
        <v>1011.21</v>
      </c>
      <c r="N90" s="13">
        <v>20358.913299999997</v>
      </c>
    </row>
    <row r="91" spans="1:14" x14ac:dyDescent="0.2">
      <c r="A91" s="5" t="s">
        <v>62</v>
      </c>
      <c r="B91" s="13">
        <v>0</v>
      </c>
      <c r="C91" s="13">
        <v>0</v>
      </c>
      <c r="D91" s="13">
        <v>0</v>
      </c>
      <c r="E91" s="35">
        <v>0</v>
      </c>
      <c r="F91" s="13">
        <v>0</v>
      </c>
      <c r="G91" s="13">
        <v>0</v>
      </c>
      <c r="H91" s="13">
        <v>0</v>
      </c>
      <c r="I91" s="13">
        <v>0</v>
      </c>
      <c r="J91" s="13">
        <v>0</v>
      </c>
      <c r="K91" s="13">
        <v>0</v>
      </c>
      <c r="L91" s="13">
        <v>0</v>
      </c>
      <c r="M91" s="13">
        <v>0</v>
      </c>
      <c r="N91" s="13">
        <v>0</v>
      </c>
    </row>
    <row r="92" spans="1:14" x14ac:dyDescent="0.2">
      <c r="A92" s="5" t="s">
        <v>63</v>
      </c>
      <c r="B92" s="13">
        <v>0</v>
      </c>
      <c r="C92" s="13">
        <v>0</v>
      </c>
      <c r="D92" s="13">
        <v>0</v>
      </c>
      <c r="E92" s="35">
        <v>0</v>
      </c>
      <c r="F92" s="13">
        <v>0</v>
      </c>
      <c r="G92" s="13">
        <v>0</v>
      </c>
      <c r="H92" s="13">
        <v>0</v>
      </c>
      <c r="I92" s="13">
        <v>0</v>
      </c>
      <c r="J92" s="13">
        <v>0</v>
      </c>
      <c r="K92" s="13">
        <v>15021.721699999998</v>
      </c>
      <c r="L92" s="13">
        <v>0</v>
      </c>
      <c r="M92" s="13">
        <v>0</v>
      </c>
      <c r="N92" s="13">
        <v>0</v>
      </c>
    </row>
    <row r="93" spans="1:14" x14ac:dyDescent="0.2">
      <c r="A93" s="5" t="s">
        <v>64</v>
      </c>
      <c r="B93" s="13">
        <v>1877.2592</v>
      </c>
      <c r="C93" s="13">
        <v>5699.6210999999994</v>
      </c>
      <c r="D93" s="13">
        <v>10055.410599999999</v>
      </c>
      <c r="E93" s="35">
        <v>1653.8534000000002</v>
      </c>
      <c r="F93" s="13">
        <v>387.2165</v>
      </c>
      <c r="G93" s="13">
        <v>3996.0173</v>
      </c>
      <c r="H93" s="13">
        <v>3815.3253</v>
      </c>
      <c r="I93" s="13">
        <v>37162.782399999996</v>
      </c>
      <c r="J93" s="13">
        <v>2290.4949000000001</v>
      </c>
      <c r="K93" s="13">
        <v>21863.719199999996</v>
      </c>
      <c r="L93" s="13">
        <v>467.90020000000004</v>
      </c>
      <c r="M93" s="13">
        <v>90.655900000000003</v>
      </c>
      <c r="N93" s="13">
        <v>1302.1858</v>
      </c>
    </row>
    <row r="94" spans="1:14" x14ac:dyDescent="0.2">
      <c r="A94" s="5" t="s">
        <v>65</v>
      </c>
      <c r="B94" s="13">
        <v>0</v>
      </c>
      <c r="C94" s="13">
        <v>0</v>
      </c>
      <c r="D94" s="13">
        <v>0</v>
      </c>
      <c r="E94" s="35">
        <v>0</v>
      </c>
      <c r="F94" s="13">
        <v>0</v>
      </c>
      <c r="G94" s="13">
        <v>0</v>
      </c>
      <c r="H94" s="13">
        <v>0</v>
      </c>
      <c r="I94" s="13">
        <v>0</v>
      </c>
      <c r="J94" s="13">
        <v>0</v>
      </c>
      <c r="K94" s="13">
        <v>0</v>
      </c>
      <c r="L94" s="13">
        <v>0</v>
      </c>
      <c r="M94" s="13">
        <v>0</v>
      </c>
      <c r="N94" s="13">
        <v>0</v>
      </c>
    </row>
    <row r="95" spans="1:14" x14ac:dyDescent="0.2">
      <c r="A95" s="9" t="s">
        <v>68</v>
      </c>
      <c r="B95" s="11">
        <v>275100.50279999996</v>
      </c>
      <c r="C95" s="11">
        <v>316091.00570000004</v>
      </c>
      <c r="D95" s="11">
        <v>267947.99944755051</v>
      </c>
      <c r="E95" s="11">
        <v>625410.93469999998</v>
      </c>
      <c r="F95" s="11">
        <v>411023.63240000006</v>
      </c>
      <c r="G95" s="11">
        <v>450833.88330091326</v>
      </c>
      <c r="H95" s="11">
        <v>183507.44509999998</v>
      </c>
      <c r="I95" s="11">
        <v>296823.93589999998</v>
      </c>
      <c r="J95" s="11">
        <v>391698.25189999992</v>
      </c>
      <c r="K95" s="11">
        <v>306778.99830000004</v>
      </c>
      <c r="L95" s="11">
        <v>401927.77349999995</v>
      </c>
      <c r="M95" s="11">
        <v>185023.56810000003</v>
      </c>
      <c r="N95" s="11">
        <v>267363.81050000002</v>
      </c>
    </row>
    <row r="96" spans="1:14" x14ac:dyDescent="0.2">
      <c r="A96" s="12" t="s">
        <v>230</v>
      </c>
      <c r="B96" s="147" t="s">
        <v>16</v>
      </c>
      <c r="C96" s="148"/>
      <c r="D96" s="148"/>
      <c r="E96" s="148"/>
      <c r="F96" s="148"/>
      <c r="G96" s="148"/>
      <c r="H96" s="148"/>
      <c r="I96" s="148"/>
      <c r="J96" s="148"/>
      <c r="K96" s="148"/>
      <c r="L96" s="148"/>
      <c r="M96" s="148"/>
      <c r="N96" s="149"/>
    </row>
    <row r="97" spans="1:14" x14ac:dyDescent="0.2">
      <c r="A97" s="5" t="s">
        <v>47</v>
      </c>
      <c r="B97" s="13">
        <v>0</v>
      </c>
      <c r="C97" s="13">
        <v>0</v>
      </c>
      <c r="D97" s="13">
        <v>0</v>
      </c>
      <c r="E97" s="35">
        <v>0</v>
      </c>
      <c r="F97" s="13">
        <v>0</v>
      </c>
      <c r="G97" s="13">
        <v>0</v>
      </c>
      <c r="H97" s="13">
        <v>0</v>
      </c>
      <c r="I97" s="13">
        <v>2917.71</v>
      </c>
      <c r="J97" s="13">
        <v>0</v>
      </c>
      <c r="K97" s="13">
        <v>0</v>
      </c>
      <c r="L97" s="13">
        <v>0</v>
      </c>
      <c r="M97" s="13">
        <v>0</v>
      </c>
      <c r="N97" s="13">
        <v>0</v>
      </c>
    </row>
    <row r="98" spans="1:14" x14ac:dyDescent="0.2">
      <c r="A98" s="5" t="s">
        <v>48</v>
      </c>
      <c r="B98" s="13">
        <v>0</v>
      </c>
      <c r="C98" s="13">
        <v>4968.5955000000004</v>
      </c>
      <c r="D98" s="13">
        <v>8203.7903999999999</v>
      </c>
      <c r="E98" s="35">
        <v>12229.637099999998</v>
      </c>
      <c r="F98" s="13">
        <v>5412.1385999999993</v>
      </c>
      <c r="G98" s="13">
        <v>5125.6790000000001</v>
      </c>
      <c r="H98" s="13">
        <v>13866.157299999997</v>
      </c>
      <c r="I98" s="13">
        <v>9979.84</v>
      </c>
      <c r="J98" s="13">
        <v>11413.149300000001</v>
      </c>
      <c r="K98" s="13">
        <v>3627.5253000000002</v>
      </c>
      <c r="L98" s="13">
        <v>6756.2060000000001</v>
      </c>
      <c r="M98" s="13">
        <v>15691.873600000001</v>
      </c>
      <c r="N98" s="13">
        <v>8386.8385999999991</v>
      </c>
    </row>
    <row r="99" spans="1:14" x14ac:dyDescent="0.2">
      <c r="A99" s="5" t="s">
        <v>49</v>
      </c>
      <c r="B99" s="13">
        <v>0</v>
      </c>
      <c r="C99" s="13">
        <v>0</v>
      </c>
      <c r="D99" s="13">
        <v>0</v>
      </c>
      <c r="E99" s="35">
        <v>0</v>
      </c>
      <c r="F99" s="13">
        <v>0</v>
      </c>
      <c r="G99" s="13">
        <v>0</v>
      </c>
      <c r="H99" s="13">
        <v>0</v>
      </c>
      <c r="I99" s="13">
        <v>0</v>
      </c>
      <c r="J99" s="13">
        <v>0</v>
      </c>
      <c r="K99" s="13">
        <v>0</v>
      </c>
      <c r="L99" s="13">
        <v>0</v>
      </c>
      <c r="M99" s="13">
        <v>0</v>
      </c>
      <c r="N99" s="13">
        <v>0</v>
      </c>
    </row>
    <row r="100" spans="1:14" x14ac:dyDescent="0.2">
      <c r="A100" s="5" t="s">
        <v>50</v>
      </c>
      <c r="B100" s="13">
        <v>39686.084999999999</v>
      </c>
      <c r="C100" s="13">
        <v>67696.815100000007</v>
      </c>
      <c r="D100" s="13">
        <v>31645.865699999988</v>
      </c>
      <c r="E100" s="35">
        <v>83763.032700000011</v>
      </c>
      <c r="F100" s="13">
        <v>94676.460100000011</v>
      </c>
      <c r="G100" s="13">
        <v>26179.281699999989</v>
      </c>
      <c r="H100" s="13">
        <v>25905.945899999999</v>
      </c>
      <c r="I100" s="13">
        <v>50827.232000000011</v>
      </c>
      <c r="J100" s="13">
        <v>68477.248999999996</v>
      </c>
      <c r="K100" s="13">
        <v>68605.351900000009</v>
      </c>
      <c r="L100" s="13">
        <v>36807.57710000001</v>
      </c>
      <c r="M100" s="13">
        <v>52548.739800000003</v>
      </c>
      <c r="N100" s="13">
        <v>23841.8701</v>
      </c>
    </row>
    <row r="101" spans="1:14" x14ac:dyDescent="0.2">
      <c r="A101" s="5" t="s">
        <v>51</v>
      </c>
      <c r="B101" s="13">
        <v>0</v>
      </c>
      <c r="C101" s="13">
        <v>0</v>
      </c>
      <c r="D101" s="13">
        <v>0</v>
      </c>
      <c r="E101" s="35">
        <v>0</v>
      </c>
      <c r="F101" s="13">
        <v>0</v>
      </c>
      <c r="G101" s="13">
        <v>0</v>
      </c>
      <c r="H101" s="13">
        <v>0</v>
      </c>
      <c r="I101" s="13">
        <v>0</v>
      </c>
      <c r="J101" s="13">
        <v>0</v>
      </c>
      <c r="K101" s="13">
        <v>0</v>
      </c>
      <c r="L101" s="13">
        <v>0</v>
      </c>
      <c r="M101" s="13">
        <v>0</v>
      </c>
      <c r="N101" s="13">
        <v>0</v>
      </c>
    </row>
    <row r="102" spans="1:14" x14ac:dyDescent="0.2">
      <c r="A102" s="5" t="s">
        <v>52</v>
      </c>
      <c r="B102" s="13">
        <v>80058.156400000007</v>
      </c>
      <c r="C102" s="13">
        <v>86035.778900000034</v>
      </c>
      <c r="D102" s="13">
        <v>35876.546499999997</v>
      </c>
      <c r="E102" s="35">
        <v>102067.75170000001</v>
      </c>
      <c r="F102" s="13">
        <v>45658.387880000009</v>
      </c>
      <c r="G102" s="13">
        <v>140783.10029999993</v>
      </c>
      <c r="H102" s="13">
        <v>67068.423699999985</v>
      </c>
      <c r="I102" s="13">
        <v>118704.45989999997</v>
      </c>
      <c r="J102" s="13">
        <v>68662.016900000002</v>
      </c>
      <c r="K102" s="13">
        <v>192357.17085000002</v>
      </c>
      <c r="L102" s="13">
        <v>41989.321600000003</v>
      </c>
      <c r="M102" s="13">
        <v>115154.14789999995</v>
      </c>
      <c r="N102" s="13">
        <v>92139.123700000026</v>
      </c>
    </row>
    <row r="103" spans="1:14" x14ac:dyDescent="0.2">
      <c r="A103" s="5" t="s">
        <v>53</v>
      </c>
      <c r="B103" s="13">
        <v>0</v>
      </c>
      <c r="C103" s="13">
        <v>0</v>
      </c>
      <c r="D103" s="13">
        <v>0</v>
      </c>
      <c r="E103" s="35">
        <v>0</v>
      </c>
      <c r="F103" s="13">
        <v>0</v>
      </c>
      <c r="G103" s="13">
        <v>0</v>
      </c>
      <c r="H103" s="13">
        <v>0</v>
      </c>
      <c r="I103" s="13">
        <v>0</v>
      </c>
      <c r="J103" s="13">
        <v>0</v>
      </c>
      <c r="K103" s="13">
        <v>261.71359999999999</v>
      </c>
      <c r="L103" s="13">
        <v>0</v>
      </c>
      <c r="M103" s="13">
        <v>0</v>
      </c>
      <c r="N103" s="13">
        <v>0</v>
      </c>
    </row>
    <row r="104" spans="1:14" x14ac:dyDescent="0.2">
      <c r="A104" s="5" t="s">
        <v>54</v>
      </c>
      <c r="B104" s="13">
        <v>0</v>
      </c>
      <c r="C104" s="13">
        <v>1940.8676</v>
      </c>
      <c r="D104" s="13">
        <v>305.85000000000002</v>
      </c>
      <c r="E104" s="35">
        <v>0</v>
      </c>
      <c r="F104" s="13">
        <v>0</v>
      </c>
      <c r="G104" s="13">
        <v>0</v>
      </c>
      <c r="H104" s="13">
        <v>32.554699999999997</v>
      </c>
      <c r="I104" s="13">
        <v>4142.4719999999998</v>
      </c>
      <c r="J104" s="13">
        <v>0</v>
      </c>
      <c r="K104" s="13">
        <v>0</v>
      </c>
      <c r="L104" s="13">
        <v>0</v>
      </c>
      <c r="M104" s="13">
        <v>66.89009999999999</v>
      </c>
      <c r="N104" s="13">
        <v>0</v>
      </c>
    </row>
    <row r="105" spans="1:14" x14ac:dyDescent="0.2">
      <c r="A105" s="5" t="s">
        <v>55</v>
      </c>
      <c r="B105" s="13">
        <v>0</v>
      </c>
      <c r="C105" s="13">
        <v>0</v>
      </c>
      <c r="D105" s="13">
        <v>0</v>
      </c>
      <c r="E105" s="35">
        <v>0</v>
      </c>
      <c r="F105" s="13">
        <v>0</v>
      </c>
      <c r="G105" s="13">
        <v>0</v>
      </c>
      <c r="H105" s="13">
        <v>0</v>
      </c>
      <c r="I105" s="13">
        <v>1549.51</v>
      </c>
      <c r="J105" s="13">
        <v>0</v>
      </c>
      <c r="K105" s="13">
        <v>0</v>
      </c>
      <c r="L105" s="13">
        <v>0</v>
      </c>
      <c r="M105" s="13">
        <v>0</v>
      </c>
      <c r="N105" s="13">
        <v>0</v>
      </c>
    </row>
    <row r="106" spans="1:14" x14ac:dyDescent="0.2">
      <c r="A106" s="5" t="s">
        <v>56</v>
      </c>
      <c r="B106" s="13">
        <v>0</v>
      </c>
      <c r="C106" s="13">
        <v>0</v>
      </c>
      <c r="D106" s="13">
        <v>0</v>
      </c>
      <c r="E106" s="35">
        <v>0</v>
      </c>
      <c r="F106" s="13">
        <v>0</v>
      </c>
      <c r="G106" s="13">
        <v>0</v>
      </c>
      <c r="H106" s="13">
        <v>2837.7282999999998</v>
      </c>
      <c r="I106" s="13">
        <v>915.07200000000012</v>
      </c>
      <c r="J106" s="13">
        <v>0</v>
      </c>
      <c r="K106" s="13">
        <v>0</v>
      </c>
      <c r="L106" s="13">
        <v>47.963999999999999</v>
      </c>
      <c r="M106" s="13">
        <v>319.47000000000003</v>
      </c>
      <c r="N106" s="13">
        <v>175.5762</v>
      </c>
    </row>
    <row r="107" spans="1:14" x14ac:dyDescent="0.2">
      <c r="A107" s="5" t="s">
        <v>46</v>
      </c>
      <c r="B107" s="13">
        <v>650.79</v>
      </c>
      <c r="C107" s="13">
        <v>1501.9866999999999</v>
      </c>
      <c r="D107" s="13">
        <v>3812.8773000000001</v>
      </c>
      <c r="E107" s="35">
        <v>7708.0800000000008</v>
      </c>
      <c r="F107" s="13">
        <v>19455.8128</v>
      </c>
      <c r="G107" s="13">
        <v>8897.341699999999</v>
      </c>
      <c r="H107" s="13">
        <v>13954.5046</v>
      </c>
      <c r="I107" s="13">
        <v>13306.652599999999</v>
      </c>
      <c r="J107" s="13">
        <v>3099.2019999999998</v>
      </c>
      <c r="K107" s="13">
        <v>2189.5458999999996</v>
      </c>
      <c r="L107" s="13">
        <v>6453.0307000000003</v>
      </c>
      <c r="M107" s="13">
        <v>2338.19</v>
      </c>
      <c r="N107" s="13">
        <v>3833.2</v>
      </c>
    </row>
    <row r="108" spans="1:14" x14ac:dyDescent="0.2">
      <c r="A108" s="5" t="s">
        <v>57</v>
      </c>
      <c r="B108" s="13">
        <v>98846.346400000009</v>
      </c>
      <c r="C108" s="13">
        <v>101767.474</v>
      </c>
      <c r="D108" s="13">
        <v>52515.423557158501</v>
      </c>
      <c r="E108" s="35">
        <v>328372.598</v>
      </c>
      <c r="F108" s="13">
        <v>92616.510600000009</v>
      </c>
      <c r="G108" s="13">
        <v>133071.68200000003</v>
      </c>
      <c r="H108" s="13">
        <v>55589.082699999999</v>
      </c>
      <c r="I108" s="13">
        <v>51377.047099999996</v>
      </c>
      <c r="J108" s="13">
        <v>164327.65189999997</v>
      </c>
      <c r="K108" s="13">
        <v>67591.391299999988</v>
      </c>
      <c r="L108" s="13">
        <v>33886.469600000004</v>
      </c>
      <c r="M108" s="13">
        <v>60960.6999</v>
      </c>
      <c r="N108" s="13">
        <v>128479.92050000001</v>
      </c>
    </row>
    <row r="109" spans="1:14" x14ac:dyDescent="0.2">
      <c r="A109" s="5" t="s">
        <v>58</v>
      </c>
      <c r="B109" s="13">
        <v>50451.011899999998</v>
      </c>
      <c r="C109" s="13">
        <v>43965.444511206755</v>
      </c>
      <c r="D109" s="13">
        <v>24953.906899999998</v>
      </c>
      <c r="E109" s="35">
        <v>37012.847399999999</v>
      </c>
      <c r="F109" s="13">
        <v>35048.5412</v>
      </c>
      <c r="G109" s="13">
        <v>71059.769999999975</v>
      </c>
      <c r="H109" s="13">
        <v>20374.5036</v>
      </c>
      <c r="I109" s="13">
        <v>22120.872499999998</v>
      </c>
      <c r="J109" s="13">
        <v>33265.7451</v>
      </c>
      <c r="K109" s="13">
        <v>27569.495500000001</v>
      </c>
      <c r="L109" s="13">
        <v>22460.183800000003</v>
      </c>
      <c r="M109" s="13">
        <v>37904.282299999992</v>
      </c>
      <c r="N109" s="13">
        <v>24452.655900000002</v>
      </c>
    </row>
    <row r="110" spans="1:14" x14ac:dyDescent="0.2">
      <c r="A110" s="5" t="s">
        <v>59</v>
      </c>
      <c r="B110" s="13">
        <v>15006.903399999999</v>
      </c>
      <c r="C110" s="13">
        <v>6645.3156000000017</v>
      </c>
      <c r="D110" s="13">
        <v>18558.032199999994</v>
      </c>
      <c r="E110" s="35">
        <v>51714.43819999999</v>
      </c>
      <c r="F110" s="13">
        <v>46655.535400000001</v>
      </c>
      <c r="G110" s="13">
        <v>16826.643099999998</v>
      </c>
      <c r="H110" s="13">
        <v>9278.940700000001</v>
      </c>
      <c r="I110" s="13">
        <v>3694.1714000000002</v>
      </c>
      <c r="J110" s="13">
        <v>14621.5715</v>
      </c>
      <c r="K110" s="13">
        <v>19035.859199999999</v>
      </c>
      <c r="L110" s="13">
        <v>5047.7079999999996</v>
      </c>
      <c r="M110" s="13">
        <v>15760.9933</v>
      </c>
      <c r="N110" s="13">
        <v>3077.7800999999999</v>
      </c>
    </row>
    <row r="111" spans="1:14" x14ac:dyDescent="0.2">
      <c r="A111" s="5" t="s">
        <v>60</v>
      </c>
      <c r="B111" s="13">
        <v>0</v>
      </c>
      <c r="C111" s="13">
        <v>0</v>
      </c>
      <c r="D111" s="13">
        <v>0</v>
      </c>
      <c r="E111" s="35">
        <v>0</v>
      </c>
      <c r="F111" s="13">
        <v>0</v>
      </c>
      <c r="G111" s="13">
        <v>0</v>
      </c>
      <c r="H111" s="13">
        <v>0</v>
      </c>
      <c r="I111" s="13">
        <v>0</v>
      </c>
      <c r="J111" s="13">
        <v>0</v>
      </c>
      <c r="K111" s="13">
        <v>0</v>
      </c>
      <c r="L111" s="13">
        <v>0</v>
      </c>
      <c r="M111" s="13">
        <v>0</v>
      </c>
      <c r="N111" s="13">
        <v>0</v>
      </c>
    </row>
    <row r="112" spans="1:14" x14ac:dyDescent="0.2">
      <c r="A112" s="5" t="s">
        <v>42</v>
      </c>
      <c r="B112" s="13">
        <v>2561.2013000000002</v>
      </c>
      <c r="C112" s="13">
        <v>3284.5363999999995</v>
      </c>
      <c r="D112" s="13">
        <v>5837.3048000000008</v>
      </c>
      <c r="E112" s="35">
        <v>2206.7979</v>
      </c>
      <c r="F112" s="13">
        <v>3114.2908237752499</v>
      </c>
      <c r="G112" s="13">
        <v>7021.8778999999986</v>
      </c>
      <c r="H112" s="13">
        <v>1041.9691745917498</v>
      </c>
      <c r="I112" s="13">
        <v>7966.1071000000002</v>
      </c>
      <c r="J112" s="13">
        <v>5118.9991</v>
      </c>
      <c r="K112" s="13">
        <v>8285.5120426515005</v>
      </c>
      <c r="L112" s="13">
        <v>3734.0052999999998</v>
      </c>
      <c r="M112" s="13">
        <v>3278.0414000000001</v>
      </c>
      <c r="N112" s="13">
        <v>686.33064591750008</v>
      </c>
    </row>
    <row r="113" spans="1:14" x14ac:dyDescent="0.2">
      <c r="A113" s="5" t="s">
        <v>61</v>
      </c>
      <c r="B113" s="13">
        <v>814.29089999999997</v>
      </c>
      <c r="C113" s="13">
        <v>40841.593399999991</v>
      </c>
      <c r="D113" s="13">
        <v>45917.1054</v>
      </c>
      <c r="E113" s="35">
        <v>84121.920500000007</v>
      </c>
      <c r="F113" s="13">
        <v>122009.80660000001</v>
      </c>
      <c r="G113" s="13">
        <v>7276.4459999999999</v>
      </c>
      <c r="H113" s="13">
        <v>93374.47600000001</v>
      </c>
      <c r="I113" s="13">
        <v>17347.636600000002</v>
      </c>
      <c r="J113" s="13">
        <v>135163.28800000003</v>
      </c>
      <c r="K113" s="13">
        <v>1726.2160000000001</v>
      </c>
      <c r="L113" s="13">
        <v>1092.4687000000001</v>
      </c>
      <c r="M113" s="13">
        <v>97051.773000000016</v>
      </c>
      <c r="N113" s="13">
        <v>141382.85530000002</v>
      </c>
    </row>
    <row r="114" spans="1:14" x14ac:dyDescent="0.2">
      <c r="A114" s="5" t="s">
        <v>62</v>
      </c>
      <c r="B114" s="13">
        <v>0</v>
      </c>
      <c r="C114" s="13">
        <v>0</v>
      </c>
      <c r="D114" s="13">
        <v>0</v>
      </c>
      <c r="E114" s="35">
        <v>0</v>
      </c>
      <c r="F114" s="13">
        <v>0</v>
      </c>
      <c r="G114" s="13">
        <v>0</v>
      </c>
      <c r="H114" s="13">
        <v>0</v>
      </c>
      <c r="I114" s="13">
        <v>0</v>
      </c>
      <c r="J114" s="13">
        <v>0</v>
      </c>
      <c r="K114" s="13">
        <v>0</v>
      </c>
      <c r="L114" s="13">
        <v>0</v>
      </c>
      <c r="M114" s="13">
        <v>0</v>
      </c>
      <c r="N114" s="13">
        <v>0</v>
      </c>
    </row>
    <row r="115" spans="1:14" x14ac:dyDescent="0.2">
      <c r="A115" s="5" t="s">
        <v>63</v>
      </c>
      <c r="B115" s="13">
        <v>0</v>
      </c>
      <c r="C115" s="13">
        <v>0</v>
      </c>
      <c r="D115" s="13">
        <v>0</v>
      </c>
      <c r="E115" s="35">
        <v>0</v>
      </c>
      <c r="F115" s="13">
        <v>0</v>
      </c>
      <c r="G115" s="13">
        <v>2271</v>
      </c>
      <c r="H115" s="13">
        <v>0</v>
      </c>
      <c r="I115" s="13">
        <v>1378.01</v>
      </c>
      <c r="J115" s="13">
        <v>0</v>
      </c>
      <c r="K115" s="13">
        <v>0</v>
      </c>
      <c r="L115" s="13">
        <v>0</v>
      </c>
      <c r="M115" s="13">
        <v>0</v>
      </c>
      <c r="N115" s="13">
        <v>0</v>
      </c>
    </row>
    <row r="116" spans="1:14" x14ac:dyDescent="0.2">
      <c r="A116" s="5" t="s">
        <v>64</v>
      </c>
      <c r="B116" s="13">
        <v>2138.3254000000002</v>
      </c>
      <c r="C116" s="13">
        <v>682.34599999999989</v>
      </c>
      <c r="D116" s="13">
        <v>5362.3368999999993</v>
      </c>
      <c r="E116" s="35">
        <v>112.04920000000001</v>
      </c>
      <c r="F116" s="13">
        <v>1230.8865000000001</v>
      </c>
      <c r="G116" s="13">
        <v>4733.3786</v>
      </c>
      <c r="H116" s="13">
        <v>1086.1592000000001</v>
      </c>
      <c r="I116" s="13">
        <v>580.93709999999999</v>
      </c>
      <c r="J116" s="13">
        <v>37794.504499999981</v>
      </c>
      <c r="K116" s="13">
        <v>477.3141</v>
      </c>
      <c r="L116" s="13">
        <v>2709.9851999999996</v>
      </c>
      <c r="M116" s="13">
        <v>59.37</v>
      </c>
      <c r="N116" s="13">
        <v>1575.1324999999999</v>
      </c>
    </row>
    <row r="117" spans="1:14" x14ac:dyDescent="0.2">
      <c r="A117" s="5" t="s">
        <v>65</v>
      </c>
      <c r="B117" s="13">
        <v>0</v>
      </c>
      <c r="C117" s="13">
        <v>0</v>
      </c>
      <c r="D117" s="13">
        <v>3859.0140000000006</v>
      </c>
      <c r="E117" s="35">
        <v>0</v>
      </c>
      <c r="F117" s="13">
        <v>0</v>
      </c>
      <c r="G117" s="13">
        <v>0</v>
      </c>
      <c r="H117" s="13">
        <v>0</v>
      </c>
      <c r="I117" s="13">
        <v>0</v>
      </c>
      <c r="J117" s="13">
        <v>0</v>
      </c>
      <c r="K117" s="13">
        <v>0</v>
      </c>
      <c r="L117" s="13">
        <v>2633.3555000000001</v>
      </c>
      <c r="M117" s="13">
        <v>0</v>
      </c>
      <c r="N117" s="13">
        <v>0</v>
      </c>
    </row>
    <row r="118" spans="1:14" x14ac:dyDescent="0.2">
      <c r="A118" s="9" t="s">
        <v>68</v>
      </c>
      <c r="B118" s="11">
        <v>290213.11070000002</v>
      </c>
      <c r="C118" s="11">
        <v>359330.75371120684</v>
      </c>
      <c r="D118" s="11">
        <v>236848.05365715848</v>
      </c>
      <c r="E118" s="11">
        <v>709309.15269999998</v>
      </c>
      <c r="F118" s="11">
        <v>465878.37050377531</v>
      </c>
      <c r="G118" s="11">
        <v>423246.20029999991</v>
      </c>
      <c r="H118" s="11">
        <v>304410.44587459171</v>
      </c>
      <c r="I118" s="11">
        <v>306807.7303</v>
      </c>
      <c r="J118" s="11">
        <v>541943.37730000005</v>
      </c>
      <c r="K118" s="11">
        <v>391727.09569265158</v>
      </c>
      <c r="L118" s="11">
        <v>163618.27550000002</v>
      </c>
      <c r="M118" s="11">
        <v>401134.47129999998</v>
      </c>
      <c r="N118" s="11">
        <v>428031.28354591754</v>
      </c>
    </row>
    <row r="119" spans="1:14" x14ac:dyDescent="0.2">
      <c r="A119" s="12" t="s">
        <v>230</v>
      </c>
      <c r="B119" s="144" t="s">
        <v>17</v>
      </c>
      <c r="C119" s="145"/>
      <c r="D119" s="145"/>
      <c r="E119" s="145"/>
      <c r="F119" s="145"/>
      <c r="G119" s="145"/>
      <c r="H119" s="145"/>
      <c r="I119" s="145"/>
      <c r="J119" s="145"/>
      <c r="K119" s="145"/>
      <c r="L119" s="145"/>
      <c r="M119" s="145"/>
      <c r="N119" s="146"/>
    </row>
    <row r="120" spans="1:14" x14ac:dyDescent="0.2">
      <c r="A120" s="5" t="s">
        <v>47</v>
      </c>
      <c r="B120" s="13">
        <v>0</v>
      </c>
      <c r="C120" s="13">
        <v>0</v>
      </c>
      <c r="D120" s="13">
        <v>1221.6100000000001</v>
      </c>
      <c r="E120" s="35">
        <v>0</v>
      </c>
      <c r="F120" s="13">
        <v>0</v>
      </c>
      <c r="G120" s="13">
        <v>0</v>
      </c>
      <c r="H120" s="13">
        <v>0</v>
      </c>
      <c r="I120" s="13">
        <v>0</v>
      </c>
      <c r="J120" s="13">
        <v>0</v>
      </c>
      <c r="K120" s="13">
        <v>0</v>
      </c>
      <c r="L120" s="13">
        <v>0</v>
      </c>
      <c r="M120" s="13">
        <v>0</v>
      </c>
      <c r="N120" s="13">
        <v>0</v>
      </c>
    </row>
    <row r="121" spans="1:14" x14ac:dyDescent="0.2">
      <c r="A121" s="5" t="s">
        <v>48</v>
      </c>
      <c r="B121" s="13">
        <v>1972.27</v>
      </c>
      <c r="C121" s="13">
        <v>4502.6299999999992</v>
      </c>
      <c r="D121" s="13">
        <v>2366.5164999999997</v>
      </c>
      <c r="E121" s="35">
        <v>13899.070000000002</v>
      </c>
      <c r="F121" s="13">
        <v>7410.7173000000012</v>
      </c>
      <c r="G121" s="13">
        <v>17050.120000000003</v>
      </c>
      <c r="H121" s="13">
        <v>16295.662499999999</v>
      </c>
      <c r="I121" s="13">
        <v>2325.1883000000003</v>
      </c>
      <c r="J121" s="13">
        <v>1263.5999999999999</v>
      </c>
      <c r="K121" s="13">
        <v>6469.4285999999993</v>
      </c>
      <c r="L121" s="13">
        <v>0</v>
      </c>
      <c r="M121" s="13">
        <v>227.46</v>
      </c>
      <c r="N121" s="13">
        <v>0</v>
      </c>
    </row>
    <row r="122" spans="1:14" x14ac:dyDescent="0.2">
      <c r="A122" s="5" t="s">
        <v>49</v>
      </c>
      <c r="B122" s="13">
        <v>0</v>
      </c>
      <c r="C122" s="13">
        <v>0</v>
      </c>
      <c r="D122" s="13">
        <v>0</v>
      </c>
      <c r="E122" s="35">
        <v>0</v>
      </c>
      <c r="F122" s="13">
        <v>0</v>
      </c>
      <c r="G122" s="13">
        <v>0</v>
      </c>
      <c r="H122" s="13">
        <v>0</v>
      </c>
      <c r="I122" s="13">
        <v>0</v>
      </c>
      <c r="J122" s="13">
        <v>0</v>
      </c>
      <c r="K122" s="13">
        <v>0</v>
      </c>
      <c r="L122" s="13">
        <v>0</v>
      </c>
      <c r="M122" s="13">
        <v>0</v>
      </c>
      <c r="N122" s="13">
        <v>0</v>
      </c>
    </row>
    <row r="123" spans="1:14" x14ac:dyDescent="0.2">
      <c r="A123" s="5" t="s">
        <v>50</v>
      </c>
      <c r="B123" s="13">
        <v>42823.405200000001</v>
      </c>
      <c r="C123" s="13">
        <v>122647.19099999998</v>
      </c>
      <c r="D123" s="13">
        <v>45864.056900000003</v>
      </c>
      <c r="E123" s="35">
        <v>57335.415200000003</v>
      </c>
      <c r="F123" s="13">
        <v>80910.911899999977</v>
      </c>
      <c r="G123" s="13">
        <v>46488.455800000003</v>
      </c>
      <c r="H123" s="13">
        <v>79742.908500000005</v>
      </c>
      <c r="I123" s="13">
        <v>44897.038400000012</v>
      </c>
      <c r="J123" s="13">
        <v>59835.251099999994</v>
      </c>
      <c r="K123" s="13">
        <v>37647.938800000004</v>
      </c>
      <c r="L123" s="13">
        <v>53543.321300000011</v>
      </c>
      <c r="M123" s="13">
        <v>51661.607500000006</v>
      </c>
      <c r="N123" s="13">
        <v>84255.527000000002</v>
      </c>
    </row>
    <row r="124" spans="1:14" x14ac:dyDescent="0.2">
      <c r="A124" s="5" t="s">
        <v>51</v>
      </c>
      <c r="B124" s="13">
        <v>672.83199999999999</v>
      </c>
      <c r="C124" s="13">
        <v>0</v>
      </c>
      <c r="D124" s="13">
        <v>0</v>
      </c>
      <c r="E124" s="35">
        <v>0</v>
      </c>
      <c r="F124" s="13">
        <v>0</v>
      </c>
      <c r="G124" s="13">
        <v>0</v>
      </c>
      <c r="H124" s="13">
        <v>0</v>
      </c>
      <c r="I124" s="13">
        <v>0</v>
      </c>
      <c r="J124" s="13">
        <v>0</v>
      </c>
      <c r="K124" s="13">
        <v>0</v>
      </c>
      <c r="L124" s="13">
        <v>0</v>
      </c>
      <c r="M124" s="13">
        <v>0</v>
      </c>
      <c r="N124" s="13">
        <v>452.40970000000004</v>
      </c>
    </row>
    <row r="125" spans="1:14" x14ac:dyDescent="0.2">
      <c r="A125" s="5" t="s">
        <v>52</v>
      </c>
      <c r="B125" s="13">
        <v>118958.88229999998</v>
      </c>
      <c r="C125" s="13">
        <v>93462.512180000005</v>
      </c>
      <c r="D125" s="13">
        <v>79253.279600000009</v>
      </c>
      <c r="E125" s="35">
        <v>109140.07341999996</v>
      </c>
      <c r="F125" s="13">
        <v>65072.780599999984</v>
      </c>
      <c r="G125" s="13">
        <v>351519.43182</v>
      </c>
      <c r="H125" s="13">
        <v>89821.443700000003</v>
      </c>
      <c r="I125" s="13">
        <v>43151.819500000005</v>
      </c>
      <c r="J125" s="13">
        <v>59290.459199999998</v>
      </c>
      <c r="K125" s="13">
        <v>75874.489299999987</v>
      </c>
      <c r="L125" s="13">
        <v>79486.437600000005</v>
      </c>
      <c r="M125" s="13">
        <v>96947.197899999999</v>
      </c>
      <c r="N125" s="13">
        <v>35942.930000000008</v>
      </c>
    </row>
    <row r="126" spans="1:14" x14ac:dyDescent="0.2">
      <c r="A126" s="5" t="s">
        <v>53</v>
      </c>
      <c r="B126" s="13">
        <v>0</v>
      </c>
      <c r="C126" s="13">
        <v>0</v>
      </c>
      <c r="D126" s="13">
        <v>0</v>
      </c>
      <c r="E126" s="35">
        <v>0</v>
      </c>
      <c r="F126" s="13">
        <v>0</v>
      </c>
      <c r="G126" s="13">
        <v>0</v>
      </c>
      <c r="H126" s="13">
        <v>0</v>
      </c>
      <c r="I126" s="13">
        <v>0</v>
      </c>
      <c r="J126" s="13">
        <v>0</v>
      </c>
      <c r="K126" s="13">
        <v>0</v>
      </c>
      <c r="L126" s="13">
        <v>0</v>
      </c>
      <c r="M126" s="13">
        <v>0</v>
      </c>
      <c r="N126" s="13">
        <v>0</v>
      </c>
    </row>
    <row r="127" spans="1:14" x14ac:dyDescent="0.2">
      <c r="A127" s="5" t="s">
        <v>54</v>
      </c>
      <c r="B127" s="13">
        <v>0</v>
      </c>
      <c r="C127" s="13">
        <v>0</v>
      </c>
      <c r="D127" s="13">
        <v>0</v>
      </c>
      <c r="E127" s="35">
        <v>0</v>
      </c>
      <c r="F127" s="13">
        <v>0</v>
      </c>
      <c r="G127" s="13">
        <v>0</v>
      </c>
      <c r="H127" s="13">
        <v>0</v>
      </c>
      <c r="I127" s="13">
        <v>0</v>
      </c>
      <c r="J127" s="13">
        <v>510.2201</v>
      </c>
      <c r="K127" s="13">
        <v>1347.8</v>
      </c>
      <c r="L127" s="13">
        <v>0</v>
      </c>
      <c r="M127" s="13">
        <v>0</v>
      </c>
      <c r="N127" s="13">
        <v>0</v>
      </c>
    </row>
    <row r="128" spans="1:14" x14ac:dyDescent="0.2">
      <c r="A128" s="5" t="s">
        <v>55</v>
      </c>
      <c r="B128" s="13">
        <v>0</v>
      </c>
      <c r="C128" s="13">
        <v>0</v>
      </c>
      <c r="D128" s="13">
        <v>0</v>
      </c>
      <c r="E128" s="35">
        <v>0</v>
      </c>
      <c r="F128" s="13">
        <v>0</v>
      </c>
      <c r="G128" s="13">
        <v>0</v>
      </c>
      <c r="H128" s="13">
        <v>0</v>
      </c>
      <c r="I128" s="13">
        <v>0</v>
      </c>
      <c r="J128" s="13">
        <v>0</v>
      </c>
      <c r="K128" s="13">
        <v>0</v>
      </c>
      <c r="L128" s="13">
        <v>0</v>
      </c>
      <c r="M128" s="13">
        <v>0</v>
      </c>
      <c r="N128" s="13">
        <v>0</v>
      </c>
    </row>
    <row r="129" spans="1:14" x14ac:dyDescent="0.2">
      <c r="A129" s="5" t="s">
        <v>56</v>
      </c>
      <c r="B129" s="13">
        <v>1498.4634000000001</v>
      </c>
      <c r="C129" s="13">
        <v>0</v>
      </c>
      <c r="D129" s="13">
        <v>0</v>
      </c>
      <c r="E129" s="35">
        <v>0</v>
      </c>
      <c r="F129" s="13">
        <v>2500.3000000000002</v>
      </c>
      <c r="G129" s="13">
        <v>1.3387</v>
      </c>
      <c r="H129" s="13">
        <v>0</v>
      </c>
      <c r="I129" s="13">
        <v>1401.6269</v>
      </c>
      <c r="J129" s="13">
        <v>2036.8616999999999</v>
      </c>
      <c r="K129" s="13">
        <v>0</v>
      </c>
      <c r="L129" s="13">
        <v>2047.0189999999998</v>
      </c>
      <c r="M129" s="13">
        <v>0</v>
      </c>
      <c r="N129" s="13">
        <v>0</v>
      </c>
    </row>
    <row r="130" spans="1:14" x14ac:dyDescent="0.2">
      <c r="A130" s="5" t="s">
        <v>46</v>
      </c>
      <c r="B130" s="13">
        <v>4564.3314999999993</v>
      </c>
      <c r="C130" s="13">
        <v>872.43000000000006</v>
      </c>
      <c r="D130" s="13">
        <v>2310.7399999999998</v>
      </c>
      <c r="E130" s="35">
        <v>35977.8554</v>
      </c>
      <c r="F130" s="13">
        <v>540.68999999999994</v>
      </c>
      <c r="G130" s="13">
        <v>4595.9534999999996</v>
      </c>
      <c r="H130" s="13">
        <v>8561.3487999999998</v>
      </c>
      <c r="I130" s="13">
        <v>4480.3527000000004</v>
      </c>
      <c r="J130" s="13">
        <v>6223.9222999999993</v>
      </c>
      <c r="K130" s="13">
        <v>425.70999999999992</v>
      </c>
      <c r="L130" s="13">
        <v>4125.9799999999996</v>
      </c>
      <c r="M130" s="13">
        <v>825.53</v>
      </c>
      <c r="N130" s="13">
        <v>6031.3220000000001</v>
      </c>
    </row>
    <row r="131" spans="1:14" x14ac:dyDescent="0.2">
      <c r="A131" s="5" t="s">
        <v>57</v>
      </c>
      <c r="B131" s="13">
        <v>142836.62500000006</v>
      </c>
      <c r="C131" s="13">
        <v>132346.27059999999</v>
      </c>
      <c r="D131" s="13">
        <v>172596.92039999997</v>
      </c>
      <c r="E131" s="35">
        <v>229950.57860000004</v>
      </c>
      <c r="F131" s="13">
        <v>166004.53389999998</v>
      </c>
      <c r="G131" s="13">
        <v>80341.628599999967</v>
      </c>
      <c r="H131" s="13">
        <v>52998.503999999994</v>
      </c>
      <c r="I131" s="13">
        <v>125776.0514</v>
      </c>
      <c r="J131" s="13">
        <v>34738.3606</v>
      </c>
      <c r="K131" s="13">
        <v>18492.0393</v>
      </c>
      <c r="L131" s="13">
        <v>76279.612599999993</v>
      </c>
      <c r="M131" s="13">
        <v>57223.094499999999</v>
      </c>
      <c r="N131" s="13">
        <v>38795.673999999999</v>
      </c>
    </row>
    <row r="132" spans="1:14" x14ac:dyDescent="0.2">
      <c r="A132" s="5" t="s">
        <v>58</v>
      </c>
      <c r="B132" s="13">
        <v>12455.782300000003</v>
      </c>
      <c r="C132" s="13">
        <v>6974.1510999999991</v>
      </c>
      <c r="D132" s="13">
        <v>23718.063299999994</v>
      </c>
      <c r="E132" s="35">
        <v>17423.2209</v>
      </c>
      <c r="F132" s="13">
        <v>26179.993599999998</v>
      </c>
      <c r="G132" s="13">
        <v>23878.171699999999</v>
      </c>
      <c r="H132" s="13">
        <v>31575.517000000007</v>
      </c>
      <c r="I132" s="13">
        <v>25106.804999999997</v>
      </c>
      <c r="J132" s="13">
        <v>41874.777099999992</v>
      </c>
      <c r="K132" s="13">
        <v>19852.055</v>
      </c>
      <c r="L132" s="13">
        <v>16613.1852</v>
      </c>
      <c r="M132" s="13">
        <v>14918.066600000002</v>
      </c>
      <c r="N132" s="13">
        <v>15892.158199999998</v>
      </c>
    </row>
    <row r="133" spans="1:14" x14ac:dyDescent="0.2">
      <c r="A133" s="5" t="s">
        <v>59</v>
      </c>
      <c r="B133" s="13">
        <v>3678.4005999999995</v>
      </c>
      <c r="C133" s="13">
        <v>3887.2410999999997</v>
      </c>
      <c r="D133" s="13">
        <v>1049.3494000000001</v>
      </c>
      <c r="E133" s="35">
        <v>5033.6581000000006</v>
      </c>
      <c r="F133" s="13">
        <v>4998.1456000000007</v>
      </c>
      <c r="G133" s="13">
        <v>2857.4750000000004</v>
      </c>
      <c r="H133" s="13">
        <v>4780.1041999999998</v>
      </c>
      <c r="I133" s="13">
        <v>4600.2986000000001</v>
      </c>
      <c r="J133" s="13">
        <v>6935.78</v>
      </c>
      <c r="K133" s="13">
        <v>2932.4817999999996</v>
      </c>
      <c r="L133" s="13">
        <v>589.6413</v>
      </c>
      <c r="M133" s="13">
        <v>1180.5100000000002</v>
      </c>
      <c r="N133" s="13">
        <v>4261.2744000000002</v>
      </c>
    </row>
    <row r="134" spans="1:14" x14ac:dyDescent="0.2">
      <c r="A134" s="5" t="s">
        <v>60</v>
      </c>
      <c r="B134" s="13">
        <v>0</v>
      </c>
      <c r="C134" s="13">
        <v>0</v>
      </c>
      <c r="D134" s="13">
        <v>0</v>
      </c>
      <c r="E134" s="35">
        <v>0</v>
      </c>
      <c r="F134" s="13">
        <v>0</v>
      </c>
      <c r="G134" s="13">
        <v>0</v>
      </c>
      <c r="H134" s="13">
        <v>0</v>
      </c>
      <c r="I134" s="13">
        <v>0</v>
      </c>
      <c r="J134" s="13">
        <v>0</v>
      </c>
      <c r="K134" s="13">
        <v>0</v>
      </c>
      <c r="L134" s="13">
        <v>0</v>
      </c>
      <c r="M134" s="13">
        <v>0</v>
      </c>
      <c r="N134" s="13">
        <v>0</v>
      </c>
    </row>
    <row r="135" spans="1:14" x14ac:dyDescent="0.2">
      <c r="A135" s="5" t="s">
        <v>42</v>
      </c>
      <c r="B135" s="13">
        <v>779.75914265150004</v>
      </c>
      <c r="C135" s="13">
        <v>4270.5793491835002</v>
      </c>
      <c r="D135" s="13">
        <v>244.06339999999997</v>
      </c>
      <c r="E135" s="35">
        <v>8789.7870000000003</v>
      </c>
      <c r="F135" s="13">
        <v>18088.0985</v>
      </c>
      <c r="G135" s="13">
        <v>1546.8527999999997</v>
      </c>
      <c r="H135" s="13">
        <v>2070.1027491834998</v>
      </c>
      <c r="I135" s="13">
        <v>10143.6507</v>
      </c>
      <c r="J135" s="13">
        <v>3012.6194</v>
      </c>
      <c r="K135" s="13">
        <v>409.91670000000005</v>
      </c>
      <c r="L135" s="13">
        <v>7706.944800000002</v>
      </c>
      <c r="M135" s="13">
        <v>460.57867295875002</v>
      </c>
      <c r="N135" s="13">
        <v>5128.928899999999</v>
      </c>
    </row>
    <row r="136" spans="1:14" x14ac:dyDescent="0.2">
      <c r="A136" s="5" t="s">
        <v>61</v>
      </c>
      <c r="B136" s="13">
        <v>117990.01069999998</v>
      </c>
      <c r="C136" s="13">
        <v>9531.2900000000009</v>
      </c>
      <c r="D136" s="13">
        <v>53068.524800000007</v>
      </c>
      <c r="E136" s="35">
        <v>114032.84030000001</v>
      </c>
      <c r="F136" s="13">
        <v>142341.19529999999</v>
      </c>
      <c r="G136" s="13">
        <v>18630.028000000002</v>
      </c>
      <c r="H136" s="13">
        <v>15820.561300000001</v>
      </c>
      <c r="I136" s="13">
        <v>4292.7853000000005</v>
      </c>
      <c r="J136" s="13">
        <v>6461.1413000000002</v>
      </c>
      <c r="K136" s="13">
        <v>38298.766000000003</v>
      </c>
      <c r="L136" s="13">
        <v>42641.881099999999</v>
      </c>
      <c r="M136" s="13">
        <v>129.24469999999999</v>
      </c>
      <c r="N136" s="13">
        <v>701.68</v>
      </c>
    </row>
    <row r="137" spans="1:14" x14ac:dyDescent="0.2">
      <c r="A137" s="5" t="s">
        <v>62</v>
      </c>
      <c r="B137" s="13">
        <v>0</v>
      </c>
      <c r="C137" s="13">
        <v>0</v>
      </c>
      <c r="D137" s="13">
        <v>0</v>
      </c>
      <c r="E137" s="35">
        <v>0</v>
      </c>
      <c r="F137" s="13">
        <v>0</v>
      </c>
      <c r="G137" s="13">
        <v>0</v>
      </c>
      <c r="H137" s="13">
        <v>0</v>
      </c>
      <c r="I137" s="13">
        <v>0</v>
      </c>
      <c r="J137" s="13">
        <v>0</v>
      </c>
      <c r="K137" s="13">
        <v>0</v>
      </c>
      <c r="L137" s="13">
        <v>0</v>
      </c>
      <c r="M137" s="13">
        <v>0</v>
      </c>
      <c r="N137" s="13">
        <v>0</v>
      </c>
    </row>
    <row r="138" spans="1:14" x14ac:dyDescent="0.2">
      <c r="A138" s="5" t="s">
        <v>63</v>
      </c>
      <c r="B138" s="13">
        <v>0</v>
      </c>
      <c r="C138" s="13">
        <v>0</v>
      </c>
      <c r="D138" s="13">
        <v>0</v>
      </c>
      <c r="E138" s="35">
        <v>0</v>
      </c>
      <c r="F138" s="13">
        <v>0</v>
      </c>
      <c r="G138" s="13">
        <v>0</v>
      </c>
      <c r="H138" s="13">
        <v>0</v>
      </c>
      <c r="I138" s="13">
        <v>0</v>
      </c>
      <c r="J138" s="13">
        <v>0</v>
      </c>
      <c r="K138" s="13">
        <v>0</v>
      </c>
      <c r="L138" s="13">
        <v>0</v>
      </c>
      <c r="M138" s="13">
        <v>0</v>
      </c>
      <c r="N138" s="13">
        <v>0</v>
      </c>
    </row>
    <row r="139" spans="1:14" x14ac:dyDescent="0.2">
      <c r="A139" s="5" t="s">
        <v>64</v>
      </c>
      <c r="B139" s="13">
        <v>22386.510659999996</v>
      </c>
      <c r="C139" s="13">
        <v>1027.0853</v>
      </c>
      <c r="D139" s="13">
        <v>599.84680000000003</v>
      </c>
      <c r="E139" s="35">
        <v>1357.1046999999999</v>
      </c>
      <c r="F139" s="13">
        <v>853.93619999999999</v>
      </c>
      <c r="G139" s="13">
        <v>0</v>
      </c>
      <c r="H139" s="13">
        <v>1352.7869000000001</v>
      </c>
      <c r="I139" s="13">
        <v>3301.2671</v>
      </c>
      <c r="J139" s="13">
        <v>984.49679999999989</v>
      </c>
      <c r="K139" s="13">
        <v>578.62200000000007</v>
      </c>
      <c r="L139" s="13">
        <v>432.49919999999997</v>
      </c>
      <c r="M139" s="13">
        <v>173.02530000000002</v>
      </c>
      <c r="N139" s="13">
        <v>0</v>
      </c>
    </row>
    <row r="140" spans="1:14" x14ac:dyDescent="0.2">
      <c r="A140" s="5" t="s">
        <v>65</v>
      </c>
      <c r="B140" s="13">
        <v>0</v>
      </c>
      <c r="C140" s="13">
        <v>0</v>
      </c>
      <c r="D140" s="13">
        <v>0</v>
      </c>
      <c r="E140" s="35">
        <v>0</v>
      </c>
      <c r="F140" s="13">
        <v>0</v>
      </c>
      <c r="G140" s="13">
        <v>0</v>
      </c>
      <c r="H140" s="13">
        <v>0</v>
      </c>
      <c r="I140" s="13">
        <v>0</v>
      </c>
      <c r="J140" s="13">
        <v>0</v>
      </c>
      <c r="K140" s="13">
        <v>0</v>
      </c>
      <c r="L140" s="13">
        <v>0</v>
      </c>
      <c r="M140" s="13">
        <v>0</v>
      </c>
      <c r="N140" s="13">
        <v>0</v>
      </c>
    </row>
    <row r="141" spans="1:14" x14ac:dyDescent="0.2">
      <c r="A141" s="9" t="s">
        <v>68</v>
      </c>
      <c r="B141" s="11">
        <v>470617.27280265151</v>
      </c>
      <c r="C141" s="11">
        <v>379521.38062918338</v>
      </c>
      <c r="D141" s="11">
        <v>382292.97109999997</v>
      </c>
      <c r="E141" s="11">
        <v>592939.60362000007</v>
      </c>
      <c r="F141" s="11">
        <v>514901.30289999989</v>
      </c>
      <c r="G141" s="11">
        <v>546909.45592000009</v>
      </c>
      <c r="H141" s="11">
        <v>303018.93964918348</v>
      </c>
      <c r="I141" s="11">
        <v>269476.88390000002</v>
      </c>
      <c r="J141" s="11">
        <v>223167.48959999997</v>
      </c>
      <c r="K141" s="11">
        <v>202329.2475</v>
      </c>
      <c r="L141" s="11">
        <v>283466.5221</v>
      </c>
      <c r="M141" s="11">
        <v>223746.31517295877</v>
      </c>
      <c r="N141" s="11">
        <v>191461.90419999999</v>
      </c>
    </row>
    <row r="142" spans="1:14" x14ac:dyDescent="0.2">
      <c r="A142" s="12" t="s">
        <v>230</v>
      </c>
      <c r="B142" s="147" t="s">
        <v>18</v>
      </c>
      <c r="C142" s="148"/>
      <c r="D142" s="148"/>
      <c r="E142" s="148"/>
      <c r="F142" s="148"/>
      <c r="G142" s="148"/>
      <c r="H142" s="148"/>
      <c r="I142" s="148"/>
      <c r="J142" s="148"/>
      <c r="K142" s="148"/>
      <c r="L142" s="148"/>
      <c r="M142" s="148"/>
      <c r="N142" s="149"/>
    </row>
    <row r="143" spans="1:14" x14ac:dyDescent="0.2">
      <c r="A143" s="5" t="s">
        <v>47</v>
      </c>
      <c r="B143" s="13">
        <v>0</v>
      </c>
      <c r="C143" s="13">
        <v>0</v>
      </c>
      <c r="D143" s="13">
        <v>0</v>
      </c>
      <c r="E143" s="35">
        <v>0</v>
      </c>
      <c r="F143" s="13">
        <v>0</v>
      </c>
      <c r="G143" s="13">
        <v>0</v>
      </c>
      <c r="H143" s="13">
        <v>0</v>
      </c>
      <c r="I143" s="13">
        <v>0</v>
      </c>
      <c r="J143" s="13">
        <v>0</v>
      </c>
      <c r="K143" s="13">
        <v>0</v>
      </c>
      <c r="L143" s="13">
        <v>0</v>
      </c>
      <c r="M143" s="13">
        <v>0</v>
      </c>
      <c r="N143" s="13">
        <v>0</v>
      </c>
    </row>
    <row r="144" spans="1:14" x14ac:dyDescent="0.2">
      <c r="A144" s="5" t="s">
        <v>48</v>
      </c>
      <c r="B144" s="13">
        <v>917.52719999999988</v>
      </c>
      <c r="C144" s="13">
        <v>8988.83</v>
      </c>
      <c r="D144" s="13">
        <v>1130.5559999999998</v>
      </c>
      <c r="E144" s="35">
        <v>214.97000000000003</v>
      </c>
      <c r="F144" s="13">
        <v>10720.773600000002</v>
      </c>
      <c r="G144" s="13">
        <v>1740.1793</v>
      </c>
      <c r="H144" s="13">
        <v>2418.9770999999996</v>
      </c>
      <c r="I144" s="13">
        <v>2337.4025999999999</v>
      </c>
      <c r="J144" s="13">
        <v>1975.4099000000001</v>
      </c>
      <c r="K144" s="13">
        <v>465.29330000000004</v>
      </c>
      <c r="L144" s="13">
        <v>8137.1673000000001</v>
      </c>
      <c r="M144" s="13">
        <v>16511.774999999998</v>
      </c>
      <c r="N144" s="13">
        <v>4157.07</v>
      </c>
    </row>
    <row r="145" spans="1:14" x14ac:dyDescent="0.2">
      <c r="A145" s="5" t="s">
        <v>49</v>
      </c>
      <c r="B145" s="13">
        <v>0</v>
      </c>
      <c r="C145" s="13">
        <v>0</v>
      </c>
      <c r="D145" s="13">
        <v>0</v>
      </c>
      <c r="E145" s="35">
        <v>0</v>
      </c>
      <c r="F145" s="13">
        <v>0</v>
      </c>
      <c r="G145" s="13">
        <v>0</v>
      </c>
      <c r="H145" s="13">
        <v>0</v>
      </c>
      <c r="I145" s="13">
        <v>0</v>
      </c>
      <c r="J145" s="13">
        <v>0</v>
      </c>
      <c r="K145" s="13">
        <v>0</v>
      </c>
      <c r="L145" s="13">
        <v>0</v>
      </c>
      <c r="M145" s="13">
        <v>0</v>
      </c>
      <c r="N145" s="13">
        <v>0</v>
      </c>
    </row>
    <row r="146" spans="1:14" x14ac:dyDescent="0.2">
      <c r="A146" s="5" t="s">
        <v>50</v>
      </c>
      <c r="B146" s="13">
        <v>38130.005299999983</v>
      </c>
      <c r="C146" s="13">
        <v>25951.856199999998</v>
      </c>
      <c r="D146" s="13">
        <v>32603.549600000002</v>
      </c>
      <c r="E146" s="35">
        <v>61929.168399999995</v>
      </c>
      <c r="F146" s="13">
        <v>49159.5363</v>
      </c>
      <c r="G146" s="13">
        <v>26825.744499999993</v>
      </c>
      <c r="H146" s="13">
        <v>29551.328600000001</v>
      </c>
      <c r="I146" s="13">
        <v>54473.695899999999</v>
      </c>
      <c r="J146" s="13">
        <v>41786.746699999996</v>
      </c>
      <c r="K146" s="13">
        <v>34086.017899999992</v>
      </c>
      <c r="L146" s="13">
        <v>49594.999900000003</v>
      </c>
      <c r="M146" s="13">
        <v>68888.140700000004</v>
      </c>
      <c r="N146" s="13">
        <v>34990.576200000003</v>
      </c>
    </row>
    <row r="147" spans="1:14" x14ac:dyDescent="0.2">
      <c r="A147" s="5" t="s">
        <v>51</v>
      </c>
      <c r="B147" s="13">
        <v>7642.4286000000002</v>
      </c>
      <c r="C147" s="13">
        <v>180.29</v>
      </c>
      <c r="D147" s="13">
        <v>34.527999999999999</v>
      </c>
      <c r="E147" s="35">
        <v>0</v>
      </c>
      <c r="F147" s="13">
        <v>314.74939999999998</v>
      </c>
      <c r="G147" s="13">
        <v>0</v>
      </c>
      <c r="H147" s="13">
        <v>0</v>
      </c>
      <c r="I147" s="13">
        <v>1310.3400000000001</v>
      </c>
      <c r="J147" s="13">
        <v>0</v>
      </c>
      <c r="K147" s="13">
        <v>3931.0681</v>
      </c>
      <c r="L147" s="13">
        <v>0</v>
      </c>
      <c r="M147" s="13">
        <v>0</v>
      </c>
      <c r="N147" s="13">
        <v>0</v>
      </c>
    </row>
    <row r="148" spans="1:14" x14ac:dyDescent="0.2">
      <c r="A148" s="5" t="s">
        <v>52</v>
      </c>
      <c r="B148" s="13">
        <v>55071.139500000027</v>
      </c>
      <c r="C148" s="13">
        <v>51857.139399999993</v>
      </c>
      <c r="D148" s="13">
        <v>67078.494600000005</v>
      </c>
      <c r="E148" s="35">
        <v>46678.449500000002</v>
      </c>
      <c r="F148" s="13">
        <v>46203.049500000008</v>
      </c>
      <c r="G148" s="13">
        <v>64013.506299999994</v>
      </c>
      <c r="H148" s="13">
        <v>44003.835299999984</v>
      </c>
      <c r="I148" s="13">
        <v>56726.470499999996</v>
      </c>
      <c r="J148" s="13">
        <v>41713.893600000003</v>
      </c>
      <c r="K148" s="13">
        <v>31723.187600000001</v>
      </c>
      <c r="L148" s="13">
        <v>26511.164400000001</v>
      </c>
      <c r="M148" s="13">
        <v>76925.093400000027</v>
      </c>
      <c r="N148" s="13">
        <v>84922.467899999974</v>
      </c>
    </row>
    <row r="149" spans="1:14" x14ac:dyDescent="0.2">
      <c r="A149" s="5" t="s">
        <v>53</v>
      </c>
      <c r="B149" s="13">
        <v>0</v>
      </c>
      <c r="C149" s="13">
        <v>0</v>
      </c>
      <c r="D149" s="13">
        <v>0</v>
      </c>
      <c r="E149" s="35">
        <v>0</v>
      </c>
      <c r="F149" s="13">
        <v>0</v>
      </c>
      <c r="G149" s="13">
        <v>0</v>
      </c>
      <c r="H149" s="13">
        <v>0</v>
      </c>
      <c r="I149" s="13">
        <v>0</v>
      </c>
      <c r="J149" s="13">
        <v>0</v>
      </c>
      <c r="K149" s="13">
        <v>0</v>
      </c>
      <c r="L149" s="13">
        <v>0</v>
      </c>
      <c r="M149" s="13">
        <v>0</v>
      </c>
      <c r="N149" s="13">
        <v>0</v>
      </c>
    </row>
    <row r="150" spans="1:14" x14ac:dyDescent="0.2">
      <c r="A150" s="5" t="s">
        <v>54</v>
      </c>
      <c r="B150" s="13">
        <v>0</v>
      </c>
      <c r="C150" s="13">
        <v>0</v>
      </c>
      <c r="D150" s="13">
        <v>0</v>
      </c>
      <c r="E150" s="35">
        <v>0</v>
      </c>
      <c r="F150" s="13">
        <v>0</v>
      </c>
      <c r="G150" s="13">
        <v>0</v>
      </c>
      <c r="H150" s="13">
        <v>0</v>
      </c>
      <c r="I150" s="13">
        <v>0</v>
      </c>
      <c r="J150" s="13">
        <v>0</v>
      </c>
      <c r="K150" s="13">
        <v>0</v>
      </c>
      <c r="L150" s="13">
        <v>0</v>
      </c>
      <c r="M150" s="13">
        <v>0</v>
      </c>
      <c r="N150" s="13">
        <v>0</v>
      </c>
    </row>
    <row r="151" spans="1:14" x14ac:dyDescent="0.2">
      <c r="A151" s="5" t="s">
        <v>55</v>
      </c>
      <c r="B151" s="13">
        <v>0</v>
      </c>
      <c r="C151" s="13">
        <v>0</v>
      </c>
      <c r="D151" s="13">
        <v>0</v>
      </c>
      <c r="E151" s="35">
        <v>0</v>
      </c>
      <c r="F151" s="13">
        <v>0</v>
      </c>
      <c r="G151" s="13">
        <v>0</v>
      </c>
      <c r="H151" s="13">
        <v>0</v>
      </c>
      <c r="I151" s="13">
        <v>0</v>
      </c>
      <c r="J151" s="13">
        <v>0</v>
      </c>
      <c r="K151" s="13">
        <v>0</v>
      </c>
      <c r="L151" s="13">
        <v>0</v>
      </c>
      <c r="M151" s="13">
        <v>0</v>
      </c>
      <c r="N151" s="13">
        <v>0</v>
      </c>
    </row>
    <row r="152" spans="1:14" x14ac:dyDescent="0.2">
      <c r="A152" s="5" t="s">
        <v>56</v>
      </c>
      <c r="B152" s="13">
        <v>193.96</v>
      </c>
      <c r="C152" s="13">
        <v>0</v>
      </c>
      <c r="D152" s="13">
        <v>0</v>
      </c>
      <c r="E152" s="35">
        <v>0</v>
      </c>
      <c r="F152" s="13">
        <v>0</v>
      </c>
      <c r="G152" s="13">
        <v>277.25479999999999</v>
      </c>
      <c r="H152" s="13">
        <v>0</v>
      </c>
      <c r="I152" s="13">
        <v>86.393500000000003</v>
      </c>
      <c r="J152" s="13">
        <v>0</v>
      </c>
      <c r="K152" s="13">
        <v>0</v>
      </c>
      <c r="L152" s="13">
        <v>0</v>
      </c>
      <c r="M152" s="13">
        <v>326.0401</v>
      </c>
      <c r="N152" s="13">
        <v>0</v>
      </c>
    </row>
    <row r="153" spans="1:14" x14ac:dyDescent="0.2">
      <c r="A153" s="5" t="s">
        <v>46</v>
      </c>
      <c r="B153" s="13">
        <v>1762.8600000000001</v>
      </c>
      <c r="C153" s="13">
        <v>567.29999999999995</v>
      </c>
      <c r="D153" s="13">
        <v>1459.2375000000002</v>
      </c>
      <c r="E153" s="35">
        <v>2152.9540999999995</v>
      </c>
      <c r="F153" s="13">
        <v>4405.2215000000006</v>
      </c>
      <c r="G153" s="13">
        <v>3142.2700000000004</v>
      </c>
      <c r="H153" s="13">
        <v>11709.0038</v>
      </c>
      <c r="I153" s="13">
        <v>467.63329999999996</v>
      </c>
      <c r="J153" s="13">
        <v>6832.3114999999998</v>
      </c>
      <c r="K153" s="13">
        <v>3864.0507000000002</v>
      </c>
      <c r="L153" s="13">
        <v>2503.87</v>
      </c>
      <c r="M153" s="13">
        <v>5153.5913</v>
      </c>
      <c r="N153" s="13">
        <v>2920.9254000000001</v>
      </c>
    </row>
    <row r="154" spans="1:14" x14ac:dyDescent="0.2">
      <c r="A154" s="5" t="s">
        <v>57</v>
      </c>
      <c r="B154" s="13">
        <v>51545.737999999998</v>
      </c>
      <c r="C154" s="13">
        <v>57084.214500000002</v>
      </c>
      <c r="D154" s="13">
        <v>98427.903900000005</v>
      </c>
      <c r="E154" s="35">
        <v>11686.336700000002</v>
      </c>
      <c r="F154" s="13">
        <v>44200.048000000003</v>
      </c>
      <c r="G154" s="13">
        <v>36508.606</v>
      </c>
      <c r="H154" s="13">
        <v>120962.58009999998</v>
      </c>
      <c r="I154" s="13">
        <v>59103.612799999988</v>
      </c>
      <c r="J154" s="13">
        <v>109475.80120000002</v>
      </c>
      <c r="K154" s="13">
        <v>25475.354000000003</v>
      </c>
      <c r="L154" s="13">
        <v>65003.326400000005</v>
      </c>
      <c r="M154" s="13">
        <v>143078.72529999999</v>
      </c>
      <c r="N154" s="13">
        <v>39814.838400000001</v>
      </c>
    </row>
    <row r="155" spans="1:14" x14ac:dyDescent="0.2">
      <c r="A155" s="5" t="s">
        <v>58</v>
      </c>
      <c r="B155" s="13">
        <v>54089.3776</v>
      </c>
      <c r="C155" s="13">
        <v>32960.193300000006</v>
      </c>
      <c r="D155" s="13">
        <v>26471.777400000003</v>
      </c>
      <c r="E155" s="35">
        <v>29355.801200000002</v>
      </c>
      <c r="F155" s="13">
        <v>20821.664200000003</v>
      </c>
      <c r="G155" s="13">
        <v>17760.303</v>
      </c>
      <c r="H155" s="13">
        <v>5338.2664999999997</v>
      </c>
      <c r="I155" s="13">
        <v>18036.354000000007</v>
      </c>
      <c r="J155" s="13">
        <v>19265.2238</v>
      </c>
      <c r="K155" s="13">
        <v>21794.650600000001</v>
      </c>
      <c r="L155" s="13">
        <v>6587.5022999999992</v>
      </c>
      <c r="M155" s="13">
        <v>50576.2143</v>
      </c>
      <c r="N155" s="13">
        <v>1982.43</v>
      </c>
    </row>
    <row r="156" spans="1:14" x14ac:dyDescent="0.2">
      <c r="A156" s="5" t="s">
        <v>59</v>
      </c>
      <c r="B156" s="13">
        <v>11200.0352</v>
      </c>
      <c r="C156" s="13">
        <v>9198.8144000000011</v>
      </c>
      <c r="D156" s="13">
        <v>803.47590000000002</v>
      </c>
      <c r="E156" s="35">
        <v>5450.3552999999993</v>
      </c>
      <c r="F156" s="13">
        <v>1700.3179</v>
      </c>
      <c r="G156" s="13">
        <v>2679.2808999999997</v>
      </c>
      <c r="H156" s="13">
        <v>11.9147</v>
      </c>
      <c r="I156" s="13">
        <v>697.16670000000011</v>
      </c>
      <c r="J156" s="13">
        <v>1268.4627</v>
      </c>
      <c r="K156" s="13">
        <v>4140.7879999999996</v>
      </c>
      <c r="L156" s="13">
        <v>85.11</v>
      </c>
      <c r="M156" s="13">
        <v>167.7593</v>
      </c>
      <c r="N156" s="13">
        <v>0</v>
      </c>
    </row>
    <row r="157" spans="1:14" x14ac:dyDescent="0.2">
      <c r="A157" s="5" t="s">
        <v>60</v>
      </c>
      <c r="B157" s="13">
        <v>0</v>
      </c>
      <c r="C157" s="13">
        <v>0</v>
      </c>
      <c r="D157" s="13">
        <v>0</v>
      </c>
      <c r="E157" s="35">
        <v>0</v>
      </c>
      <c r="F157" s="13">
        <v>0</v>
      </c>
      <c r="G157" s="13">
        <v>0</v>
      </c>
      <c r="H157" s="13">
        <v>0</v>
      </c>
      <c r="I157" s="13">
        <v>0</v>
      </c>
      <c r="J157" s="13">
        <v>0</v>
      </c>
      <c r="K157" s="13">
        <v>0</v>
      </c>
      <c r="L157" s="13">
        <v>0</v>
      </c>
      <c r="M157" s="13">
        <v>0</v>
      </c>
      <c r="N157" s="13">
        <v>0</v>
      </c>
    </row>
    <row r="158" spans="1:14" x14ac:dyDescent="0.2">
      <c r="A158" s="5" t="s">
        <v>42</v>
      </c>
      <c r="B158" s="13">
        <v>2708.9334491834998</v>
      </c>
      <c r="C158" s="13">
        <v>1501.9233999999999</v>
      </c>
      <c r="D158" s="13">
        <v>2199.8836999999994</v>
      </c>
      <c r="E158" s="35">
        <v>1583.9726000000001</v>
      </c>
      <c r="F158" s="13">
        <v>1154.521493468</v>
      </c>
      <c r="G158" s="13">
        <v>20932.749000000003</v>
      </c>
      <c r="H158" s="13">
        <v>3724.2728999999995</v>
      </c>
      <c r="I158" s="13">
        <v>1081.8148967340001</v>
      </c>
      <c r="J158" s="13">
        <v>8795.2376000000004</v>
      </c>
      <c r="K158" s="13">
        <v>604.28190000000006</v>
      </c>
      <c r="L158" s="13">
        <v>2390.5866999999998</v>
      </c>
      <c r="M158" s="13">
        <v>10954.412599999998</v>
      </c>
      <c r="N158" s="13">
        <v>17964.407999999996</v>
      </c>
    </row>
    <row r="159" spans="1:14" x14ac:dyDescent="0.2">
      <c r="A159" s="5" t="s">
        <v>61</v>
      </c>
      <c r="B159" s="13">
        <v>2557.1019999999999</v>
      </c>
      <c r="C159" s="13">
        <v>21475.547999999999</v>
      </c>
      <c r="D159" s="13">
        <v>114970.8094</v>
      </c>
      <c r="E159" s="35">
        <v>11037.674000000001</v>
      </c>
      <c r="F159" s="13">
        <v>534.64</v>
      </c>
      <c r="G159" s="13">
        <v>56908.295599999998</v>
      </c>
      <c r="H159" s="13">
        <v>64431.966</v>
      </c>
      <c r="I159" s="13">
        <v>16783.847199999997</v>
      </c>
      <c r="J159" s="13">
        <v>429.03000000000003</v>
      </c>
      <c r="K159" s="13">
        <v>4844.7595000000001</v>
      </c>
      <c r="L159" s="13">
        <v>20981.595999999998</v>
      </c>
      <c r="M159" s="13">
        <v>25859.070700000004</v>
      </c>
      <c r="N159" s="13">
        <v>29947.024899999997</v>
      </c>
    </row>
    <row r="160" spans="1:14" x14ac:dyDescent="0.2">
      <c r="A160" s="5" t="s">
        <v>62</v>
      </c>
      <c r="B160" s="13">
        <v>0</v>
      </c>
      <c r="C160" s="13">
        <v>0</v>
      </c>
      <c r="D160" s="13">
        <v>0</v>
      </c>
      <c r="E160" s="35">
        <v>0</v>
      </c>
      <c r="F160" s="13">
        <v>0</v>
      </c>
      <c r="G160" s="13">
        <v>0</v>
      </c>
      <c r="H160" s="13">
        <v>0</v>
      </c>
      <c r="I160" s="13">
        <v>0</v>
      </c>
      <c r="J160" s="13">
        <v>0</v>
      </c>
      <c r="K160" s="13">
        <v>0</v>
      </c>
      <c r="L160" s="13">
        <v>0</v>
      </c>
      <c r="M160" s="13">
        <v>0</v>
      </c>
      <c r="N160" s="13">
        <v>0</v>
      </c>
    </row>
    <row r="161" spans="1:14" x14ac:dyDescent="0.2">
      <c r="A161" s="5" t="s">
        <v>63</v>
      </c>
      <c r="B161" s="13">
        <v>0</v>
      </c>
      <c r="C161" s="13">
        <v>0</v>
      </c>
      <c r="D161" s="13">
        <v>0</v>
      </c>
      <c r="E161" s="35">
        <v>0</v>
      </c>
      <c r="F161" s="13">
        <v>0</v>
      </c>
      <c r="G161" s="13">
        <v>0</v>
      </c>
      <c r="H161" s="13">
        <v>0</v>
      </c>
      <c r="I161" s="13">
        <v>0</v>
      </c>
      <c r="J161" s="13">
        <v>0</v>
      </c>
      <c r="K161" s="13">
        <v>0</v>
      </c>
      <c r="L161" s="13">
        <v>0</v>
      </c>
      <c r="M161" s="13">
        <v>0</v>
      </c>
      <c r="N161" s="13">
        <v>0</v>
      </c>
    </row>
    <row r="162" spans="1:14" x14ac:dyDescent="0.2">
      <c r="A162" s="5" t="s">
        <v>64</v>
      </c>
      <c r="B162" s="13">
        <v>2381.98</v>
      </c>
      <c r="C162" s="13">
        <v>4959.0599000000002</v>
      </c>
      <c r="D162" s="13">
        <v>4421.8127000000004</v>
      </c>
      <c r="E162" s="35">
        <v>666.18920000000003</v>
      </c>
      <c r="F162" s="13">
        <v>1039.5352</v>
      </c>
      <c r="G162" s="13">
        <v>2713.5139999999997</v>
      </c>
      <c r="H162" s="13">
        <v>3921.1589000000004</v>
      </c>
      <c r="I162" s="13">
        <v>2288.7336999999998</v>
      </c>
      <c r="J162" s="13">
        <v>2220.5235000000002</v>
      </c>
      <c r="K162" s="13">
        <v>3972.3598999999995</v>
      </c>
      <c r="L162" s="13">
        <v>1142.78</v>
      </c>
      <c r="M162" s="13">
        <v>4157.9632000000001</v>
      </c>
      <c r="N162" s="13">
        <v>4813.0149999999994</v>
      </c>
    </row>
    <row r="163" spans="1:14" x14ac:dyDescent="0.2">
      <c r="A163" s="5" t="s">
        <v>65</v>
      </c>
      <c r="B163" s="13">
        <v>0</v>
      </c>
      <c r="C163" s="13">
        <v>0</v>
      </c>
      <c r="D163" s="13">
        <v>0</v>
      </c>
      <c r="E163" s="35">
        <v>0</v>
      </c>
      <c r="F163" s="13">
        <v>0</v>
      </c>
      <c r="G163" s="13">
        <v>0</v>
      </c>
      <c r="H163" s="13">
        <v>0</v>
      </c>
      <c r="I163" s="13">
        <v>0</v>
      </c>
      <c r="J163" s="13">
        <v>0</v>
      </c>
      <c r="K163" s="13">
        <v>0</v>
      </c>
      <c r="L163" s="13">
        <v>0</v>
      </c>
      <c r="M163" s="13">
        <v>245.47970000000001</v>
      </c>
      <c r="N163" s="13">
        <v>0</v>
      </c>
    </row>
    <row r="164" spans="1:14" x14ac:dyDescent="0.2">
      <c r="A164" s="9" t="s">
        <v>68</v>
      </c>
      <c r="B164" s="11">
        <v>228201.08684918357</v>
      </c>
      <c r="C164" s="11">
        <v>214725.16910000003</v>
      </c>
      <c r="D164" s="11">
        <v>349602.02870000002</v>
      </c>
      <c r="E164" s="11">
        <v>170755.87099999998</v>
      </c>
      <c r="F164" s="11">
        <v>180254.05709346803</v>
      </c>
      <c r="G164" s="11">
        <v>233501.70340000003</v>
      </c>
      <c r="H164" s="11">
        <v>286073.30389999994</v>
      </c>
      <c r="I164" s="11">
        <v>213393.46509673397</v>
      </c>
      <c r="J164" s="11">
        <v>233762.64050000001</v>
      </c>
      <c r="K164" s="11">
        <v>134901.81150000001</v>
      </c>
      <c r="L164" s="11">
        <v>182938.10299999994</v>
      </c>
      <c r="M164" s="11">
        <v>402844.26559999998</v>
      </c>
      <c r="N164" s="11">
        <v>221512.75579999998</v>
      </c>
    </row>
    <row r="165" spans="1:14" x14ac:dyDescent="0.2">
      <c r="A165" s="12" t="s">
        <v>230</v>
      </c>
      <c r="B165" s="144" t="s">
        <v>19</v>
      </c>
      <c r="C165" s="145"/>
      <c r="D165" s="145"/>
      <c r="E165" s="145"/>
      <c r="F165" s="145"/>
      <c r="G165" s="145"/>
      <c r="H165" s="145"/>
      <c r="I165" s="145"/>
      <c r="J165" s="145"/>
      <c r="K165" s="145"/>
      <c r="L165" s="145"/>
      <c r="M165" s="145"/>
      <c r="N165" s="146"/>
    </row>
    <row r="166" spans="1:14" x14ac:dyDescent="0.2">
      <c r="A166" s="5" t="s">
        <v>47</v>
      </c>
      <c r="B166" s="13">
        <v>0</v>
      </c>
      <c r="C166" s="13">
        <v>0</v>
      </c>
      <c r="D166" s="13">
        <v>0</v>
      </c>
      <c r="E166" s="35">
        <v>0</v>
      </c>
      <c r="F166" s="13">
        <v>0</v>
      </c>
      <c r="G166" s="13">
        <v>0</v>
      </c>
      <c r="H166" s="13">
        <v>0</v>
      </c>
      <c r="I166" s="13">
        <v>0</v>
      </c>
      <c r="J166" s="13">
        <v>0</v>
      </c>
      <c r="K166" s="13">
        <v>0</v>
      </c>
      <c r="L166" s="13">
        <v>0</v>
      </c>
      <c r="M166" s="13">
        <v>0</v>
      </c>
      <c r="N166" s="13">
        <v>1.1107</v>
      </c>
    </row>
    <row r="167" spans="1:14" x14ac:dyDescent="0.2">
      <c r="A167" s="5" t="s">
        <v>48</v>
      </c>
      <c r="B167" s="13">
        <v>467.1506</v>
      </c>
      <c r="C167" s="13">
        <v>1816.1718999999998</v>
      </c>
      <c r="D167" s="13">
        <v>1328.6046000000001</v>
      </c>
      <c r="E167" s="35">
        <v>4484.7712000000001</v>
      </c>
      <c r="F167" s="13">
        <v>1532.4700000000003</v>
      </c>
      <c r="G167" s="13">
        <v>1171.0886</v>
      </c>
      <c r="H167" s="13">
        <v>2848.6460000000002</v>
      </c>
      <c r="I167" s="13">
        <v>337.46999999999997</v>
      </c>
      <c r="J167" s="13">
        <v>727.78599999999994</v>
      </c>
      <c r="K167" s="13">
        <v>2738.8245999999999</v>
      </c>
      <c r="L167" s="13">
        <v>20530.310399999998</v>
      </c>
      <c r="M167" s="13">
        <v>8602.2379000000001</v>
      </c>
      <c r="N167" s="13">
        <v>25294.661099999998</v>
      </c>
    </row>
    <row r="168" spans="1:14" x14ac:dyDescent="0.2">
      <c r="A168" s="5" t="s">
        <v>49</v>
      </c>
      <c r="B168" s="13">
        <v>0</v>
      </c>
      <c r="C168" s="13">
        <v>0</v>
      </c>
      <c r="D168" s="13">
        <v>0</v>
      </c>
      <c r="E168" s="35">
        <v>0</v>
      </c>
      <c r="F168" s="13">
        <v>0</v>
      </c>
      <c r="G168" s="13">
        <v>0</v>
      </c>
      <c r="H168" s="13">
        <v>0</v>
      </c>
      <c r="I168" s="13">
        <v>0</v>
      </c>
      <c r="J168" s="13">
        <v>0</v>
      </c>
      <c r="K168" s="13">
        <v>0</v>
      </c>
      <c r="L168" s="13">
        <v>0</v>
      </c>
      <c r="M168" s="13">
        <v>0</v>
      </c>
      <c r="N168" s="13">
        <v>0</v>
      </c>
    </row>
    <row r="169" spans="1:14" x14ac:dyDescent="0.2">
      <c r="A169" s="5" t="s">
        <v>50</v>
      </c>
      <c r="B169" s="13">
        <v>53423.444500000005</v>
      </c>
      <c r="C169" s="13">
        <v>58781.763000000006</v>
      </c>
      <c r="D169" s="13">
        <v>52537.804999999993</v>
      </c>
      <c r="E169" s="35">
        <v>33674.889799999997</v>
      </c>
      <c r="F169" s="13">
        <v>35218.455799999996</v>
      </c>
      <c r="G169" s="13">
        <v>20704.283299999999</v>
      </c>
      <c r="H169" s="13">
        <v>39350.524500000007</v>
      </c>
      <c r="I169" s="13">
        <v>28243.162300000004</v>
      </c>
      <c r="J169" s="13">
        <v>32771.5144</v>
      </c>
      <c r="K169" s="13">
        <v>19382.315199999997</v>
      </c>
      <c r="L169" s="13">
        <v>65556.805199999959</v>
      </c>
      <c r="M169" s="13">
        <v>65864.517699999982</v>
      </c>
      <c r="N169" s="13">
        <v>38733.903400000003</v>
      </c>
    </row>
    <row r="170" spans="1:14" x14ac:dyDescent="0.2">
      <c r="A170" s="5" t="s">
        <v>51</v>
      </c>
      <c r="B170" s="13">
        <v>0</v>
      </c>
      <c r="C170" s="13">
        <v>461.15800000000002</v>
      </c>
      <c r="D170" s="13">
        <v>0</v>
      </c>
      <c r="E170" s="35">
        <v>0</v>
      </c>
      <c r="F170" s="13">
        <v>0</v>
      </c>
      <c r="G170" s="13">
        <v>0</v>
      </c>
      <c r="H170" s="13">
        <v>0</v>
      </c>
      <c r="I170" s="13">
        <v>0</v>
      </c>
      <c r="J170" s="13">
        <v>0</v>
      </c>
      <c r="K170" s="13">
        <v>0</v>
      </c>
      <c r="L170" s="13">
        <v>0</v>
      </c>
      <c r="M170" s="13">
        <v>0</v>
      </c>
      <c r="N170" s="13">
        <v>139.42000000000002</v>
      </c>
    </row>
    <row r="171" spans="1:14" x14ac:dyDescent="0.2">
      <c r="A171" s="5" t="s">
        <v>52</v>
      </c>
      <c r="B171" s="13">
        <v>29159.567900000005</v>
      </c>
      <c r="C171" s="13">
        <v>29680.365200000004</v>
      </c>
      <c r="D171" s="13">
        <v>70251.767200000002</v>
      </c>
      <c r="E171" s="35">
        <v>30233.135700000006</v>
      </c>
      <c r="F171" s="13">
        <v>43449.335800000001</v>
      </c>
      <c r="G171" s="13">
        <v>39441.650099999992</v>
      </c>
      <c r="H171" s="13">
        <v>26652.212899999995</v>
      </c>
      <c r="I171" s="13">
        <v>92566.767580000014</v>
      </c>
      <c r="J171" s="13">
        <v>50057.221800000014</v>
      </c>
      <c r="K171" s="13">
        <v>72054.695300000007</v>
      </c>
      <c r="L171" s="13">
        <v>101866.73980000002</v>
      </c>
      <c r="M171" s="13">
        <v>76330.167999999976</v>
      </c>
      <c r="N171" s="13">
        <v>52265.857000000011</v>
      </c>
    </row>
    <row r="172" spans="1:14" x14ac:dyDescent="0.2">
      <c r="A172" s="5" t="s">
        <v>53</v>
      </c>
      <c r="B172" s="13">
        <v>0</v>
      </c>
      <c r="C172" s="13">
        <v>0</v>
      </c>
      <c r="D172" s="13">
        <v>0</v>
      </c>
      <c r="E172" s="35">
        <v>0</v>
      </c>
      <c r="F172" s="13">
        <v>0</v>
      </c>
      <c r="G172" s="13">
        <v>0</v>
      </c>
      <c r="H172" s="13">
        <v>0</v>
      </c>
      <c r="I172" s="13">
        <v>0</v>
      </c>
      <c r="J172" s="13">
        <v>0</v>
      </c>
      <c r="K172" s="13">
        <v>0</v>
      </c>
      <c r="L172" s="13">
        <v>0</v>
      </c>
      <c r="M172" s="13">
        <v>0</v>
      </c>
      <c r="N172" s="13">
        <v>0</v>
      </c>
    </row>
    <row r="173" spans="1:14" x14ac:dyDescent="0.2">
      <c r="A173" s="5" t="s">
        <v>54</v>
      </c>
      <c r="B173" s="13">
        <v>0</v>
      </c>
      <c r="C173" s="13">
        <v>0</v>
      </c>
      <c r="D173" s="13">
        <v>0</v>
      </c>
      <c r="E173" s="35">
        <v>208.71019999999999</v>
      </c>
      <c r="F173" s="13">
        <v>0</v>
      </c>
      <c r="G173" s="13">
        <v>0</v>
      </c>
      <c r="H173" s="13">
        <v>0</v>
      </c>
      <c r="I173" s="13">
        <v>0</v>
      </c>
      <c r="J173" s="13">
        <v>0</v>
      </c>
      <c r="K173" s="13">
        <v>0</v>
      </c>
      <c r="L173" s="13">
        <v>0</v>
      </c>
      <c r="M173" s="13">
        <v>0</v>
      </c>
      <c r="N173" s="13">
        <v>0</v>
      </c>
    </row>
    <row r="174" spans="1:14" x14ac:dyDescent="0.2">
      <c r="A174" s="5" t="s">
        <v>55</v>
      </c>
      <c r="B174" s="13">
        <v>0</v>
      </c>
      <c r="C174" s="13">
        <v>0</v>
      </c>
      <c r="D174" s="13">
        <v>0</v>
      </c>
      <c r="E174" s="35">
        <v>0</v>
      </c>
      <c r="F174" s="13">
        <v>0</v>
      </c>
      <c r="G174" s="13">
        <v>0</v>
      </c>
      <c r="H174" s="13">
        <v>0</v>
      </c>
      <c r="I174" s="13">
        <v>0</v>
      </c>
      <c r="J174" s="13">
        <v>0</v>
      </c>
      <c r="K174" s="13">
        <v>0</v>
      </c>
      <c r="L174" s="13">
        <v>0</v>
      </c>
      <c r="M174" s="13">
        <v>0</v>
      </c>
      <c r="N174" s="13">
        <v>0</v>
      </c>
    </row>
    <row r="175" spans="1:14" x14ac:dyDescent="0.2">
      <c r="A175" s="5" t="s">
        <v>56</v>
      </c>
      <c r="B175" s="13">
        <v>398.1653</v>
      </c>
      <c r="C175" s="13">
        <v>0</v>
      </c>
      <c r="D175" s="13">
        <v>17937.521400000001</v>
      </c>
      <c r="E175" s="35">
        <v>0</v>
      </c>
      <c r="F175" s="13">
        <v>157.53399999999999</v>
      </c>
      <c r="G175" s="13">
        <v>0</v>
      </c>
      <c r="H175" s="13">
        <v>728.46</v>
      </c>
      <c r="I175" s="13">
        <v>82.76400000000001</v>
      </c>
      <c r="J175" s="13">
        <v>0</v>
      </c>
      <c r="K175" s="13">
        <v>0</v>
      </c>
      <c r="L175" s="13">
        <v>0</v>
      </c>
      <c r="M175" s="13">
        <v>0</v>
      </c>
      <c r="N175" s="13">
        <v>0</v>
      </c>
    </row>
    <row r="176" spans="1:14" x14ac:dyDescent="0.2">
      <c r="A176" s="5" t="s">
        <v>46</v>
      </c>
      <c r="B176" s="13">
        <v>4666.1900000000005</v>
      </c>
      <c r="C176" s="13">
        <v>733.60959999999989</v>
      </c>
      <c r="D176" s="13">
        <v>598.57000000000005</v>
      </c>
      <c r="E176" s="35">
        <v>3334.7106999999996</v>
      </c>
      <c r="F176" s="13">
        <v>1783.56</v>
      </c>
      <c r="G176" s="13">
        <v>1669.38</v>
      </c>
      <c r="H176" s="13">
        <v>1276.1100000000001</v>
      </c>
      <c r="I176" s="13">
        <v>6468.5199999999995</v>
      </c>
      <c r="J176" s="13">
        <v>1557.1599999999999</v>
      </c>
      <c r="K176" s="13">
        <v>5655.3804</v>
      </c>
      <c r="L176" s="13">
        <v>1978.03</v>
      </c>
      <c r="M176" s="13">
        <v>3701.4974000000002</v>
      </c>
      <c r="N176" s="13">
        <v>1709.56</v>
      </c>
    </row>
    <row r="177" spans="1:14" x14ac:dyDescent="0.2">
      <c r="A177" s="5" t="s">
        <v>57</v>
      </c>
      <c r="B177" s="13">
        <v>55432.017600000006</v>
      </c>
      <c r="C177" s="13">
        <v>108576.84540000001</v>
      </c>
      <c r="D177" s="13">
        <v>136199.60270000002</v>
      </c>
      <c r="E177" s="35">
        <v>13493.9998</v>
      </c>
      <c r="F177" s="13">
        <v>59446.138900000005</v>
      </c>
      <c r="G177" s="13">
        <v>60823.284100000012</v>
      </c>
      <c r="H177" s="13">
        <v>17534.653999999999</v>
      </c>
      <c r="I177" s="13">
        <v>78249.810199999993</v>
      </c>
      <c r="J177" s="13">
        <v>19515.469299999993</v>
      </c>
      <c r="K177" s="13">
        <v>28951.904500000004</v>
      </c>
      <c r="L177" s="13">
        <v>9088.6064000000024</v>
      </c>
      <c r="M177" s="13">
        <v>7983.9571999999989</v>
      </c>
      <c r="N177" s="13">
        <v>36758.273199999996</v>
      </c>
    </row>
    <row r="178" spans="1:14" x14ac:dyDescent="0.2">
      <c r="A178" s="5" t="s">
        <v>58</v>
      </c>
      <c r="B178" s="13">
        <v>18513.9941</v>
      </c>
      <c r="C178" s="13">
        <v>13316.5021</v>
      </c>
      <c r="D178" s="13">
        <v>13410.608699999999</v>
      </c>
      <c r="E178" s="35">
        <v>17081.513400000003</v>
      </c>
      <c r="F178" s="13">
        <v>40608.815999999992</v>
      </c>
      <c r="G178" s="13">
        <v>42767.362000000001</v>
      </c>
      <c r="H178" s="13">
        <v>38424.643199999999</v>
      </c>
      <c r="I178" s="13">
        <v>15382.381900000006</v>
      </c>
      <c r="J178" s="13">
        <v>22447.4863</v>
      </c>
      <c r="K178" s="13">
        <v>14171.870399999996</v>
      </c>
      <c r="L178" s="13">
        <v>7215.7792000000009</v>
      </c>
      <c r="M178" s="13">
        <v>17156.768500000002</v>
      </c>
      <c r="N178" s="13">
        <v>4880.1505999999999</v>
      </c>
    </row>
    <row r="179" spans="1:14" x14ac:dyDescent="0.2">
      <c r="A179" s="5" t="s">
        <v>59</v>
      </c>
      <c r="B179" s="13">
        <v>1526.9346</v>
      </c>
      <c r="C179" s="13">
        <v>279.99540000000002</v>
      </c>
      <c r="D179" s="13">
        <v>0</v>
      </c>
      <c r="E179" s="35">
        <v>112.05800000000001</v>
      </c>
      <c r="F179" s="13">
        <v>3677.3592999999996</v>
      </c>
      <c r="G179" s="13">
        <v>9529.6020000000008</v>
      </c>
      <c r="H179" s="13">
        <v>3567.5692000000004</v>
      </c>
      <c r="I179" s="13">
        <v>1921.0939000000001</v>
      </c>
      <c r="J179" s="13">
        <v>5995.5982999999997</v>
      </c>
      <c r="K179" s="13">
        <v>5491.7394999999997</v>
      </c>
      <c r="L179" s="13">
        <v>1592.174</v>
      </c>
      <c r="M179" s="13">
        <v>2612.7479000000003</v>
      </c>
      <c r="N179" s="13">
        <v>0</v>
      </c>
    </row>
    <row r="180" spans="1:14" x14ac:dyDescent="0.2">
      <c r="A180" s="5" t="s">
        <v>60</v>
      </c>
      <c r="B180" s="13">
        <v>226600.26059999998</v>
      </c>
      <c r="C180" s="13">
        <v>226060.19999999998</v>
      </c>
      <c r="D180" s="13">
        <v>287918.32140000002</v>
      </c>
      <c r="E180" s="35">
        <v>0</v>
      </c>
      <c r="F180" s="13">
        <v>0</v>
      </c>
      <c r="G180" s="13">
        <v>0</v>
      </c>
      <c r="H180" s="13">
        <v>0</v>
      </c>
      <c r="I180" s="13">
        <v>0</v>
      </c>
      <c r="J180" s="13">
        <v>0</v>
      </c>
      <c r="K180" s="13">
        <v>0</v>
      </c>
      <c r="L180" s="13">
        <v>0</v>
      </c>
      <c r="M180" s="13">
        <v>0</v>
      </c>
      <c r="N180" s="13">
        <v>0</v>
      </c>
    </row>
    <row r="181" spans="1:14" x14ac:dyDescent="0.2">
      <c r="A181" s="5" t="s">
        <v>42</v>
      </c>
      <c r="B181" s="13">
        <v>8692.9972745917476</v>
      </c>
      <c r="C181" s="13">
        <v>5401.0198999999993</v>
      </c>
      <c r="D181" s="13">
        <v>1884.0179491834997</v>
      </c>
      <c r="E181" s="35">
        <v>20030.559499999999</v>
      </c>
      <c r="F181" s="13">
        <v>781.38280000000009</v>
      </c>
      <c r="G181" s="13">
        <v>8350.2384999999995</v>
      </c>
      <c r="H181" s="13">
        <v>17731.608899999999</v>
      </c>
      <c r="I181" s="13">
        <v>1114.4036983670003</v>
      </c>
      <c r="J181" s="13">
        <v>2047.5364237752501</v>
      </c>
      <c r="K181" s="13">
        <v>1435.0846999999999</v>
      </c>
      <c r="L181" s="13">
        <v>5443.0895</v>
      </c>
      <c r="M181" s="13">
        <v>3184.8614475505001</v>
      </c>
      <c r="N181" s="13">
        <v>1673.4524000000001</v>
      </c>
    </row>
    <row r="182" spans="1:14" x14ac:dyDescent="0.2">
      <c r="A182" s="5" t="s">
        <v>61</v>
      </c>
      <c r="B182" s="13">
        <v>4095.9202</v>
      </c>
      <c r="C182" s="13">
        <v>0</v>
      </c>
      <c r="D182" s="13">
        <v>907.97199999999998</v>
      </c>
      <c r="E182" s="35">
        <v>26768.5442</v>
      </c>
      <c r="F182" s="13">
        <v>44973.439400000003</v>
      </c>
      <c r="G182" s="13">
        <v>36590.088100000008</v>
      </c>
      <c r="H182" s="13">
        <v>1664.9899999999998</v>
      </c>
      <c r="I182" s="13">
        <v>0</v>
      </c>
      <c r="J182" s="13">
        <v>42333.644200000002</v>
      </c>
      <c r="K182" s="13">
        <v>3616.5171</v>
      </c>
      <c r="L182" s="13">
        <v>5395.01</v>
      </c>
      <c r="M182" s="13">
        <v>12.096</v>
      </c>
      <c r="N182" s="13">
        <v>17411.832399999999</v>
      </c>
    </row>
    <row r="183" spans="1:14" x14ac:dyDescent="0.2">
      <c r="A183" s="5" t="s">
        <v>62</v>
      </c>
      <c r="B183" s="13">
        <v>0</v>
      </c>
      <c r="C183" s="13">
        <v>0</v>
      </c>
      <c r="D183" s="13">
        <v>0</v>
      </c>
      <c r="E183" s="35">
        <v>0</v>
      </c>
      <c r="F183" s="13">
        <v>0</v>
      </c>
      <c r="G183" s="13">
        <v>0</v>
      </c>
      <c r="H183" s="13">
        <v>0</v>
      </c>
      <c r="I183" s="13">
        <v>0</v>
      </c>
      <c r="J183" s="13">
        <v>0</v>
      </c>
      <c r="K183" s="13">
        <v>0</v>
      </c>
      <c r="L183" s="13">
        <v>0</v>
      </c>
      <c r="M183" s="13">
        <v>0</v>
      </c>
      <c r="N183" s="13">
        <v>0</v>
      </c>
    </row>
    <row r="184" spans="1:14" x14ac:dyDescent="0.2">
      <c r="A184" s="5" t="s">
        <v>63</v>
      </c>
      <c r="B184" s="13">
        <v>0</v>
      </c>
      <c r="C184" s="13">
        <v>0</v>
      </c>
      <c r="D184" s="13">
        <v>0</v>
      </c>
      <c r="E184" s="35">
        <v>0</v>
      </c>
      <c r="F184" s="13">
        <v>0</v>
      </c>
      <c r="G184" s="13">
        <v>0</v>
      </c>
      <c r="H184" s="13">
        <v>0</v>
      </c>
      <c r="I184" s="13">
        <v>0</v>
      </c>
      <c r="J184" s="13">
        <v>0</v>
      </c>
      <c r="K184" s="13">
        <v>0</v>
      </c>
      <c r="L184" s="13">
        <v>0</v>
      </c>
      <c r="M184" s="13">
        <v>0</v>
      </c>
      <c r="N184" s="13">
        <v>0</v>
      </c>
    </row>
    <row r="185" spans="1:14" x14ac:dyDescent="0.2">
      <c r="A185" s="5" t="s">
        <v>64</v>
      </c>
      <c r="B185" s="13">
        <v>14148.559100000002</v>
      </c>
      <c r="C185" s="13">
        <v>13819.446899999999</v>
      </c>
      <c r="D185" s="13">
        <v>697.02929999999992</v>
      </c>
      <c r="E185" s="35">
        <v>920.78399999999988</v>
      </c>
      <c r="F185" s="13">
        <v>1008.9782</v>
      </c>
      <c r="G185" s="13">
        <v>609.43330000000003</v>
      </c>
      <c r="H185" s="13">
        <v>5772.725300000001</v>
      </c>
      <c r="I185" s="13">
        <v>8266.7834999999995</v>
      </c>
      <c r="J185" s="13">
        <v>3645.5744</v>
      </c>
      <c r="K185" s="13">
        <v>1217.1467</v>
      </c>
      <c r="L185" s="13">
        <v>6428.509</v>
      </c>
      <c r="M185" s="13">
        <v>5846.3379000000004</v>
      </c>
      <c r="N185" s="13">
        <v>2704.0513999999998</v>
      </c>
    </row>
    <row r="186" spans="1:14" x14ac:dyDescent="0.2">
      <c r="A186" s="5" t="s">
        <v>65</v>
      </c>
      <c r="B186" s="13">
        <v>0</v>
      </c>
      <c r="C186" s="13">
        <v>0</v>
      </c>
      <c r="D186" s="13">
        <v>0</v>
      </c>
      <c r="E186" s="35">
        <v>0</v>
      </c>
      <c r="F186" s="13">
        <v>0</v>
      </c>
      <c r="G186" s="13">
        <v>0</v>
      </c>
      <c r="H186" s="13">
        <v>0</v>
      </c>
      <c r="I186" s="13">
        <v>0</v>
      </c>
      <c r="J186" s="13">
        <v>0</v>
      </c>
      <c r="K186" s="13">
        <v>8.2759</v>
      </c>
      <c r="L186" s="13">
        <v>2.4186999999999999</v>
      </c>
      <c r="M186" s="13">
        <v>0</v>
      </c>
      <c r="N186" s="13">
        <v>0</v>
      </c>
    </row>
    <row r="187" spans="1:14" x14ac:dyDescent="0.2">
      <c r="A187" s="9" t="s">
        <v>68</v>
      </c>
      <c r="B187" s="11">
        <v>417125.20177459175</v>
      </c>
      <c r="C187" s="11">
        <v>458927.07740000001</v>
      </c>
      <c r="D187" s="11">
        <v>583671.82024918345</v>
      </c>
      <c r="E187" s="11">
        <v>150343.67650000003</v>
      </c>
      <c r="F187" s="11">
        <v>232637.47020000001</v>
      </c>
      <c r="G187" s="11">
        <v>221656.41</v>
      </c>
      <c r="H187" s="11">
        <v>155552.14399999997</v>
      </c>
      <c r="I187" s="11">
        <v>232633.15707836702</v>
      </c>
      <c r="J187" s="11">
        <v>181098.99112377528</v>
      </c>
      <c r="K187" s="11">
        <v>154723.7543</v>
      </c>
      <c r="L187" s="11">
        <v>225097.47219999999</v>
      </c>
      <c r="M187" s="11">
        <v>191295.18994755045</v>
      </c>
      <c r="N187" s="11">
        <v>181572.27220000001</v>
      </c>
    </row>
    <row r="188" spans="1:14" x14ac:dyDescent="0.2">
      <c r="A188" s="12" t="s">
        <v>230</v>
      </c>
      <c r="B188" s="147" t="s">
        <v>20</v>
      </c>
      <c r="C188" s="148"/>
      <c r="D188" s="148"/>
      <c r="E188" s="148"/>
      <c r="F188" s="148"/>
      <c r="G188" s="148"/>
      <c r="H188" s="148"/>
      <c r="I188" s="148"/>
      <c r="J188" s="148"/>
      <c r="K188" s="148"/>
      <c r="L188" s="148"/>
      <c r="M188" s="148"/>
      <c r="N188" s="149"/>
    </row>
    <row r="189" spans="1:14" x14ac:dyDescent="0.2">
      <c r="A189" s="5" t="s">
        <v>47</v>
      </c>
      <c r="B189" s="13">
        <v>0</v>
      </c>
      <c r="C189" s="13">
        <v>0</v>
      </c>
      <c r="D189" s="13">
        <v>0</v>
      </c>
      <c r="E189" s="35">
        <v>0</v>
      </c>
      <c r="F189" s="13">
        <v>4397.5</v>
      </c>
      <c r="G189" s="13">
        <v>0</v>
      </c>
      <c r="H189" s="13">
        <v>0</v>
      </c>
      <c r="I189" s="13">
        <v>0</v>
      </c>
      <c r="J189" s="13">
        <v>0</v>
      </c>
      <c r="K189" s="13">
        <v>0</v>
      </c>
      <c r="L189" s="13">
        <v>0</v>
      </c>
      <c r="M189" s="13">
        <v>0</v>
      </c>
      <c r="N189" s="13">
        <v>0</v>
      </c>
    </row>
    <row r="190" spans="1:14" x14ac:dyDescent="0.2">
      <c r="A190" s="5" t="s">
        <v>48</v>
      </c>
      <c r="B190" s="13">
        <v>17643.922299999998</v>
      </c>
      <c r="C190" s="13">
        <v>5245.0825999999997</v>
      </c>
      <c r="D190" s="13">
        <v>3193.7042872427501</v>
      </c>
      <c r="E190" s="35">
        <v>27209.1</v>
      </c>
      <c r="F190" s="13">
        <v>39741.779999999992</v>
      </c>
      <c r="G190" s="13">
        <v>15780.791999999999</v>
      </c>
      <c r="H190" s="13">
        <v>20641.466</v>
      </c>
      <c r="I190" s="13">
        <v>16992.2</v>
      </c>
      <c r="J190" s="13">
        <v>38217.260000000009</v>
      </c>
      <c r="K190" s="13">
        <v>19272.853799999997</v>
      </c>
      <c r="L190" s="13">
        <v>17487.397400000002</v>
      </c>
      <c r="M190" s="13">
        <v>13404.689999999999</v>
      </c>
      <c r="N190" s="13">
        <v>24728.980000000003</v>
      </c>
    </row>
    <row r="191" spans="1:14" x14ac:dyDescent="0.2">
      <c r="A191" s="5" t="s">
        <v>49</v>
      </c>
      <c r="B191" s="13">
        <v>0</v>
      </c>
      <c r="C191" s="13">
        <v>0</v>
      </c>
      <c r="D191" s="13">
        <v>0</v>
      </c>
      <c r="E191" s="35">
        <v>0</v>
      </c>
      <c r="F191" s="13">
        <v>0</v>
      </c>
      <c r="G191" s="13">
        <v>0</v>
      </c>
      <c r="H191" s="13">
        <v>0</v>
      </c>
      <c r="I191" s="13">
        <v>0</v>
      </c>
      <c r="J191" s="13">
        <v>0</v>
      </c>
      <c r="K191" s="13">
        <v>0</v>
      </c>
      <c r="L191" s="13">
        <v>0</v>
      </c>
      <c r="M191" s="13">
        <v>0</v>
      </c>
      <c r="N191" s="13">
        <v>0</v>
      </c>
    </row>
    <row r="192" spans="1:14" x14ac:dyDescent="0.2">
      <c r="A192" s="5" t="s">
        <v>50</v>
      </c>
      <c r="B192" s="13">
        <v>47232.964199999995</v>
      </c>
      <c r="C192" s="13">
        <v>56570.510600000001</v>
      </c>
      <c r="D192" s="13">
        <v>37653.943711524749</v>
      </c>
      <c r="E192" s="35">
        <v>103254.88600000006</v>
      </c>
      <c r="F192" s="13">
        <v>46824.090000000004</v>
      </c>
      <c r="G192" s="13">
        <v>89410.599999999991</v>
      </c>
      <c r="H192" s="13">
        <v>46801.25</v>
      </c>
      <c r="I192" s="13">
        <v>48485.159999999989</v>
      </c>
      <c r="J192" s="13">
        <v>132160.85000000003</v>
      </c>
      <c r="K192" s="13">
        <v>86903.430000000008</v>
      </c>
      <c r="L192" s="13">
        <v>81402.51999999999</v>
      </c>
      <c r="M192" s="13">
        <v>83332.240000000005</v>
      </c>
      <c r="N192" s="13">
        <v>84090.030000000013</v>
      </c>
    </row>
    <row r="193" spans="1:14" x14ac:dyDescent="0.2">
      <c r="A193" s="5" t="s">
        <v>51</v>
      </c>
      <c r="B193" s="13">
        <v>0</v>
      </c>
      <c r="C193" s="13">
        <v>0</v>
      </c>
      <c r="D193" s="13">
        <v>0</v>
      </c>
      <c r="E193" s="35">
        <v>0</v>
      </c>
      <c r="F193" s="13">
        <v>0</v>
      </c>
      <c r="G193" s="13">
        <v>0</v>
      </c>
      <c r="H193" s="13">
        <v>0</v>
      </c>
      <c r="I193" s="13">
        <v>0</v>
      </c>
      <c r="J193" s="13">
        <v>0</v>
      </c>
      <c r="K193" s="13">
        <v>0</v>
      </c>
      <c r="L193" s="13">
        <v>0</v>
      </c>
      <c r="M193" s="13">
        <v>0</v>
      </c>
      <c r="N193" s="13">
        <v>0</v>
      </c>
    </row>
    <row r="194" spans="1:14" x14ac:dyDescent="0.2">
      <c r="A194" s="5" t="s">
        <v>52</v>
      </c>
      <c r="B194" s="13">
        <v>80659.87049999999</v>
      </c>
      <c r="C194" s="13">
        <v>65966.327061312913</v>
      </c>
      <c r="D194" s="13">
        <v>75096.198722967252</v>
      </c>
      <c r="E194" s="35">
        <v>112719.736</v>
      </c>
      <c r="F194" s="13">
        <v>112688.735</v>
      </c>
      <c r="G194" s="13">
        <v>76093.538000000015</v>
      </c>
      <c r="H194" s="13">
        <v>106946.66499999999</v>
      </c>
      <c r="I194" s="13">
        <v>130854.97899999999</v>
      </c>
      <c r="J194" s="13">
        <v>153250.17600000006</v>
      </c>
      <c r="K194" s="13">
        <v>65444.736199999999</v>
      </c>
      <c r="L194" s="13">
        <v>53827.882600000012</v>
      </c>
      <c r="M194" s="13">
        <v>105762.21000000002</v>
      </c>
      <c r="N194" s="13">
        <v>83392.710000000006</v>
      </c>
    </row>
    <row r="195" spans="1:14" x14ac:dyDescent="0.2">
      <c r="A195" s="5" t="s">
        <v>53</v>
      </c>
      <c r="B195" s="13">
        <v>0</v>
      </c>
      <c r="C195" s="13">
        <v>0</v>
      </c>
      <c r="D195" s="13">
        <v>0</v>
      </c>
      <c r="E195" s="35">
        <v>0</v>
      </c>
      <c r="F195" s="13">
        <v>0</v>
      </c>
      <c r="G195" s="13">
        <v>0</v>
      </c>
      <c r="H195" s="13">
        <v>0</v>
      </c>
      <c r="I195" s="13">
        <v>0</v>
      </c>
      <c r="J195" s="13">
        <v>4339.84</v>
      </c>
      <c r="K195" s="13">
        <v>0</v>
      </c>
      <c r="L195" s="13">
        <v>0</v>
      </c>
      <c r="M195" s="13">
        <v>0</v>
      </c>
      <c r="N195" s="13">
        <v>0</v>
      </c>
    </row>
    <row r="196" spans="1:14" x14ac:dyDescent="0.2">
      <c r="A196" s="5" t="s">
        <v>54</v>
      </c>
      <c r="B196" s="13">
        <v>0</v>
      </c>
      <c r="C196" s="13">
        <v>0</v>
      </c>
      <c r="D196" s="13">
        <v>0</v>
      </c>
      <c r="E196" s="35">
        <v>0</v>
      </c>
      <c r="F196" s="13">
        <v>0</v>
      </c>
      <c r="G196" s="13">
        <v>0</v>
      </c>
      <c r="H196" s="13">
        <v>16.39</v>
      </c>
      <c r="I196" s="13">
        <v>0</v>
      </c>
      <c r="J196" s="13">
        <v>1023.24</v>
      </c>
      <c r="K196" s="13">
        <v>264.2</v>
      </c>
      <c r="L196" s="13">
        <v>732</v>
      </c>
      <c r="M196" s="13">
        <v>0</v>
      </c>
      <c r="N196" s="13">
        <v>0</v>
      </c>
    </row>
    <row r="197" spans="1:14" x14ac:dyDescent="0.2">
      <c r="A197" s="5" t="s">
        <v>55</v>
      </c>
      <c r="B197" s="13">
        <v>0</v>
      </c>
      <c r="C197" s="13">
        <v>0</v>
      </c>
      <c r="D197" s="13">
        <v>0</v>
      </c>
      <c r="E197" s="35">
        <v>0</v>
      </c>
      <c r="F197" s="13">
        <v>0</v>
      </c>
      <c r="G197" s="13">
        <v>0</v>
      </c>
      <c r="H197" s="13">
        <v>1219.6500000000001</v>
      </c>
      <c r="I197" s="13">
        <v>0</v>
      </c>
      <c r="J197" s="13">
        <v>430.11</v>
      </c>
      <c r="K197" s="13">
        <v>0</v>
      </c>
      <c r="L197" s="13">
        <v>0</v>
      </c>
      <c r="M197" s="13">
        <v>0</v>
      </c>
      <c r="N197" s="13">
        <v>0</v>
      </c>
    </row>
    <row r="198" spans="1:14" x14ac:dyDescent="0.2">
      <c r="A198" s="5" t="s">
        <v>56</v>
      </c>
      <c r="B198" s="13">
        <v>0</v>
      </c>
      <c r="C198" s="13">
        <v>0</v>
      </c>
      <c r="D198" s="13">
        <v>0</v>
      </c>
      <c r="E198" s="35">
        <v>16831.120000000003</v>
      </c>
      <c r="F198" s="13">
        <v>0</v>
      </c>
      <c r="G198" s="13">
        <v>2687.95</v>
      </c>
      <c r="H198" s="13">
        <v>0</v>
      </c>
      <c r="I198" s="13">
        <v>0</v>
      </c>
      <c r="J198" s="13">
        <v>0</v>
      </c>
      <c r="K198" s="13">
        <v>0</v>
      </c>
      <c r="L198" s="13">
        <v>0</v>
      </c>
      <c r="M198" s="13">
        <v>825.91</v>
      </c>
      <c r="N198" s="13">
        <v>0.7</v>
      </c>
    </row>
    <row r="199" spans="1:14" x14ac:dyDescent="0.2">
      <c r="A199" s="5" t="s">
        <v>46</v>
      </c>
      <c r="B199" s="13">
        <v>3824.6900000000005</v>
      </c>
      <c r="C199" s="13">
        <v>1181.7</v>
      </c>
      <c r="D199" s="13">
        <v>73.180000000000007</v>
      </c>
      <c r="E199" s="35">
        <v>0</v>
      </c>
      <c r="F199" s="13">
        <v>1968.41</v>
      </c>
      <c r="G199" s="13">
        <v>1442.4099999999999</v>
      </c>
      <c r="H199" s="13">
        <v>7709.18</v>
      </c>
      <c r="I199" s="13">
        <v>964.38000000000011</v>
      </c>
      <c r="J199" s="13">
        <v>7223.78</v>
      </c>
      <c r="K199" s="13">
        <v>3046.88</v>
      </c>
      <c r="L199" s="13">
        <v>4556.25</v>
      </c>
      <c r="M199" s="13">
        <v>1051.81</v>
      </c>
      <c r="N199" s="13">
        <v>3926.3900000000003</v>
      </c>
    </row>
    <row r="200" spans="1:14" x14ac:dyDescent="0.2">
      <c r="A200" s="5" t="s">
        <v>57</v>
      </c>
      <c r="B200" s="13">
        <v>54263.489300000001</v>
      </c>
      <c r="C200" s="13">
        <v>35464.340427169504</v>
      </c>
      <c r="D200" s="13">
        <v>87425.155128321494</v>
      </c>
      <c r="E200" s="35">
        <v>95485.212</v>
      </c>
      <c r="F200" s="13">
        <v>45309.319999999992</v>
      </c>
      <c r="G200" s="13">
        <v>34955.194999999992</v>
      </c>
      <c r="H200" s="13">
        <v>65155.289999999994</v>
      </c>
      <c r="I200" s="13">
        <v>55425.73</v>
      </c>
      <c r="J200" s="13">
        <v>39059.03</v>
      </c>
      <c r="K200" s="13">
        <v>77012.229999999981</v>
      </c>
      <c r="L200" s="13">
        <v>54899.62</v>
      </c>
      <c r="M200" s="13">
        <v>49859.35000000002</v>
      </c>
      <c r="N200" s="13">
        <v>65840.189999999988</v>
      </c>
    </row>
    <row r="201" spans="1:14" x14ac:dyDescent="0.2">
      <c r="A201" s="5" t="s">
        <v>58</v>
      </c>
      <c r="B201" s="13">
        <v>27065.110099999994</v>
      </c>
      <c r="C201" s="13">
        <v>11924.412899999999</v>
      </c>
      <c r="D201" s="13">
        <v>7017.8159752432493</v>
      </c>
      <c r="E201" s="35">
        <v>41500.912000000004</v>
      </c>
      <c r="F201" s="13">
        <v>56030.539999999986</v>
      </c>
      <c r="G201" s="13">
        <v>13747.744999999999</v>
      </c>
      <c r="H201" s="13">
        <v>30190.430000000008</v>
      </c>
      <c r="I201" s="13">
        <v>17616.490000000002</v>
      </c>
      <c r="J201" s="13">
        <v>28001.959999999995</v>
      </c>
      <c r="K201" s="13">
        <v>40436.850000000006</v>
      </c>
      <c r="L201" s="13">
        <v>68724.830000000016</v>
      </c>
      <c r="M201" s="13">
        <v>39449.435000000005</v>
      </c>
      <c r="N201" s="13">
        <v>9213.33</v>
      </c>
    </row>
    <row r="202" spans="1:14" x14ac:dyDescent="0.2">
      <c r="A202" s="5" t="s">
        <v>59</v>
      </c>
      <c r="B202" s="13">
        <v>633.27929999999992</v>
      </c>
      <c r="C202" s="13">
        <v>2476.0487999999996</v>
      </c>
      <c r="D202" s="13">
        <v>3537.8367078535002</v>
      </c>
      <c r="E202" s="35">
        <v>1867.4099999999999</v>
      </c>
      <c r="F202" s="13">
        <v>258.04999999999995</v>
      </c>
      <c r="G202" s="13">
        <v>76.08</v>
      </c>
      <c r="H202" s="13">
        <v>3434.57</v>
      </c>
      <c r="I202" s="13">
        <v>1113.98</v>
      </c>
      <c r="J202" s="13">
        <v>4011.17</v>
      </c>
      <c r="K202" s="13">
        <v>1889.94</v>
      </c>
      <c r="L202" s="13">
        <v>263.92</v>
      </c>
      <c r="M202" s="13">
        <v>1243.1400000000001</v>
      </c>
      <c r="N202" s="13">
        <v>593.23</v>
      </c>
    </row>
    <row r="203" spans="1:14" x14ac:dyDescent="0.2">
      <c r="A203" s="5" t="s">
        <v>60</v>
      </c>
      <c r="B203" s="13">
        <v>0</v>
      </c>
      <c r="C203" s="13">
        <v>0</v>
      </c>
      <c r="D203" s="13">
        <v>0</v>
      </c>
      <c r="E203" s="35">
        <v>0</v>
      </c>
      <c r="F203" s="13">
        <v>0</v>
      </c>
      <c r="G203" s="13">
        <v>125998.60999999999</v>
      </c>
      <c r="H203" s="13">
        <v>100982.25999999997</v>
      </c>
      <c r="I203" s="13">
        <v>103045.88000000005</v>
      </c>
      <c r="J203" s="13">
        <v>88804.429999999877</v>
      </c>
      <c r="K203" s="13">
        <v>125004.57000000015</v>
      </c>
      <c r="L203" s="13">
        <v>0</v>
      </c>
      <c r="M203" s="13">
        <v>0</v>
      </c>
      <c r="N203" s="13">
        <v>0</v>
      </c>
    </row>
    <row r="204" spans="1:14" x14ac:dyDescent="0.2">
      <c r="A204" s="5" t="s">
        <v>42</v>
      </c>
      <c r="B204" s="13">
        <v>9123.8109999999997</v>
      </c>
      <c r="C204" s="13">
        <v>5785.1756999999998</v>
      </c>
      <c r="D204" s="13">
        <v>18184.102847284499</v>
      </c>
      <c r="E204" s="35">
        <v>4154.87</v>
      </c>
      <c r="F204" s="13">
        <v>3410.7699999999995</v>
      </c>
      <c r="G204" s="13">
        <v>6085.17</v>
      </c>
      <c r="H204" s="13">
        <v>51582.369999999995</v>
      </c>
      <c r="I204" s="13">
        <v>232.02999999999997</v>
      </c>
      <c r="J204" s="13">
        <v>1583.2300000000005</v>
      </c>
      <c r="K204" s="13">
        <v>2466.71</v>
      </c>
      <c r="L204" s="13">
        <v>1012.3499999999999</v>
      </c>
      <c r="M204" s="13">
        <v>1949.6099999999997</v>
      </c>
      <c r="N204" s="13">
        <v>2801.19</v>
      </c>
    </row>
    <row r="205" spans="1:14" x14ac:dyDescent="0.2">
      <c r="A205" s="5" t="s">
        <v>61</v>
      </c>
      <c r="B205" s="13">
        <v>8547.2800999999999</v>
      </c>
      <c r="C205" s="13">
        <v>15505.995299999999</v>
      </c>
      <c r="D205" s="13">
        <v>4378.7625862367495</v>
      </c>
      <c r="E205" s="35">
        <v>15516.29</v>
      </c>
      <c r="F205" s="13">
        <v>11753.159999999998</v>
      </c>
      <c r="G205" s="13">
        <v>83194.709999999992</v>
      </c>
      <c r="H205" s="13">
        <v>62379.28</v>
      </c>
      <c r="I205" s="13">
        <v>44136.33</v>
      </c>
      <c r="J205" s="13">
        <v>1212.24</v>
      </c>
      <c r="K205" s="13">
        <v>1527.12</v>
      </c>
      <c r="L205" s="13">
        <v>18718.21</v>
      </c>
      <c r="M205" s="13">
        <v>18979.779999999995</v>
      </c>
      <c r="N205" s="13">
        <v>1613.97</v>
      </c>
    </row>
    <row r="206" spans="1:14" x14ac:dyDescent="0.2">
      <c r="A206" s="5" t="s">
        <v>62</v>
      </c>
      <c r="B206" s="13">
        <v>0</v>
      </c>
      <c r="C206" s="13">
        <v>0</v>
      </c>
      <c r="D206" s="13">
        <v>0</v>
      </c>
      <c r="E206" s="35">
        <v>0</v>
      </c>
      <c r="F206" s="13">
        <v>177.7</v>
      </c>
      <c r="G206" s="13">
        <v>0</v>
      </c>
      <c r="H206" s="13">
        <v>0</v>
      </c>
      <c r="I206" s="13">
        <v>0</v>
      </c>
      <c r="J206" s="13">
        <v>0</v>
      </c>
      <c r="K206" s="13">
        <v>0</v>
      </c>
      <c r="L206" s="13">
        <v>0</v>
      </c>
      <c r="M206" s="13">
        <v>812.18499999999995</v>
      </c>
      <c r="N206" s="13">
        <v>0</v>
      </c>
    </row>
    <row r="207" spans="1:14" x14ac:dyDescent="0.2">
      <c r="A207" s="5" t="s">
        <v>63</v>
      </c>
      <c r="B207" s="13">
        <v>0</v>
      </c>
      <c r="C207" s="13">
        <v>0</v>
      </c>
      <c r="D207" s="13">
        <v>0</v>
      </c>
      <c r="E207" s="35">
        <v>0</v>
      </c>
      <c r="F207" s="13">
        <v>0</v>
      </c>
      <c r="G207" s="13">
        <v>0</v>
      </c>
      <c r="H207" s="13">
        <v>0</v>
      </c>
      <c r="I207" s="13">
        <v>0</v>
      </c>
      <c r="J207" s="13">
        <v>0</v>
      </c>
      <c r="K207" s="13">
        <v>0</v>
      </c>
      <c r="L207" s="13">
        <v>0</v>
      </c>
      <c r="M207" s="13">
        <v>0</v>
      </c>
      <c r="N207" s="13">
        <v>0</v>
      </c>
    </row>
    <row r="208" spans="1:14" x14ac:dyDescent="0.2">
      <c r="A208" s="5" t="s">
        <v>64</v>
      </c>
      <c r="B208" s="13">
        <v>798.28948639700002</v>
      </c>
      <c r="C208" s="13">
        <v>1932.8752999999999</v>
      </c>
      <c r="D208" s="13">
        <v>700.23439601950008</v>
      </c>
      <c r="E208" s="35">
        <v>6645.5040000000008</v>
      </c>
      <c r="F208" s="13">
        <v>8658.3450000000012</v>
      </c>
      <c r="G208" s="13">
        <v>596.06000000000006</v>
      </c>
      <c r="H208" s="13">
        <v>10765.989000000001</v>
      </c>
      <c r="I208" s="13">
        <v>63575.560999999987</v>
      </c>
      <c r="J208" s="13">
        <v>48360.334000000017</v>
      </c>
      <c r="K208" s="13">
        <v>27111.920000000002</v>
      </c>
      <c r="L208" s="13">
        <v>6760.4599999999991</v>
      </c>
      <c r="M208" s="13">
        <v>1422.7</v>
      </c>
      <c r="N208" s="13">
        <v>130.42000000000002</v>
      </c>
    </row>
    <row r="209" spans="1:14" x14ac:dyDescent="0.2">
      <c r="A209" s="5" t="s">
        <v>65</v>
      </c>
      <c r="B209" s="13">
        <v>0</v>
      </c>
      <c r="C209" s="13">
        <v>0</v>
      </c>
      <c r="D209" s="13">
        <v>0</v>
      </c>
      <c r="E209" s="35">
        <v>0</v>
      </c>
      <c r="F209" s="13">
        <v>0</v>
      </c>
      <c r="G209" s="13">
        <v>0</v>
      </c>
      <c r="H209" s="13">
        <v>0</v>
      </c>
      <c r="I209" s="13">
        <v>0</v>
      </c>
      <c r="J209" s="13">
        <v>0</v>
      </c>
      <c r="K209" s="13">
        <v>15940.159999999998</v>
      </c>
      <c r="L209" s="13">
        <v>0</v>
      </c>
      <c r="M209" s="13">
        <v>0</v>
      </c>
      <c r="N209" s="13">
        <v>0</v>
      </c>
    </row>
    <row r="210" spans="1:14" x14ac:dyDescent="0.2">
      <c r="A210" s="9" t="s">
        <v>68</v>
      </c>
      <c r="B210" s="11">
        <v>249792.70628639698</v>
      </c>
      <c r="C210" s="11">
        <v>202052.46868848242</v>
      </c>
      <c r="D210" s="11">
        <v>237260.93436269375</v>
      </c>
      <c r="E210" s="11">
        <v>425185.04000000004</v>
      </c>
      <c r="F210" s="11">
        <v>331218.39999999991</v>
      </c>
      <c r="G210" s="11">
        <v>450068.85999999993</v>
      </c>
      <c r="H210" s="11">
        <v>507824.79</v>
      </c>
      <c r="I210" s="11">
        <v>482442.72000000009</v>
      </c>
      <c r="J210" s="11">
        <v>547677.64999999991</v>
      </c>
      <c r="K210" s="11">
        <v>466321.60000000015</v>
      </c>
      <c r="L210" s="11">
        <v>308385.44</v>
      </c>
      <c r="M210" s="11">
        <v>318093.06</v>
      </c>
      <c r="N210" s="11">
        <v>276331.14</v>
      </c>
    </row>
    <row r="211" spans="1:14" x14ac:dyDescent="0.2">
      <c r="A211" s="12" t="s">
        <v>230</v>
      </c>
      <c r="B211" s="144" t="s">
        <v>21</v>
      </c>
      <c r="C211" s="145"/>
      <c r="D211" s="145"/>
      <c r="E211" s="145"/>
      <c r="F211" s="145"/>
      <c r="G211" s="145"/>
      <c r="H211" s="145"/>
      <c r="I211" s="145"/>
      <c r="J211" s="145"/>
      <c r="K211" s="145"/>
      <c r="L211" s="145"/>
      <c r="M211" s="145"/>
      <c r="N211" s="146"/>
    </row>
    <row r="212" spans="1:14" ht="15.75" customHeight="1" x14ac:dyDescent="0.2">
      <c r="A212" s="5" t="s">
        <v>47</v>
      </c>
      <c r="B212" s="13">
        <v>5345.11</v>
      </c>
      <c r="C212" s="13">
        <v>0</v>
      </c>
      <c r="D212" s="13">
        <v>0</v>
      </c>
      <c r="E212" s="35">
        <v>0</v>
      </c>
      <c r="F212" s="13">
        <v>0</v>
      </c>
      <c r="G212" s="13">
        <v>0</v>
      </c>
      <c r="H212" s="13">
        <v>0</v>
      </c>
      <c r="I212" s="13">
        <v>0</v>
      </c>
      <c r="J212" s="13">
        <v>0</v>
      </c>
      <c r="K212" s="13">
        <v>0</v>
      </c>
      <c r="L212" s="13">
        <v>0</v>
      </c>
      <c r="M212" s="13">
        <v>75.31</v>
      </c>
      <c r="N212" s="13">
        <v>0</v>
      </c>
    </row>
    <row r="213" spans="1:14" x14ac:dyDescent="0.2">
      <c r="A213" s="5" t="s">
        <v>48</v>
      </c>
      <c r="B213" s="13">
        <v>11758.76</v>
      </c>
      <c r="C213" s="13">
        <v>4988.96</v>
      </c>
      <c r="D213" s="13">
        <v>7334.58</v>
      </c>
      <c r="E213" s="35">
        <v>3820.06</v>
      </c>
      <c r="F213" s="13">
        <v>1998.62</v>
      </c>
      <c r="G213" s="13">
        <v>3426.45</v>
      </c>
      <c r="H213" s="13">
        <v>6276.6045999999997</v>
      </c>
      <c r="I213" s="13">
        <v>9465.84</v>
      </c>
      <c r="J213" s="13">
        <v>1606.2799999999997</v>
      </c>
      <c r="K213" s="13">
        <v>2765.65</v>
      </c>
      <c r="L213" s="13">
        <v>4268.01</v>
      </c>
      <c r="M213" s="13">
        <v>1953.6814000000002</v>
      </c>
      <c r="N213" s="13">
        <v>1068.1100000000001</v>
      </c>
    </row>
    <row r="214" spans="1:14" x14ac:dyDescent="0.2">
      <c r="A214" s="5" t="s">
        <v>49</v>
      </c>
      <c r="B214" s="13">
        <v>0</v>
      </c>
      <c r="C214" s="13">
        <v>0</v>
      </c>
      <c r="D214" s="13">
        <v>0</v>
      </c>
      <c r="E214" s="35">
        <v>0</v>
      </c>
      <c r="F214" s="13">
        <v>0</v>
      </c>
      <c r="G214" s="13">
        <v>0</v>
      </c>
      <c r="H214" s="13">
        <v>0</v>
      </c>
      <c r="I214" s="13">
        <v>0</v>
      </c>
      <c r="J214" s="13">
        <v>0</v>
      </c>
      <c r="K214" s="13">
        <v>0</v>
      </c>
      <c r="L214" s="13">
        <v>0</v>
      </c>
      <c r="M214" s="13">
        <v>0</v>
      </c>
      <c r="N214" s="13">
        <v>0</v>
      </c>
    </row>
    <row r="215" spans="1:14" x14ac:dyDescent="0.2">
      <c r="A215" s="5" t="s">
        <v>50</v>
      </c>
      <c r="B215" s="13">
        <v>107912.23999999998</v>
      </c>
      <c r="C215" s="13">
        <v>93242.299999999988</v>
      </c>
      <c r="D215" s="13">
        <v>118904.94999999998</v>
      </c>
      <c r="E215" s="35">
        <v>71205.14</v>
      </c>
      <c r="F215" s="13">
        <v>78591.440000000031</v>
      </c>
      <c r="G215" s="13">
        <v>100587.15</v>
      </c>
      <c r="H215" s="13">
        <v>65438.229999999989</v>
      </c>
      <c r="I215" s="13">
        <v>130553.45280000003</v>
      </c>
      <c r="J215" s="13">
        <v>145174.25</v>
      </c>
      <c r="K215" s="13">
        <v>96970.495699999985</v>
      </c>
      <c r="L215" s="13">
        <v>149611.61999999988</v>
      </c>
      <c r="M215" s="13">
        <v>74461.970000000016</v>
      </c>
      <c r="N215" s="13">
        <v>47681.790000000008</v>
      </c>
    </row>
    <row r="216" spans="1:14" x14ac:dyDescent="0.2">
      <c r="A216" s="5" t="s">
        <v>51</v>
      </c>
      <c r="B216" s="13">
        <v>0</v>
      </c>
      <c r="C216" s="13">
        <v>0</v>
      </c>
      <c r="D216" s="13">
        <v>0</v>
      </c>
      <c r="E216" s="35">
        <v>0</v>
      </c>
      <c r="F216" s="13">
        <v>11540.55</v>
      </c>
      <c r="G216" s="13">
        <v>0</v>
      </c>
      <c r="H216" s="13">
        <v>5916.6</v>
      </c>
      <c r="I216" s="13">
        <v>0</v>
      </c>
      <c r="J216" s="13">
        <v>0</v>
      </c>
      <c r="K216" s="13">
        <v>0</v>
      </c>
      <c r="L216" s="13">
        <v>0</v>
      </c>
      <c r="M216" s="13">
        <v>0</v>
      </c>
      <c r="N216" s="13">
        <v>0</v>
      </c>
    </row>
    <row r="217" spans="1:14" x14ac:dyDescent="0.2">
      <c r="A217" s="5" t="s">
        <v>52</v>
      </c>
      <c r="B217" s="13">
        <v>86557.3</v>
      </c>
      <c r="C217" s="13">
        <v>96821.795000000027</v>
      </c>
      <c r="D217" s="13">
        <v>71369.445000000022</v>
      </c>
      <c r="E217" s="35">
        <v>52065.01</v>
      </c>
      <c r="F217" s="13">
        <v>74217.169999999984</v>
      </c>
      <c r="G217" s="13">
        <v>56730.999999999985</v>
      </c>
      <c r="H217" s="13">
        <v>88920.875000000015</v>
      </c>
      <c r="I217" s="13">
        <v>83250.247199999998</v>
      </c>
      <c r="J217" s="13">
        <v>28011.799999999996</v>
      </c>
      <c r="K217" s="13">
        <v>38098.844299999997</v>
      </c>
      <c r="L217" s="13">
        <v>31276.02</v>
      </c>
      <c r="M217" s="13">
        <v>23371.65</v>
      </c>
      <c r="N217" s="13">
        <v>45578.650000000009</v>
      </c>
    </row>
    <row r="218" spans="1:14" x14ac:dyDescent="0.2">
      <c r="A218" s="5" t="s">
        <v>53</v>
      </c>
      <c r="B218" s="13">
        <v>0</v>
      </c>
      <c r="C218" s="13">
        <v>0</v>
      </c>
      <c r="D218" s="13">
        <v>0</v>
      </c>
      <c r="E218" s="35">
        <v>0</v>
      </c>
      <c r="F218" s="13">
        <v>0</v>
      </c>
      <c r="G218" s="13">
        <v>0</v>
      </c>
      <c r="H218" s="13">
        <v>0</v>
      </c>
      <c r="I218" s="13">
        <v>0</v>
      </c>
      <c r="J218" s="13">
        <v>0</v>
      </c>
      <c r="K218" s="13">
        <v>0</v>
      </c>
      <c r="L218" s="13">
        <v>0</v>
      </c>
      <c r="M218" s="13">
        <v>0</v>
      </c>
      <c r="N218" s="13">
        <v>0</v>
      </c>
    </row>
    <row r="219" spans="1:14" x14ac:dyDescent="0.2">
      <c r="A219" s="5" t="s">
        <v>54</v>
      </c>
      <c r="B219" s="13">
        <v>0</v>
      </c>
      <c r="C219" s="13">
        <v>0</v>
      </c>
      <c r="D219" s="13">
        <v>68.25</v>
      </c>
      <c r="E219" s="35">
        <v>0</v>
      </c>
      <c r="F219" s="13">
        <v>0</v>
      </c>
      <c r="G219" s="13">
        <v>0</v>
      </c>
      <c r="H219" s="13">
        <v>0</v>
      </c>
      <c r="I219" s="13">
        <v>195.3</v>
      </c>
      <c r="J219" s="13">
        <v>0</v>
      </c>
      <c r="K219" s="13">
        <v>0</v>
      </c>
      <c r="L219" s="13">
        <v>252.18</v>
      </c>
      <c r="M219" s="13">
        <v>0</v>
      </c>
      <c r="N219" s="13">
        <v>0</v>
      </c>
    </row>
    <row r="220" spans="1:14" x14ac:dyDescent="0.2">
      <c r="A220" s="5" t="s">
        <v>55</v>
      </c>
      <c r="B220" s="13">
        <v>0</v>
      </c>
      <c r="C220" s="13">
        <v>0</v>
      </c>
      <c r="D220" s="13">
        <v>0</v>
      </c>
      <c r="E220" s="35">
        <v>0</v>
      </c>
      <c r="F220" s="13">
        <v>0</v>
      </c>
      <c r="G220" s="13">
        <v>0</v>
      </c>
      <c r="H220" s="13">
        <v>0</v>
      </c>
      <c r="I220" s="13">
        <v>39.619999999999997</v>
      </c>
      <c r="J220" s="13">
        <v>0</v>
      </c>
      <c r="K220" s="13">
        <v>0</v>
      </c>
      <c r="L220" s="13">
        <v>0</v>
      </c>
      <c r="M220" s="13">
        <v>0</v>
      </c>
      <c r="N220" s="13">
        <v>0</v>
      </c>
    </row>
    <row r="221" spans="1:14" x14ac:dyDescent="0.2">
      <c r="A221" s="5" t="s">
        <v>56</v>
      </c>
      <c r="B221" s="13">
        <v>0</v>
      </c>
      <c r="C221" s="13">
        <v>0</v>
      </c>
      <c r="D221" s="13">
        <v>2263.31</v>
      </c>
      <c r="E221" s="35">
        <v>0</v>
      </c>
      <c r="F221" s="13">
        <v>61.18</v>
      </c>
      <c r="G221" s="13">
        <v>0</v>
      </c>
      <c r="H221" s="13">
        <v>5526.0450000000001</v>
      </c>
      <c r="I221" s="13">
        <v>0</v>
      </c>
      <c r="J221" s="13">
        <v>0</v>
      </c>
      <c r="K221" s="13">
        <v>111.00000000000001</v>
      </c>
      <c r="L221" s="13">
        <v>132.97</v>
      </c>
      <c r="M221" s="13">
        <v>1226.8900000000001</v>
      </c>
      <c r="N221" s="13">
        <v>0</v>
      </c>
    </row>
    <row r="222" spans="1:14" x14ac:dyDescent="0.2">
      <c r="A222" s="5" t="s">
        <v>46</v>
      </c>
      <c r="B222" s="13">
        <v>5249.38</v>
      </c>
      <c r="C222" s="13">
        <v>412.59999999999997</v>
      </c>
      <c r="D222" s="13">
        <v>1842.16</v>
      </c>
      <c r="E222" s="35">
        <v>314.81</v>
      </c>
      <c r="F222" s="13">
        <v>16539.350000000002</v>
      </c>
      <c r="G222" s="13">
        <v>1121.2700000000002</v>
      </c>
      <c r="H222" s="13">
        <v>1185.7699999999998</v>
      </c>
      <c r="I222" s="13">
        <v>742.14</v>
      </c>
      <c r="J222" s="13">
        <v>657.26</v>
      </c>
      <c r="K222" s="13">
        <v>1249.82</v>
      </c>
      <c r="L222" s="13">
        <v>812.1099999999999</v>
      </c>
      <c r="M222" s="13">
        <v>1207.5899999999999</v>
      </c>
      <c r="N222" s="13">
        <v>908.98</v>
      </c>
    </row>
    <row r="223" spans="1:14" ht="15" customHeight="1" x14ac:dyDescent="0.2">
      <c r="A223" s="5" t="s">
        <v>57</v>
      </c>
      <c r="B223" s="13">
        <v>47892.460000000006</v>
      </c>
      <c r="C223" s="13">
        <v>74111.14</v>
      </c>
      <c r="D223" s="13">
        <v>25945.799999999996</v>
      </c>
      <c r="E223" s="35">
        <v>8915.6899999999987</v>
      </c>
      <c r="F223" s="13">
        <v>32142.419999999995</v>
      </c>
      <c r="G223" s="13">
        <v>174317.55000000005</v>
      </c>
      <c r="H223" s="13">
        <v>58355.510400000014</v>
      </c>
      <c r="I223" s="13">
        <v>102154.19</v>
      </c>
      <c r="J223" s="13">
        <v>105819.22999999998</v>
      </c>
      <c r="K223" s="13">
        <v>52231.969999999994</v>
      </c>
      <c r="L223" s="13">
        <v>14623.06</v>
      </c>
      <c r="M223" s="13">
        <v>15754.399999999998</v>
      </c>
      <c r="N223" s="13">
        <v>22942.670000000002</v>
      </c>
    </row>
    <row r="224" spans="1:14" x14ac:dyDescent="0.2">
      <c r="A224" s="5" t="s">
        <v>58</v>
      </c>
      <c r="B224" s="13">
        <v>29792.980000000003</v>
      </c>
      <c r="C224" s="13">
        <v>28679.040000000005</v>
      </c>
      <c r="D224" s="13">
        <v>34491.625000000007</v>
      </c>
      <c r="E224" s="35">
        <v>48087.82</v>
      </c>
      <c r="F224" s="13">
        <v>27635.550000000003</v>
      </c>
      <c r="G224" s="13">
        <v>18282.900000000001</v>
      </c>
      <c r="H224" s="13">
        <v>7827.5749999999998</v>
      </c>
      <c r="I224" s="13">
        <v>8351.41</v>
      </c>
      <c r="J224" s="13">
        <v>7493.8099999999995</v>
      </c>
      <c r="K224" s="13">
        <v>4456.2699999999977</v>
      </c>
      <c r="L224" s="13">
        <v>22013.360000000004</v>
      </c>
      <c r="M224" s="13">
        <v>17850.3786</v>
      </c>
      <c r="N224" s="13">
        <v>18892.68</v>
      </c>
    </row>
    <row r="225" spans="1:14" x14ac:dyDescent="0.2">
      <c r="A225" s="5" t="s">
        <v>59</v>
      </c>
      <c r="B225" s="13">
        <v>826.63000000000011</v>
      </c>
      <c r="C225" s="13">
        <v>175.75</v>
      </c>
      <c r="D225" s="13">
        <v>463.08000000000004</v>
      </c>
      <c r="E225" s="35">
        <v>44.03</v>
      </c>
      <c r="F225" s="13">
        <v>896.6400000000001</v>
      </c>
      <c r="G225" s="13">
        <v>46.88</v>
      </c>
      <c r="H225" s="13">
        <v>118.49</v>
      </c>
      <c r="I225" s="13">
        <v>4055.87</v>
      </c>
      <c r="J225" s="13">
        <v>151.43</v>
      </c>
      <c r="K225" s="13">
        <v>1453.29</v>
      </c>
      <c r="L225" s="13">
        <v>1637.4000000000003</v>
      </c>
      <c r="M225" s="13">
        <v>825.86999999999989</v>
      </c>
      <c r="N225" s="13">
        <v>366.06</v>
      </c>
    </row>
    <row r="226" spans="1:14" x14ac:dyDescent="0.2">
      <c r="A226" s="5" t="s">
        <v>60</v>
      </c>
      <c r="B226" s="13">
        <v>0</v>
      </c>
      <c r="C226" s="13">
        <v>0</v>
      </c>
      <c r="D226" s="13">
        <v>0</v>
      </c>
      <c r="E226" s="35">
        <v>0</v>
      </c>
      <c r="F226" s="13">
        <v>0</v>
      </c>
      <c r="G226" s="13">
        <v>0</v>
      </c>
      <c r="H226" s="13">
        <v>0</v>
      </c>
      <c r="I226" s="13">
        <v>0</v>
      </c>
      <c r="J226" s="13">
        <v>0</v>
      </c>
      <c r="K226" s="13">
        <v>30256.880000000012</v>
      </c>
      <c r="L226" s="13">
        <v>0</v>
      </c>
      <c r="M226" s="13">
        <v>0</v>
      </c>
      <c r="N226" s="13">
        <v>0</v>
      </c>
    </row>
    <row r="227" spans="1:14" x14ac:dyDescent="0.2">
      <c r="A227" s="5" t="s">
        <v>42</v>
      </c>
      <c r="B227" s="13">
        <v>3580.49</v>
      </c>
      <c r="C227" s="13">
        <v>1419.98</v>
      </c>
      <c r="D227" s="13">
        <v>501.21</v>
      </c>
      <c r="E227" s="35">
        <v>385.94000000000005</v>
      </c>
      <c r="F227" s="13">
        <v>1107.7299999999998</v>
      </c>
      <c r="G227" s="13">
        <v>1036.3700000000001</v>
      </c>
      <c r="H227" s="13">
        <v>11202.060000000001</v>
      </c>
      <c r="I227" s="13">
        <v>1261.6200000000001</v>
      </c>
      <c r="J227" s="13">
        <v>66.929999999999993</v>
      </c>
      <c r="K227" s="13">
        <v>428.11</v>
      </c>
      <c r="L227" s="13">
        <v>3100.579999999999</v>
      </c>
      <c r="M227" s="13">
        <v>3134.2900000000004</v>
      </c>
      <c r="N227" s="13">
        <v>3200.9999999999995</v>
      </c>
    </row>
    <row r="228" spans="1:14" x14ac:dyDescent="0.2">
      <c r="A228" s="5" t="s">
        <v>61</v>
      </c>
      <c r="B228" s="13">
        <v>10238.410000000002</v>
      </c>
      <c r="C228" s="13">
        <v>0</v>
      </c>
      <c r="D228" s="13">
        <v>14664.859999999999</v>
      </c>
      <c r="E228" s="35">
        <v>56604.87</v>
      </c>
      <c r="F228" s="13">
        <v>4049.34</v>
      </c>
      <c r="G228" s="13">
        <v>4722.5599999999995</v>
      </c>
      <c r="H228" s="13">
        <v>27822.59</v>
      </c>
      <c r="I228" s="13">
        <v>44254.280000000006</v>
      </c>
      <c r="J228" s="13">
        <v>11344.97</v>
      </c>
      <c r="K228" s="13">
        <v>1403.8100000000002</v>
      </c>
      <c r="L228" s="13">
        <v>870.18999999999994</v>
      </c>
      <c r="M228" s="13">
        <v>16.97</v>
      </c>
      <c r="N228" s="13">
        <v>29933.07</v>
      </c>
    </row>
    <row r="229" spans="1:14" x14ac:dyDescent="0.2">
      <c r="A229" s="5" t="s">
        <v>62</v>
      </c>
      <c r="B229" s="13">
        <v>0</v>
      </c>
      <c r="C229" s="13">
        <v>0</v>
      </c>
      <c r="D229" s="13">
        <v>0</v>
      </c>
      <c r="E229" s="35">
        <v>0</v>
      </c>
      <c r="F229" s="13">
        <v>0</v>
      </c>
      <c r="G229" s="13">
        <v>0</v>
      </c>
      <c r="H229" s="13">
        <v>0</v>
      </c>
      <c r="I229" s="13">
        <v>0</v>
      </c>
      <c r="J229" s="13">
        <v>0</v>
      </c>
      <c r="K229" s="13">
        <v>0</v>
      </c>
      <c r="L229" s="13">
        <v>0</v>
      </c>
      <c r="M229" s="13">
        <v>0</v>
      </c>
      <c r="N229" s="13">
        <v>0</v>
      </c>
    </row>
    <row r="230" spans="1:14" x14ac:dyDescent="0.2">
      <c r="A230" s="5" t="s">
        <v>63</v>
      </c>
      <c r="B230" s="13">
        <v>0</v>
      </c>
      <c r="C230" s="13">
        <v>0</v>
      </c>
      <c r="D230" s="13">
        <v>0</v>
      </c>
      <c r="E230" s="35">
        <v>0</v>
      </c>
      <c r="F230" s="13">
        <v>0</v>
      </c>
      <c r="G230" s="13">
        <v>0</v>
      </c>
      <c r="H230" s="13">
        <v>0</v>
      </c>
      <c r="I230" s="13">
        <v>0</v>
      </c>
      <c r="J230" s="13">
        <v>0</v>
      </c>
      <c r="K230" s="13">
        <v>0</v>
      </c>
      <c r="L230" s="13">
        <v>0</v>
      </c>
      <c r="M230" s="13">
        <v>0</v>
      </c>
      <c r="N230" s="13">
        <v>0</v>
      </c>
    </row>
    <row r="231" spans="1:14" x14ac:dyDescent="0.2">
      <c r="A231" s="5" t="s">
        <v>64</v>
      </c>
      <c r="B231" s="13">
        <v>392.45999999999992</v>
      </c>
      <c r="C231" s="13">
        <v>1017.8850000000001</v>
      </c>
      <c r="D231" s="13">
        <v>1429.25</v>
      </c>
      <c r="E231" s="35">
        <v>0</v>
      </c>
      <c r="F231" s="13">
        <v>1455.25</v>
      </c>
      <c r="G231" s="13">
        <v>693.36</v>
      </c>
      <c r="H231" s="13">
        <v>465.79000000000008</v>
      </c>
      <c r="I231" s="13">
        <v>0</v>
      </c>
      <c r="J231" s="13">
        <v>59.809999999999988</v>
      </c>
      <c r="K231" s="13">
        <v>616.08999999999992</v>
      </c>
      <c r="L231" s="13">
        <v>1162.3600000000001</v>
      </c>
      <c r="M231" s="13">
        <v>665.28</v>
      </c>
      <c r="N231" s="13">
        <v>735.92000000000007</v>
      </c>
    </row>
    <row r="232" spans="1:14" x14ac:dyDescent="0.2">
      <c r="A232" s="5" t="s">
        <v>65</v>
      </c>
      <c r="B232" s="13">
        <v>0</v>
      </c>
      <c r="C232" s="13">
        <v>0</v>
      </c>
      <c r="D232" s="13">
        <v>0</v>
      </c>
      <c r="E232" s="35">
        <v>0</v>
      </c>
      <c r="F232" s="13">
        <v>0</v>
      </c>
      <c r="G232" s="13">
        <v>0</v>
      </c>
      <c r="H232" s="13">
        <v>0</v>
      </c>
      <c r="I232" s="13">
        <v>0</v>
      </c>
      <c r="J232" s="13">
        <v>0</v>
      </c>
      <c r="K232" s="13">
        <v>0</v>
      </c>
      <c r="L232" s="13">
        <v>0</v>
      </c>
      <c r="M232" s="13">
        <v>0</v>
      </c>
      <c r="N232" s="13">
        <v>0</v>
      </c>
    </row>
    <row r="233" spans="1:14" x14ac:dyDescent="0.2">
      <c r="A233" s="9" t="s">
        <v>68</v>
      </c>
      <c r="B233" s="11">
        <v>309546.21999999997</v>
      </c>
      <c r="C233" s="11">
        <v>300869.45</v>
      </c>
      <c r="D233" s="11">
        <v>279278.52</v>
      </c>
      <c r="E233" s="11">
        <v>241443.37</v>
      </c>
      <c r="F233" s="11">
        <v>250235.24000000005</v>
      </c>
      <c r="G233" s="11">
        <v>360965.49000000005</v>
      </c>
      <c r="H233" s="11">
        <v>279056.14</v>
      </c>
      <c r="I233" s="11">
        <v>384323.97000000003</v>
      </c>
      <c r="J233" s="11">
        <v>300385.7699999999</v>
      </c>
      <c r="K233" s="11">
        <v>230042.22999999998</v>
      </c>
      <c r="L233" s="11">
        <v>229759.85999999984</v>
      </c>
      <c r="M233" s="11">
        <v>140544.28000000003</v>
      </c>
      <c r="N233" s="11">
        <v>171308.93000000002</v>
      </c>
    </row>
    <row r="234" spans="1:14" x14ac:dyDescent="0.2">
      <c r="A234" s="12" t="s">
        <v>230</v>
      </c>
      <c r="B234" s="147" t="s">
        <v>143</v>
      </c>
      <c r="C234" s="148"/>
      <c r="D234" s="148"/>
      <c r="E234" s="148"/>
      <c r="F234" s="148"/>
      <c r="G234" s="148"/>
      <c r="H234" s="148"/>
      <c r="I234" s="148"/>
      <c r="J234" s="148"/>
      <c r="K234" s="148"/>
      <c r="L234" s="148"/>
      <c r="M234" s="148"/>
      <c r="N234" s="149"/>
    </row>
    <row r="235" spans="1:14" x14ac:dyDescent="0.2">
      <c r="A235" s="5" t="s">
        <v>47</v>
      </c>
      <c r="B235" s="35">
        <v>0</v>
      </c>
      <c r="C235" s="35">
        <v>0</v>
      </c>
      <c r="D235" s="35">
        <v>0</v>
      </c>
      <c r="E235" s="35">
        <v>0</v>
      </c>
      <c r="F235" s="35">
        <v>0</v>
      </c>
      <c r="G235" s="35">
        <v>0</v>
      </c>
      <c r="H235" s="35">
        <v>0</v>
      </c>
      <c r="I235" s="35">
        <v>0</v>
      </c>
      <c r="J235" s="35">
        <v>0</v>
      </c>
      <c r="K235" s="35">
        <v>0</v>
      </c>
      <c r="L235" s="35">
        <v>0</v>
      </c>
      <c r="M235" s="35">
        <v>0</v>
      </c>
      <c r="N235" s="35">
        <v>0</v>
      </c>
    </row>
    <row r="236" spans="1:14" x14ac:dyDescent="0.2">
      <c r="A236" s="5" t="s">
        <v>48</v>
      </c>
      <c r="B236" s="35">
        <v>265.05</v>
      </c>
      <c r="C236" s="35">
        <v>6154.6032999999998</v>
      </c>
      <c r="D236" s="35">
        <v>3754.74</v>
      </c>
      <c r="E236" s="35">
        <v>9035.0600000000013</v>
      </c>
      <c r="F236" s="35">
        <v>3588.7099999999996</v>
      </c>
      <c r="G236" s="35">
        <v>1796.54</v>
      </c>
      <c r="H236" s="35">
        <v>2832.89</v>
      </c>
      <c r="I236" s="35">
        <v>0</v>
      </c>
      <c r="J236" s="35">
        <v>0</v>
      </c>
      <c r="K236" s="35">
        <v>535.26</v>
      </c>
      <c r="L236" s="35">
        <v>11689.176000000001</v>
      </c>
      <c r="M236" s="35">
        <v>2740.71</v>
      </c>
      <c r="N236" s="35">
        <v>3163.2864</v>
      </c>
    </row>
    <row r="237" spans="1:14" x14ac:dyDescent="0.2">
      <c r="A237" s="5" t="s">
        <v>49</v>
      </c>
      <c r="B237" s="35">
        <v>0</v>
      </c>
      <c r="C237" s="35">
        <v>0</v>
      </c>
      <c r="D237" s="35">
        <v>0</v>
      </c>
      <c r="E237" s="35">
        <v>0</v>
      </c>
      <c r="F237" s="35">
        <v>0</v>
      </c>
      <c r="G237" s="35">
        <v>0</v>
      </c>
      <c r="H237" s="35">
        <v>0</v>
      </c>
      <c r="I237" s="35">
        <v>0</v>
      </c>
      <c r="J237" s="35">
        <v>0</v>
      </c>
      <c r="K237" s="35">
        <v>0</v>
      </c>
      <c r="L237" s="35">
        <v>0</v>
      </c>
      <c r="M237" s="35">
        <v>0</v>
      </c>
      <c r="N237" s="35">
        <v>0</v>
      </c>
    </row>
    <row r="238" spans="1:14" x14ac:dyDescent="0.2">
      <c r="A238" s="5" t="s">
        <v>50</v>
      </c>
      <c r="B238" s="35">
        <v>60124.750000000015</v>
      </c>
      <c r="C238" s="35">
        <v>79703.469999999958</v>
      </c>
      <c r="D238" s="35">
        <v>57007.229999999996</v>
      </c>
      <c r="E238" s="35">
        <v>53877.919999999998</v>
      </c>
      <c r="F238" s="35">
        <v>60771.09</v>
      </c>
      <c r="G238" s="35">
        <v>25185.67</v>
      </c>
      <c r="H238" s="35">
        <v>71809.140000000029</v>
      </c>
      <c r="I238" s="35">
        <v>78155.040000000023</v>
      </c>
      <c r="J238" s="35">
        <v>66195.39999999998</v>
      </c>
      <c r="K238" s="35">
        <v>34438.6</v>
      </c>
      <c r="L238" s="35">
        <v>54572.240000000013</v>
      </c>
      <c r="M238" s="35">
        <v>21613.470000000008</v>
      </c>
      <c r="N238" s="35">
        <v>108716.11</v>
      </c>
    </row>
    <row r="239" spans="1:14" x14ac:dyDescent="0.2">
      <c r="A239" s="5" t="s">
        <v>51</v>
      </c>
      <c r="B239" s="35">
        <v>0</v>
      </c>
      <c r="C239" s="35">
        <v>0</v>
      </c>
      <c r="D239" s="35">
        <v>0</v>
      </c>
      <c r="E239" s="35">
        <v>0</v>
      </c>
      <c r="F239" s="35">
        <v>0</v>
      </c>
      <c r="G239" s="35">
        <v>0</v>
      </c>
      <c r="H239" s="35">
        <v>0</v>
      </c>
      <c r="I239" s="35">
        <v>0</v>
      </c>
      <c r="J239" s="35">
        <v>0</v>
      </c>
      <c r="K239" s="35">
        <v>0</v>
      </c>
      <c r="L239" s="35">
        <v>0</v>
      </c>
      <c r="M239" s="35">
        <v>30021.49</v>
      </c>
      <c r="N239" s="35">
        <v>0</v>
      </c>
    </row>
    <row r="240" spans="1:14" x14ac:dyDescent="0.2">
      <c r="A240" s="5" t="s">
        <v>52</v>
      </c>
      <c r="B240" s="35">
        <v>58953.114999999991</v>
      </c>
      <c r="C240" s="35">
        <v>32679.521700000005</v>
      </c>
      <c r="D240" s="35">
        <v>20654.929999999997</v>
      </c>
      <c r="E240" s="35">
        <v>27680.510000000002</v>
      </c>
      <c r="F240" s="35">
        <v>8082.8799999999983</v>
      </c>
      <c r="G240" s="35">
        <v>22684.069999999996</v>
      </c>
      <c r="H240" s="35">
        <v>15614.009999999998</v>
      </c>
      <c r="I240" s="35">
        <v>48309.599999999999</v>
      </c>
      <c r="J240" s="35">
        <v>17107.710000000003</v>
      </c>
      <c r="K240" s="35">
        <v>15776.25</v>
      </c>
      <c r="L240" s="35">
        <v>70030.683999999994</v>
      </c>
      <c r="M240" s="35">
        <v>26085.680000000004</v>
      </c>
      <c r="N240" s="35">
        <v>17107.693599999999</v>
      </c>
    </row>
    <row r="241" spans="1:14" x14ac:dyDescent="0.2">
      <c r="A241" s="5" t="s">
        <v>53</v>
      </c>
      <c r="B241" s="35">
        <v>0</v>
      </c>
      <c r="C241" s="35">
        <v>0</v>
      </c>
      <c r="D241" s="35">
        <v>0</v>
      </c>
      <c r="E241" s="35">
        <v>0</v>
      </c>
      <c r="F241" s="35">
        <v>0</v>
      </c>
      <c r="G241" s="35">
        <v>0</v>
      </c>
      <c r="H241" s="35">
        <v>0</v>
      </c>
      <c r="I241" s="35">
        <v>0</v>
      </c>
      <c r="J241" s="35">
        <v>0</v>
      </c>
      <c r="K241" s="35">
        <v>0</v>
      </c>
      <c r="L241" s="35">
        <v>0</v>
      </c>
      <c r="M241" s="35">
        <v>0</v>
      </c>
      <c r="N241" s="35">
        <v>0</v>
      </c>
    </row>
    <row r="242" spans="1:14" x14ac:dyDescent="0.2">
      <c r="A242" s="5" t="s">
        <v>54</v>
      </c>
      <c r="B242" s="35">
        <v>0</v>
      </c>
      <c r="C242" s="35">
        <v>0</v>
      </c>
      <c r="D242" s="35">
        <v>0</v>
      </c>
      <c r="E242" s="35">
        <v>0</v>
      </c>
      <c r="F242" s="35">
        <v>0</v>
      </c>
      <c r="G242" s="35">
        <v>0</v>
      </c>
      <c r="H242" s="35">
        <v>0</v>
      </c>
      <c r="I242" s="35">
        <v>0</v>
      </c>
      <c r="J242" s="35">
        <v>0</v>
      </c>
      <c r="K242" s="35">
        <v>212.21</v>
      </c>
      <c r="L242" s="35">
        <v>0</v>
      </c>
      <c r="M242" s="35">
        <v>0</v>
      </c>
      <c r="N242" s="35">
        <v>0</v>
      </c>
    </row>
    <row r="243" spans="1:14" x14ac:dyDescent="0.2">
      <c r="A243" s="5" t="s">
        <v>55</v>
      </c>
      <c r="B243" s="35">
        <v>0</v>
      </c>
      <c r="C243" s="35">
        <v>0</v>
      </c>
      <c r="D243" s="35">
        <v>80.010000000000005</v>
      </c>
      <c r="E243" s="35">
        <v>103.56</v>
      </c>
      <c r="F243" s="35">
        <v>0</v>
      </c>
      <c r="G243" s="35">
        <v>0</v>
      </c>
      <c r="H243" s="35">
        <v>0</v>
      </c>
      <c r="I243" s="35">
        <v>0</v>
      </c>
      <c r="J243" s="35">
        <v>0</v>
      </c>
      <c r="K243" s="35">
        <v>0</v>
      </c>
      <c r="L243" s="35">
        <v>0</v>
      </c>
      <c r="M243" s="35">
        <v>0</v>
      </c>
      <c r="N243" s="35">
        <v>0</v>
      </c>
    </row>
    <row r="244" spans="1:14" x14ac:dyDescent="0.2">
      <c r="A244" s="5" t="s">
        <v>56</v>
      </c>
      <c r="B244" s="35">
        <v>9288.2950000000001</v>
      </c>
      <c r="C244" s="35">
        <v>63.560000000000016</v>
      </c>
      <c r="D244" s="35">
        <v>0</v>
      </c>
      <c r="E244" s="35">
        <v>164.24</v>
      </c>
      <c r="F244" s="35">
        <v>0</v>
      </c>
      <c r="G244" s="35">
        <v>27.27</v>
      </c>
      <c r="H244" s="35">
        <v>33.01</v>
      </c>
      <c r="I244" s="35">
        <v>287.45</v>
      </c>
      <c r="J244" s="35">
        <v>0</v>
      </c>
      <c r="K244" s="35">
        <v>0</v>
      </c>
      <c r="L244" s="35">
        <v>0</v>
      </c>
      <c r="M244" s="35">
        <v>0</v>
      </c>
      <c r="N244" s="35">
        <v>94.36</v>
      </c>
    </row>
    <row r="245" spans="1:14" x14ac:dyDescent="0.2">
      <c r="A245" s="5" t="s">
        <v>46</v>
      </c>
      <c r="B245" s="35">
        <v>2934.7200000000003</v>
      </c>
      <c r="C245" s="35">
        <v>9832.5499999999993</v>
      </c>
      <c r="D245" s="35">
        <v>1759.88</v>
      </c>
      <c r="E245" s="35">
        <v>279.89999999999998</v>
      </c>
      <c r="F245" s="35">
        <v>564.16</v>
      </c>
      <c r="G245" s="35">
        <v>9503.2400000000016</v>
      </c>
      <c r="H245" s="35">
        <v>0</v>
      </c>
      <c r="I245" s="35">
        <v>1291.4200000000003</v>
      </c>
      <c r="J245" s="35">
        <v>292.89999999999998</v>
      </c>
      <c r="K245" s="35">
        <v>654.17999999999995</v>
      </c>
      <c r="L245" s="35">
        <v>2992.91</v>
      </c>
      <c r="M245" s="35">
        <v>7545.66</v>
      </c>
      <c r="N245" s="35">
        <v>3205.1400000000008</v>
      </c>
    </row>
    <row r="246" spans="1:14" x14ac:dyDescent="0.2">
      <c r="A246" s="5" t="s">
        <v>57</v>
      </c>
      <c r="B246" s="35">
        <v>17256.439999999999</v>
      </c>
      <c r="C246" s="35">
        <v>83202.139999999985</v>
      </c>
      <c r="D246" s="35">
        <v>24008.19</v>
      </c>
      <c r="E246" s="35">
        <v>24227.570000000003</v>
      </c>
      <c r="F246" s="35">
        <v>2102.4499999999998</v>
      </c>
      <c r="G246" s="35">
        <v>30530.02</v>
      </c>
      <c r="H246" s="35">
        <v>33328.090000000004</v>
      </c>
      <c r="I246" s="35">
        <v>971.82999999999993</v>
      </c>
      <c r="J246" s="35">
        <v>10550.539999999999</v>
      </c>
      <c r="K246" s="35">
        <v>2060.6899999999996</v>
      </c>
      <c r="L246" s="35">
        <v>60757.17</v>
      </c>
      <c r="M246" s="35">
        <v>23701.23</v>
      </c>
      <c r="N246" s="35">
        <v>35186.800000000003</v>
      </c>
    </row>
    <row r="247" spans="1:14" x14ac:dyDescent="0.2">
      <c r="A247" s="5" t="s">
        <v>58</v>
      </c>
      <c r="B247" s="35">
        <v>19981.670000000002</v>
      </c>
      <c r="C247" s="35">
        <v>20407.115000000002</v>
      </c>
      <c r="D247" s="35">
        <v>3118.35</v>
      </c>
      <c r="E247" s="35">
        <v>36317.259999999987</v>
      </c>
      <c r="F247" s="35">
        <v>10979.67</v>
      </c>
      <c r="G247" s="35">
        <v>5077.4000000000005</v>
      </c>
      <c r="H247" s="35">
        <v>13142.869999999999</v>
      </c>
      <c r="I247" s="35">
        <v>35819.510000000009</v>
      </c>
      <c r="J247" s="35">
        <v>21724.810000000005</v>
      </c>
      <c r="K247" s="35">
        <v>27600.49</v>
      </c>
      <c r="L247" s="35">
        <v>9089.64</v>
      </c>
      <c r="M247" s="35">
        <v>17534.739999999998</v>
      </c>
      <c r="N247" s="35">
        <v>9711.0400000000009</v>
      </c>
    </row>
    <row r="248" spans="1:14" x14ac:dyDescent="0.2">
      <c r="A248" s="5" t="s">
        <v>59</v>
      </c>
      <c r="B248" s="35">
        <v>420.90000000000003</v>
      </c>
      <c r="C248" s="35">
        <v>932.27</v>
      </c>
      <c r="D248" s="35">
        <v>1545.42</v>
      </c>
      <c r="E248" s="35">
        <v>11.98</v>
      </c>
      <c r="F248" s="35">
        <v>2308.23</v>
      </c>
      <c r="G248" s="35">
        <v>520.03</v>
      </c>
      <c r="H248" s="35">
        <v>148.31</v>
      </c>
      <c r="I248" s="35">
        <v>5986.0300000000007</v>
      </c>
      <c r="J248" s="35">
        <v>6559.0000000000009</v>
      </c>
      <c r="K248" s="35">
        <v>7729.4599999999991</v>
      </c>
      <c r="L248" s="35">
        <v>8689.7799999999988</v>
      </c>
      <c r="M248" s="35">
        <v>6949.7400000000007</v>
      </c>
      <c r="N248" s="35">
        <v>5897.8799999999992</v>
      </c>
    </row>
    <row r="249" spans="1:14" x14ac:dyDescent="0.2">
      <c r="A249" s="5" t="s">
        <v>60</v>
      </c>
      <c r="B249" s="35">
        <v>0</v>
      </c>
      <c r="C249" s="35">
        <v>0</v>
      </c>
      <c r="D249" s="35">
        <v>0</v>
      </c>
      <c r="E249" s="35">
        <v>0</v>
      </c>
      <c r="F249" s="35">
        <v>0</v>
      </c>
      <c r="G249" s="35">
        <v>0</v>
      </c>
      <c r="H249" s="35">
        <v>0</v>
      </c>
      <c r="I249" s="35">
        <v>0</v>
      </c>
      <c r="J249" s="35">
        <v>0</v>
      </c>
      <c r="K249" s="35">
        <v>33145.229999999974</v>
      </c>
      <c r="L249" s="35">
        <v>0</v>
      </c>
      <c r="M249" s="35">
        <v>0</v>
      </c>
      <c r="N249" s="35">
        <v>0</v>
      </c>
    </row>
    <row r="250" spans="1:14" x14ac:dyDescent="0.2">
      <c r="A250" s="5" t="s">
        <v>42</v>
      </c>
      <c r="B250" s="35">
        <v>202.88</v>
      </c>
      <c r="C250" s="35">
        <v>3040.4400000000005</v>
      </c>
      <c r="D250" s="35">
        <v>225.01</v>
      </c>
      <c r="E250" s="35">
        <v>1107.8400000000001</v>
      </c>
      <c r="F250" s="35">
        <v>2591.3399999999997</v>
      </c>
      <c r="G250" s="35">
        <v>529.4</v>
      </c>
      <c r="H250" s="35">
        <v>1615.57</v>
      </c>
      <c r="I250" s="35">
        <v>584.5200000000001</v>
      </c>
      <c r="J250" s="35">
        <v>11368.319999999998</v>
      </c>
      <c r="K250" s="35">
        <v>834.04</v>
      </c>
      <c r="L250" s="35">
        <v>2524.02</v>
      </c>
      <c r="M250" s="35">
        <v>216.64</v>
      </c>
      <c r="N250" s="35">
        <v>4334.1900000000005</v>
      </c>
    </row>
    <row r="251" spans="1:14" x14ac:dyDescent="0.2">
      <c r="A251" s="5" t="s">
        <v>61</v>
      </c>
      <c r="B251" s="35">
        <v>9415.16</v>
      </c>
      <c r="C251" s="35">
        <v>15165.259999999998</v>
      </c>
      <c r="D251" s="35">
        <v>71.55</v>
      </c>
      <c r="E251" s="35">
        <v>4983.1499999999996</v>
      </c>
      <c r="F251" s="35">
        <v>1142.5999999999999</v>
      </c>
      <c r="G251" s="35">
        <v>0</v>
      </c>
      <c r="H251" s="35">
        <v>936.09</v>
      </c>
      <c r="I251" s="35">
        <v>1959.4599999999998</v>
      </c>
      <c r="J251" s="35">
        <v>5614.7199999999993</v>
      </c>
      <c r="K251" s="35">
        <v>2456.0300000000002</v>
      </c>
      <c r="L251" s="35">
        <v>2968.7200000000003</v>
      </c>
      <c r="M251" s="35">
        <v>1508.8999999999999</v>
      </c>
      <c r="N251" s="35">
        <v>3101.91</v>
      </c>
    </row>
    <row r="252" spans="1:14" x14ac:dyDescent="0.2">
      <c r="A252" s="5" t="s">
        <v>62</v>
      </c>
      <c r="B252" s="35">
        <v>0</v>
      </c>
      <c r="C252" s="35">
        <v>0</v>
      </c>
      <c r="D252" s="35">
        <v>0</v>
      </c>
      <c r="E252" s="35">
        <v>0</v>
      </c>
      <c r="F252" s="35">
        <v>0</v>
      </c>
      <c r="G252" s="35">
        <v>0</v>
      </c>
      <c r="H252" s="35">
        <v>0</v>
      </c>
      <c r="I252" s="35">
        <v>0</v>
      </c>
      <c r="J252" s="35">
        <v>0</v>
      </c>
      <c r="K252" s="35">
        <v>0</v>
      </c>
      <c r="L252" s="35">
        <v>0</v>
      </c>
      <c r="M252" s="35">
        <v>0</v>
      </c>
      <c r="N252" s="35">
        <v>27.24</v>
      </c>
    </row>
    <row r="253" spans="1:14" x14ac:dyDescent="0.2">
      <c r="A253" s="5" t="s">
        <v>63</v>
      </c>
      <c r="B253" s="35">
        <v>0</v>
      </c>
      <c r="C253" s="35">
        <v>0</v>
      </c>
      <c r="D253" s="35">
        <v>0</v>
      </c>
      <c r="E253" s="35">
        <v>0</v>
      </c>
      <c r="F253" s="35">
        <v>0</v>
      </c>
      <c r="G253" s="35">
        <v>0</v>
      </c>
      <c r="H253" s="35">
        <v>0</v>
      </c>
      <c r="I253" s="35">
        <v>0</v>
      </c>
      <c r="J253" s="35">
        <v>0</v>
      </c>
      <c r="K253" s="35">
        <v>0</v>
      </c>
      <c r="L253" s="35">
        <v>0</v>
      </c>
      <c r="M253" s="35">
        <v>0</v>
      </c>
      <c r="N253" s="35">
        <v>0</v>
      </c>
    </row>
    <row r="254" spans="1:14" x14ac:dyDescent="0.2">
      <c r="A254" s="5" t="s">
        <v>64</v>
      </c>
      <c r="B254" s="35">
        <v>586.16999999999996</v>
      </c>
      <c r="C254" s="35">
        <v>625.92000000000007</v>
      </c>
      <c r="D254" s="35">
        <v>8175.1600000000008</v>
      </c>
      <c r="E254" s="35">
        <v>390.03</v>
      </c>
      <c r="F254" s="35">
        <v>0</v>
      </c>
      <c r="G254" s="35">
        <v>292.04000000000002</v>
      </c>
      <c r="H254" s="35">
        <v>68.089999999999989</v>
      </c>
      <c r="I254" s="35">
        <v>458.61</v>
      </c>
      <c r="J254" s="35">
        <v>4556.9799999999996</v>
      </c>
      <c r="K254" s="35">
        <v>0</v>
      </c>
      <c r="L254" s="35">
        <v>629.34</v>
      </c>
      <c r="M254" s="35">
        <v>79.53</v>
      </c>
      <c r="N254" s="35">
        <v>274.95999999999998</v>
      </c>
    </row>
    <row r="255" spans="1:14" x14ac:dyDescent="0.2">
      <c r="A255" s="5" t="s">
        <v>65</v>
      </c>
      <c r="B255" s="35">
        <v>0</v>
      </c>
      <c r="C255" s="35">
        <v>0</v>
      </c>
      <c r="D255" s="35">
        <v>0</v>
      </c>
      <c r="E255" s="35">
        <v>0</v>
      </c>
      <c r="F255" s="35">
        <v>0</v>
      </c>
      <c r="G255" s="35">
        <v>0</v>
      </c>
      <c r="H255" s="35">
        <v>0</v>
      </c>
      <c r="I255" s="35">
        <v>0</v>
      </c>
      <c r="J255" s="35">
        <v>5.54</v>
      </c>
      <c r="K255" s="35">
        <v>0</v>
      </c>
      <c r="L255" s="35">
        <v>285.48</v>
      </c>
      <c r="M255" s="35">
        <v>0</v>
      </c>
      <c r="N255" s="35">
        <v>0</v>
      </c>
    </row>
    <row r="256" spans="1:14" x14ac:dyDescent="0.2">
      <c r="A256" s="9" t="s">
        <v>68</v>
      </c>
      <c r="B256" s="63">
        <v>179429.15000000002</v>
      </c>
      <c r="C256" s="63">
        <v>251806.84999999998</v>
      </c>
      <c r="D256" s="63">
        <v>120400.47</v>
      </c>
      <c r="E256" s="63">
        <v>158179.01999999999</v>
      </c>
      <c r="F256" s="63">
        <v>92131.12999999999</v>
      </c>
      <c r="G256" s="63">
        <v>96145.679999999978</v>
      </c>
      <c r="H256" s="63">
        <v>139528.07</v>
      </c>
      <c r="I256" s="63">
        <v>173823.47</v>
      </c>
      <c r="J256" s="63">
        <v>143975.92000000001</v>
      </c>
      <c r="K256" s="63">
        <v>125442.43999999999</v>
      </c>
      <c r="L256" s="63">
        <v>224229.16</v>
      </c>
      <c r="M256" s="63">
        <v>137997.79</v>
      </c>
      <c r="N256" s="63">
        <v>190820.61000000002</v>
      </c>
    </row>
    <row r="257" spans="1:14" x14ac:dyDescent="0.2">
      <c r="A257" s="12" t="s">
        <v>230</v>
      </c>
      <c r="B257" s="144" t="s">
        <v>173</v>
      </c>
      <c r="C257" s="145"/>
      <c r="D257" s="145"/>
      <c r="E257" s="145"/>
      <c r="F257" s="145"/>
      <c r="G257" s="145"/>
      <c r="H257" s="145"/>
      <c r="I257" s="145"/>
      <c r="J257" s="145"/>
      <c r="K257" s="145"/>
      <c r="L257" s="145"/>
      <c r="M257" s="145"/>
      <c r="N257" s="146"/>
    </row>
    <row r="258" spans="1:14" x14ac:dyDescent="0.2">
      <c r="A258" s="5" t="s">
        <v>47</v>
      </c>
      <c r="B258" s="35">
        <v>0</v>
      </c>
      <c r="C258" s="35">
        <v>2185.83</v>
      </c>
      <c r="D258" s="35">
        <v>0</v>
      </c>
      <c r="E258" s="35">
        <v>0</v>
      </c>
      <c r="F258" s="35">
        <v>0</v>
      </c>
      <c r="G258" s="35">
        <v>0</v>
      </c>
      <c r="H258" s="35">
        <v>0</v>
      </c>
      <c r="I258" s="35">
        <v>0</v>
      </c>
      <c r="J258" s="35">
        <v>0</v>
      </c>
      <c r="K258" s="35">
        <v>0</v>
      </c>
      <c r="L258" s="35">
        <v>0</v>
      </c>
      <c r="M258" s="35">
        <v>0</v>
      </c>
      <c r="N258" s="35">
        <v>0</v>
      </c>
    </row>
    <row r="259" spans="1:14" x14ac:dyDescent="0.2">
      <c r="A259" s="5" t="s">
        <v>48</v>
      </c>
      <c r="B259" s="35">
        <v>0</v>
      </c>
      <c r="C259" s="35">
        <v>842.2</v>
      </c>
      <c r="D259" s="35">
        <v>1427.1000000000001</v>
      </c>
      <c r="E259" s="35">
        <v>266.23</v>
      </c>
      <c r="F259" s="35">
        <v>10136.67</v>
      </c>
      <c r="G259" s="35">
        <v>6370.5076000000008</v>
      </c>
      <c r="H259" s="35">
        <v>14179.649999999998</v>
      </c>
      <c r="I259" s="35">
        <v>969.27</v>
      </c>
      <c r="J259" s="35">
        <v>977.40000000000009</v>
      </c>
      <c r="K259" s="35">
        <v>119.58</v>
      </c>
      <c r="L259" s="35">
        <v>0</v>
      </c>
      <c r="M259" s="35">
        <v>2673.22</v>
      </c>
      <c r="N259" s="35">
        <v>26132.280000000002</v>
      </c>
    </row>
    <row r="260" spans="1:14" x14ac:dyDescent="0.2">
      <c r="A260" s="5" t="s">
        <v>49</v>
      </c>
      <c r="B260" s="35">
        <v>0</v>
      </c>
      <c r="C260" s="35">
        <v>0</v>
      </c>
      <c r="D260" s="35">
        <v>0</v>
      </c>
      <c r="E260" s="35">
        <v>0</v>
      </c>
      <c r="F260" s="35">
        <v>0</v>
      </c>
      <c r="G260" s="35">
        <v>0</v>
      </c>
      <c r="H260" s="35">
        <v>0</v>
      </c>
      <c r="I260" s="35">
        <v>0</v>
      </c>
      <c r="J260" s="35">
        <v>0</v>
      </c>
      <c r="K260" s="35">
        <v>0</v>
      </c>
      <c r="L260" s="35">
        <v>0</v>
      </c>
      <c r="M260" s="35">
        <v>0</v>
      </c>
      <c r="N260" s="35">
        <v>0</v>
      </c>
    </row>
    <row r="261" spans="1:14" x14ac:dyDescent="0.2">
      <c r="A261" s="5" t="s">
        <v>50</v>
      </c>
      <c r="B261" s="35">
        <v>75369.590000000026</v>
      </c>
      <c r="C261" s="35">
        <v>49942.140000000014</v>
      </c>
      <c r="D261" s="35">
        <v>46321.760000000002</v>
      </c>
      <c r="E261" s="35">
        <v>98105.999999999971</v>
      </c>
      <c r="F261" s="35">
        <v>142219.66000000006</v>
      </c>
      <c r="G261" s="35">
        <v>32129.17</v>
      </c>
      <c r="H261" s="35">
        <v>48659.30000000001</v>
      </c>
      <c r="I261" s="35">
        <v>69638.900000000009</v>
      </c>
      <c r="J261" s="35">
        <v>77730.38999999997</v>
      </c>
      <c r="K261" s="35">
        <v>41903.37000000001</v>
      </c>
      <c r="L261" s="35">
        <v>120914.23000000004</v>
      </c>
      <c r="M261" s="35">
        <v>31143.89</v>
      </c>
      <c r="N261" s="35">
        <v>55444.569999999985</v>
      </c>
    </row>
    <row r="262" spans="1:14" x14ac:dyDescent="0.2">
      <c r="A262" s="5" t="s">
        <v>51</v>
      </c>
      <c r="B262" s="35">
        <v>0</v>
      </c>
      <c r="C262" s="35">
        <v>205.81</v>
      </c>
      <c r="D262" s="35">
        <v>0</v>
      </c>
      <c r="E262" s="35">
        <v>0</v>
      </c>
      <c r="F262" s="35">
        <v>0</v>
      </c>
      <c r="G262" s="35">
        <v>0</v>
      </c>
      <c r="H262" s="35">
        <v>0</v>
      </c>
      <c r="I262" s="35">
        <v>0</v>
      </c>
      <c r="J262" s="35">
        <v>0</v>
      </c>
      <c r="K262" s="35">
        <v>0</v>
      </c>
      <c r="L262" s="35">
        <v>0</v>
      </c>
      <c r="M262" s="35">
        <v>0</v>
      </c>
      <c r="N262" s="35">
        <v>0</v>
      </c>
    </row>
    <row r="263" spans="1:14" x14ac:dyDescent="0.2">
      <c r="A263" s="5" t="s">
        <v>52</v>
      </c>
      <c r="B263" s="35">
        <v>23161.509999999995</v>
      </c>
      <c r="C263" s="35">
        <v>15613.87</v>
      </c>
      <c r="D263" s="35">
        <v>20650.079999999998</v>
      </c>
      <c r="E263" s="35">
        <v>11603.579999999998</v>
      </c>
      <c r="F263" s="35">
        <v>13441.289999999999</v>
      </c>
      <c r="G263" s="35">
        <v>28446.202400000006</v>
      </c>
      <c r="H263" s="35">
        <v>8316.2999999999993</v>
      </c>
      <c r="I263" s="35">
        <v>9003.58</v>
      </c>
      <c r="J263" s="35">
        <v>13125.74</v>
      </c>
      <c r="K263" s="35">
        <v>8096.4699999999993</v>
      </c>
      <c r="L263" s="35">
        <v>14301.420000000002</v>
      </c>
      <c r="M263" s="35">
        <v>7020.2000000000007</v>
      </c>
      <c r="N263" s="35">
        <v>9933.0400000000009</v>
      </c>
    </row>
    <row r="264" spans="1:14" x14ac:dyDescent="0.2">
      <c r="A264" s="5" t="s">
        <v>53</v>
      </c>
      <c r="B264" s="35">
        <v>0</v>
      </c>
      <c r="C264" s="35">
        <v>0</v>
      </c>
      <c r="D264" s="35">
        <v>0</v>
      </c>
      <c r="E264" s="35">
        <v>0</v>
      </c>
      <c r="F264" s="35">
        <v>0</v>
      </c>
      <c r="G264" s="35">
        <v>0</v>
      </c>
      <c r="H264" s="35">
        <v>0</v>
      </c>
      <c r="I264" s="35">
        <v>57.03</v>
      </c>
      <c r="J264" s="35">
        <v>0</v>
      </c>
      <c r="K264" s="35">
        <v>0</v>
      </c>
      <c r="L264" s="35">
        <v>0</v>
      </c>
      <c r="M264" s="35">
        <v>0</v>
      </c>
      <c r="N264" s="35">
        <v>0</v>
      </c>
    </row>
    <row r="265" spans="1:14" x14ac:dyDescent="0.2">
      <c r="A265" s="5" t="s">
        <v>54</v>
      </c>
      <c r="B265" s="35">
        <v>233.22000000000003</v>
      </c>
      <c r="C265" s="35">
        <v>0</v>
      </c>
      <c r="D265" s="35">
        <v>0</v>
      </c>
      <c r="E265" s="35">
        <v>0</v>
      </c>
      <c r="F265" s="35">
        <v>0</v>
      </c>
      <c r="G265" s="35">
        <v>0</v>
      </c>
      <c r="H265" s="35">
        <v>0</v>
      </c>
      <c r="I265" s="35">
        <v>0</v>
      </c>
      <c r="J265" s="35">
        <v>0</v>
      </c>
      <c r="K265" s="35">
        <v>0</v>
      </c>
      <c r="L265" s="35">
        <v>0</v>
      </c>
      <c r="M265" s="35">
        <v>0</v>
      </c>
      <c r="N265" s="35">
        <v>116.01</v>
      </c>
    </row>
    <row r="266" spans="1:14" x14ac:dyDescent="0.2">
      <c r="A266" s="5" t="s">
        <v>55</v>
      </c>
      <c r="B266" s="35">
        <v>0</v>
      </c>
      <c r="C266" s="35">
        <v>0</v>
      </c>
      <c r="D266" s="35">
        <v>0</v>
      </c>
      <c r="E266" s="35">
        <v>0</v>
      </c>
      <c r="F266" s="35">
        <v>376.59</v>
      </c>
      <c r="G266" s="35">
        <v>0</v>
      </c>
      <c r="H266" s="35">
        <v>0</v>
      </c>
      <c r="I266" s="35">
        <v>145.14000000000001</v>
      </c>
      <c r="J266" s="35">
        <v>482.39</v>
      </c>
      <c r="K266" s="35">
        <v>95.94</v>
      </c>
      <c r="L266" s="35">
        <v>0</v>
      </c>
      <c r="M266" s="35">
        <v>0</v>
      </c>
      <c r="N266" s="35">
        <v>0</v>
      </c>
    </row>
    <row r="267" spans="1:14" x14ac:dyDescent="0.2">
      <c r="A267" s="5" t="s">
        <v>56</v>
      </c>
      <c r="B267" s="35">
        <v>4536.47</v>
      </c>
      <c r="C267" s="35">
        <v>1689</v>
      </c>
      <c r="D267" s="35">
        <v>29.51</v>
      </c>
      <c r="E267" s="35">
        <v>0</v>
      </c>
      <c r="F267" s="35">
        <v>0</v>
      </c>
      <c r="G267" s="35">
        <v>0</v>
      </c>
      <c r="H267" s="35">
        <v>345.94</v>
      </c>
      <c r="I267" s="35">
        <v>70.09</v>
      </c>
      <c r="J267" s="35">
        <v>1070.5999999999999</v>
      </c>
      <c r="K267" s="35">
        <v>16.66</v>
      </c>
      <c r="L267" s="35">
        <v>0</v>
      </c>
      <c r="M267" s="35">
        <v>0</v>
      </c>
      <c r="N267" s="35">
        <v>3614.0600000000004</v>
      </c>
    </row>
    <row r="268" spans="1:14" x14ac:dyDescent="0.2">
      <c r="A268" s="5" t="s">
        <v>46</v>
      </c>
      <c r="B268" s="35">
        <v>1385.7</v>
      </c>
      <c r="C268" s="35">
        <v>72.289999999999992</v>
      </c>
      <c r="D268" s="35">
        <v>2202.8000000000002</v>
      </c>
      <c r="E268" s="35">
        <v>853.98</v>
      </c>
      <c r="F268" s="35">
        <v>243.27</v>
      </c>
      <c r="G268" s="35">
        <v>4107.55</v>
      </c>
      <c r="H268" s="35">
        <v>12268.23</v>
      </c>
      <c r="I268" s="35">
        <v>1668.55</v>
      </c>
      <c r="J268" s="35">
        <v>370.46999999999997</v>
      </c>
      <c r="K268" s="35">
        <v>3021.6000000000004</v>
      </c>
      <c r="L268" s="35">
        <v>482.4799999999999</v>
      </c>
      <c r="M268" s="35">
        <v>373.85</v>
      </c>
      <c r="N268" s="35">
        <v>880.11</v>
      </c>
    </row>
    <row r="269" spans="1:14" x14ac:dyDescent="0.2">
      <c r="A269" s="5" t="s">
        <v>57</v>
      </c>
      <c r="B269" s="35">
        <v>5723.32</v>
      </c>
      <c r="C269" s="35">
        <v>21169.150000000005</v>
      </c>
      <c r="D269" s="35">
        <v>12080.649999999998</v>
      </c>
      <c r="E269" s="35">
        <v>59262.79</v>
      </c>
      <c r="F269" s="35">
        <v>58114.039999999994</v>
      </c>
      <c r="G269" s="35">
        <v>59835.180000000008</v>
      </c>
      <c r="H269" s="35">
        <v>62522.469999999994</v>
      </c>
      <c r="I269" s="35">
        <v>17437.029999999995</v>
      </c>
      <c r="J269" s="35">
        <v>14096.24</v>
      </c>
      <c r="K269" s="35">
        <v>11903.660000000002</v>
      </c>
      <c r="L269" s="35">
        <v>3415.38</v>
      </c>
      <c r="M269" s="35">
        <v>9186.93</v>
      </c>
      <c r="N269" s="35">
        <v>4812.8000000000011</v>
      </c>
    </row>
    <row r="270" spans="1:14" x14ac:dyDescent="0.2">
      <c r="A270" s="5" t="s">
        <v>58</v>
      </c>
      <c r="B270" s="35">
        <v>25043.87999999999</v>
      </c>
      <c r="C270" s="35">
        <v>18242.309999999998</v>
      </c>
      <c r="D270" s="35">
        <v>31229.680000000004</v>
      </c>
      <c r="E270" s="35">
        <v>30708.510000000006</v>
      </c>
      <c r="F270" s="35">
        <v>17467.690000000002</v>
      </c>
      <c r="G270" s="35">
        <v>7547.2699999999986</v>
      </c>
      <c r="H270" s="35">
        <v>20217.71</v>
      </c>
      <c r="I270" s="35">
        <v>11071.859999999993</v>
      </c>
      <c r="J270" s="35">
        <v>8412.5</v>
      </c>
      <c r="K270" s="35">
        <v>8741.1600000000017</v>
      </c>
      <c r="L270" s="35">
        <v>4513.09</v>
      </c>
      <c r="M270" s="35">
        <v>7293.86</v>
      </c>
      <c r="N270" s="35">
        <v>9709.3199999999979</v>
      </c>
    </row>
    <row r="271" spans="1:14" x14ac:dyDescent="0.2">
      <c r="A271" s="5" t="s">
        <v>59</v>
      </c>
      <c r="B271" s="35">
        <v>28869.689999999991</v>
      </c>
      <c r="C271" s="35">
        <v>14071.73</v>
      </c>
      <c r="D271" s="35">
        <v>35191.160000000003</v>
      </c>
      <c r="E271" s="35">
        <v>75851.56</v>
      </c>
      <c r="F271" s="35">
        <v>45041.829999999987</v>
      </c>
      <c r="G271" s="35">
        <v>54134.520000000033</v>
      </c>
      <c r="H271" s="35">
        <v>40497.94</v>
      </c>
      <c r="I271" s="35">
        <v>21652.15</v>
      </c>
      <c r="J271" s="35">
        <v>37314.119999999988</v>
      </c>
      <c r="K271" s="35">
        <v>8090.0099999999993</v>
      </c>
      <c r="L271" s="35">
        <v>7751.1000000000013</v>
      </c>
      <c r="M271" s="35">
        <v>50332.090000000011</v>
      </c>
      <c r="N271" s="35">
        <v>93115.409999999974</v>
      </c>
    </row>
    <row r="272" spans="1:14" x14ac:dyDescent="0.2">
      <c r="A272" s="5" t="s">
        <v>60</v>
      </c>
      <c r="B272" s="35">
        <v>0</v>
      </c>
      <c r="C272" s="35">
        <v>0</v>
      </c>
      <c r="D272" s="35">
        <v>0</v>
      </c>
      <c r="E272" s="35">
        <v>0</v>
      </c>
      <c r="F272" s="35">
        <v>0</v>
      </c>
      <c r="G272" s="35">
        <v>0</v>
      </c>
      <c r="H272" s="35">
        <v>0</v>
      </c>
      <c r="I272" s="35">
        <v>0</v>
      </c>
      <c r="J272" s="35">
        <v>0</v>
      </c>
      <c r="K272" s="35">
        <v>0</v>
      </c>
      <c r="L272" s="35">
        <v>0</v>
      </c>
      <c r="M272" s="35">
        <v>195487.88999999993</v>
      </c>
      <c r="N272" s="35">
        <v>0</v>
      </c>
    </row>
    <row r="273" spans="1:14" x14ac:dyDescent="0.2">
      <c r="A273" s="5" t="s">
        <v>42</v>
      </c>
      <c r="B273" s="35">
        <v>3071.27</v>
      </c>
      <c r="C273" s="35">
        <v>3301.8999999999996</v>
      </c>
      <c r="D273" s="35">
        <v>8994.85</v>
      </c>
      <c r="E273" s="35">
        <v>2647.58</v>
      </c>
      <c r="F273" s="35">
        <v>2858.5799999999995</v>
      </c>
      <c r="G273" s="35">
        <v>1335.1200000000001</v>
      </c>
      <c r="H273" s="35">
        <v>2159.54</v>
      </c>
      <c r="I273" s="35">
        <v>2276.9600000000009</v>
      </c>
      <c r="J273" s="35">
        <v>1478.36</v>
      </c>
      <c r="K273" s="35">
        <v>426.63999999999993</v>
      </c>
      <c r="L273" s="35">
        <v>101604.38</v>
      </c>
      <c r="M273" s="35">
        <v>2243.8799999999997</v>
      </c>
      <c r="N273" s="35">
        <v>498.72999999999996</v>
      </c>
    </row>
    <row r="274" spans="1:14" x14ac:dyDescent="0.2">
      <c r="A274" s="5" t="s">
        <v>61</v>
      </c>
      <c r="B274" s="35">
        <v>2600.9300000000003</v>
      </c>
      <c r="C274" s="35">
        <v>2800.7299999999996</v>
      </c>
      <c r="D274" s="35">
        <v>890.22</v>
      </c>
      <c r="E274" s="35">
        <v>2289.9499999999998</v>
      </c>
      <c r="F274" s="35">
        <v>3447.7799999999997</v>
      </c>
      <c r="G274" s="35">
        <v>334.24</v>
      </c>
      <c r="H274" s="35">
        <v>43.35</v>
      </c>
      <c r="I274" s="35">
        <v>3484.3</v>
      </c>
      <c r="J274" s="35">
        <v>37397.479999999996</v>
      </c>
      <c r="K274" s="35">
        <v>2872.3100000000004</v>
      </c>
      <c r="L274" s="35">
        <v>13352.660000000002</v>
      </c>
      <c r="M274" s="35">
        <v>3755.46</v>
      </c>
      <c r="N274" s="35">
        <v>287.86</v>
      </c>
    </row>
    <row r="275" spans="1:14" x14ac:dyDescent="0.2">
      <c r="A275" s="5" t="s">
        <v>62</v>
      </c>
      <c r="B275" s="35">
        <v>0</v>
      </c>
      <c r="C275" s="35">
        <v>0</v>
      </c>
      <c r="D275" s="35">
        <v>0</v>
      </c>
      <c r="E275" s="35">
        <v>0</v>
      </c>
      <c r="F275" s="35">
        <v>0</v>
      </c>
      <c r="G275" s="35">
        <v>0</v>
      </c>
      <c r="H275" s="35">
        <v>0</v>
      </c>
      <c r="I275" s="35">
        <v>0</v>
      </c>
      <c r="J275" s="35">
        <v>0</v>
      </c>
      <c r="K275" s="35">
        <v>0</v>
      </c>
      <c r="L275" s="35">
        <v>0</v>
      </c>
      <c r="M275" s="35">
        <v>0</v>
      </c>
      <c r="N275" s="35">
        <v>0</v>
      </c>
    </row>
    <row r="276" spans="1:14" x14ac:dyDescent="0.2">
      <c r="A276" s="5" t="s">
        <v>63</v>
      </c>
      <c r="B276" s="35">
        <v>0</v>
      </c>
      <c r="C276" s="35">
        <v>0</v>
      </c>
      <c r="D276" s="35">
        <v>0</v>
      </c>
      <c r="E276" s="35">
        <v>0</v>
      </c>
      <c r="F276" s="35">
        <v>0</v>
      </c>
      <c r="G276" s="35">
        <v>0</v>
      </c>
      <c r="H276" s="35">
        <v>0</v>
      </c>
      <c r="I276" s="35">
        <v>0</v>
      </c>
      <c r="J276" s="35">
        <v>0</v>
      </c>
      <c r="K276" s="35">
        <v>0</v>
      </c>
      <c r="L276" s="35">
        <v>0</v>
      </c>
      <c r="M276" s="35">
        <v>0</v>
      </c>
      <c r="N276" s="35">
        <v>0</v>
      </c>
    </row>
    <row r="277" spans="1:14" x14ac:dyDescent="0.2">
      <c r="A277" s="5" t="s">
        <v>64</v>
      </c>
      <c r="B277" s="35">
        <v>0</v>
      </c>
      <c r="C277" s="35">
        <v>411.5</v>
      </c>
      <c r="D277" s="35">
        <v>188.43</v>
      </c>
      <c r="E277" s="35">
        <v>0</v>
      </c>
      <c r="F277" s="35">
        <v>48.55</v>
      </c>
      <c r="G277" s="35">
        <v>1506.94</v>
      </c>
      <c r="H277" s="35">
        <v>366.67</v>
      </c>
      <c r="I277" s="35">
        <v>0</v>
      </c>
      <c r="J277" s="35">
        <v>4.91</v>
      </c>
      <c r="K277" s="35">
        <v>716.79000000000019</v>
      </c>
      <c r="L277" s="35">
        <v>50.160000000000004</v>
      </c>
      <c r="M277" s="35">
        <v>2106.17</v>
      </c>
      <c r="N277" s="35">
        <v>122.38</v>
      </c>
    </row>
    <row r="278" spans="1:14" x14ac:dyDescent="0.2">
      <c r="A278" s="5" t="s">
        <v>65</v>
      </c>
      <c r="B278" s="35">
        <v>0</v>
      </c>
      <c r="C278" s="35">
        <v>0</v>
      </c>
      <c r="D278" s="35">
        <v>0</v>
      </c>
      <c r="E278" s="35">
        <v>0</v>
      </c>
      <c r="F278" s="35">
        <v>0</v>
      </c>
      <c r="G278" s="35">
        <v>0</v>
      </c>
      <c r="H278" s="35">
        <v>0</v>
      </c>
      <c r="I278" s="35">
        <v>6267.0399999999991</v>
      </c>
      <c r="J278" s="35">
        <v>0</v>
      </c>
      <c r="K278" s="35">
        <v>0</v>
      </c>
      <c r="L278" s="35">
        <v>0</v>
      </c>
      <c r="M278" s="35">
        <v>0</v>
      </c>
      <c r="N278" s="35">
        <v>0</v>
      </c>
    </row>
    <row r="279" spans="1:14" x14ac:dyDescent="0.2">
      <c r="A279" s="9" t="s">
        <v>68</v>
      </c>
      <c r="B279" s="63">
        <v>169995.58</v>
      </c>
      <c r="C279" s="63">
        <v>130548.45999999999</v>
      </c>
      <c r="D279" s="63">
        <v>159206.24</v>
      </c>
      <c r="E279" s="63">
        <v>281590.18</v>
      </c>
      <c r="F279" s="63">
        <v>293395.95000000007</v>
      </c>
      <c r="G279" s="63">
        <v>195746.7</v>
      </c>
      <c r="H279" s="63">
        <v>209577.10000000003</v>
      </c>
      <c r="I279" s="63">
        <v>143741.9</v>
      </c>
      <c r="J279" s="63">
        <v>192460.59999999995</v>
      </c>
      <c r="K279" s="63">
        <v>86004.19</v>
      </c>
      <c r="L279" s="63">
        <v>266384.90000000002</v>
      </c>
      <c r="M279" s="63">
        <v>311617.43999999994</v>
      </c>
      <c r="N279" s="63">
        <v>204666.56999999995</v>
      </c>
    </row>
    <row r="280" spans="1:14" x14ac:dyDescent="0.2">
      <c r="A280" s="12" t="s">
        <v>230</v>
      </c>
      <c r="B280" s="147" t="s">
        <v>174</v>
      </c>
      <c r="C280" s="148"/>
      <c r="D280" s="148"/>
      <c r="E280" s="148"/>
      <c r="F280" s="148"/>
      <c r="G280" s="148"/>
      <c r="H280" s="148"/>
      <c r="I280" s="148"/>
      <c r="J280" s="148"/>
      <c r="K280" s="148"/>
      <c r="L280" s="148"/>
      <c r="M280" s="148"/>
      <c r="N280" s="149"/>
    </row>
    <row r="281" spans="1:14" x14ac:dyDescent="0.2">
      <c r="A281" s="5" t="s">
        <v>47</v>
      </c>
      <c r="B281" s="35">
        <v>172.7</v>
      </c>
      <c r="C281" s="35">
        <v>0</v>
      </c>
      <c r="D281" s="35">
        <v>0</v>
      </c>
      <c r="E281" s="35">
        <v>0</v>
      </c>
      <c r="F281" s="35">
        <v>0</v>
      </c>
      <c r="G281" s="35">
        <v>0</v>
      </c>
      <c r="H281" s="35">
        <v>0</v>
      </c>
      <c r="I281" s="35">
        <v>0</v>
      </c>
      <c r="J281" s="35">
        <v>0</v>
      </c>
      <c r="K281" s="35">
        <v>0</v>
      </c>
      <c r="L281" s="35">
        <v>0</v>
      </c>
      <c r="M281" s="35">
        <v>0</v>
      </c>
      <c r="N281" s="35">
        <v>0</v>
      </c>
    </row>
    <row r="282" spans="1:14" x14ac:dyDescent="0.2">
      <c r="A282" s="5" t="s">
        <v>48</v>
      </c>
      <c r="B282" s="35">
        <v>14342.19</v>
      </c>
      <c r="C282" s="35">
        <v>16264.220000000001</v>
      </c>
      <c r="D282" s="35">
        <v>4202.6099999999997</v>
      </c>
      <c r="E282" s="35">
        <v>29651.02</v>
      </c>
      <c r="F282" s="35">
        <v>26171.93</v>
      </c>
      <c r="G282" s="35">
        <v>33379.100000000006</v>
      </c>
      <c r="H282" s="35">
        <v>13591</v>
      </c>
      <c r="I282" s="35">
        <v>5025.3599999999997</v>
      </c>
      <c r="J282" s="35">
        <v>2370.63</v>
      </c>
      <c r="K282" s="35">
        <v>17703.13</v>
      </c>
      <c r="L282" s="35">
        <v>20693.409999999996</v>
      </c>
      <c r="M282" s="35">
        <v>2132.83</v>
      </c>
      <c r="N282" s="35">
        <v>18167.810000000001</v>
      </c>
    </row>
    <row r="283" spans="1:14" x14ac:dyDescent="0.2">
      <c r="A283" s="5" t="s">
        <v>49</v>
      </c>
      <c r="B283" s="35">
        <v>0</v>
      </c>
      <c r="C283" s="35">
        <v>0</v>
      </c>
      <c r="D283" s="35">
        <v>0</v>
      </c>
      <c r="E283" s="35">
        <v>0</v>
      </c>
      <c r="F283" s="35">
        <v>0</v>
      </c>
      <c r="G283" s="35">
        <v>0</v>
      </c>
      <c r="H283" s="35">
        <v>0</v>
      </c>
      <c r="I283" s="35">
        <v>0</v>
      </c>
      <c r="J283" s="35">
        <v>0</v>
      </c>
      <c r="K283" s="35">
        <v>0</v>
      </c>
      <c r="L283" s="35">
        <v>0</v>
      </c>
      <c r="M283" s="35">
        <v>0</v>
      </c>
      <c r="N283" s="35">
        <v>0</v>
      </c>
    </row>
    <row r="284" spans="1:14" x14ac:dyDescent="0.2">
      <c r="A284" s="5" t="s">
        <v>231</v>
      </c>
      <c r="B284" s="35">
        <v>20627.820000000003</v>
      </c>
      <c r="C284" s="35">
        <v>32.82</v>
      </c>
      <c r="D284" s="35">
        <v>1715.4699999999998</v>
      </c>
      <c r="E284" s="35">
        <v>162.6</v>
      </c>
      <c r="F284" s="35">
        <v>371.37</v>
      </c>
      <c r="G284" s="35">
        <v>870.93</v>
      </c>
      <c r="H284" s="35">
        <v>817.34</v>
      </c>
      <c r="I284" s="35">
        <v>690.23</v>
      </c>
      <c r="J284" s="35">
        <v>8410.6200000000008</v>
      </c>
      <c r="K284" s="35">
        <v>180.52</v>
      </c>
      <c r="L284" s="35">
        <v>3026.77</v>
      </c>
      <c r="M284" s="35">
        <v>5569.2800000000007</v>
      </c>
      <c r="N284" s="35">
        <v>95.94</v>
      </c>
    </row>
    <row r="285" spans="1:14" x14ac:dyDescent="0.2">
      <c r="A285" s="5" t="s">
        <v>50</v>
      </c>
      <c r="B285" s="35">
        <v>53730.320000000007</v>
      </c>
      <c r="C285" s="35">
        <v>31784.500000000007</v>
      </c>
      <c r="D285" s="35">
        <v>40328.930000000008</v>
      </c>
      <c r="E285" s="35">
        <v>36137.749999999993</v>
      </c>
      <c r="F285" s="35">
        <v>18325.630000000008</v>
      </c>
      <c r="G285" s="35">
        <v>25221.3</v>
      </c>
      <c r="H285" s="35">
        <v>39791.56</v>
      </c>
      <c r="I285" s="35">
        <v>66346.940000000031</v>
      </c>
      <c r="J285" s="35">
        <v>69343.69</v>
      </c>
      <c r="K285" s="35">
        <v>36324.590000000004</v>
      </c>
      <c r="L285" s="35">
        <v>40086.209999999992</v>
      </c>
      <c r="M285" s="35">
        <v>63481.419999999984</v>
      </c>
      <c r="N285" s="35">
        <v>27746.420000000006</v>
      </c>
    </row>
    <row r="286" spans="1:14" x14ac:dyDescent="0.2">
      <c r="A286" s="5" t="s">
        <v>51</v>
      </c>
      <c r="B286" s="35">
        <v>2012.21</v>
      </c>
      <c r="C286" s="35">
        <v>0</v>
      </c>
      <c r="D286" s="35">
        <v>0</v>
      </c>
      <c r="E286" s="35">
        <v>0</v>
      </c>
      <c r="F286" s="35">
        <v>1117.5900000000001</v>
      </c>
      <c r="G286" s="35">
        <v>6931.9400000000005</v>
      </c>
      <c r="H286" s="35">
        <v>414.79</v>
      </c>
      <c r="I286" s="35">
        <v>0</v>
      </c>
      <c r="J286" s="35">
        <v>2597.0700000000002</v>
      </c>
      <c r="K286" s="35">
        <v>0</v>
      </c>
      <c r="L286" s="35">
        <v>0</v>
      </c>
      <c r="M286" s="35">
        <v>0</v>
      </c>
      <c r="N286" s="35">
        <v>0</v>
      </c>
    </row>
    <row r="287" spans="1:14" x14ac:dyDescent="0.2">
      <c r="A287" s="5" t="s">
        <v>52</v>
      </c>
      <c r="B287" s="35">
        <v>5360.9000000000005</v>
      </c>
      <c r="C287" s="35">
        <v>18880.799999999996</v>
      </c>
      <c r="D287" s="35">
        <v>15273.85</v>
      </c>
      <c r="E287" s="35">
        <v>22425.14</v>
      </c>
      <c r="F287" s="35">
        <v>16955.71</v>
      </c>
      <c r="G287" s="35">
        <v>5551.7099999999991</v>
      </c>
      <c r="H287" s="35">
        <v>5499.5499999999984</v>
      </c>
      <c r="I287" s="35">
        <v>18099.829999999998</v>
      </c>
      <c r="J287" s="35">
        <v>7834.8</v>
      </c>
      <c r="K287" s="35">
        <v>9077.739999999998</v>
      </c>
      <c r="L287" s="35">
        <v>9649.42</v>
      </c>
      <c r="M287" s="35">
        <v>13386.36</v>
      </c>
      <c r="N287" s="35">
        <v>26096.54</v>
      </c>
    </row>
    <row r="288" spans="1:14" x14ac:dyDescent="0.2">
      <c r="A288" s="5" t="s">
        <v>53</v>
      </c>
      <c r="B288" s="35">
        <v>0</v>
      </c>
      <c r="C288" s="35">
        <v>0</v>
      </c>
      <c r="D288" s="35">
        <v>0</v>
      </c>
      <c r="E288" s="35">
        <v>0</v>
      </c>
      <c r="F288" s="35">
        <v>480.07</v>
      </c>
      <c r="G288" s="35">
        <v>0</v>
      </c>
      <c r="H288" s="35">
        <v>0</v>
      </c>
      <c r="I288" s="35">
        <v>0</v>
      </c>
      <c r="J288" s="35">
        <v>0</v>
      </c>
      <c r="K288" s="35">
        <v>0</v>
      </c>
      <c r="L288" s="35">
        <v>0</v>
      </c>
      <c r="M288" s="35">
        <v>0</v>
      </c>
      <c r="N288" s="35">
        <v>0</v>
      </c>
    </row>
    <row r="289" spans="1:14" x14ac:dyDescent="0.2">
      <c r="A289" s="5" t="s">
        <v>54</v>
      </c>
      <c r="B289" s="35">
        <v>0</v>
      </c>
      <c r="C289" s="35">
        <v>0</v>
      </c>
      <c r="D289" s="35">
        <v>0</v>
      </c>
      <c r="E289" s="35">
        <v>0</v>
      </c>
      <c r="F289" s="35">
        <v>0</v>
      </c>
      <c r="G289" s="35">
        <v>54.679999999999993</v>
      </c>
      <c r="H289" s="35">
        <v>0</v>
      </c>
      <c r="I289" s="35">
        <v>0</v>
      </c>
      <c r="J289" s="35">
        <v>2565.96</v>
      </c>
      <c r="K289" s="35">
        <v>0</v>
      </c>
      <c r="L289" s="35">
        <v>0</v>
      </c>
      <c r="M289" s="35">
        <v>0</v>
      </c>
      <c r="N289" s="35">
        <v>0</v>
      </c>
    </row>
    <row r="290" spans="1:14" x14ac:dyDescent="0.2">
      <c r="A290" s="5" t="s">
        <v>55</v>
      </c>
      <c r="B290" s="35">
        <v>160.72</v>
      </c>
      <c r="C290" s="35">
        <v>0</v>
      </c>
      <c r="D290" s="35">
        <v>0</v>
      </c>
      <c r="E290" s="35">
        <v>189.15</v>
      </c>
      <c r="F290" s="35">
        <v>543.79999999999995</v>
      </c>
      <c r="G290" s="35">
        <v>0</v>
      </c>
      <c r="H290" s="35">
        <v>348.06</v>
      </c>
      <c r="I290" s="35">
        <v>0</v>
      </c>
      <c r="J290" s="35">
        <v>1401.45</v>
      </c>
      <c r="K290" s="35">
        <v>0</v>
      </c>
      <c r="L290" s="35">
        <v>0</v>
      </c>
      <c r="M290" s="35">
        <v>0</v>
      </c>
      <c r="N290" s="35">
        <v>0</v>
      </c>
    </row>
    <row r="291" spans="1:14" x14ac:dyDescent="0.2">
      <c r="A291" s="5" t="s">
        <v>56</v>
      </c>
      <c r="B291" s="35">
        <v>729.97</v>
      </c>
      <c r="C291" s="35">
        <v>0</v>
      </c>
      <c r="D291" s="35">
        <v>0</v>
      </c>
      <c r="E291" s="35">
        <v>91.6</v>
      </c>
      <c r="F291" s="35">
        <v>0</v>
      </c>
      <c r="G291" s="35">
        <v>0</v>
      </c>
      <c r="H291" s="35">
        <v>0</v>
      </c>
      <c r="I291" s="35">
        <v>1125.58</v>
      </c>
      <c r="J291" s="35">
        <v>0</v>
      </c>
      <c r="K291" s="35">
        <v>0</v>
      </c>
      <c r="L291" s="35">
        <v>19915.98</v>
      </c>
      <c r="M291" s="35">
        <v>0</v>
      </c>
      <c r="N291" s="35">
        <v>0</v>
      </c>
    </row>
    <row r="292" spans="1:14" x14ac:dyDescent="0.2">
      <c r="A292" s="5" t="s">
        <v>46</v>
      </c>
      <c r="B292" s="35">
        <v>1200.17</v>
      </c>
      <c r="C292" s="35">
        <v>0</v>
      </c>
      <c r="D292" s="35">
        <v>440.84000000000003</v>
      </c>
      <c r="E292" s="35">
        <v>1030.8899999999999</v>
      </c>
      <c r="F292" s="35">
        <v>808</v>
      </c>
      <c r="G292" s="35">
        <v>823.71</v>
      </c>
      <c r="H292" s="35">
        <v>1083.9899999999998</v>
      </c>
      <c r="I292" s="35">
        <v>519.58999999999992</v>
      </c>
      <c r="J292" s="35">
        <v>1129.44</v>
      </c>
      <c r="K292" s="35">
        <v>888.86999999999989</v>
      </c>
      <c r="L292" s="35">
        <v>0</v>
      </c>
      <c r="M292" s="35">
        <v>749.30000000000007</v>
      </c>
      <c r="N292" s="35">
        <v>1787.51</v>
      </c>
    </row>
    <row r="293" spans="1:14" x14ac:dyDescent="0.2">
      <c r="A293" s="5" t="s">
        <v>57</v>
      </c>
      <c r="B293" s="35">
        <v>27174.17</v>
      </c>
      <c r="C293" s="35">
        <v>2016.4</v>
      </c>
      <c r="D293" s="35">
        <v>2710.16</v>
      </c>
      <c r="E293" s="35">
        <v>5561.7699999999995</v>
      </c>
      <c r="F293" s="35">
        <v>8516.52</v>
      </c>
      <c r="G293" s="35">
        <v>16690.71</v>
      </c>
      <c r="H293" s="35">
        <v>9396.0999999999985</v>
      </c>
      <c r="I293" s="35">
        <v>5763.05</v>
      </c>
      <c r="J293" s="35">
        <v>3778.2999999999997</v>
      </c>
      <c r="K293" s="35">
        <v>3174.71</v>
      </c>
      <c r="L293" s="35">
        <v>182.26</v>
      </c>
      <c r="M293" s="35">
        <v>923.82</v>
      </c>
      <c r="N293" s="35">
        <v>10186.629999999999</v>
      </c>
    </row>
    <row r="294" spans="1:14" x14ac:dyDescent="0.2">
      <c r="A294" s="5" t="s">
        <v>58</v>
      </c>
      <c r="B294" s="35">
        <v>9106.3700000000008</v>
      </c>
      <c r="C294" s="35">
        <v>9340.5300000000007</v>
      </c>
      <c r="D294" s="35">
        <v>16768.719999999998</v>
      </c>
      <c r="E294" s="35">
        <v>19379.139999999996</v>
      </c>
      <c r="F294" s="35">
        <v>7491.95</v>
      </c>
      <c r="G294" s="35">
        <v>11322.829999999998</v>
      </c>
      <c r="H294" s="35">
        <v>7093.7</v>
      </c>
      <c r="I294" s="35">
        <v>5588.49</v>
      </c>
      <c r="J294" s="35">
        <v>14846.149999999996</v>
      </c>
      <c r="K294" s="35">
        <v>6809.2599999999993</v>
      </c>
      <c r="L294" s="35">
        <v>1570.1100000000001</v>
      </c>
      <c r="M294" s="35">
        <v>4180.12</v>
      </c>
      <c r="N294" s="35">
        <v>8727.2999999999993</v>
      </c>
    </row>
    <row r="295" spans="1:14" x14ac:dyDescent="0.2">
      <c r="A295" s="5" t="s">
        <v>59</v>
      </c>
      <c r="B295" s="35">
        <v>29582.020000000008</v>
      </c>
      <c r="C295" s="35">
        <v>15898.930000000004</v>
      </c>
      <c r="D295" s="35">
        <v>2258.84</v>
      </c>
      <c r="E295" s="35">
        <v>7870.0700000000006</v>
      </c>
      <c r="F295" s="35">
        <v>8394.7300000000014</v>
      </c>
      <c r="G295" s="35">
        <v>7774.5300000000007</v>
      </c>
      <c r="H295" s="35">
        <v>7497.59</v>
      </c>
      <c r="I295" s="35">
        <v>11014.370000000003</v>
      </c>
      <c r="J295" s="35">
        <v>3437.2799999999997</v>
      </c>
      <c r="K295" s="35">
        <v>800.12000000000012</v>
      </c>
      <c r="L295" s="35">
        <v>88.4</v>
      </c>
      <c r="M295" s="35">
        <v>725.67</v>
      </c>
      <c r="N295" s="35">
        <v>4599.59</v>
      </c>
    </row>
    <row r="296" spans="1:14" x14ac:dyDescent="0.2">
      <c r="A296" s="5" t="s">
        <v>60</v>
      </c>
      <c r="B296" s="35">
        <v>0</v>
      </c>
      <c r="C296" s="35">
        <v>178452.40999999997</v>
      </c>
      <c r="D296" s="35">
        <v>0</v>
      </c>
      <c r="E296" s="35">
        <v>0</v>
      </c>
      <c r="F296" s="35">
        <v>0</v>
      </c>
      <c r="G296" s="35">
        <v>0</v>
      </c>
      <c r="H296" s="35">
        <v>0</v>
      </c>
      <c r="I296" s="35">
        <v>0</v>
      </c>
      <c r="J296" s="35">
        <v>0</v>
      </c>
      <c r="K296" s="35">
        <v>0</v>
      </c>
      <c r="L296" s="35">
        <v>0</v>
      </c>
      <c r="M296" s="35">
        <v>0</v>
      </c>
      <c r="N296" s="35">
        <v>477.79999999999995</v>
      </c>
    </row>
    <row r="297" spans="1:14" x14ac:dyDescent="0.2">
      <c r="A297" s="5" t="s">
        <v>42</v>
      </c>
      <c r="B297" s="35">
        <v>3107.6899999999996</v>
      </c>
      <c r="C297" s="35">
        <v>1263.3200000000002</v>
      </c>
      <c r="D297" s="35">
        <v>1031.27</v>
      </c>
      <c r="E297" s="35">
        <v>317.32</v>
      </c>
      <c r="F297" s="35">
        <v>436.99000000000007</v>
      </c>
      <c r="G297" s="35">
        <v>427.28</v>
      </c>
      <c r="H297" s="35">
        <v>550.91999999999996</v>
      </c>
      <c r="I297" s="35">
        <v>2764.4600000000009</v>
      </c>
      <c r="J297" s="35">
        <v>1291.1599999999999</v>
      </c>
      <c r="K297" s="35">
        <v>834.47</v>
      </c>
      <c r="L297" s="35">
        <v>961.31999999999994</v>
      </c>
      <c r="M297" s="35">
        <v>4262.3999999999996</v>
      </c>
      <c r="N297" s="35">
        <v>445.49999999999994</v>
      </c>
    </row>
    <row r="298" spans="1:14" x14ac:dyDescent="0.2">
      <c r="A298" s="5" t="s">
        <v>61</v>
      </c>
      <c r="B298" s="35">
        <v>5973.3900000000012</v>
      </c>
      <c r="C298" s="35">
        <v>2116.13</v>
      </c>
      <c r="D298" s="35">
        <v>2448.77</v>
      </c>
      <c r="E298" s="35">
        <v>11603.070000000002</v>
      </c>
      <c r="F298" s="35">
        <v>18500.79</v>
      </c>
      <c r="G298" s="35">
        <v>40847.000000000029</v>
      </c>
      <c r="H298" s="35">
        <v>66.13</v>
      </c>
      <c r="I298" s="35">
        <v>860.2199999999998</v>
      </c>
      <c r="J298" s="35">
        <v>6083.66</v>
      </c>
      <c r="K298" s="35">
        <v>15284.71</v>
      </c>
      <c r="L298" s="35">
        <v>10797.779999999999</v>
      </c>
      <c r="M298" s="35">
        <v>9507.9000000000015</v>
      </c>
      <c r="N298" s="35">
        <v>10564.560000000001</v>
      </c>
    </row>
    <row r="299" spans="1:14" x14ac:dyDescent="0.2">
      <c r="A299" s="5" t="s">
        <v>62</v>
      </c>
      <c r="B299" s="35">
        <v>0</v>
      </c>
      <c r="C299" s="35">
        <v>0</v>
      </c>
      <c r="D299" s="35">
        <v>0</v>
      </c>
      <c r="E299" s="35">
        <v>0</v>
      </c>
      <c r="F299" s="35">
        <v>0</v>
      </c>
      <c r="G299" s="35">
        <v>0</v>
      </c>
      <c r="H299" s="35">
        <v>0</v>
      </c>
      <c r="I299" s="35">
        <v>0</v>
      </c>
      <c r="J299" s="35">
        <v>0</v>
      </c>
      <c r="K299" s="35">
        <v>0</v>
      </c>
      <c r="L299" s="35">
        <v>0</v>
      </c>
      <c r="M299" s="35">
        <v>0</v>
      </c>
      <c r="N299" s="35">
        <v>746.7</v>
      </c>
    </row>
    <row r="300" spans="1:14" x14ac:dyDescent="0.2">
      <c r="A300" s="5" t="s">
        <v>63</v>
      </c>
      <c r="B300" s="35">
        <v>0</v>
      </c>
      <c r="C300" s="35">
        <v>0</v>
      </c>
      <c r="D300" s="35">
        <v>0</v>
      </c>
      <c r="E300" s="35">
        <v>0</v>
      </c>
      <c r="F300" s="35">
        <v>0</v>
      </c>
      <c r="G300" s="35">
        <v>0</v>
      </c>
      <c r="H300" s="35">
        <v>0</v>
      </c>
      <c r="I300" s="35">
        <v>0</v>
      </c>
      <c r="J300" s="35">
        <v>0</v>
      </c>
      <c r="K300" s="35">
        <v>0</v>
      </c>
      <c r="L300" s="35">
        <v>0</v>
      </c>
      <c r="M300" s="35">
        <v>0</v>
      </c>
      <c r="N300" s="35">
        <v>0</v>
      </c>
    </row>
    <row r="301" spans="1:14" x14ac:dyDescent="0.2">
      <c r="A301" s="5" t="s">
        <v>64</v>
      </c>
      <c r="B301" s="35">
        <v>629.86</v>
      </c>
      <c r="C301" s="35">
        <v>4283.3900000000003</v>
      </c>
      <c r="D301" s="35">
        <v>30.1</v>
      </c>
      <c r="E301" s="35">
        <v>323.77999999999997</v>
      </c>
      <c r="F301" s="35">
        <v>174.79</v>
      </c>
      <c r="G301" s="35">
        <v>0</v>
      </c>
      <c r="H301" s="35">
        <v>0</v>
      </c>
      <c r="I301" s="35">
        <v>86.44</v>
      </c>
      <c r="J301" s="35">
        <v>2812.69</v>
      </c>
      <c r="K301" s="35">
        <v>0</v>
      </c>
      <c r="L301" s="35">
        <v>740.83999999999992</v>
      </c>
      <c r="M301" s="35">
        <v>0</v>
      </c>
      <c r="N301" s="35">
        <v>152.06</v>
      </c>
    </row>
    <row r="302" spans="1:14" x14ac:dyDescent="0.2">
      <c r="A302" s="5" t="s">
        <v>65</v>
      </c>
      <c r="B302" s="35">
        <v>0</v>
      </c>
      <c r="C302" s="35">
        <v>0</v>
      </c>
      <c r="D302" s="35">
        <v>0</v>
      </c>
      <c r="E302" s="35">
        <v>0</v>
      </c>
      <c r="F302" s="35">
        <v>0</v>
      </c>
      <c r="G302" s="35">
        <v>0</v>
      </c>
      <c r="H302" s="35">
        <v>0</v>
      </c>
      <c r="I302" s="35">
        <v>0</v>
      </c>
      <c r="J302" s="35">
        <v>0</v>
      </c>
      <c r="K302" s="35">
        <v>0</v>
      </c>
      <c r="L302" s="35">
        <v>0</v>
      </c>
      <c r="M302" s="35">
        <v>0</v>
      </c>
      <c r="N302" s="35">
        <v>0</v>
      </c>
    </row>
    <row r="303" spans="1:14" x14ac:dyDescent="0.2">
      <c r="A303" s="9" t="s">
        <v>68</v>
      </c>
      <c r="B303" s="63">
        <v>173910.50000000003</v>
      </c>
      <c r="C303" s="63">
        <v>280333.45</v>
      </c>
      <c r="D303" s="63">
        <v>87209.560000000012</v>
      </c>
      <c r="E303" s="63">
        <v>134743.30000000002</v>
      </c>
      <c r="F303" s="63">
        <v>108289.87000000001</v>
      </c>
      <c r="G303" s="63">
        <v>149895.72000000003</v>
      </c>
      <c r="H303" s="63">
        <v>86150.729999999981</v>
      </c>
      <c r="I303" s="63">
        <v>117884.56000000004</v>
      </c>
      <c r="J303" s="63">
        <v>127902.90000000002</v>
      </c>
      <c r="K303" s="63">
        <v>91078.12</v>
      </c>
      <c r="L303" s="63">
        <v>107712.49999999997</v>
      </c>
      <c r="M303" s="63">
        <v>104919.09999999998</v>
      </c>
      <c r="N303" s="63">
        <v>109794.36</v>
      </c>
    </row>
    <row r="304" spans="1:14" x14ac:dyDescent="0.2">
      <c r="A304" s="12" t="s">
        <v>230</v>
      </c>
      <c r="B304" s="144" t="s">
        <v>187</v>
      </c>
      <c r="C304" s="145"/>
      <c r="D304" s="145"/>
      <c r="E304" s="145"/>
      <c r="F304" s="145"/>
      <c r="G304" s="145"/>
      <c r="H304" s="145"/>
      <c r="I304" s="145"/>
      <c r="J304" s="145"/>
      <c r="K304" s="145"/>
      <c r="L304" s="145"/>
      <c r="M304" s="145"/>
      <c r="N304" s="146"/>
    </row>
    <row r="305" spans="1:14" x14ac:dyDescent="0.2">
      <c r="A305" s="5" t="s">
        <v>47</v>
      </c>
      <c r="B305" s="35">
        <v>0</v>
      </c>
      <c r="C305" s="35">
        <v>0</v>
      </c>
      <c r="D305" s="35">
        <v>0</v>
      </c>
      <c r="E305" s="35">
        <v>0</v>
      </c>
      <c r="F305" s="35">
        <v>0</v>
      </c>
      <c r="G305" s="35">
        <v>0</v>
      </c>
      <c r="H305" s="35">
        <v>0</v>
      </c>
      <c r="I305" s="35">
        <v>1091.71</v>
      </c>
      <c r="J305" s="35">
        <v>0</v>
      </c>
      <c r="K305" s="35">
        <v>0</v>
      </c>
      <c r="L305" s="35">
        <v>0</v>
      </c>
      <c r="M305" s="35">
        <v>0</v>
      </c>
      <c r="N305" s="35">
        <v>0</v>
      </c>
    </row>
    <row r="306" spans="1:14" x14ac:dyDescent="0.2">
      <c r="A306" s="5" t="s">
        <v>48</v>
      </c>
      <c r="B306" s="35">
        <v>17598.649999999998</v>
      </c>
      <c r="C306" s="35">
        <v>17684.34</v>
      </c>
      <c r="D306" s="35">
        <v>6276.9299999999994</v>
      </c>
      <c r="E306" s="35">
        <v>19655.41</v>
      </c>
      <c r="F306" s="35">
        <v>3905.7400000000002</v>
      </c>
      <c r="G306" s="35">
        <v>1366.52</v>
      </c>
      <c r="H306" s="35">
        <v>0</v>
      </c>
      <c r="I306" s="35">
        <v>0</v>
      </c>
      <c r="J306" s="35">
        <v>3184.3</v>
      </c>
      <c r="K306" s="35">
        <v>1249.33</v>
      </c>
      <c r="L306" s="35">
        <v>11334.960000000003</v>
      </c>
      <c r="M306" s="35">
        <v>588.36</v>
      </c>
      <c r="N306" s="35">
        <v>133.57000000000002</v>
      </c>
    </row>
    <row r="307" spans="1:14" x14ac:dyDescent="0.2">
      <c r="A307" s="5" t="s">
        <v>49</v>
      </c>
      <c r="B307" s="35">
        <v>0</v>
      </c>
      <c r="C307" s="35">
        <v>0</v>
      </c>
      <c r="D307" s="35">
        <v>0</v>
      </c>
      <c r="E307" s="35">
        <v>0</v>
      </c>
      <c r="F307" s="35">
        <v>0</v>
      </c>
      <c r="G307" s="35">
        <v>0</v>
      </c>
      <c r="H307" s="35">
        <v>0</v>
      </c>
      <c r="I307" s="35">
        <v>0</v>
      </c>
      <c r="J307" s="35">
        <v>0</v>
      </c>
      <c r="K307" s="35">
        <v>0</v>
      </c>
      <c r="L307" s="35">
        <v>0</v>
      </c>
      <c r="M307" s="35">
        <v>0</v>
      </c>
      <c r="N307" s="35">
        <v>0</v>
      </c>
    </row>
    <row r="308" spans="1:14" x14ac:dyDescent="0.2">
      <c r="A308" s="5" t="s">
        <v>231</v>
      </c>
      <c r="B308" s="35">
        <v>1311.44</v>
      </c>
      <c r="C308" s="35">
        <v>414.17</v>
      </c>
      <c r="D308" s="35">
        <v>2928.36</v>
      </c>
      <c r="E308" s="35">
        <v>759.7</v>
      </c>
      <c r="F308" s="35">
        <v>2264.83</v>
      </c>
      <c r="G308" s="35">
        <v>826.23</v>
      </c>
      <c r="H308" s="35">
        <v>450.91000000000008</v>
      </c>
      <c r="I308" s="35">
        <v>2056.0599999999995</v>
      </c>
      <c r="J308" s="35">
        <v>14260</v>
      </c>
      <c r="K308" s="35">
        <v>641.75</v>
      </c>
      <c r="L308" s="35">
        <v>3162.7400000000007</v>
      </c>
      <c r="M308" s="35">
        <v>539.43999999999994</v>
      </c>
      <c r="N308" s="35">
        <v>2340.14</v>
      </c>
    </row>
    <row r="309" spans="1:14" x14ac:dyDescent="0.2">
      <c r="A309" s="5" t="s">
        <v>50</v>
      </c>
      <c r="B309" s="35">
        <v>69773.06</v>
      </c>
      <c r="C309" s="35">
        <v>51737.390000000014</v>
      </c>
      <c r="D309" s="35">
        <v>29915.189999999988</v>
      </c>
      <c r="E309" s="35">
        <v>50614.179999999993</v>
      </c>
      <c r="F309" s="35">
        <v>19534.039999999994</v>
      </c>
      <c r="G309" s="35">
        <v>16636.260000000002</v>
      </c>
      <c r="H309" s="35">
        <v>48764.409999999996</v>
      </c>
      <c r="I309" s="35">
        <v>42037.900000000009</v>
      </c>
      <c r="J309" s="35">
        <v>28395.48</v>
      </c>
      <c r="K309" s="35">
        <v>28579.19</v>
      </c>
      <c r="L309" s="35">
        <v>32271.710000000006</v>
      </c>
      <c r="M309" s="35">
        <v>55182.38</v>
      </c>
      <c r="N309" s="35">
        <v>49065.480000000018</v>
      </c>
    </row>
    <row r="310" spans="1:14" x14ac:dyDescent="0.2">
      <c r="A310" s="5" t="s">
        <v>51</v>
      </c>
      <c r="B310" s="35">
        <v>0</v>
      </c>
      <c r="C310" s="35">
        <v>0</v>
      </c>
      <c r="D310" s="35">
        <v>0</v>
      </c>
      <c r="E310" s="35">
        <v>0</v>
      </c>
      <c r="F310" s="35">
        <v>0</v>
      </c>
      <c r="G310" s="35">
        <v>0</v>
      </c>
      <c r="H310" s="35">
        <v>0</v>
      </c>
      <c r="I310" s="35">
        <v>0</v>
      </c>
      <c r="J310" s="35">
        <v>0</v>
      </c>
      <c r="K310" s="35">
        <v>0</v>
      </c>
      <c r="L310" s="35">
        <v>0</v>
      </c>
      <c r="M310" s="35">
        <v>0</v>
      </c>
      <c r="N310" s="35">
        <v>0</v>
      </c>
    </row>
    <row r="311" spans="1:14" x14ac:dyDescent="0.2">
      <c r="A311" s="5" t="s">
        <v>52</v>
      </c>
      <c r="B311" s="35">
        <v>8281.6</v>
      </c>
      <c r="C311" s="35">
        <v>8880.869999999999</v>
      </c>
      <c r="D311" s="35">
        <v>17476.22</v>
      </c>
      <c r="E311" s="35">
        <v>9164.66</v>
      </c>
      <c r="F311" s="35">
        <v>16629.079999999998</v>
      </c>
      <c r="G311" s="35">
        <v>27600.569999999996</v>
      </c>
      <c r="H311" s="35">
        <v>28943.629999999994</v>
      </c>
      <c r="I311" s="35">
        <v>5364.2699999999995</v>
      </c>
      <c r="J311" s="35">
        <v>50759.76</v>
      </c>
      <c r="K311" s="35">
        <v>16112.19</v>
      </c>
      <c r="L311" s="35">
        <v>54896.859999999993</v>
      </c>
      <c r="M311" s="35">
        <v>13898.330000000004</v>
      </c>
      <c r="N311" s="35">
        <v>19702.599999999999</v>
      </c>
    </row>
    <row r="312" spans="1:14" x14ac:dyDescent="0.2">
      <c r="A312" s="5" t="s">
        <v>53</v>
      </c>
      <c r="B312" s="35">
        <v>0</v>
      </c>
      <c r="C312" s="35">
        <v>0</v>
      </c>
      <c r="D312" s="35">
        <v>0</v>
      </c>
      <c r="E312" s="35">
        <v>0</v>
      </c>
      <c r="F312" s="35">
        <v>0</v>
      </c>
      <c r="G312" s="35">
        <v>0</v>
      </c>
      <c r="H312" s="35">
        <v>0</v>
      </c>
      <c r="I312" s="35">
        <v>0</v>
      </c>
      <c r="J312" s="35">
        <v>0</v>
      </c>
      <c r="K312" s="35">
        <v>0</v>
      </c>
      <c r="L312" s="35">
        <v>0</v>
      </c>
      <c r="M312" s="35">
        <v>0</v>
      </c>
      <c r="N312" s="35">
        <v>0</v>
      </c>
    </row>
    <row r="313" spans="1:14" x14ac:dyDescent="0.2">
      <c r="A313" s="5" t="s">
        <v>54</v>
      </c>
      <c r="B313" s="35">
        <v>0</v>
      </c>
      <c r="C313" s="35">
        <v>223.89</v>
      </c>
      <c r="D313" s="35">
        <v>0</v>
      </c>
      <c r="E313" s="35">
        <v>0</v>
      </c>
      <c r="F313" s="35">
        <v>0</v>
      </c>
      <c r="G313" s="35">
        <v>0</v>
      </c>
      <c r="H313" s="35">
        <v>0</v>
      </c>
      <c r="I313" s="35">
        <v>1132.54</v>
      </c>
      <c r="J313" s="35">
        <v>0</v>
      </c>
      <c r="K313" s="35">
        <v>0</v>
      </c>
      <c r="L313" s="35">
        <v>0</v>
      </c>
      <c r="M313" s="35">
        <v>0</v>
      </c>
      <c r="N313" s="35">
        <v>36.46</v>
      </c>
    </row>
    <row r="314" spans="1:14" x14ac:dyDescent="0.2">
      <c r="A314" s="5" t="s">
        <v>55</v>
      </c>
      <c r="B314" s="35">
        <v>0</v>
      </c>
      <c r="C314" s="35">
        <v>0</v>
      </c>
      <c r="D314" s="35">
        <v>0</v>
      </c>
      <c r="E314" s="35">
        <v>151.48999999999998</v>
      </c>
      <c r="F314" s="35">
        <v>0</v>
      </c>
      <c r="G314" s="35">
        <v>0</v>
      </c>
      <c r="H314" s="35">
        <v>0</v>
      </c>
      <c r="I314" s="35">
        <v>0</v>
      </c>
      <c r="J314" s="35">
        <v>0</v>
      </c>
      <c r="K314" s="35">
        <v>0</v>
      </c>
      <c r="L314" s="35">
        <v>0</v>
      </c>
      <c r="M314" s="35">
        <v>0</v>
      </c>
      <c r="N314" s="35">
        <v>0</v>
      </c>
    </row>
    <row r="315" spans="1:14" x14ac:dyDescent="0.2">
      <c r="A315" s="5" t="s">
        <v>56</v>
      </c>
      <c r="B315" s="35">
        <v>827.94</v>
      </c>
      <c r="C315" s="35">
        <v>0</v>
      </c>
      <c r="D315" s="35">
        <v>3506.4499999999994</v>
      </c>
      <c r="E315" s="35">
        <v>0</v>
      </c>
      <c r="F315" s="35">
        <v>0</v>
      </c>
      <c r="G315" s="35">
        <v>0</v>
      </c>
      <c r="H315" s="35">
        <v>4296.130000000001</v>
      </c>
      <c r="I315" s="35">
        <v>597.14</v>
      </c>
      <c r="J315" s="35">
        <v>0</v>
      </c>
      <c r="K315" s="35">
        <v>0</v>
      </c>
      <c r="L315" s="35">
        <v>0</v>
      </c>
      <c r="M315" s="35">
        <v>373.57</v>
      </c>
      <c r="N315" s="35">
        <v>2307.11</v>
      </c>
    </row>
    <row r="316" spans="1:14" x14ac:dyDescent="0.2">
      <c r="A316" s="5" t="s">
        <v>46</v>
      </c>
      <c r="B316" s="35">
        <v>148.84</v>
      </c>
      <c r="C316" s="35">
        <v>476.91999999999996</v>
      </c>
      <c r="D316" s="35">
        <v>0</v>
      </c>
      <c r="E316" s="35">
        <v>320.5</v>
      </c>
      <c r="F316" s="35">
        <v>10756.42</v>
      </c>
      <c r="G316" s="35">
        <v>643.95999999999992</v>
      </c>
      <c r="H316" s="35">
        <v>145.14000000000001</v>
      </c>
      <c r="I316" s="35">
        <v>2623.1900000000005</v>
      </c>
      <c r="J316" s="35">
        <v>0</v>
      </c>
      <c r="K316" s="35">
        <v>1073.94</v>
      </c>
      <c r="L316" s="35">
        <v>9150.3299999999981</v>
      </c>
      <c r="M316" s="35">
        <v>0</v>
      </c>
      <c r="N316" s="35">
        <v>0</v>
      </c>
    </row>
    <row r="317" spans="1:14" x14ac:dyDescent="0.2">
      <c r="A317" s="5" t="s">
        <v>57</v>
      </c>
      <c r="B317" s="35">
        <v>729.7399999999999</v>
      </c>
      <c r="C317" s="35">
        <v>9084.09</v>
      </c>
      <c r="D317" s="35">
        <v>0</v>
      </c>
      <c r="E317" s="35">
        <v>2395.16</v>
      </c>
      <c r="F317" s="35">
        <v>113.77999999999999</v>
      </c>
      <c r="G317" s="35">
        <v>1590.13</v>
      </c>
      <c r="H317" s="35">
        <v>21786.559999999998</v>
      </c>
      <c r="I317" s="35">
        <v>1303.48</v>
      </c>
      <c r="J317" s="35">
        <v>211.07000000000002</v>
      </c>
      <c r="K317" s="35">
        <v>110.75</v>
      </c>
      <c r="L317" s="35">
        <v>24590.739999999998</v>
      </c>
      <c r="M317" s="35">
        <v>12352.699999999999</v>
      </c>
      <c r="N317" s="35">
        <v>10104.640000000001</v>
      </c>
    </row>
    <row r="318" spans="1:14" x14ac:dyDescent="0.2">
      <c r="A318" s="5" t="s">
        <v>58</v>
      </c>
      <c r="B318" s="35">
        <v>19370.810000000001</v>
      </c>
      <c r="C318" s="35">
        <v>6721.9300000000012</v>
      </c>
      <c r="D318" s="35">
        <v>9028.7300000000032</v>
      </c>
      <c r="E318" s="35">
        <v>6599.03</v>
      </c>
      <c r="F318" s="35">
        <v>14050.55</v>
      </c>
      <c r="G318" s="35">
        <v>48468.09</v>
      </c>
      <c r="H318" s="35">
        <v>12553.960000000001</v>
      </c>
      <c r="I318" s="35">
        <v>25358.48</v>
      </c>
      <c r="J318" s="35">
        <v>7352.08</v>
      </c>
      <c r="K318" s="35">
        <v>11901.47</v>
      </c>
      <c r="L318" s="35">
        <v>29365.770000000004</v>
      </c>
      <c r="M318" s="35">
        <v>33472.85</v>
      </c>
      <c r="N318" s="35">
        <v>12222.919999999998</v>
      </c>
    </row>
    <row r="319" spans="1:14" x14ac:dyDescent="0.2">
      <c r="A319" s="5" t="s">
        <v>59</v>
      </c>
      <c r="B319" s="35">
        <v>901.56999999999994</v>
      </c>
      <c r="C319" s="35">
        <v>1539.53</v>
      </c>
      <c r="D319" s="35">
        <v>3122.3099999999995</v>
      </c>
      <c r="E319" s="35">
        <v>497.08000000000004</v>
      </c>
      <c r="F319" s="35">
        <v>427.39</v>
      </c>
      <c r="G319" s="35">
        <v>0</v>
      </c>
      <c r="H319" s="35">
        <v>0</v>
      </c>
      <c r="I319" s="35">
        <v>49.86</v>
      </c>
      <c r="J319" s="35">
        <v>76.97</v>
      </c>
      <c r="K319" s="35">
        <v>1085.67</v>
      </c>
      <c r="L319" s="35">
        <v>163.28</v>
      </c>
      <c r="M319" s="35">
        <v>4812.92</v>
      </c>
      <c r="N319" s="35">
        <v>0</v>
      </c>
    </row>
    <row r="320" spans="1:14" x14ac:dyDescent="0.2">
      <c r="A320" s="5" t="s">
        <v>60</v>
      </c>
      <c r="B320" s="35">
        <v>0</v>
      </c>
      <c r="C320" s="35">
        <v>0</v>
      </c>
      <c r="D320" s="35">
        <v>0</v>
      </c>
      <c r="E320" s="35">
        <v>265757.57000000012</v>
      </c>
      <c r="F320" s="35">
        <v>239940.37</v>
      </c>
      <c r="G320" s="35">
        <v>0</v>
      </c>
      <c r="H320" s="35">
        <v>0</v>
      </c>
      <c r="I320" s="35">
        <v>0</v>
      </c>
      <c r="J320" s="35">
        <v>0</v>
      </c>
      <c r="K320" s="35">
        <v>0</v>
      </c>
      <c r="L320" s="35">
        <v>0</v>
      </c>
      <c r="M320" s="35">
        <v>0</v>
      </c>
      <c r="N320" s="35">
        <v>0</v>
      </c>
    </row>
    <row r="321" spans="1:14" x14ac:dyDescent="0.2">
      <c r="A321" s="5" t="s">
        <v>42</v>
      </c>
      <c r="B321" s="35">
        <v>5854.02</v>
      </c>
      <c r="C321" s="35">
        <v>7947.0999999999995</v>
      </c>
      <c r="D321" s="35">
        <v>1998.31</v>
      </c>
      <c r="E321" s="35">
        <v>149.32999999999996</v>
      </c>
      <c r="F321" s="35">
        <v>4918.2599999999993</v>
      </c>
      <c r="G321" s="35">
        <v>483.61</v>
      </c>
      <c r="H321" s="35">
        <v>5666.09</v>
      </c>
      <c r="I321" s="35">
        <v>912.87</v>
      </c>
      <c r="J321" s="35">
        <v>764.75</v>
      </c>
      <c r="K321" s="35">
        <v>1038.1499999999999</v>
      </c>
      <c r="L321" s="35">
        <v>1513.7000000000005</v>
      </c>
      <c r="M321" s="35">
        <v>570.99999999999989</v>
      </c>
      <c r="N321" s="35">
        <v>405.98999999999995</v>
      </c>
    </row>
    <row r="322" spans="1:14" x14ac:dyDescent="0.2">
      <c r="A322" s="5" t="s">
        <v>61</v>
      </c>
      <c r="B322" s="35">
        <v>6534.8</v>
      </c>
      <c r="C322" s="35">
        <v>1397.5299999999997</v>
      </c>
      <c r="D322" s="35">
        <v>884.22</v>
      </c>
      <c r="E322" s="35">
        <v>19232.02</v>
      </c>
      <c r="F322" s="35">
        <v>817.6</v>
      </c>
      <c r="G322" s="35">
        <v>59.17</v>
      </c>
      <c r="H322" s="35">
        <v>0</v>
      </c>
      <c r="I322" s="35">
        <v>0</v>
      </c>
      <c r="J322" s="35">
        <v>0</v>
      </c>
      <c r="K322" s="35">
        <v>1183.22</v>
      </c>
      <c r="L322" s="35">
        <v>0</v>
      </c>
      <c r="M322" s="35">
        <v>2152.84</v>
      </c>
      <c r="N322" s="35">
        <v>940.06</v>
      </c>
    </row>
    <row r="323" spans="1:14" x14ac:dyDescent="0.2">
      <c r="A323" s="5" t="s">
        <v>62</v>
      </c>
      <c r="B323" s="35">
        <v>0</v>
      </c>
      <c r="C323" s="35">
        <v>0</v>
      </c>
      <c r="D323" s="35">
        <v>0</v>
      </c>
      <c r="E323" s="35">
        <v>0</v>
      </c>
      <c r="F323" s="35">
        <v>0</v>
      </c>
      <c r="G323" s="35">
        <v>0</v>
      </c>
      <c r="H323" s="35">
        <v>0</v>
      </c>
      <c r="I323" s="35">
        <v>0</v>
      </c>
      <c r="J323" s="35">
        <v>0</v>
      </c>
      <c r="K323" s="35">
        <v>0</v>
      </c>
      <c r="L323" s="35">
        <v>0</v>
      </c>
      <c r="M323" s="35">
        <v>0</v>
      </c>
      <c r="N323" s="35">
        <v>0</v>
      </c>
    </row>
    <row r="324" spans="1:14" x14ac:dyDescent="0.2">
      <c r="A324" s="5" t="s">
        <v>63</v>
      </c>
      <c r="B324" s="35">
        <v>0</v>
      </c>
      <c r="C324" s="35">
        <v>0</v>
      </c>
      <c r="D324" s="35">
        <v>0</v>
      </c>
      <c r="E324" s="35">
        <v>0</v>
      </c>
      <c r="F324" s="35">
        <v>0</v>
      </c>
      <c r="G324" s="35">
        <v>0</v>
      </c>
      <c r="H324" s="35">
        <v>0</v>
      </c>
      <c r="I324" s="35">
        <v>0</v>
      </c>
      <c r="J324" s="35">
        <v>0</v>
      </c>
      <c r="K324" s="35">
        <v>0</v>
      </c>
      <c r="L324" s="35">
        <v>0</v>
      </c>
      <c r="M324" s="35">
        <v>0</v>
      </c>
      <c r="N324" s="35">
        <v>0</v>
      </c>
    </row>
    <row r="325" spans="1:14" x14ac:dyDescent="0.2">
      <c r="A325" s="5" t="s">
        <v>64</v>
      </c>
      <c r="B325" s="35">
        <v>0</v>
      </c>
      <c r="C325" s="35">
        <v>4278.0600000000004</v>
      </c>
      <c r="D325" s="35">
        <v>0</v>
      </c>
      <c r="E325" s="35">
        <v>0</v>
      </c>
      <c r="F325" s="35">
        <v>472.72999999999996</v>
      </c>
      <c r="G325" s="35">
        <v>1.21</v>
      </c>
      <c r="H325" s="35">
        <v>170.51000000000005</v>
      </c>
      <c r="I325" s="35">
        <v>0</v>
      </c>
      <c r="J325" s="35">
        <v>96.01</v>
      </c>
      <c r="K325" s="35">
        <v>539.44999999999993</v>
      </c>
      <c r="L325" s="35">
        <v>1161.96</v>
      </c>
      <c r="M325" s="35">
        <v>0</v>
      </c>
      <c r="N325" s="35">
        <v>8835</v>
      </c>
    </row>
    <row r="326" spans="1:14" x14ac:dyDescent="0.2">
      <c r="A326" s="5" t="s">
        <v>65</v>
      </c>
      <c r="B326" s="35">
        <v>0</v>
      </c>
      <c r="C326" s="35">
        <v>0</v>
      </c>
      <c r="D326" s="35">
        <v>0</v>
      </c>
      <c r="E326" s="35">
        <v>0</v>
      </c>
      <c r="F326" s="35">
        <v>0</v>
      </c>
      <c r="G326" s="35">
        <v>0</v>
      </c>
      <c r="H326" s="35">
        <v>0</v>
      </c>
      <c r="I326" s="35">
        <v>0</v>
      </c>
      <c r="J326" s="35">
        <v>0</v>
      </c>
      <c r="K326" s="35">
        <v>0</v>
      </c>
      <c r="L326" s="35">
        <v>0</v>
      </c>
      <c r="M326" s="35">
        <v>0</v>
      </c>
      <c r="N326" s="35">
        <v>0</v>
      </c>
    </row>
    <row r="327" spans="1:14" x14ac:dyDescent="0.2">
      <c r="A327" s="9" t="s">
        <v>68</v>
      </c>
      <c r="B327" s="63">
        <v>131332.47</v>
      </c>
      <c r="C327" s="63">
        <v>110385.82</v>
      </c>
      <c r="D327" s="63">
        <v>75136.719999999987</v>
      </c>
      <c r="E327" s="63">
        <v>375296.13000000018</v>
      </c>
      <c r="F327" s="63">
        <v>313830.78999999992</v>
      </c>
      <c r="G327" s="63">
        <v>97675.75</v>
      </c>
      <c r="H327" s="63">
        <v>122777.34</v>
      </c>
      <c r="I327" s="63">
        <v>82527.5</v>
      </c>
      <c r="J327" s="63">
        <v>105100.42000000001</v>
      </c>
      <c r="K327" s="63">
        <v>63515.11</v>
      </c>
      <c r="L327" s="63">
        <v>167612.04999999999</v>
      </c>
      <c r="M327" s="63">
        <v>123944.39</v>
      </c>
      <c r="N327" s="63">
        <v>106093.97000000002</v>
      </c>
    </row>
    <row r="328" spans="1:14" x14ac:dyDescent="0.2">
      <c r="A328" s="12" t="s">
        <v>230</v>
      </c>
      <c r="B328" s="144" t="s">
        <v>232</v>
      </c>
      <c r="C328" s="145"/>
      <c r="D328" s="145"/>
      <c r="E328" s="145"/>
      <c r="F328" s="145"/>
      <c r="G328" s="145"/>
      <c r="H328" s="145"/>
      <c r="I328" s="145"/>
      <c r="J328" s="145"/>
      <c r="K328" s="145"/>
      <c r="L328" s="145"/>
      <c r="M328" s="145"/>
      <c r="N328" s="146"/>
    </row>
    <row r="329" spans="1:14" x14ac:dyDescent="0.2">
      <c r="A329" s="5" t="s">
        <v>47</v>
      </c>
      <c r="B329" s="35">
        <v>0</v>
      </c>
      <c r="C329" s="35">
        <v>0</v>
      </c>
      <c r="D329" s="35">
        <v>0</v>
      </c>
      <c r="E329" s="35">
        <v>0</v>
      </c>
      <c r="F329" s="35">
        <v>0</v>
      </c>
      <c r="G329" s="35">
        <v>0</v>
      </c>
      <c r="H329" s="35">
        <v>0</v>
      </c>
      <c r="I329" s="35">
        <v>0</v>
      </c>
      <c r="J329" s="35">
        <v>0</v>
      </c>
      <c r="K329" s="35">
        <v>0</v>
      </c>
      <c r="L329" s="35">
        <v>0</v>
      </c>
      <c r="M329" s="35">
        <v>0</v>
      </c>
      <c r="N329" s="35">
        <v>0</v>
      </c>
    </row>
    <row r="330" spans="1:14" x14ac:dyDescent="0.2">
      <c r="A330" s="5" t="s">
        <v>48</v>
      </c>
      <c r="B330" s="35">
        <v>128.26999999999998</v>
      </c>
      <c r="C330" s="35">
        <v>1288.08</v>
      </c>
      <c r="D330" s="35">
        <v>227.41000000000003</v>
      </c>
      <c r="E330" s="35">
        <v>5729.43</v>
      </c>
      <c r="F330" s="35">
        <v>8800.89</v>
      </c>
      <c r="G330" s="35">
        <v>3610.02</v>
      </c>
      <c r="H330" s="35">
        <v>3058.2299999999996</v>
      </c>
      <c r="I330" s="35">
        <v>2540.3500000000004</v>
      </c>
      <c r="J330" s="35">
        <v>2868.7799999999997</v>
      </c>
      <c r="K330" s="35">
        <v>11131.78</v>
      </c>
      <c r="L330" s="35">
        <v>7353.0999999999995</v>
      </c>
      <c r="M330" s="35">
        <v>475.71</v>
      </c>
      <c r="N330" s="35">
        <v>2589.48</v>
      </c>
    </row>
    <row r="331" spans="1:14" x14ac:dyDescent="0.2">
      <c r="A331" s="5" t="s">
        <v>49</v>
      </c>
      <c r="B331" s="35">
        <v>0</v>
      </c>
      <c r="C331" s="35">
        <v>0</v>
      </c>
      <c r="D331" s="35">
        <v>0</v>
      </c>
      <c r="E331" s="35">
        <v>0</v>
      </c>
      <c r="F331" s="35">
        <v>0</v>
      </c>
      <c r="G331" s="35">
        <v>0</v>
      </c>
      <c r="H331" s="35">
        <v>0</v>
      </c>
      <c r="I331" s="35">
        <v>0</v>
      </c>
      <c r="J331" s="35">
        <v>0</v>
      </c>
      <c r="K331" s="35">
        <v>0</v>
      </c>
      <c r="L331" s="35">
        <v>0</v>
      </c>
      <c r="M331" s="35">
        <v>0</v>
      </c>
      <c r="N331" s="35">
        <v>0</v>
      </c>
    </row>
    <row r="332" spans="1:14" x14ac:dyDescent="0.2">
      <c r="A332" s="5" t="s">
        <v>231</v>
      </c>
      <c r="B332" s="35">
        <v>1723.14</v>
      </c>
      <c r="C332" s="35">
        <v>693.35</v>
      </c>
      <c r="D332" s="35">
        <v>426.33000000000004</v>
      </c>
      <c r="E332" s="35">
        <v>2111.4300000000003</v>
      </c>
      <c r="F332" s="35">
        <v>730.37</v>
      </c>
      <c r="G332" s="35">
        <v>593.89</v>
      </c>
      <c r="H332" s="35">
        <v>577.68000000000006</v>
      </c>
      <c r="I332" s="35">
        <v>2025.5</v>
      </c>
      <c r="J332" s="35">
        <v>5090.58</v>
      </c>
      <c r="K332" s="35">
        <v>700.41</v>
      </c>
      <c r="L332" s="35">
        <v>1137.71</v>
      </c>
      <c r="M332" s="35">
        <v>492.53000000000003</v>
      </c>
      <c r="N332" s="35">
        <v>1584.1699999999998</v>
      </c>
    </row>
    <row r="333" spans="1:14" x14ac:dyDescent="0.2">
      <c r="A333" s="5" t="s">
        <v>50</v>
      </c>
      <c r="B333" s="35">
        <v>47058.469999999987</v>
      </c>
      <c r="C333" s="35">
        <v>32760.309999999998</v>
      </c>
      <c r="D333" s="35">
        <v>46232.22</v>
      </c>
      <c r="E333" s="35">
        <v>89364.779999999984</v>
      </c>
      <c r="F333" s="35">
        <v>45214.209999999992</v>
      </c>
      <c r="G333" s="35">
        <v>40160.110000000008</v>
      </c>
      <c r="H333" s="35">
        <v>58336.499999999985</v>
      </c>
      <c r="I333" s="35">
        <v>64395.469999999987</v>
      </c>
      <c r="J333" s="35">
        <v>46307.139999999978</v>
      </c>
      <c r="K333" s="35">
        <v>37203.130000000005</v>
      </c>
      <c r="L333" s="35">
        <v>37841.82</v>
      </c>
      <c r="M333" s="35">
        <v>61218.829999999987</v>
      </c>
      <c r="N333" s="35">
        <v>59378.159999999996</v>
      </c>
    </row>
    <row r="334" spans="1:14" x14ac:dyDescent="0.2">
      <c r="A334" s="5" t="s">
        <v>51</v>
      </c>
      <c r="B334" s="35">
        <v>0</v>
      </c>
      <c r="C334" s="35">
        <v>0</v>
      </c>
      <c r="D334" s="35">
        <v>0</v>
      </c>
      <c r="E334" s="35">
        <v>0</v>
      </c>
      <c r="F334" s="35">
        <v>0</v>
      </c>
      <c r="G334" s="35">
        <v>0</v>
      </c>
      <c r="H334" s="35">
        <v>0</v>
      </c>
      <c r="I334" s="35">
        <v>0</v>
      </c>
      <c r="J334" s="35">
        <v>0</v>
      </c>
      <c r="K334" s="35">
        <v>0</v>
      </c>
      <c r="L334" s="35">
        <v>0</v>
      </c>
      <c r="M334" s="35">
        <v>0</v>
      </c>
      <c r="N334" s="35">
        <v>0</v>
      </c>
    </row>
    <row r="335" spans="1:14" x14ac:dyDescent="0.2">
      <c r="A335" s="5" t="s">
        <v>52</v>
      </c>
      <c r="B335" s="35">
        <v>5699.53</v>
      </c>
      <c r="C335" s="35">
        <v>7879.04</v>
      </c>
      <c r="D335" s="35">
        <v>9632.2100000000009</v>
      </c>
      <c r="E335" s="35">
        <v>31093.149999999998</v>
      </c>
      <c r="F335" s="35">
        <v>10160.410000000003</v>
      </c>
      <c r="G335" s="35">
        <v>23046.01</v>
      </c>
      <c r="H335" s="35">
        <v>8864.2200000000012</v>
      </c>
      <c r="I335" s="35">
        <v>10594.340000000002</v>
      </c>
      <c r="J335" s="35">
        <v>22814.939999999995</v>
      </c>
      <c r="K335" s="35">
        <v>12191.29</v>
      </c>
      <c r="L335" s="35">
        <v>10941.34</v>
      </c>
      <c r="M335" s="35">
        <v>9437.5800000000017</v>
      </c>
      <c r="N335" s="35">
        <v>12746.460000000001</v>
      </c>
    </row>
    <row r="336" spans="1:14" x14ac:dyDescent="0.2">
      <c r="A336" s="5" t="s">
        <v>53</v>
      </c>
      <c r="B336" s="35">
        <v>0</v>
      </c>
      <c r="C336" s="35">
        <v>0</v>
      </c>
      <c r="D336" s="35">
        <v>0</v>
      </c>
      <c r="E336" s="35">
        <v>492.0200000000001</v>
      </c>
      <c r="F336" s="35">
        <v>0</v>
      </c>
      <c r="G336" s="35">
        <v>0</v>
      </c>
      <c r="H336" s="35">
        <v>0</v>
      </c>
      <c r="I336" s="35">
        <v>0</v>
      </c>
      <c r="J336" s="35">
        <v>0</v>
      </c>
      <c r="K336" s="35">
        <v>0</v>
      </c>
      <c r="L336" s="35">
        <v>0</v>
      </c>
      <c r="M336" s="35">
        <v>0</v>
      </c>
      <c r="N336" s="35">
        <v>0</v>
      </c>
    </row>
    <row r="337" spans="1:14" x14ac:dyDescent="0.2">
      <c r="A337" s="5" t="s">
        <v>54</v>
      </c>
      <c r="B337" s="35">
        <v>1031.8899999999999</v>
      </c>
      <c r="C337" s="35">
        <v>0</v>
      </c>
      <c r="D337" s="35">
        <v>0</v>
      </c>
      <c r="E337" s="35">
        <v>0</v>
      </c>
      <c r="F337" s="35">
        <v>0</v>
      </c>
      <c r="G337" s="35">
        <v>0</v>
      </c>
      <c r="H337" s="35">
        <v>0</v>
      </c>
      <c r="I337" s="35">
        <v>0</v>
      </c>
      <c r="J337" s="35">
        <v>753.76</v>
      </c>
      <c r="K337" s="35">
        <v>908.84</v>
      </c>
      <c r="L337" s="35">
        <v>0</v>
      </c>
      <c r="M337" s="35">
        <v>0</v>
      </c>
      <c r="N337" s="35">
        <v>783.53</v>
      </c>
    </row>
    <row r="338" spans="1:14" x14ac:dyDescent="0.2">
      <c r="A338" s="5" t="s">
        <v>55</v>
      </c>
      <c r="B338" s="35">
        <v>645.96</v>
      </c>
      <c r="C338" s="35">
        <v>0</v>
      </c>
      <c r="D338" s="35">
        <v>0</v>
      </c>
      <c r="E338" s="35">
        <v>0</v>
      </c>
      <c r="F338" s="35">
        <v>0</v>
      </c>
      <c r="G338" s="35">
        <v>0</v>
      </c>
      <c r="H338" s="35">
        <v>183.14999999999998</v>
      </c>
      <c r="I338" s="35">
        <v>0</v>
      </c>
      <c r="J338" s="35">
        <v>0</v>
      </c>
      <c r="K338" s="35">
        <v>0</v>
      </c>
      <c r="L338" s="35">
        <v>0</v>
      </c>
      <c r="M338" s="35">
        <v>95.94</v>
      </c>
      <c r="N338" s="35">
        <v>0</v>
      </c>
    </row>
    <row r="339" spans="1:14" x14ac:dyDescent="0.2">
      <c r="A339" s="5" t="s">
        <v>56</v>
      </c>
      <c r="B339" s="35">
        <v>0</v>
      </c>
      <c r="C339" s="35">
        <v>0</v>
      </c>
      <c r="D339" s="35">
        <v>31.81</v>
      </c>
      <c r="E339" s="35">
        <v>137.05000000000001</v>
      </c>
      <c r="F339" s="35">
        <v>0</v>
      </c>
      <c r="G339" s="35">
        <v>491.7700000000001</v>
      </c>
      <c r="H339" s="35">
        <v>1425.96</v>
      </c>
      <c r="I339" s="35">
        <v>0</v>
      </c>
      <c r="J339" s="35">
        <v>1138.68</v>
      </c>
      <c r="K339" s="35">
        <v>0</v>
      </c>
      <c r="L339" s="35">
        <v>3617.97</v>
      </c>
      <c r="M339" s="35">
        <v>0</v>
      </c>
      <c r="N339" s="35">
        <v>0</v>
      </c>
    </row>
    <row r="340" spans="1:14" x14ac:dyDescent="0.2">
      <c r="A340" s="5" t="s">
        <v>46</v>
      </c>
      <c r="B340" s="35">
        <v>1562.5900000000001</v>
      </c>
      <c r="C340" s="35">
        <v>5686.3299999999981</v>
      </c>
      <c r="D340" s="35">
        <v>3039.1900000000005</v>
      </c>
      <c r="E340" s="35">
        <v>698.2</v>
      </c>
      <c r="F340" s="35">
        <v>0</v>
      </c>
      <c r="G340" s="35">
        <v>430.09999999999997</v>
      </c>
      <c r="H340" s="35">
        <v>1047.8699999999999</v>
      </c>
      <c r="I340" s="35">
        <v>960.59000000000015</v>
      </c>
      <c r="J340" s="35">
        <v>2470.5300000000002</v>
      </c>
      <c r="K340" s="35">
        <v>3500.1099999999997</v>
      </c>
      <c r="L340" s="35">
        <v>278.08</v>
      </c>
      <c r="M340" s="35">
        <v>0</v>
      </c>
      <c r="N340" s="35">
        <v>639.88999999999987</v>
      </c>
    </row>
    <row r="341" spans="1:14" x14ac:dyDescent="0.2">
      <c r="A341" s="5" t="s">
        <v>57</v>
      </c>
      <c r="B341" s="35">
        <v>179.09</v>
      </c>
      <c r="C341" s="35">
        <v>4430.75</v>
      </c>
      <c r="D341" s="35">
        <v>5708.26</v>
      </c>
      <c r="E341" s="35">
        <v>52361.619999999995</v>
      </c>
      <c r="F341" s="35">
        <v>1432.54</v>
      </c>
      <c r="G341" s="35">
        <v>193.42</v>
      </c>
      <c r="H341" s="35">
        <v>8102.57</v>
      </c>
      <c r="I341" s="35">
        <v>3302.9500000000003</v>
      </c>
      <c r="J341" s="35">
        <v>9239.85</v>
      </c>
      <c r="K341" s="35">
        <v>31766.280000000002</v>
      </c>
      <c r="L341" s="35">
        <v>12027.5</v>
      </c>
      <c r="M341" s="35">
        <v>2070.5200000000004</v>
      </c>
      <c r="N341" s="35">
        <v>10882.96</v>
      </c>
    </row>
    <row r="342" spans="1:14" x14ac:dyDescent="0.2">
      <c r="A342" s="5" t="s">
        <v>58</v>
      </c>
      <c r="B342" s="35">
        <v>25345.570000000007</v>
      </c>
      <c r="C342" s="35">
        <v>10783.500000000004</v>
      </c>
      <c r="D342" s="35">
        <v>25084.62</v>
      </c>
      <c r="E342" s="35">
        <v>11823.499999999996</v>
      </c>
      <c r="F342" s="35">
        <v>19860.72</v>
      </c>
      <c r="G342" s="35">
        <v>22743.510000000006</v>
      </c>
      <c r="H342" s="35">
        <v>12762.58</v>
      </c>
      <c r="I342" s="35">
        <v>6450.3899999999994</v>
      </c>
      <c r="J342" s="35">
        <v>21290.350000000006</v>
      </c>
      <c r="K342" s="35">
        <v>18265.610000000004</v>
      </c>
      <c r="L342" s="35">
        <v>15066.54</v>
      </c>
      <c r="M342" s="35">
        <v>4210.78</v>
      </c>
      <c r="N342" s="35">
        <v>8358</v>
      </c>
    </row>
    <row r="343" spans="1:14" x14ac:dyDescent="0.2">
      <c r="A343" s="5" t="s">
        <v>59</v>
      </c>
      <c r="B343" s="35">
        <v>409.01</v>
      </c>
      <c r="C343" s="35">
        <v>2572.0299999999997</v>
      </c>
      <c r="D343" s="35">
        <v>3904.58</v>
      </c>
      <c r="E343" s="35">
        <v>9480.4399999999987</v>
      </c>
      <c r="F343" s="35">
        <v>14373.119999999997</v>
      </c>
      <c r="G343" s="35">
        <v>2531.88</v>
      </c>
      <c r="H343" s="35">
        <v>3289.2900000000004</v>
      </c>
      <c r="I343" s="35">
        <v>3181.4199999999996</v>
      </c>
      <c r="J343" s="35">
        <v>1471.43</v>
      </c>
      <c r="K343" s="35">
        <v>5427.1399999999994</v>
      </c>
      <c r="L343" s="35">
        <v>23391.03</v>
      </c>
      <c r="M343" s="35">
        <v>11758.760000000002</v>
      </c>
      <c r="N343" s="35">
        <v>2281.4699999999998</v>
      </c>
    </row>
    <row r="344" spans="1:14" x14ac:dyDescent="0.2">
      <c r="A344" s="5" t="s">
        <v>60</v>
      </c>
      <c r="B344" s="35">
        <v>0</v>
      </c>
      <c r="C344" s="35">
        <v>0</v>
      </c>
      <c r="D344" s="35">
        <v>0</v>
      </c>
      <c r="E344" s="35">
        <v>0</v>
      </c>
      <c r="F344" s="35">
        <v>0</v>
      </c>
      <c r="G344" s="35">
        <v>0</v>
      </c>
      <c r="H344" s="35">
        <v>0</v>
      </c>
      <c r="I344" s="35">
        <v>0</v>
      </c>
      <c r="J344" s="35">
        <v>0</v>
      </c>
      <c r="K344" s="35">
        <v>0</v>
      </c>
      <c r="L344" s="35">
        <v>231432.75999999998</v>
      </c>
      <c r="M344" s="35">
        <v>0</v>
      </c>
      <c r="N344" s="35">
        <v>0</v>
      </c>
    </row>
    <row r="345" spans="1:14" x14ac:dyDescent="0.2">
      <c r="A345" s="5" t="s">
        <v>42</v>
      </c>
      <c r="B345" s="35">
        <v>1310.8500000000004</v>
      </c>
      <c r="C345" s="35">
        <v>526.07000000000005</v>
      </c>
      <c r="D345" s="35">
        <v>3173.0499999999997</v>
      </c>
      <c r="E345" s="35">
        <v>23599.859999999993</v>
      </c>
      <c r="F345" s="35">
        <v>3813.4399999999991</v>
      </c>
      <c r="G345" s="35">
        <v>767.97000000000025</v>
      </c>
      <c r="H345" s="35">
        <v>4401.2599999999993</v>
      </c>
      <c r="I345" s="35">
        <v>2380.6900000000005</v>
      </c>
      <c r="J345" s="35">
        <v>936.93999999999994</v>
      </c>
      <c r="K345" s="35">
        <v>7757.6400000000021</v>
      </c>
      <c r="L345" s="35">
        <v>5542.8399999999983</v>
      </c>
      <c r="M345" s="35">
        <v>1008.9899999999998</v>
      </c>
      <c r="N345" s="35">
        <v>1268.31</v>
      </c>
    </row>
    <row r="346" spans="1:14" x14ac:dyDescent="0.2">
      <c r="A346" s="5" t="s">
        <v>61</v>
      </c>
      <c r="B346" s="35">
        <v>20.419999999999998</v>
      </c>
      <c r="C346" s="35">
        <v>0</v>
      </c>
      <c r="D346" s="35">
        <v>0</v>
      </c>
      <c r="E346" s="35">
        <v>361.93</v>
      </c>
      <c r="F346" s="35">
        <v>0</v>
      </c>
      <c r="G346" s="35">
        <v>0</v>
      </c>
      <c r="H346" s="35">
        <v>331.2</v>
      </c>
      <c r="I346" s="35">
        <v>0</v>
      </c>
      <c r="J346" s="35">
        <v>309.55</v>
      </c>
      <c r="K346" s="35">
        <v>856.73</v>
      </c>
      <c r="L346" s="35">
        <v>185703.42</v>
      </c>
      <c r="M346" s="35">
        <v>977.46999999999991</v>
      </c>
      <c r="N346" s="35">
        <v>9594.9699999999993</v>
      </c>
    </row>
    <row r="347" spans="1:14" x14ac:dyDescent="0.2">
      <c r="A347" s="5" t="s">
        <v>62</v>
      </c>
      <c r="B347" s="35">
        <v>0</v>
      </c>
      <c r="C347" s="35">
        <v>0</v>
      </c>
      <c r="D347" s="35">
        <v>0</v>
      </c>
      <c r="E347" s="35">
        <v>0</v>
      </c>
      <c r="F347" s="35">
        <v>0</v>
      </c>
      <c r="G347" s="35">
        <v>0</v>
      </c>
      <c r="H347" s="35">
        <v>0</v>
      </c>
      <c r="I347" s="35">
        <v>0</v>
      </c>
      <c r="J347" s="35">
        <v>0</v>
      </c>
      <c r="K347" s="35">
        <v>0</v>
      </c>
      <c r="L347" s="35">
        <v>0</v>
      </c>
      <c r="M347" s="35">
        <v>0</v>
      </c>
      <c r="N347" s="35">
        <v>0</v>
      </c>
    </row>
    <row r="348" spans="1:14" x14ac:dyDescent="0.2">
      <c r="A348" s="5" t="s">
        <v>63</v>
      </c>
      <c r="B348" s="35">
        <v>0</v>
      </c>
      <c r="C348" s="35">
        <v>0</v>
      </c>
      <c r="D348" s="35">
        <v>0</v>
      </c>
      <c r="E348" s="35">
        <v>0</v>
      </c>
      <c r="F348" s="35">
        <v>0</v>
      </c>
      <c r="G348" s="35">
        <v>0</v>
      </c>
      <c r="H348" s="35">
        <v>0</v>
      </c>
      <c r="I348" s="35">
        <v>0</v>
      </c>
      <c r="J348" s="35">
        <v>0</v>
      </c>
      <c r="K348" s="35">
        <v>0</v>
      </c>
      <c r="L348" s="35">
        <v>0</v>
      </c>
      <c r="M348" s="35">
        <v>0</v>
      </c>
      <c r="N348" s="35">
        <v>0</v>
      </c>
    </row>
    <row r="349" spans="1:14" x14ac:dyDescent="0.2">
      <c r="A349" s="5" t="s">
        <v>64</v>
      </c>
      <c r="B349" s="35">
        <v>0</v>
      </c>
      <c r="C349" s="35">
        <v>1004.2900000000002</v>
      </c>
      <c r="D349" s="35">
        <v>193.29</v>
      </c>
      <c r="E349" s="35">
        <v>9.43</v>
      </c>
      <c r="F349" s="35">
        <v>92.38</v>
      </c>
      <c r="G349" s="35">
        <v>3830.47</v>
      </c>
      <c r="H349" s="35">
        <v>0.57999999999999996</v>
      </c>
      <c r="I349" s="35">
        <v>1602.65</v>
      </c>
      <c r="J349" s="35">
        <v>724.85</v>
      </c>
      <c r="K349" s="35">
        <v>15994.49</v>
      </c>
      <c r="L349" s="35">
        <v>0</v>
      </c>
      <c r="M349" s="35">
        <v>786.18000000000006</v>
      </c>
      <c r="N349" s="35">
        <v>377.14</v>
      </c>
    </row>
    <row r="350" spans="1:14" x14ac:dyDescent="0.2">
      <c r="A350" s="5" t="s">
        <v>65</v>
      </c>
      <c r="B350" s="35">
        <v>0</v>
      </c>
      <c r="C350" s="35">
        <v>0</v>
      </c>
      <c r="D350" s="35">
        <v>5131.4699999999993</v>
      </c>
      <c r="E350" s="35">
        <v>0</v>
      </c>
      <c r="F350" s="35">
        <v>0</v>
      </c>
      <c r="G350" s="35">
        <v>0</v>
      </c>
      <c r="H350" s="35">
        <v>0</v>
      </c>
      <c r="I350" s="35">
        <v>0</v>
      </c>
      <c r="J350" s="35">
        <v>0</v>
      </c>
      <c r="K350" s="35">
        <v>0</v>
      </c>
      <c r="L350" s="35">
        <v>0</v>
      </c>
      <c r="M350" s="35">
        <v>11114.95</v>
      </c>
      <c r="N350" s="35">
        <v>0</v>
      </c>
    </row>
    <row r="351" spans="1:14" x14ac:dyDescent="0.2">
      <c r="A351" s="9" t="s">
        <v>68</v>
      </c>
      <c r="B351" s="63">
        <v>85114.79</v>
      </c>
      <c r="C351" s="63">
        <v>67623.75</v>
      </c>
      <c r="D351" s="63">
        <v>102784.44</v>
      </c>
      <c r="E351" s="63">
        <v>227262.83999999997</v>
      </c>
      <c r="F351" s="63">
        <v>104478.08</v>
      </c>
      <c r="G351" s="63">
        <v>98399.150000000023</v>
      </c>
      <c r="H351" s="63">
        <v>102381.08999999998</v>
      </c>
      <c r="I351" s="63">
        <v>97434.349999999977</v>
      </c>
      <c r="J351" s="63">
        <v>115417.37999999998</v>
      </c>
      <c r="K351" s="63">
        <v>145703.44999999998</v>
      </c>
      <c r="L351" s="63">
        <v>534334.11</v>
      </c>
      <c r="M351" s="63">
        <v>103648.23999999999</v>
      </c>
      <c r="N351" s="63">
        <v>110484.54</v>
      </c>
    </row>
    <row r="352" spans="1:14" x14ac:dyDescent="0.2">
      <c r="A352" s="12" t="s">
        <v>230</v>
      </c>
      <c r="B352" s="144" t="s">
        <v>244</v>
      </c>
      <c r="C352" s="145"/>
      <c r="D352" s="145"/>
      <c r="E352" s="145"/>
      <c r="F352" s="145"/>
      <c r="G352" s="145"/>
      <c r="H352" s="145"/>
      <c r="I352" s="145"/>
      <c r="J352" s="145"/>
      <c r="K352" s="145"/>
      <c r="L352" s="145"/>
      <c r="M352" s="145"/>
      <c r="N352" s="146"/>
    </row>
    <row r="353" spans="1:14" x14ac:dyDescent="0.2">
      <c r="A353" s="5" t="s">
        <v>47</v>
      </c>
      <c r="B353" s="35">
        <v>0</v>
      </c>
      <c r="C353" s="35">
        <v>0</v>
      </c>
      <c r="D353" s="35">
        <v>0</v>
      </c>
      <c r="E353" s="35">
        <v>0</v>
      </c>
      <c r="F353" s="35">
        <v>0</v>
      </c>
      <c r="G353" s="35">
        <v>0</v>
      </c>
      <c r="H353" s="35">
        <v>0</v>
      </c>
      <c r="I353" s="35">
        <v>0</v>
      </c>
      <c r="J353" s="35">
        <v>0</v>
      </c>
      <c r="K353" s="35">
        <v>0</v>
      </c>
      <c r="L353" s="35">
        <v>0</v>
      </c>
      <c r="M353" s="35"/>
      <c r="N353" s="35"/>
    </row>
    <row r="354" spans="1:14" x14ac:dyDescent="0.2">
      <c r="A354" s="5" t="s">
        <v>48</v>
      </c>
      <c r="B354" s="35">
        <v>4.3600000000000003</v>
      </c>
      <c r="C354" s="35">
        <v>0</v>
      </c>
      <c r="D354" s="35">
        <v>0</v>
      </c>
      <c r="E354" s="35">
        <v>3193.04</v>
      </c>
      <c r="F354" s="35">
        <v>15932.970000000001</v>
      </c>
      <c r="G354" s="35">
        <v>1934.4299999999998</v>
      </c>
      <c r="H354" s="35">
        <v>26197.48</v>
      </c>
      <c r="I354" s="35">
        <v>6060.8</v>
      </c>
      <c r="J354" s="35">
        <v>12023.58</v>
      </c>
      <c r="K354" s="35">
        <v>682.45</v>
      </c>
      <c r="L354" s="35">
        <v>0</v>
      </c>
      <c r="M354" s="35"/>
      <c r="N354" s="35"/>
    </row>
    <row r="355" spans="1:14" x14ac:dyDescent="0.2">
      <c r="A355" s="5" t="s">
        <v>49</v>
      </c>
      <c r="B355" s="35">
        <v>0</v>
      </c>
      <c r="C355" s="35">
        <v>0</v>
      </c>
      <c r="D355" s="35">
        <v>0</v>
      </c>
      <c r="E355" s="35">
        <v>0</v>
      </c>
      <c r="F355" s="35">
        <v>0</v>
      </c>
      <c r="G355" s="35">
        <v>0</v>
      </c>
      <c r="H355" s="35">
        <v>0</v>
      </c>
      <c r="I355" s="35">
        <v>0</v>
      </c>
      <c r="J355" s="35">
        <v>0</v>
      </c>
      <c r="K355" s="35">
        <v>0</v>
      </c>
      <c r="L355" s="35">
        <v>0</v>
      </c>
      <c r="M355" s="35"/>
      <c r="N355" s="35"/>
    </row>
    <row r="356" spans="1:14" x14ac:dyDescent="0.2">
      <c r="A356" s="5" t="s">
        <v>231</v>
      </c>
      <c r="B356" s="35">
        <v>495.84000000000003</v>
      </c>
      <c r="C356" s="35">
        <v>1027.52</v>
      </c>
      <c r="D356" s="35">
        <v>335.08</v>
      </c>
      <c r="E356" s="35">
        <v>68.05</v>
      </c>
      <c r="F356" s="35">
        <v>807.31999999999994</v>
      </c>
      <c r="G356" s="35">
        <v>271.45</v>
      </c>
      <c r="H356" s="35">
        <v>52.08</v>
      </c>
      <c r="I356" s="35">
        <v>2616.7999999999997</v>
      </c>
      <c r="J356" s="35">
        <v>3458.5299999999997</v>
      </c>
      <c r="K356" s="35">
        <v>304.58</v>
      </c>
      <c r="L356" s="35">
        <v>968.0200000000001</v>
      </c>
      <c r="M356" s="35"/>
      <c r="N356" s="35"/>
    </row>
    <row r="357" spans="1:14" x14ac:dyDescent="0.2">
      <c r="A357" s="5" t="s">
        <v>50</v>
      </c>
      <c r="B357" s="35">
        <v>30452.820000000011</v>
      </c>
      <c r="C357" s="35">
        <v>54076.99</v>
      </c>
      <c r="D357" s="35">
        <v>84540.400000000009</v>
      </c>
      <c r="E357" s="35">
        <v>73425.389999999956</v>
      </c>
      <c r="F357" s="35">
        <v>78929.069999999978</v>
      </c>
      <c r="G357" s="35">
        <v>33286.990000000013</v>
      </c>
      <c r="H357" s="35">
        <v>37893.15</v>
      </c>
      <c r="I357" s="35">
        <v>29796.539999999986</v>
      </c>
      <c r="J357" s="35">
        <v>48310.649999999994</v>
      </c>
      <c r="K357" s="35">
        <v>36078.029999999984</v>
      </c>
      <c r="L357" s="35">
        <v>23218.49</v>
      </c>
      <c r="M357" s="35"/>
      <c r="N357" s="35"/>
    </row>
    <row r="358" spans="1:14" x14ac:dyDescent="0.2">
      <c r="A358" s="5" t="s">
        <v>51</v>
      </c>
      <c r="B358" s="35">
        <v>0</v>
      </c>
      <c r="C358" s="35">
        <v>0</v>
      </c>
      <c r="D358" s="35">
        <v>0</v>
      </c>
      <c r="E358" s="35">
        <v>0</v>
      </c>
      <c r="F358" s="35">
        <v>0</v>
      </c>
      <c r="G358" s="35">
        <v>0</v>
      </c>
      <c r="H358" s="35">
        <v>0</v>
      </c>
      <c r="I358" s="35">
        <v>0</v>
      </c>
      <c r="J358" s="35">
        <v>0</v>
      </c>
      <c r="K358" s="35">
        <v>0</v>
      </c>
      <c r="L358" s="35">
        <v>0</v>
      </c>
      <c r="M358" s="35"/>
      <c r="N358" s="35"/>
    </row>
    <row r="359" spans="1:14" x14ac:dyDescent="0.2">
      <c r="A359" s="5" t="s">
        <v>52</v>
      </c>
      <c r="B359" s="35">
        <v>23234.240000000002</v>
      </c>
      <c r="C359" s="35">
        <v>7752.0700000000006</v>
      </c>
      <c r="D359" s="35">
        <v>24679.140000000007</v>
      </c>
      <c r="E359" s="35">
        <v>20664.39</v>
      </c>
      <c r="F359" s="35">
        <v>8201.9</v>
      </c>
      <c r="G359" s="35">
        <v>32236.870000000006</v>
      </c>
      <c r="H359" s="35">
        <v>17982.000000000004</v>
      </c>
      <c r="I359" s="35">
        <v>17550.419999999998</v>
      </c>
      <c r="J359" s="35">
        <v>77544.400000000009</v>
      </c>
      <c r="K359" s="35">
        <v>19103.63</v>
      </c>
      <c r="L359" s="35">
        <v>16736.98</v>
      </c>
      <c r="M359" s="35"/>
      <c r="N359" s="35"/>
    </row>
    <row r="360" spans="1:14" x14ac:dyDescent="0.2">
      <c r="A360" s="5" t="s">
        <v>53</v>
      </c>
      <c r="B360" s="35">
        <v>0</v>
      </c>
      <c r="C360" s="35">
        <v>0</v>
      </c>
      <c r="D360" s="35">
        <v>0</v>
      </c>
      <c r="E360" s="35">
        <v>0</v>
      </c>
      <c r="F360" s="35">
        <v>0</v>
      </c>
      <c r="G360" s="35">
        <v>0</v>
      </c>
      <c r="H360" s="35">
        <v>0</v>
      </c>
      <c r="I360" s="35">
        <v>0</v>
      </c>
      <c r="J360" s="35">
        <v>0</v>
      </c>
      <c r="K360" s="35">
        <v>0</v>
      </c>
      <c r="L360" s="35">
        <v>0</v>
      </c>
      <c r="M360" s="35"/>
      <c r="N360" s="35"/>
    </row>
    <row r="361" spans="1:14" x14ac:dyDescent="0.2">
      <c r="A361" s="5" t="s">
        <v>54</v>
      </c>
      <c r="B361" s="35">
        <v>0</v>
      </c>
      <c r="C361" s="35">
        <v>0</v>
      </c>
      <c r="D361" s="35">
        <v>0</v>
      </c>
      <c r="E361" s="35">
        <v>0</v>
      </c>
      <c r="F361" s="35">
        <v>0</v>
      </c>
      <c r="G361" s="35">
        <v>0</v>
      </c>
      <c r="H361" s="35">
        <v>0</v>
      </c>
      <c r="I361" s="35">
        <v>3660.87</v>
      </c>
      <c r="J361" s="35">
        <v>0</v>
      </c>
      <c r="K361" s="35">
        <v>0</v>
      </c>
      <c r="L361" s="35">
        <v>0</v>
      </c>
      <c r="M361" s="35"/>
      <c r="N361" s="35"/>
    </row>
    <row r="362" spans="1:14" x14ac:dyDescent="0.2">
      <c r="A362" s="5" t="s">
        <v>55</v>
      </c>
      <c r="B362" s="35">
        <v>0</v>
      </c>
      <c r="C362" s="35">
        <v>0</v>
      </c>
      <c r="D362" s="35">
        <v>0</v>
      </c>
      <c r="E362" s="35">
        <v>0</v>
      </c>
      <c r="F362" s="35">
        <v>0</v>
      </c>
      <c r="G362" s="35">
        <v>0</v>
      </c>
      <c r="H362" s="35">
        <v>0</v>
      </c>
      <c r="I362" s="35">
        <v>0</v>
      </c>
      <c r="J362" s="35">
        <v>0</v>
      </c>
      <c r="K362" s="35">
        <v>0</v>
      </c>
      <c r="L362" s="35">
        <v>0</v>
      </c>
      <c r="M362" s="35"/>
      <c r="N362" s="35"/>
    </row>
    <row r="363" spans="1:14" x14ac:dyDescent="0.2">
      <c r="A363" s="5" t="s">
        <v>56</v>
      </c>
      <c r="B363" s="35">
        <v>3642.07</v>
      </c>
      <c r="C363" s="35">
        <v>0</v>
      </c>
      <c r="D363" s="35">
        <v>0</v>
      </c>
      <c r="E363" s="35">
        <v>0</v>
      </c>
      <c r="F363" s="35">
        <v>12.54</v>
      </c>
      <c r="G363" s="35">
        <v>0</v>
      </c>
      <c r="H363" s="35">
        <v>0</v>
      </c>
      <c r="I363" s="35">
        <v>0</v>
      </c>
      <c r="J363" s="35">
        <v>0</v>
      </c>
      <c r="K363" s="35">
        <v>0</v>
      </c>
      <c r="L363" s="35">
        <v>1314.47</v>
      </c>
      <c r="M363" s="35"/>
      <c r="N363" s="35"/>
    </row>
    <row r="364" spans="1:14" x14ac:dyDescent="0.2">
      <c r="A364" s="5" t="s">
        <v>46</v>
      </c>
      <c r="B364" s="35">
        <v>23151.56</v>
      </c>
      <c r="C364" s="35">
        <v>1857.6399999999999</v>
      </c>
      <c r="D364" s="35">
        <v>8207.25</v>
      </c>
      <c r="E364" s="35">
        <v>5224.5700000000006</v>
      </c>
      <c r="F364" s="35">
        <v>2094.91</v>
      </c>
      <c r="G364" s="35">
        <v>4803.2699999999995</v>
      </c>
      <c r="H364" s="35">
        <v>9442.59</v>
      </c>
      <c r="I364" s="35">
        <v>3485.5099999999998</v>
      </c>
      <c r="J364" s="35">
        <v>4554.95</v>
      </c>
      <c r="K364" s="35">
        <v>2091.5500000000002</v>
      </c>
      <c r="L364" s="35">
        <v>6450.93</v>
      </c>
      <c r="M364" s="35"/>
      <c r="N364" s="35"/>
    </row>
    <row r="365" spans="1:14" x14ac:dyDescent="0.2">
      <c r="A365" s="5" t="s">
        <v>57</v>
      </c>
      <c r="B365" s="35">
        <v>74.02</v>
      </c>
      <c r="C365" s="35">
        <v>485.42999999999995</v>
      </c>
      <c r="D365" s="35">
        <v>3798.95</v>
      </c>
      <c r="E365" s="35">
        <v>512.64</v>
      </c>
      <c r="F365" s="35">
        <v>0</v>
      </c>
      <c r="G365" s="35">
        <v>14794.52</v>
      </c>
      <c r="H365" s="35">
        <v>7566.93</v>
      </c>
      <c r="I365" s="35">
        <v>856.03</v>
      </c>
      <c r="J365" s="35">
        <v>8042.51</v>
      </c>
      <c r="K365" s="35">
        <v>413.45</v>
      </c>
      <c r="L365" s="35">
        <v>19857.919999999998</v>
      </c>
      <c r="M365" s="35"/>
      <c r="N365" s="35"/>
    </row>
    <row r="366" spans="1:14" x14ac:dyDescent="0.2">
      <c r="A366" s="5" t="s">
        <v>58</v>
      </c>
      <c r="B366" s="35">
        <v>9434.510000000002</v>
      </c>
      <c r="C366" s="35">
        <v>10272.359999999999</v>
      </c>
      <c r="D366" s="35">
        <v>38099.430000000008</v>
      </c>
      <c r="E366" s="35">
        <v>14491.659999999996</v>
      </c>
      <c r="F366" s="35">
        <v>7767.8200000000015</v>
      </c>
      <c r="G366" s="35">
        <v>18963.669999999998</v>
      </c>
      <c r="H366" s="35">
        <v>19890.519999999997</v>
      </c>
      <c r="I366" s="35">
        <v>9090.76</v>
      </c>
      <c r="J366" s="35">
        <v>12310.68</v>
      </c>
      <c r="K366" s="35">
        <v>22972.370000000003</v>
      </c>
      <c r="L366" s="35">
        <v>19396.739999999998</v>
      </c>
      <c r="M366" s="35"/>
      <c r="N366" s="35"/>
    </row>
    <row r="367" spans="1:14" x14ac:dyDescent="0.2">
      <c r="A367" s="5" t="s">
        <v>59</v>
      </c>
      <c r="B367" s="35">
        <v>4392.92</v>
      </c>
      <c r="C367" s="35">
        <v>328.77</v>
      </c>
      <c r="D367" s="35">
        <v>11912.650000000001</v>
      </c>
      <c r="E367" s="35">
        <v>11883.39</v>
      </c>
      <c r="F367" s="35">
        <v>15580.109999999997</v>
      </c>
      <c r="G367" s="35">
        <v>22022.509999999995</v>
      </c>
      <c r="H367" s="35">
        <v>40767.080000000016</v>
      </c>
      <c r="I367" s="35">
        <v>59934.649999999987</v>
      </c>
      <c r="J367" s="35">
        <v>19262.41</v>
      </c>
      <c r="K367" s="35">
        <v>44461.959999999992</v>
      </c>
      <c r="L367" s="35">
        <v>20262.429999999993</v>
      </c>
      <c r="M367" s="35"/>
      <c r="N367" s="35"/>
    </row>
    <row r="368" spans="1:14" x14ac:dyDescent="0.2">
      <c r="A368" s="5" t="s">
        <v>60</v>
      </c>
      <c r="B368" s="35">
        <v>0</v>
      </c>
      <c r="C368" s="35">
        <v>0</v>
      </c>
      <c r="D368" s="35">
        <v>0</v>
      </c>
      <c r="E368" s="35">
        <v>0</v>
      </c>
      <c r="F368" s="35">
        <v>0</v>
      </c>
      <c r="G368" s="35">
        <v>0</v>
      </c>
      <c r="H368" s="35">
        <v>0</v>
      </c>
      <c r="I368" s="35">
        <v>0</v>
      </c>
      <c r="J368" s="35">
        <v>0</v>
      </c>
      <c r="K368" s="35">
        <v>0</v>
      </c>
      <c r="L368" s="35">
        <v>0</v>
      </c>
      <c r="M368" s="35"/>
      <c r="N368" s="35"/>
    </row>
    <row r="369" spans="1:14" x14ac:dyDescent="0.2">
      <c r="A369" s="5" t="s">
        <v>42</v>
      </c>
      <c r="B369" s="35">
        <v>7665.3100000000013</v>
      </c>
      <c r="C369" s="35">
        <v>6479.0099999999984</v>
      </c>
      <c r="D369" s="35">
        <v>6265.329999999999</v>
      </c>
      <c r="E369" s="35">
        <v>3391.9100000000003</v>
      </c>
      <c r="F369" s="35">
        <v>3449.4299999999994</v>
      </c>
      <c r="G369" s="35">
        <v>1699.9</v>
      </c>
      <c r="H369" s="35">
        <v>3830.2699999999991</v>
      </c>
      <c r="I369" s="35">
        <v>4810.1900000000005</v>
      </c>
      <c r="J369" s="35">
        <v>5147.5200000000004</v>
      </c>
      <c r="K369" s="35">
        <v>1304.5599999999997</v>
      </c>
      <c r="L369" s="35">
        <v>1157.21</v>
      </c>
      <c r="M369" s="35"/>
      <c r="N369" s="35"/>
    </row>
    <row r="370" spans="1:14" x14ac:dyDescent="0.2">
      <c r="A370" s="5" t="s">
        <v>61</v>
      </c>
      <c r="B370" s="35">
        <v>7784.43</v>
      </c>
      <c r="C370" s="35">
        <v>0</v>
      </c>
      <c r="D370" s="35">
        <v>0</v>
      </c>
      <c r="E370" s="35">
        <v>7.41</v>
      </c>
      <c r="F370" s="35">
        <v>1066.5899999999999</v>
      </c>
      <c r="G370" s="35">
        <v>3200.02</v>
      </c>
      <c r="H370" s="35">
        <v>0</v>
      </c>
      <c r="I370" s="35">
        <v>615.98</v>
      </c>
      <c r="J370" s="35">
        <v>2647.59</v>
      </c>
      <c r="K370" s="35">
        <v>1633.97</v>
      </c>
      <c r="L370" s="35">
        <v>3219.71</v>
      </c>
      <c r="M370" s="35"/>
      <c r="N370" s="35"/>
    </row>
    <row r="371" spans="1:14" x14ac:dyDescent="0.2">
      <c r="A371" s="5" t="s">
        <v>62</v>
      </c>
      <c r="B371" s="35">
        <v>0</v>
      </c>
      <c r="C371" s="35">
        <v>0</v>
      </c>
      <c r="D371" s="35">
        <v>0</v>
      </c>
      <c r="E371" s="35">
        <v>0</v>
      </c>
      <c r="F371" s="35">
        <v>0</v>
      </c>
      <c r="G371" s="35">
        <v>0</v>
      </c>
      <c r="H371" s="35">
        <v>0</v>
      </c>
      <c r="I371" s="35">
        <v>0</v>
      </c>
      <c r="J371" s="35">
        <v>0</v>
      </c>
      <c r="K371" s="35">
        <v>0</v>
      </c>
      <c r="L371" s="35">
        <v>0</v>
      </c>
      <c r="M371" s="35"/>
      <c r="N371" s="35"/>
    </row>
    <row r="372" spans="1:14" x14ac:dyDescent="0.2">
      <c r="A372" s="5" t="s">
        <v>63</v>
      </c>
      <c r="B372" s="35">
        <v>0</v>
      </c>
      <c r="C372" s="35">
        <v>0</v>
      </c>
      <c r="D372" s="35">
        <v>0</v>
      </c>
      <c r="E372" s="35">
        <v>0</v>
      </c>
      <c r="F372" s="35">
        <v>0</v>
      </c>
      <c r="G372" s="35">
        <v>0</v>
      </c>
      <c r="H372" s="35">
        <v>0</v>
      </c>
      <c r="I372" s="35">
        <v>0</v>
      </c>
      <c r="J372" s="35">
        <v>0</v>
      </c>
      <c r="K372" s="35">
        <v>0</v>
      </c>
      <c r="L372" s="35">
        <v>0</v>
      </c>
      <c r="M372" s="35"/>
      <c r="N372" s="35"/>
    </row>
    <row r="373" spans="1:14" x14ac:dyDescent="0.2">
      <c r="A373" s="5" t="s">
        <v>64</v>
      </c>
      <c r="B373" s="35">
        <v>310.36</v>
      </c>
      <c r="C373" s="35">
        <v>311.31999999999994</v>
      </c>
      <c r="D373" s="35">
        <v>620.65</v>
      </c>
      <c r="E373" s="35">
        <v>3642.4399999999996</v>
      </c>
      <c r="F373" s="35">
        <v>230.72</v>
      </c>
      <c r="G373" s="35">
        <v>48.42</v>
      </c>
      <c r="H373" s="35">
        <v>488.26</v>
      </c>
      <c r="I373" s="35">
        <v>3247.52</v>
      </c>
      <c r="J373" s="35">
        <v>166.83</v>
      </c>
      <c r="K373" s="35">
        <v>1563.54</v>
      </c>
      <c r="L373" s="35">
        <v>2421.5299999999997</v>
      </c>
      <c r="M373" s="35"/>
      <c r="N373" s="35"/>
    </row>
    <row r="374" spans="1:14" x14ac:dyDescent="0.2">
      <c r="A374" s="5" t="s">
        <v>65</v>
      </c>
      <c r="B374" s="35">
        <v>0</v>
      </c>
      <c r="C374" s="35">
        <v>0</v>
      </c>
      <c r="D374" s="35">
        <v>0</v>
      </c>
      <c r="E374" s="35">
        <v>0</v>
      </c>
      <c r="F374" s="35">
        <v>915.78</v>
      </c>
      <c r="G374" s="35">
        <v>0</v>
      </c>
      <c r="H374" s="35">
        <v>0</v>
      </c>
      <c r="I374" s="35">
        <v>0</v>
      </c>
      <c r="J374" s="35">
        <v>20.57</v>
      </c>
      <c r="K374" s="35">
        <v>2006.4999999999998</v>
      </c>
      <c r="L374" s="35">
        <v>0</v>
      </c>
      <c r="M374" s="35"/>
      <c r="N374" s="35"/>
    </row>
    <row r="375" spans="1:14" x14ac:dyDescent="0.2">
      <c r="A375" s="9" t="s">
        <v>68</v>
      </c>
      <c r="B375" s="63">
        <v>110642.44000000002</v>
      </c>
      <c r="C375" s="63">
        <v>82591.11</v>
      </c>
      <c r="D375" s="63">
        <v>178458.88</v>
      </c>
      <c r="E375" s="63">
        <v>136504.88999999996</v>
      </c>
      <c r="F375" s="63">
        <v>134989.15999999997</v>
      </c>
      <c r="G375" s="63">
        <v>133262.05000000002</v>
      </c>
      <c r="H375" s="63">
        <v>164110.36000000002</v>
      </c>
      <c r="I375" s="63">
        <v>141726.06999999998</v>
      </c>
      <c r="J375" s="63">
        <v>193490.22</v>
      </c>
      <c r="K375" s="63">
        <v>132616.58999999997</v>
      </c>
      <c r="L375" s="63">
        <v>115004.43</v>
      </c>
      <c r="M375" s="63"/>
      <c r="N375" s="63"/>
    </row>
  </sheetData>
  <printOptions horizontalCentered="1"/>
  <pageMargins left="0.70866141732283472" right="0.70866141732283472" top="0.35433070866141736" bottom="0.74803149606299213" header="0.31496062992125984" footer="0.31496062992125984"/>
  <pageSetup paperSize="9" scale="22" firstPageNumber="65" fitToHeight="2" orientation="portrait" r:id="rId1"/>
  <headerFooter scaleWithDoc="0">
    <oddFooter>&amp;C&amp;10Page &amp;P</oddFooter>
  </headerFooter>
  <rowBreaks count="1" manualBreakCount="1">
    <brk id="141" max="16383" man="1"/>
  </rowBreaks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3">
    <tabColor rgb="FF00B0F0"/>
  </sheetPr>
  <dimension ref="A1:N375"/>
  <sheetViews>
    <sheetView showGridLines="0" view="pageBreakPreview" zoomScale="75" zoomScaleNormal="100" zoomScaleSheetLayoutView="75" workbookViewId="0">
      <pane xSplit="1" ySplit="26" topLeftCell="B351" activePane="bottomRight" state="frozen"/>
      <selection activeCell="O22" sqref="O22:O23"/>
      <selection pane="topRight" activeCell="O22" sqref="O22:O23"/>
      <selection pane="bottomLeft" activeCell="O22" sqref="O22:O23"/>
      <selection pane="bottomRight" activeCell="B353" sqref="B353:L375"/>
    </sheetView>
  </sheetViews>
  <sheetFormatPr defaultRowHeight="15" x14ac:dyDescent="0.2"/>
  <cols>
    <col min="1" max="1" width="23.77734375" style="34" bestFit="1" customWidth="1"/>
    <col min="2" max="4" width="8.88671875" style="34"/>
    <col min="5" max="5" width="8.88671875" style="36"/>
    <col min="6" max="112" width="8.88671875" style="34"/>
    <col min="113" max="113" width="15.21875" style="34" bestFit="1" customWidth="1"/>
    <col min="114" max="255" width="8.88671875" style="34"/>
    <col min="256" max="256" width="15.21875" style="34" bestFit="1" customWidth="1"/>
    <col min="257" max="368" width="8.88671875" style="34"/>
    <col min="369" max="369" width="15.21875" style="34" bestFit="1" customWidth="1"/>
    <col min="370" max="511" width="8.88671875" style="34"/>
    <col min="512" max="512" width="15.21875" style="34" bestFit="1" customWidth="1"/>
    <col min="513" max="624" width="8.88671875" style="34"/>
    <col min="625" max="625" width="15.21875" style="34" bestFit="1" customWidth="1"/>
    <col min="626" max="767" width="8.88671875" style="34"/>
    <col min="768" max="768" width="15.21875" style="34" bestFit="1" customWidth="1"/>
    <col min="769" max="880" width="8.88671875" style="34"/>
    <col min="881" max="881" width="15.21875" style="34" bestFit="1" customWidth="1"/>
    <col min="882" max="1023" width="8.88671875" style="34"/>
    <col min="1024" max="1024" width="15.21875" style="34" bestFit="1" customWidth="1"/>
    <col min="1025" max="1136" width="8.88671875" style="34"/>
    <col min="1137" max="1137" width="15.21875" style="34" bestFit="1" customWidth="1"/>
    <col min="1138" max="1279" width="8.88671875" style="34"/>
    <col min="1280" max="1280" width="15.21875" style="34" bestFit="1" customWidth="1"/>
    <col min="1281" max="1392" width="8.88671875" style="34"/>
    <col min="1393" max="1393" width="15.21875" style="34" bestFit="1" customWidth="1"/>
    <col min="1394" max="1535" width="8.88671875" style="34"/>
    <col min="1536" max="1536" width="15.21875" style="34" bestFit="1" customWidth="1"/>
    <col min="1537" max="1648" width="8.88671875" style="34"/>
    <col min="1649" max="1649" width="15.21875" style="34" bestFit="1" customWidth="1"/>
    <col min="1650" max="1791" width="8.88671875" style="34"/>
    <col min="1792" max="1792" width="15.21875" style="34" bestFit="1" customWidth="1"/>
    <col min="1793" max="1904" width="8.88671875" style="34"/>
    <col min="1905" max="1905" width="15.21875" style="34" bestFit="1" customWidth="1"/>
    <col min="1906" max="2047" width="8.88671875" style="34"/>
    <col min="2048" max="2048" width="15.21875" style="34" bestFit="1" customWidth="1"/>
    <col min="2049" max="2160" width="8.88671875" style="34"/>
    <col min="2161" max="2161" width="15.21875" style="34" bestFit="1" customWidth="1"/>
    <col min="2162" max="2303" width="8.88671875" style="34"/>
    <col min="2304" max="2304" width="15.21875" style="34" bestFit="1" customWidth="1"/>
    <col min="2305" max="2416" width="8.88671875" style="34"/>
    <col min="2417" max="2417" width="15.21875" style="34" bestFit="1" customWidth="1"/>
    <col min="2418" max="2559" width="8.88671875" style="34"/>
    <col min="2560" max="2560" width="15.21875" style="34" bestFit="1" customWidth="1"/>
    <col min="2561" max="2672" width="8.88671875" style="34"/>
    <col min="2673" max="2673" width="15.21875" style="34" bestFit="1" customWidth="1"/>
    <col min="2674" max="2815" width="8.88671875" style="34"/>
    <col min="2816" max="2816" width="15.21875" style="34" bestFit="1" customWidth="1"/>
    <col min="2817" max="2928" width="8.88671875" style="34"/>
    <col min="2929" max="2929" width="15.21875" style="34" bestFit="1" customWidth="1"/>
    <col min="2930" max="3071" width="8.88671875" style="34"/>
    <col min="3072" max="3072" width="15.21875" style="34" bestFit="1" customWidth="1"/>
    <col min="3073" max="3184" width="8.88671875" style="34"/>
    <col min="3185" max="3185" width="15.21875" style="34" bestFit="1" customWidth="1"/>
    <col min="3186" max="3327" width="8.88671875" style="34"/>
    <col min="3328" max="3328" width="15.21875" style="34" bestFit="1" customWidth="1"/>
    <col min="3329" max="3440" width="8.88671875" style="34"/>
    <col min="3441" max="3441" width="15.21875" style="34" bestFit="1" customWidth="1"/>
    <col min="3442" max="3583" width="8.88671875" style="34"/>
    <col min="3584" max="3584" width="15.21875" style="34" bestFit="1" customWidth="1"/>
    <col min="3585" max="3696" width="8.88671875" style="34"/>
    <col min="3697" max="3697" width="15.21875" style="34" bestFit="1" customWidth="1"/>
    <col min="3698" max="3839" width="8.88671875" style="34"/>
    <col min="3840" max="3840" width="15.21875" style="34" bestFit="1" customWidth="1"/>
    <col min="3841" max="3952" width="8.88671875" style="34"/>
    <col min="3953" max="3953" width="15.21875" style="34" bestFit="1" customWidth="1"/>
    <col min="3954" max="4095" width="8.88671875" style="34"/>
    <col min="4096" max="4096" width="15.21875" style="34" bestFit="1" customWidth="1"/>
    <col min="4097" max="4208" width="8.88671875" style="34"/>
    <col min="4209" max="4209" width="15.21875" style="34" bestFit="1" customWidth="1"/>
    <col min="4210" max="4351" width="8.88671875" style="34"/>
    <col min="4352" max="4352" width="15.21875" style="34" bestFit="1" customWidth="1"/>
    <col min="4353" max="4464" width="8.88671875" style="34"/>
    <col min="4465" max="4465" width="15.21875" style="34" bestFit="1" customWidth="1"/>
    <col min="4466" max="4607" width="8.88671875" style="34"/>
    <col min="4608" max="4608" width="15.21875" style="34" bestFit="1" customWidth="1"/>
    <col min="4609" max="4720" width="8.88671875" style="34"/>
    <col min="4721" max="4721" width="15.21875" style="34" bestFit="1" customWidth="1"/>
    <col min="4722" max="4863" width="8.88671875" style="34"/>
    <col min="4864" max="4864" width="15.21875" style="34" bestFit="1" customWidth="1"/>
    <col min="4865" max="4976" width="8.88671875" style="34"/>
    <col min="4977" max="4977" width="15.21875" style="34" bestFit="1" customWidth="1"/>
    <col min="4978" max="5119" width="8.88671875" style="34"/>
    <col min="5120" max="5120" width="15.21875" style="34" bestFit="1" customWidth="1"/>
    <col min="5121" max="5232" width="8.88671875" style="34"/>
    <col min="5233" max="5233" width="15.21875" style="34" bestFit="1" customWidth="1"/>
    <col min="5234" max="5375" width="8.88671875" style="34"/>
    <col min="5376" max="5376" width="15.21875" style="34" bestFit="1" customWidth="1"/>
    <col min="5377" max="5488" width="8.88671875" style="34"/>
    <col min="5489" max="5489" width="15.21875" style="34" bestFit="1" customWidth="1"/>
    <col min="5490" max="5631" width="8.88671875" style="34"/>
    <col min="5632" max="5632" width="15.21875" style="34" bestFit="1" customWidth="1"/>
    <col min="5633" max="5744" width="8.88671875" style="34"/>
    <col min="5745" max="5745" width="15.21875" style="34" bestFit="1" customWidth="1"/>
    <col min="5746" max="5887" width="8.88671875" style="34"/>
    <col min="5888" max="5888" width="15.21875" style="34" bestFit="1" customWidth="1"/>
    <col min="5889" max="6000" width="8.88671875" style="34"/>
    <col min="6001" max="6001" width="15.21875" style="34" bestFit="1" customWidth="1"/>
    <col min="6002" max="6143" width="8.88671875" style="34"/>
    <col min="6144" max="6144" width="15.21875" style="34" bestFit="1" customWidth="1"/>
    <col min="6145" max="6256" width="8.88671875" style="34"/>
    <col min="6257" max="6257" width="15.21875" style="34" bestFit="1" customWidth="1"/>
    <col min="6258" max="6399" width="8.88671875" style="34"/>
    <col min="6400" max="6400" width="15.21875" style="34" bestFit="1" customWidth="1"/>
    <col min="6401" max="6512" width="8.88671875" style="34"/>
    <col min="6513" max="6513" width="15.21875" style="34" bestFit="1" customWidth="1"/>
    <col min="6514" max="6655" width="8.88671875" style="34"/>
    <col min="6656" max="6656" width="15.21875" style="34" bestFit="1" customWidth="1"/>
    <col min="6657" max="6768" width="8.88671875" style="34"/>
    <col min="6769" max="6769" width="15.21875" style="34" bestFit="1" customWidth="1"/>
    <col min="6770" max="6911" width="8.88671875" style="34"/>
    <col min="6912" max="6912" width="15.21875" style="34" bestFit="1" customWidth="1"/>
    <col min="6913" max="7024" width="8.88671875" style="34"/>
    <col min="7025" max="7025" width="15.21875" style="34" bestFit="1" customWidth="1"/>
    <col min="7026" max="7167" width="8.88671875" style="34"/>
    <col min="7168" max="7168" width="15.21875" style="34" bestFit="1" customWidth="1"/>
    <col min="7169" max="7280" width="8.88671875" style="34"/>
    <col min="7281" max="7281" width="15.21875" style="34" bestFit="1" customWidth="1"/>
    <col min="7282" max="7423" width="8.88671875" style="34"/>
    <col min="7424" max="7424" width="15.21875" style="34" bestFit="1" customWidth="1"/>
    <col min="7425" max="7536" width="8.88671875" style="34"/>
    <col min="7537" max="7537" width="15.21875" style="34" bestFit="1" customWidth="1"/>
    <col min="7538" max="7679" width="8.88671875" style="34"/>
    <col min="7680" max="7680" width="15.21875" style="34" bestFit="1" customWidth="1"/>
    <col min="7681" max="7792" width="8.88671875" style="34"/>
    <col min="7793" max="7793" width="15.21875" style="34" bestFit="1" customWidth="1"/>
    <col min="7794" max="7935" width="8.88671875" style="34"/>
    <col min="7936" max="7936" width="15.21875" style="34" bestFit="1" customWidth="1"/>
    <col min="7937" max="8048" width="8.88671875" style="34"/>
    <col min="8049" max="8049" width="15.21875" style="34" bestFit="1" customWidth="1"/>
    <col min="8050" max="8191" width="8.88671875" style="34"/>
    <col min="8192" max="8192" width="15.21875" style="34" bestFit="1" customWidth="1"/>
    <col min="8193" max="8304" width="8.88671875" style="34"/>
    <col min="8305" max="8305" width="15.21875" style="34" bestFit="1" customWidth="1"/>
    <col min="8306" max="8447" width="8.88671875" style="34"/>
    <col min="8448" max="8448" width="15.21875" style="34" bestFit="1" customWidth="1"/>
    <col min="8449" max="8560" width="8.88671875" style="34"/>
    <col min="8561" max="8561" width="15.21875" style="34" bestFit="1" customWidth="1"/>
    <col min="8562" max="8703" width="8.88671875" style="34"/>
    <col min="8704" max="8704" width="15.21875" style="34" bestFit="1" customWidth="1"/>
    <col min="8705" max="8816" width="8.88671875" style="34"/>
    <col min="8817" max="8817" width="15.21875" style="34" bestFit="1" customWidth="1"/>
    <col min="8818" max="8959" width="8.88671875" style="34"/>
    <col min="8960" max="8960" width="15.21875" style="34" bestFit="1" customWidth="1"/>
    <col min="8961" max="9072" width="8.88671875" style="34"/>
    <col min="9073" max="9073" width="15.21875" style="34" bestFit="1" customWidth="1"/>
    <col min="9074" max="9215" width="8.88671875" style="34"/>
    <col min="9216" max="9216" width="15.21875" style="34" bestFit="1" customWidth="1"/>
    <col min="9217" max="9328" width="8.88671875" style="34"/>
    <col min="9329" max="9329" width="15.21875" style="34" bestFit="1" customWidth="1"/>
    <col min="9330" max="9471" width="8.88671875" style="34"/>
    <col min="9472" max="9472" width="15.21875" style="34" bestFit="1" customWidth="1"/>
    <col min="9473" max="9584" width="8.88671875" style="34"/>
    <col min="9585" max="9585" width="15.21875" style="34" bestFit="1" customWidth="1"/>
    <col min="9586" max="9727" width="8.88671875" style="34"/>
    <col min="9728" max="9728" width="15.21875" style="34" bestFit="1" customWidth="1"/>
    <col min="9729" max="9840" width="8.88671875" style="34"/>
    <col min="9841" max="9841" width="15.21875" style="34" bestFit="1" customWidth="1"/>
    <col min="9842" max="9983" width="8.88671875" style="34"/>
    <col min="9984" max="9984" width="15.21875" style="34" bestFit="1" customWidth="1"/>
    <col min="9985" max="10096" width="8.88671875" style="34"/>
    <col min="10097" max="10097" width="15.21875" style="34" bestFit="1" customWidth="1"/>
    <col min="10098" max="10239" width="8.88671875" style="34"/>
    <col min="10240" max="10240" width="15.21875" style="34" bestFit="1" customWidth="1"/>
    <col min="10241" max="10352" width="8.88671875" style="34"/>
    <col min="10353" max="10353" width="15.21875" style="34" bestFit="1" customWidth="1"/>
    <col min="10354" max="10495" width="8.88671875" style="34"/>
    <col min="10496" max="10496" width="15.21875" style="34" bestFit="1" customWidth="1"/>
    <col min="10497" max="10608" width="8.88671875" style="34"/>
    <col min="10609" max="10609" width="15.21875" style="34" bestFit="1" customWidth="1"/>
    <col min="10610" max="10751" width="8.88671875" style="34"/>
    <col min="10752" max="10752" width="15.21875" style="34" bestFit="1" customWidth="1"/>
    <col min="10753" max="10864" width="8.88671875" style="34"/>
    <col min="10865" max="10865" width="15.21875" style="34" bestFit="1" customWidth="1"/>
    <col min="10866" max="11007" width="8.88671875" style="34"/>
    <col min="11008" max="11008" width="15.21875" style="34" bestFit="1" customWidth="1"/>
    <col min="11009" max="11120" width="8.88671875" style="34"/>
    <col min="11121" max="11121" width="15.21875" style="34" bestFit="1" customWidth="1"/>
    <col min="11122" max="11263" width="8.88671875" style="34"/>
    <col min="11264" max="11264" width="15.21875" style="34" bestFit="1" customWidth="1"/>
    <col min="11265" max="11376" width="8.88671875" style="34"/>
    <col min="11377" max="11377" width="15.21875" style="34" bestFit="1" customWidth="1"/>
    <col min="11378" max="11519" width="8.88671875" style="34"/>
    <col min="11520" max="11520" width="15.21875" style="34" bestFit="1" customWidth="1"/>
    <col min="11521" max="11632" width="8.88671875" style="34"/>
    <col min="11633" max="11633" width="15.21875" style="34" bestFit="1" customWidth="1"/>
    <col min="11634" max="11775" width="8.88671875" style="34"/>
    <col min="11776" max="11776" width="15.21875" style="34" bestFit="1" customWidth="1"/>
    <col min="11777" max="11888" width="8.88671875" style="34"/>
    <col min="11889" max="11889" width="15.21875" style="34" bestFit="1" customWidth="1"/>
    <col min="11890" max="12031" width="8.88671875" style="34"/>
    <col min="12032" max="12032" width="15.21875" style="34" bestFit="1" customWidth="1"/>
    <col min="12033" max="12144" width="8.88671875" style="34"/>
    <col min="12145" max="12145" width="15.21875" style="34" bestFit="1" customWidth="1"/>
    <col min="12146" max="12287" width="8.88671875" style="34"/>
    <col min="12288" max="12288" width="15.21875" style="34" bestFit="1" customWidth="1"/>
    <col min="12289" max="12400" width="8.88671875" style="34"/>
    <col min="12401" max="12401" width="15.21875" style="34" bestFit="1" customWidth="1"/>
    <col min="12402" max="12543" width="8.88671875" style="34"/>
    <col min="12544" max="12544" width="15.21875" style="34" bestFit="1" customWidth="1"/>
    <col min="12545" max="12656" width="8.88671875" style="34"/>
    <col min="12657" max="12657" width="15.21875" style="34" bestFit="1" customWidth="1"/>
    <col min="12658" max="12799" width="8.88671875" style="34"/>
    <col min="12800" max="12800" width="15.21875" style="34" bestFit="1" customWidth="1"/>
    <col min="12801" max="12912" width="8.88671875" style="34"/>
    <col min="12913" max="12913" width="15.21875" style="34" bestFit="1" customWidth="1"/>
    <col min="12914" max="13055" width="8.88671875" style="34"/>
    <col min="13056" max="13056" width="15.21875" style="34" bestFit="1" customWidth="1"/>
    <col min="13057" max="13168" width="8.88671875" style="34"/>
    <col min="13169" max="13169" width="15.21875" style="34" bestFit="1" customWidth="1"/>
    <col min="13170" max="13311" width="8.88671875" style="34"/>
    <col min="13312" max="13312" width="15.21875" style="34" bestFit="1" customWidth="1"/>
    <col min="13313" max="13424" width="8.88671875" style="34"/>
    <col min="13425" max="13425" width="15.21875" style="34" bestFit="1" customWidth="1"/>
    <col min="13426" max="13567" width="8.88671875" style="34"/>
    <col min="13568" max="13568" width="15.21875" style="34" bestFit="1" customWidth="1"/>
    <col min="13569" max="13680" width="8.88671875" style="34"/>
    <col min="13681" max="13681" width="15.21875" style="34" bestFit="1" customWidth="1"/>
    <col min="13682" max="13823" width="8.88671875" style="34"/>
    <col min="13824" max="13824" width="15.21875" style="34" bestFit="1" customWidth="1"/>
    <col min="13825" max="13936" width="8.88671875" style="34"/>
    <col min="13937" max="13937" width="15.21875" style="34" bestFit="1" customWidth="1"/>
    <col min="13938" max="14079" width="8.88671875" style="34"/>
    <col min="14080" max="14080" width="15.21875" style="34" bestFit="1" customWidth="1"/>
    <col min="14081" max="14192" width="8.88671875" style="34"/>
    <col min="14193" max="14193" width="15.21875" style="34" bestFit="1" customWidth="1"/>
    <col min="14194" max="14335" width="8.88671875" style="34"/>
    <col min="14336" max="14336" width="15.21875" style="34" bestFit="1" customWidth="1"/>
    <col min="14337" max="14448" width="8.88671875" style="34"/>
    <col min="14449" max="14449" width="15.21875" style="34" bestFit="1" customWidth="1"/>
    <col min="14450" max="14591" width="8.88671875" style="34"/>
    <col min="14592" max="14592" width="15.21875" style="34" bestFit="1" customWidth="1"/>
    <col min="14593" max="14704" width="8.88671875" style="34"/>
    <col min="14705" max="14705" width="15.21875" style="34" bestFit="1" customWidth="1"/>
    <col min="14706" max="14847" width="8.88671875" style="34"/>
    <col min="14848" max="14848" width="15.21875" style="34" bestFit="1" customWidth="1"/>
    <col min="14849" max="14960" width="8.88671875" style="34"/>
    <col min="14961" max="14961" width="15.21875" style="34" bestFit="1" customWidth="1"/>
    <col min="14962" max="15103" width="8.88671875" style="34"/>
    <col min="15104" max="15104" width="15.21875" style="34" bestFit="1" customWidth="1"/>
    <col min="15105" max="15216" width="8.88671875" style="34"/>
    <col min="15217" max="15217" width="15.21875" style="34" bestFit="1" customWidth="1"/>
    <col min="15218" max="15359" width="8.88671875" style="34"/>
    <col min="15360" max="15360" width="15.21875" style="34" bestFit="1" customWidth="1"/>
    <col min="15361" max="15472" width="8.88671875" style="34"/>
    <col min="15473" max="15473" width="15.21875" style="34" bestFit="1" customWidth="1"/>
    <col min="15474" max="15615" width="8.88671875" style="34"/>
    <col min="15616" max="15616" width="15.21875" style="34" bestFit="1" customWidth="1"/>
    <col min="15617" max="15728" width="8.88671875" style="34"/>
    <col min="15729" max="15729" width="15.21875" style="34" bestFit="1" customWidth="1"/>
    <col min="15730" max="15871" width="8.88671875" style="34"/>
    <col min="15872" max="15872" width="15.21875" style="34" bestFit="1" customWidth="1"/>
    <col min="15873" max="15984" width="8.88671875" style="34"/>
    <col min="15985" max="15985" width="15.21875" style="34" bestFit="1" customWidth="1"/>
    <col min="15986" max="16127" width="8.88671875" style="34"/>
    <col min="16128" max="16128" width="15.21875" style="34" bestFit="1" customWidth="1"/>
    <col min="16129" max="16240" width="8.88671875" style="34"/>
    <col min="16241" max="16241" width="15.21875" style="34" bestFit="1" customWidth="1"/>
    <col min="16242" max="16384" width="8.88671875" style="34"/>
  </cols>
  <sheetData>
    <row r="1" spans="1:14" ht="29.25" customHeight="1" x14ac:dyDescent="0.2">
      <c r="A1" s="137" t="s">
        <v>163</v>
      </c>
      <c r="B1" s="137"/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</row>
    <row r="2" spans="1:14" x14ac:dyDescent="0.2">
      <c r="A2" s="12" t="s">
        <v>230</v>
      </c>
      <c r="B2" s="10" t="s">
        <v>14</v>
      </c>
      <c r="C2" s="10" t="s">
        <v>15</v>
      </c>
      <c r="D2" s="10" t="s">
        <v>16</v>
      </c>
      <c r="E2" s="10" t="s">
        <v>17</v>
      </c>
      <c r="F2" s="10" t="s">
        <v>18</v>
      </c>
      <c r="G2" s="10" t="s">
        <v>19</v>
      </c>
      <c r="H2" s="10" t="s">
        <v>20</v>
      </c>
      <c r="I2" s="10" t="s">
        <v>21</v>
      </c>
      <c r="J2" s="10" t="s">
        <v>143</v>
      </c>
      <c r="K2" s="10" t="s">
        <v>173</v>
      </c>
      <c r="L2" s="10" t="s">
        <v>174</v>
      </c>
      <c r="M2" s="10" t="s">
        <v>187</v>
      </c>
      <c r="N2" s="10" t="s">
        <v>232</v>
      </c>
    </row>
    <row r="3" spans="1:14" x14ac:dyDescent="0.2">
      <c r="A3" s="5" t="s">
        <v>47</v>
      </c>
      <c r="B3" s="13">
        <v>0</v>
      </c>
      <c r="C3" s="13">
        <v>0</v>
      </c>
      <c r="D3" s="35">
        <v>0</v>
      </c>
      <c r="E3" s="13">
        <v>0</v>
      </c>
      <c r="F3" s="13">
        <v>0</v>
      </c>
      <c r="G3" s="13">
        <v>0</v>
      </c>
      <c r="H3" s="13">
        <v>0</v>
      </c>
      <c r="I3" s="13">
        <v>0</v>
      </c>
      <c r="J3" s="13">
        <v>0</v>
      </c>
      <c r="K3" s="35">
        <v>0</v>
      </c>
      <c r="L3" s="35">
        <f>AVERAGE(A281:M281)</f>
        <v>0</v>
      </c>
      <c r="M3" s="35">
        <f>AVERAGE(B305:N305)</f>
        <v>0</v>
      </c>
      <c r="N3" s="35">
        <f>AVERAGE(B329:N329)</f>
        <v>0</v>
      </c>
    </row>
    <row r="4" spans="1:14" x14ac:dyDescent="0.2">
      <c r="A4" s="5" t="s">
        <v>48</v>
      </c>
      <c r="B4" s="13">
        <v>0</v>
      </c>
      <c r="C4" s="13">
        <v>0</v>
      </c>
      <c r="D4" s="35">
        <v>0</v>
      </c>
      <c r="E4" s="13">
        <v>0</v>
      </c>
      <c r="F4" s="13">
        <v>0</v>
      </c>
      <c r="G4" s="13">
        <v>0</v>
      </c>
      <c r="H4" s="13">
        <v>0</v>
      </c>
      <c r="I4" s="13">
        <v>0</v>
      </c>
      <c r="J4" s="13">
        <v>0</v>
      </c>
      <c r="K4" s="35">
        <v>0</v>
      </c>
      <c r="L4" s="35">
        <f t="shared" ref="L4:L24" si="0">AVERAGE(A282:M282)</f>
        <v>0</v>
      </c>
      <c r="M4" s="35">
        <f t="shared" ref="M4:M25" si="1">AVERAGE(B306:N306)</f>
        <v>0</v>
      </c>
      <c r="N4" s="35">
        <f t="shared" ref="N4:N25" si="2">AVERAGE(B330:N330)</f>
        <v>0</v>
      </c>
    </row>
    <row r="5" spans="1:14" x14ac:dyDescent="0.2">
      <c r="A5" s="5" t="s">
        <v>49</v>
      </c>
      <c r="B5" s="13">
        <v>0</v>
      </c>
      <c r="C5" s="13">
        <v>0</v>
      </c>
      <c r="D5" s="35">
        <v>0</v>
      </c>
      <c r="E5" s="13">
        <v>0</v>
      </c>
      <c r="F5" s="13">
        <v>0</v>
      </c>
      <c r="G5" s="13">
        <v>0</v>
      </c>
      <c r="H5" s="13">
        <v>0</v>
      </c>
      <c r="I5" s="13">
        <v>0</v>
      </c>
      <c r="J5" s="13">
        <v>0</v>
      </c>
      <c r="K5" s="35">
        <v>0</v>
      </c>
      <c r="L5" s="35">
        <f t="shared" si="0"/>
        <v>0</v>
      </c>
      <c r="M5" s="35">
        <f t="shared" si="1"/>
        <v>0</v>
      </c>
      <c r="N5" s="35">
        <f t="shared" si="2"/>
        <v>0</v>
      </c>
    </row>
    <row r="6" spans="1:14" x14ac:dyDescent="0.2">
      <c r="A6" s="5" t="s">
        <v>231</v>
      </c>
      <c r="B6" s="13"/>
      <c r="C6" s="13"/>
      <c r="D6" s="35"/>
      <c r="E6" s="13"/>
      <c r="F6" s="13"/>
      <c r="G6" s="13"/>
      <c r="H6" s="13"/>
      <c r="I6" s="13"/>
      <c r="J6" s="13"/>
      <c r="K6" s="35"/>
      <c r="L6" s="35">
        <f t="shared" si="0"/>
        <v>86.794166666666669</v>
      </c>
      <c r="M6" s="35">
        <f t="shared" si="1"/>
        <v>2.0423076923076922</v>
      </c>
      <c r="N6" s="35">
        <f t="shared" si="2"/>
        <v>0</v>
      </c>
    </row>
    <row r="7" spans="1:14" x14ac:dyDescent="0.2">
      <c r="A7" s="5" t="s">
        <v>50</v>
      </c>
      <c r="B7" s="13">
        <v>1756.523092307692</v>
      </c>
      <c r="C7" s="13">
        <v>666.48177692307695</v>
      </c>
      <c r="D7" s="35">
        <v>353.30974615384616</v>
      </c>
      <c r="E7" s="13">
        <v>585.01969230769225</v>
      </c>
      <c r="F7" s="13">
        <v>749.18953076923071</v>
      </c>
      <c r="G7" s="13">
        <v>354.17416923076928</v>
      </c>
      <c r="H7" s="13">
        <v>637.61461538461549</v>
      </c>
      <c r="I7" s="13">
        <v>284.45230769230773</v>
      </c>
      <c r="J7" s="13">
        <v>252.85923076923075</v>
      </c>
      <c r="K7" s="35">
        <v>134.32153846153847</v>
      </c>
      <c r="L7" s="35">
        <f t="shared" si="0"/>
        <v>127.46916666666665</v>
      </c>
      <c r="M7" s="35">
        <f t="shared" si="1"/>
        <v>187.86384615384617</v>
      </c>
      <c r="N7" s="35">
        <f t="shared" si="2"/>
        <v>102.94692307692308</v>
      </c>
    </row>
    <row r="8" spans="1:14" x14ac:dyDescent="0.2">
      <c r="A8" s="5" t="s">
        <v>51</v>
      </c>
      <c r="B8" s="13">
        <v>0</v>
      </c>
      <c r="C8" s="13">
        <v>0</v>
      </c>
      <c r="D8" s="35">
        <v>0</v>
      </c>
      <c r="E8" s="13">
        <v>0</v>
      </c>
      <c r="F8" s="13">
        <v>211.05496153846155</v>
      </c>
      <c r="G8" s="13">
        <v>0</v>
      </c>
      <c r="H8" s="13">
        <v>0</v>
      </c>
      <c r="I8" s="13">
        <v>0</v>
      </c>
      <c r="J8" s="13">
        <v>0</v>
      </c>
      <c r="K8" s="35">
        <v>6.8176923076923073</v>
      </c>
      <c r="L8" s="35">
        <f t="shared" si="0"/>
        <v>0</v>
      </c>
      <c r="M8" s="35">
        <f t="shared" si="1"/>
        <v>0</v>
      </c>
      <c r="N8" s="35">
        <f t="shared" si="2"/>
        <v>0</v>
      </c>
    </row>
    <row r="9" spans="1:14" x14ac:dyDescent="0.2">
      <c r="A9" s="5" t="s">
        <v>52</v>
      </c>
      <c r="B9" s="13">
        <v>3661.6325923076924</v>
      </c>
      <c r="C9" s="13">
        <v>2608.3453769230769</v>
      </c>
      <c r="D9" s="35">
        <v>1771.1621153846152</v>
      </c>
      <c r="E9" s="13">
        <v>4097.9036461538471</v>
      </c>
      <c r="F9" s="13">
        <v>5039.9666230769226</v>
      </c>
      <c r="G9" s="13">
        <v>3725.2372538461536</v>
      </c>
      <c r="H9" s="13">
        <v>3537.890470612876</v>
      </c>
      <c r="I9" s="13">
        <v>2149.752307692308</v>
      </c>
      <c r="J9" s="13">
        <v>2549.2846153846153</v>
      </c>
      <c r="K9" s="35">
        <v>3961.0930769230772</v>
      </c>
      <c r="L9" s="35">
        <f t="shared" si="0"/>
        <v>2452.8000000000006</v>
      </c>
      <c r="M9" s="35">
        <f t="shared" si="1"/>
        <v>3259.2646153846149</v>
      </c>
      <c r="N9" s="35">
        <f t="shared" si="2"/>
        <v>2004.0669230769231</v>
      </c>
    </row>
    <row r="10" spans="1:14" x14ac:dyDescent="0.2">
      <c r="A10" s="5" t="s">
        <v>53</v>
      </c>
      <c r="B10" s="13">
        <v>302.35643846153846</v>
      </c>
      <c r="C10" s="13">
        <v>0</v>
      </c>
      <c r="D10" s="35">
        <v>0</v>
      </c>
      <c r="E10" s="13">
        <v>0</v>
      </c>
      <c r="F10" s="13">
        <v>0</v>
      </c>
      <c r="G10" s="13">
        <v>0</v>
      </c>
      <c r="H10" s="13">
        <v>520.82533076923085</v>
      </c>
      <c r="I10" s="13">
        <v>0</v>
      </c>
      <c r="J10" s="13">
        <v>3.2130769230769234</v>
      </c>
      <c r="K10" s="35">
        <v>0</v>
      </c>
      <c r="L10" s="35">
        <f t="shared" si="0"/>
        <v>0</v>
      </c>
      <c r="M10" s="35">
        <f t="shared" si="1"/>
        <v>0</v>
      </c>
      <c r="N10" s="35">
        <f t="shared" si="2"/>
        <v>0</v>
      </c>
    </row>
    <row r="11" spans="1:14" x14ac:dyDescent="0.2">
      <c r="A11" s="5" t="s">
        <v>54</v>
      </c>
      <c r="B11" s="13">
        <v>0</v>
      </c>
      <c r="C11" s="13">
        <v>71.962307692307689</v>
      </c>
      <c r="D11" s="35">
        <v>419.81531538461536</v>
      </c>
      <c r="E11" s="13">
        <v>0</v>
      </c>
      <c r="F11" s="13">
        <v>0</v>
      </c>
      <c r="G11" s="13">
        <v>0</v>
      </c>
      <c r="H11" s="13">
        <v>98.271538461538455</v>
      </c>
      <c r="I11" s="13">
        <v>214.20923076923074</v>
      </c>
      <c r="J11" s="13">
        <v>1476.6938461538462</v>
      </c>
      <c r="K11" s="35">
        <v>60.241538461538468</v>
      </c>
      <c r="L11" s="35">
        <f t="shared" si="0"/>
        <v>177.32249999999999</v>
      </c>
      <c r="M11" s="35">
        <f t="shared" si="1"/>
        <v>23.625384615384615</v>
      </c>
      <c r="N11" s="35">
        <f t="shared" si="2"/>
        <v>6.5553846153846154</v>
      </c>
    </row>
    <row r="12" spans="1:14" x14ac:dyDescent="0.2">
      <c r="A12" s="5" t="s">
        <v>55</v>
      </c>
      <c r="B12" s="13">
        <v>69.100061538461532</v>
      </c>
      <c r="C12" s="13">
        <v>31.104669230769233</v>
      </c>
      <c r="D12" s="35">
        <v>0</v>
      </c>
      <c r="E12" s="13">
        <v>0</v>
      </c>
      <c r="F12" s="13">
        <v>0</v>
      </c>
      <c r="G12" s="13">
        <v>0</v>
      </c>
      <c r="H12" s="13">
        <v>0</v>
      </c>
      <c r="I12" s="13">
        <v>0</v>
      </c>
      <c r="J12" s="13">
        <v>7.923076923076923E-2</v>
      </c>
      <c r="K12" s="35">
        <v>0</v>
      </c>
      <c r="L12" s="35">
        <f t="shared" si="0"/>
        <v>0</v>
      </c>
      <c r="M12" s="35">
        <f t="shared" si="1"/>
        <v>210.76230769230767</v>
      </c>
      <c r="N12" s="35">
        <f t="shared" si="2"/>
        <v>3.0892307692307694</v>
      </c>
    </row>
    <row r="13" spans="1:14" x14ac:dyDescent="0.2">
      <c r="A13" s="5" t="s">
        <v>56</v>
      </c>
      <c r="B13" s="13">
        <v>241.06208461538461</v>
      </c>
      <c r="C13" s="13">
        <v>18.909230769230771</v>
      </c>
      <c r="D13" s="35">
        <v>5.4223076923076921</v>
      </c>
      <c r="E13" s="13">
        <v>363.99854615384618</v>
      </c>
      <c r="F13" s="13">
        <v>0</v>
      </c>
      <c r="G13" s="13">
        <v>61.417692307692313</v>
      </c>
      <c r="H13" s="13">
        <v>0</v>
      </c>
      <c r="I13" s="13">
        <v>16.88</v>
      </c>
      <c r="J13" s="13">
        <v>147.61538461538464</v>
      </c>
      <c r="K13" s="35">
        <v>138.64846153846153</v>
      </c>
      <c r="L13" s="35">
        <f t="shared" si="0"/>
        <v>0</v>
      </c>
      <c r="M13" s="35">
        <f t="shared" si="1"/>
        <v>0</v>
      </c>
      <c r="N13" s="35">
        <f t="shared" si="2"/>
        <v>0</v>
      </c>
    </row>
    <row r="14" spans="1:14" x14ac:dyDescent="0.2">
      <c r="A14" s="5" t="s">
        <v>46</v>
      </c>
      <c r="B14" s="13">
        <v>586.83276153846157</v>
      </c>
      <c r="C14" s="13">
        <v>2378.4416692307695</v>
      </c>
      <c r="D14" s="35">
        <v>67.282523076923084</v>
      </c>
      <c r="E14" s="13">
        <v>514.53991538461537</v>
      </c>
      <c r="F14" s="13">
        <v>200.57166153846154</v>
      </c>
      <c r="G14" s="13">
        <v>1661.0121461538461</v>
      </c>
      <c r="H14" s="13">
        <v>0</v>
      </c>
      <c r="I14" s="13">
        <v>10.510769230769231</v>
      </c>
      <c r="J14" s="13">
        <v>0</v>
      </c>
      <c r="K14" s="35">
        <v>37.907692307692315</v>
      </c>
      <c r="L14" s="35">
        <f t="shared" si="0"/>
        <v>35.368333333333332</v>
      </c>
      <c r="M14" s="35">
        <f t="shared" si="1"/>
        <v>0</v>
      </c>
      <c r="N14" s="35">
        <f t="shared" si="2"/>
        <v>17.560769230769235</v>
      </c>
    </row>
    <row r="15" spans="1:14" x14ac:dyDescent="0.2">
      <c r="A15" s="5" t="s">
        <v>57</v>
      </c>
      <c r="B15" s="13">
        <v>4572.9226769230772</v>
      </c>
      <c r="C15" s="13">
        <v>4116.0525230769235</v>
      </c>
      <c r="D15" s="35">
        <v>261.2249692307692</v>
      </c>
      <c r="E15" s="13">
        <v>4968.2217615384616</v>
      </c>
      <c r="F15" s="13">
        <v>8738.8253923076918</v>
      </c>
      <c r="G15" s="13">
        <v>3853.0052769230774</v>
      </c>
      <c r="H15" s="13">
        <v>2158.2692923208251</v>
      </c>
      <c r="I15" s="13">
        <v>3435.8469230769233</v>
      </c>
      <c r="J15" s="13">
        <v>1923.2569230769227</v>
      </c>
      <c r="K15" s="35">
        <v>2495.8661538461533</v>
      </c>
      <c r="L15" s="35">
        <f t="shared" si="0"/>
        <v>1832.0533333333333</v>
      </c>
      <c r="M15" s="35">
        <f t="shared" si="1"/>
        <v>1275.0899999999999</v>
      </c>
      <c r="N15" s="35">
        <f t="shared" si="2"/>
        <v>2774.0653846153846</v>
      </c>
    </row>
    <row r="16" spans="1:14" x14ac:dyDescent="0.2">
      <c r="A16" s="5" t="s">
        <v>58</v>
      </c>
      <c r="B16" s="13">
        <v>331.91240769230768</v>
      </c>
      <c r="C16" s="13">
        <v>587.6826615384615</v>
      </c>
      <c r="D16" s="35">
        <v>9.8600000000000012</v>
      </c>
      <c r="E16" s="13">
        <v>3547.6380230769237</v>
      </c>
      <c r="F16" s="13">
        <v>452.34296153846157</v>
      </c>
      <c r="G16" s="13">
        <v>2651.8755846153849</v>
      </c>
      <c r="H16" s="13">
        <v>1306.6473504189839</v>
      </c>
      <c r="I16" s="13">
        <v>823.28538461538471</v>
      </c>
      <c r="J16" s="13">
        <v>234.85384615384612</v>
      </c>
      <c r="K16" s="35">
        <v>318.22615384615381</v>
      </c>
      <c r="L16" s="35">
        <f t="shared" si="0"/>
        <v>390.06666666666666</v>
      </c>
      <c r="M16" s="35">
        <f t="shared" si="1"/>
        <v>622.93846153846152</v>
      </c>
      <c r="N16" s="35">
        <f t="shared" si="2"/>
        <v>1825.8046153846151</v>
      </c>
    </row>
    <row r="17" spans="1:14" x14ac:dyDescent="0.2">
      <c r="A17" s="5" t="s">
        <v>59</v>
      </c>
      <c r="B17" s="13">
        <v>336.85451538461535</v>
      </c>
      <c r="C17" s="13">
        <v>347.19095384615383</v>
      </c>
      <c r="D17" s="35">
        <v>3.0988230769230762</v>
      </c>
      <c r="E17" s="13">
        <v>634.31083076923085</v>
      </c>
      <c r="F17" s="13">
        <v>67.395946153846154</v>
      </c>
      <c r="G17" s="13">
        <v>59.34816923076923</v>
      </c>
      <c r="H17" s="13">
        <v>272.15670186191693</v>
      </c>
      <c r="I17" s="13">
        <v>138.14076923076922</v>
      </c>
      <c r="J17" s="13">
        <v>5.3538461538461535</v>
      </c>
      <c r="K17" s="35">
        <v>52.230000000000011</v>
      </c>
      <c r="L17" s="35">
        <f t="shared" si="0"/>
        <v>182.57416666666668</v>
      </c>
      <c r="M17" s="35">
        <f t="shared" si="1"/>
        <v>93.209230769230757</v>
      </c>
      <c r="N17" s="35">
        <f t="shared" si="2"/>
        <v>38.458461538461535</v>
      </c>
    </row>
    <row r="18" spans="1:14" x14ac:dyDescent="0.2">
      <c r="A18" s="5" t="s">
        <v>60</v>
      </c>
      <c r="B18" s="13">
        <v>364.40635384615388</v>
      </c>
      <c r="C18" s="13">
        <v>10.593230769230768</v>
      </c>
      <c r="D18" s="35">
        <v>0</v>
      </c>
      <c r="E18" s="13">
        <v>0</v>
      </c>
      <c r="F18" s="13">
        <v>0</v>
      </c>
      <c r="G18" s="13">
        <v>2932.5084923076929</v>
      </c>
      <c r="H18" s="13">
        <v>2543.4353846153845</v>
      </c>
      <c r="I18" s="13">
        <v>0</v>
      </c>
      <c r="J18" s="13">
        <v>0</v>
      </c>
      <c r="K18" s="35">
        <v>5121.2753846153846</v>
      </c>
      <c r="L18" s="35">
        <f t="shared" si="0"/>
        <v>7385.668333333334</v>
      </c>
      <c r="M18" s="35">
        <f t="shared" si="1"/>
        <v>5251.9238461538471</v>
      </c>
      <c r="N18" s="35">
        <f t="shared" si="2"/>
        <v>5244.8369230769231</v>
      </c>
    </row>
    <row r="19" spans="1:14" x14ac:dyDescent="0.2">
      <c r="A19" s="5" t="s">
        <v>42</v>
      </c>
      <c r="B19" s="13">
        <v>738.40730769230754</v>
      </c>
      <c r="C19" s="13">
        <v>398.48320769230764</v>
      </c>
      <c r="D19" s="35">
        <v>168.33682307692308</v>
      </c>
      <c r="E19" s="13">
        <v>509.99273076923077</v>
      </c>
      <c r="F19" s="13">
        <v>183.85902307692308</v>
      </c>
      <c r="G19" s="13">
        <v>62.32568461538461</v>
      </c>
      <c r="H19" s="13">
        <v>616.83000000000004</v>
      </c>
      <c r="I19" s="13">
        <v>1084.1584615384616</v>
      </c>
      <c r="J19" s="13">
        <v>54.279230769230779</v>
      </c>
      <c r="K19" s="35">
        <v>350.77076923076925</v>
      </c>
      <c r="L19" s="35">
        <f t="shared" si="0"/>
        <v>0</v>
      </c>
      <c r="M19" s="35">
        <f t="shared" si="1"/>
        <v>238.82846153846154</v>
      </c>
      <c r="N19" s="35">
        <f t="shared" si="2"/>
        <v>527.01</v>
      </c>
    </row>
    <row r="20" spans="1:14" x14ac:dyDescent="0.2">
      <c r="A20" s="5" t="s">
        <v>61</v>
      </c>
      <c r="B20" s="13">
        <v>5959.4373461538471</v>
      </c>
      <c r="C20" s="13">
        <v>11780.431853846156</v>
      </c>
      <c r="D20" s="35">
        <v>2783.506369230769</v>
      </c>
      <c r="E20" s="13">
        <v>1435.6525846153845</v>
      </c>
      <c r="F20" s="13">
        <v>391.32851538461546</v>
      </c>
      <c r="G20" s="13">
        <v>1258.4366846153846</v>
      </c>
      <c r="H20" s="13">
        <v>5913.9567461538454</v>
      </c>
      <c r="I20" s="13">
        <v>532.32384615384615</v>
      </c>
      <c r="J20" s="13">
        <v>563.27615384615376</v>
      </c>
      <c r="K20" s="35">
        <v>153.16384615384615</v>
      </c>
      <c r="L20" s="35">
        <f t="shared" si="0"/>
        <v>317.9708333333333</v>
      </c>
      <c r="M20" s="35">
        <f t="shared" si="1"/>
        <v>625.83230769230772</v>
      </c>
      <c r="N20" s="35">
        <f t="shared" si="2"/>
        <v>0.38307692307692304</v>
      </c>
    </row>
    <row r="21" spans="1:14" x14ac:dyDescent="0.2">
      <c r="A21" s="5" t="s">
        <v>62</v>
      </c>
      <c r="B21" s="13">
        <v>0</v>
      </c>
      <c r="C21" s="13">
        <v>0</v>
      </c>
      <c r="D21" s="35">
        <v>0</v>
      </c>
      <c r="E21" s="13">
        <v>0</v>
      </c>
      <c r="F21" s="13">
        <v>0</v>
      </c>
      <c r="G21" s="13">
        <v>0</v>
      </c>
      <c r="H21" s="13">
        <v>0</v>
      </c>
      <c r="I21" s="13">
        <v>0</v>
      </c>
      <c r="J21" s="13">
        <v>0</v>
      </c>
      <c r="K21" s="35">
        <v>0</v>
      </c>
      <c r="L21" s="35">
        <f t="shared" si="0"/>
        <v>0</v>
      </c>
      <c r="M21" s="35">
        <f t="shared" si="1"/>
        <v>0</v>
      </c>
      <c r="N21" s="35">
        <f t="shared" si="2"/>
        <v>0</v>
      </c>
    </row>
    <row r="22" spans="1:14" x14ac:dyDescent="0.2">
      <c r="A22" s="5" t="s">
        <v>63</v>
      </c>
      <c r="B22" s="13">
        <v>0</v>
      </c>
      <c r="C22" s="13">
        <v>0</v>
      </c>
      <c r="D22" s="35">
        <v>0</v>
      </c>
      <c r="E22" s="13">
        <v>0</v>
      </c>
      <c r="F22" s="13">
        <v>0</v>
      </c>
      <c r="G22" s="13">
        <v>0</v>
      </c>
      <c r="H22" s="13">
        <v>0</v>
      </c>
      <c r="I22" s="13">
        <v>0</v>
      </c>
      <c r="J22" s="13">
        <v>0</v>
      </c>
      <c r="K22" s="35">
        <v>0</v>
      </c>
      <c r="L22" s="35">
        <f t="shared" si="0"/>
        <v>0</v>
      </c>
      <c r="M22" s="35">
        <f t="shared" si="1"/>
        <v>0</v>
      </c>
      <c r="N22" s="35">
        <f t="shared" si="2"/>
        <v>0</v>
      </c>
    </row>
    <row r="23" spans="1:14" x14ac:dyDescent="0.2">
      <c r="A23" s="5" t="s">
        <v>64</v>
      </c>
      <c r="B23" s="13">
        <v>13.088207692307693</v>
      </c>
      <c r="C23" s="13">
        <v>6418.1612307692303</v>
      </c>
      <c r="D23" s="35">
        <v>0</v>
      </c>
      <c r="E23" s="13">
        <v>8.9093384615384608</v>
      </c>
      <c r="F23" s="13">
        <v>61.722823076923085</v>
      </c>
      <c r="G23" s="13">
        <v>240.14031538461538</v>
      </c>
      <c r="H23" s="13">
        <v>7.3846153846153839E-2</v>
      </c>
      <c r="I23" s="13">
        <v>145.31846153846155</v>
      </c>
      <c r="J23" s="13">
        <v>17.45384615384615</v>
      </c>
      <c r="K23" s="35">
        <v>0</v>
      </c>
      <c r="L23" s="35">
        <f t="shared" si="0"/>
        <v>131.39250000000001</v>
      </c>
      <c r="M23" s="35">
        <f t="shared" si="1"/>
        <v>17.631538461538465</v>
      </c>
      <c r="N23" s="35">
        <f t="shared" si="2"/>
        <v>59.843076923076929</v>
      </c>
    </row>
    <row r="24" spans="1:14" x14ac:dyDescent="0.2">
      <c r="A24" s="5" t="s">
        <v>65</v>
      </c>
      <c r="B24" s="13">
        <v>0</v>
      </c>
      <c r="C24" s="13">
        <v>0</v>
      </c>
      <c r="D24" s="35">
        <v>0</v>
      </c>
      <c r="E24" s="13">
        <v>0</v>
      </c>
      <c r="F24" s="13">
        <v>1216.3486153846154</v>
      </c>
      <c r="G24" s="13">
        <v>0</v>
      </c>
      <c r="H24" s="13">
        <v>15.830769230769233</v>
      </c>
      <c r="I24" s="13">
        <v>1.1823076923076923</v>
      </c>
      <c r="J24" s="13">
        <v>0</v>
      </c>
      <c r="K24" s="35">
        <v>0.85384615384615381</v>
      </c>
      <c r="L24" s="35">
        <f t="shared" si="0"/>
        <v>0</v>
      </c>
      <c r="M24" s="35">
        <f t="shared" si="1"/>
        <v>0</v>
      </c>
      <c r="N24" s="35">
        <f t="shared" si="2"/>
        <v>0.80153846153846153</v>
      </c>
    </row>
    <row r="25" spans="1:14" s="1" customFormat="1" ht="15.75" x14ac:dyDescent="0.25">
      <c r="A25" s="9" t="s">
        <v>68</v>
      </c>
      <c r="B25" s="62">
        <v>18934.535846153845</v>
      </c>
      <c r="C25" s="62">
        <v>29433.840692307695</v>
      </c>
      <c r="D25" s="63">
        <v>5843.0189923076923</v>
      </c>
      <c r="E25" s="62">
        <v>16666.187069230771</v>
      </c>
      <c r="F25" s="62">
        <v>17312.606053846153</v>
      </c>
      <c r="G25" s="62">
        <v>16859.48146923077</v>
      </c>
      <c r="H25" s="62">
        <v>17621.80204598383</v>
      </c>
      <c r="I25" s="62">
        <v>8836.0607692307713</v>
      </c>
      <c r="J25" s="62">
        <v>7228.2192307692312</v>
      </c>
      <c r="K25" s="63">
        <v>12831.416153846152</v>
      </c>
      <c r="L25" s="63">
        <f>AVERAGE(B303:N303)</f>
        <v>12289.951538461533</v>
      </c>
      <c r="M25" s="63">
        <f t="shared" si="1"/>
        <v>11809.012307692306</v>
      </c>
      <c r="N25" s="63">
        <f t="shared" si="2"/>
        <v>12605.422307692306</v>
      </c>
    </row>
    <row r="26" spans="1:14" s="2" customFormat="1" ht="12.75" x14ac:dyDescent="0.2">
      <c r="A26" s="12"/>
      <c r="B26" s="3">
        <v>1</v>
      </c>
      <c r="C26" s="3">
        <v>2</v>
      </c>
      <c r="D26" s="3">
        <v>3</v>
      </c>
      <c r="E26" s="70">
        <v>4</v>
      </c>
      <c r="F26" s="3">
        <v>5</v>
      </c>
      <c r="G26" s="3">
        <v>6</v>
      </c>
      <c r="H26" s="3">
        <v>7</v>
      </c>
      <c r="I26" s="3">
        <v>8</v>
      </c>
      <c r="J26" s="3">
        <v>9</v>
      </c>
      <c r="K26" s="3">
        <v>10</v>
      </c>
      <c r="L26" s="3">
        <v>11</v>
      </c>
      <c r="M26" s="3">
        <v>12</v>
      </c>
      <c r="N26" s="3">
        <v>13</v>
      </c>
    </row>
    <row r="27" spans="1:14" s="2" customFormat="1" ht="12.75" x14ac:dyDescent="0.2">
      <c r="A27" s="12" t="s">
        <v>230</v>
      </c>
      <c r="B27" s="138" t="s">
        <v>3</v>
      </c>
      <c r="C27" s="139"/>
      <c r="D27" s="139"/>
      <c r="E27" s="139"/>
      <c r="F27" s="139"/>
      <c r="G27" s="139"/>
      <c r="H27" s="139"/>
      <c r="I27" s="139"/>
      <c r="J27" s="139"/>
      <c r="K27" s="139"/>
      <c r="L27" s="139"/>
      <c r="M27" s="139"/>
      <c r="N27" s="140"/>
    </row>
    <row r="28" spans="1:14" s="2" customFormat="1" ht="12.75" x14ac:dyDescent="0.2">
      <c r="A28" s="5" t="s">
        <v>47</v>
      </c>
      <c r="B28" s="13">
        <v>0</v>
      </c>
      <c r="C28" s="13">
        <v>0</v>
      </c>
      <c r="D28" s="13">
        <v>0</v>
      </c>
      <c r="E28" s="35">
        <v>0</v>
      </c>
      <c r="F28" s="13">
        <v>0</v>
      </c>
      <c r="G28" s="13">
        <v>0</v>
      </c>
      <c r="H28" s="13">
        <v>0</v>
      </c>
      <c r="I28" s="13">
        <v>0</v>
      </c>
      <c r="J28" s="13">
        <v>0</v>
      </c>
      <c r="K28" s="13">
        <v>0</v>
      </c>
      <c r="L28" s="13">
        <v>0</v>
      </c>
      <c r="M28" s="13">
        <v>0</v>
      </c>
      <c r="N28" s="13">
        <v>0</v>
      </c>
    </row>
    <row r="29" spans="1:14" s="2" customFormat="1" ht="12.75" x14ac:dyDescent="0.2">
      <c r="A29" s="5" t="s">
        <v>48</v>
      </c>
      <c r="B29" s="13">
        <v>0</v>
      </c>
      <c r="C29" s="13">
        <v>0</v>
      </c>
      <c r="D29" s="13">
        <v>467.65319999999997</v>
      </c>
      <c r="E29" s="35">
        <v>0</v>
      </c>
      <c r="F29" s="13">
        <v>0</v>
      </c>
      <c r="G29" s="13">
        <v>0</v>
      </c>
      <c r="H29" s="13">
        <v>0</v>
      </c>
      <c r="I29" s="13">
        <v>0</v>
      </c>
      <c r="J29" s="13">
        <v>0</v>
      </c>
      <c r="K29" s="13">
        <v>0</v>
      </c>
      <c r="L29" s="13">
        <v>0</v>
      </c>
      <c r="M29" s="13">
        <v>0</v>
      </c>
      <c r="N29" s="13">
        <v>0</v>
      </c>
    </row>
    <row r="30" spans="1:14" s="2" customFormat="1" ht="12.75" x14ac:dyDescent="0.2">
      <c r="A30" s="5" t="s">
        <v>49</v>
      </c>
      <c r="B30" s="13">
        <v>0</v>
      </c>
      <c r="C30" s="13">
        <v>0</v>
      </c>
      <c r="D30" s="13">
        <v>0</v>
      </c>
      <c r="E30" s="35">
        <v>0</v>
      </c>
      <c r="F30" s="13">
        <v>0</v>
      </c>
      <c r="G30" s="13">
        <v>0</v>
      </c>
      <c r="H30" s="13">
        <v>0</v>
      </c>
      <c r="I30" s="13">
        <v>0</v>
      </c>
      <c r="J30" s="13">
        <v>0</v>
      </c>
      <c r="K30" s="13">
        <v>0</v>
      </c>
      <c r="L30" s="13">
        <v>0</v>
      </c>
      <c r="M30" s="13">
        <v>0</v>
      </c>
      <c r="N30" s="13">
        <v>0</v>
      </c>
    </row>
    <row r="31" spans="1:14" s="2" customFormat="1" ht="12.75" x14ac:dyDescent="0.2">
      <c r="A31" s="5" t="s">
        <v>50</v>
      </c>
      <c r="B31" s="13">
        <v>0</v>
      </c>
      <c r="C31" s="13">
        <v>0</v>
      </c>
      <c r="D31" s="13">
        <v>0</v>
      </c>
      <c r="E31" s="35">
        <v>112.94329999999999</v>
      </c>
      <c r="F31" s="13">
        <v>0</v>
      </c>
      <c r="G31" s="13">
        <v>0</v>
      </c>
      <c r="H31" s="13">
        <v>0</v>
      </c>
      <c r="I31" s="13">
        <v>0</v>
      </c>
      <c r="J31" s="13">
        <v>0</v>
      </c>
      <c r="K31" s="13">
        <v>0</v>
      </c>
      <c r="L31" s="13">
        <v>0</v>
      </c>
      <c r="M31" s="13">
        <v>0</v>
      </c>
      <c r="N31" s="13">
        <v>0</v>
      </c>
    </row>
    <row r="32" spans="1:14" s="2" customFormat="1" ht="12.75" x14ac:dyDescent="0.2">
      <c r="A32" s="5" t="s">
        <v>51</v>
      </c>
      <c r="B32" s="13">
        <v>0</v>
      </c>
      <c r="C32" s="13">
        <v>0</v>
      </c>
      <c r="D32" s="13">
        <v>0</v>
      </c>
      <c r="E32" s="35">
        <v>0</v>
      </c>
      <c r="F32" s="13">
        <v>0</v>
      </c>
      <c r="G32" s="13">
        <v>0</v>
      </c>
      <c r="H32" s="13">
        <v>0</v>
      </c>
      <c r="I32" s="13">
        <v>0</v>
      </c>
      <c r="J32" s="13">
        <v>0</v>
      </c>
      <c r="K32" s="13">
        <v>0</v>
      </c>
      <c r="L32" s="13">
        <v>0</v>
      </c>
      <c r="M32" s="13">
        <v>0</v>
      </c>
      <c r="N32" s="13">
        <v>0</v>
      </c>
    </row>
    <row r="33" spans="1:14" s="2" customFormat="1" ht="12.75" x14ac:dyDescent="0.2">
      <c r="A33" s="5" t="s">
        <v>52</v>
      </c>
      <c r="B33" s="13">
        <v>1476.1107</v>
      </c>
      <c r="C33" s="13">
        <v>19148.306099999998</v>
      </c>
      <c r="D33" s="13">
        <v>6316.4001000000007</v>
      </c>
      <c r="E33" s="35">
        <v>2585.5931999999998</v>
      </c>
      <c r="F33" s="13">
        <v>4572.0303999999996</v>
      </c>
      <c r="G33" s="13">
        <v>3150.1279999999997</v>
      </c>
      <c r="H33" s="13">
        <v>4257.9802</v>
      </c>
      <c r="I33" s="13">
        <v>309.07859999999999</v>
      </c>
      <c r="J33" s="13">
        <v>30.822700000000005</v>
      </c>
      <c r="K33" s="13">
        <v>0</v>
      </c>
      <c r="L33" s="13">
        <v>394.23140000000001</v>
      </c>
      <c r="M33" s="13">
        <v>5967.85</v>
      </c>
      <c r="N33" s="13">
        <v>5500.6823999999997</v>
      </c>
    </row>
    <row r="34" spans="1:14" s="2" customFormat="1" ht="12.75" x14ac:dyDescent="0.2">
      <c r="A34" s="5" t="s">
        <v>53</v>
      </c>
      <c r="B34" s="13">
        <v>0</v>
      </c>
      <c r="C34" s="13">
        <v>0</v>
      </c>
      <c r="D34" s="13">
        <v>0</v>
      </c>
      <c r="E34" s="35">
        <v>0</v>
      </c>
      <c r="F34" s="13">
        <v>0</v>
      </c>
      <c r="G34" s="13">
        <v>0</v>
      </c>
      <c r="H34" s="13">
        <v>0</v>
      </c>
      <c r="I34" s="13">
        <v>0</v>
      </c>
      <c r="J34" s="13">
        <v>0</v>
      </c>
      <c r="K34" s="13">
        <v>0</v>
      </c>
      <c r="L34" s="13">
        <v>0</v>
      </c>
      <c r="M34" s="13">
        <v>0</v>
      </c>
      <c r="N34" s="13">
        <v>0</v>
      </c>
    </row>
    <row r="35" spans="1:14" s="2" customFormat="1" ht="12.75" x14ac:dyDescent="0.2">
      <c r="A35" s="5" t="s">
        <v>54</v>
      </c>
      <c r="B35" s="13">
        <v>0</v>
      </c>
      <c r="C35" s="13">
        <v>0</v>
      </c>
      <c r="D35" s="13">
        <v>0</v>
      </c>
      <c r="E35" s="35">
        <v>0</v>
      </c>
      <c r="F35" s="13">
        <v>0</v>
      </c>
      <c r="G35" s="13">
        <v>0</v>
      </c>
      <c r="H35" s="13">
        <v>0</v>
      </c>
      <c r="I35" s="13">
        <v>0</v>
      </c>
      <c r="J35" s="13">
        <v>0</v>
      </c>
      <c r="K35" s="13">
        <v>0</v>
      </c>
      <c r="L35" s="13">
        <v>0</v>
      </c>
      <c r="M35" s="13">
        <v>0</v>
      </c>
      <c r="N35" s="13">
        <v>0</v>
      </c>
    </row>
    <row r="36" spans="1:14" s="2" customFormat="1" ht="12.75" x14ac:dyDescent="0.2">
      <c r="A36" s="5" t="s">
        <v>55</v>
      </c>
      <c r="B36" s="13">
        <v>0</v>
      </c>
      <c r="C36" s="13">
        <v>0</v>
      </c>
      <c r="D36" s="13">
        <v>0</v>
      </c>
      <c r="E36" s="35">
        <v>0</v>
      </c>
      <c r="F36" s="13">
        <v>0</v>
      </c>
      <c r="G36" s="13">
        <v>0</v>
      </c>
      <c r="H36" s="13">
        <v>0</v>
      </c>
      <c r="I36" s="13">
        <v>0</v>
      </c>
      <c r="J36" s="13">
        <v>0</v>
      </c>
      <c r="K36" s="13">
        <v>0</v>
      </c>
      <c r="L36" s="13">
        <v>0</v>
      </c>
      <c r="M36" s="13">
        <v>0</v>
      </c>
      <c r="N36" s="13">
        <v>0</v>
      </c>
    </row>
    <row r="37" spans="1:14" s="2" customFormat="1" ht="12.75" x14ac:dyDescent="0.2">
      <c r="A37" s="5" t="s">
        <v>56</v>
      </c>
      <c r="B37" s="13">
        <v>16569.743999999999</v>
      </c>
      <c r="C37" s="13">
        <v>0</v>
      </c>
      <c r="D37" s="13">
        <v>0</v>
      </c>
      <c r="E37" s="35">
        <v>0</v>
      </c>
      <c r="F37" s="13">
        <v>0</v>
      </c>
      <c r="G37" s="13">
        <v>6110.67</v>
      </c>
      <c r="H37" s="13">
        <v>0</v>
      </c>
      <c r="I37" s="13">
        <v>0</v>
      </c>
      <c r="J37" s="13">
        <v>0</v>
      </c>
      <c r="K37" s="13">
        <v>0</v>
      </c>
      <c r="L37" s="13">
        <v>0</v>
      </c>
      <c r="M37" s="13">
        <v>0</v>
      </c>
      <c r="N37" s="13">
        <v>0</v>
      </c>
    </row>
    <row r="38" spans="1:14" s="2" customFormat="1" ht="12.75" x14ac:dyDescent="0.2">
      <c r="A38" s="5" t="s">
        <v>46</v>
      </c>
      <c r="B38" s="13">
        <v>0</v>
      </c>
      <c r="C38" s="13">
        <v>263.9495</v>
      </c>
      <c r="D38" s="13">
        <v>483.15409999999997</v>
      </c>
      <c r="E38" s="35">
        <v>479.01410000000004</v>
      </c>
      <c r="F38" s="13">
        <v>804.44080000000008</v>
      </c>
      <c r="G38" s="13">
        <v>0</v>
      </c>
      <c r="H38" s="13">
        <v>0</v>
      </c>
      <c r="I38" s="13">
        <v>4132.7724000000007</v>
      </c>
      <c r="J38" s="13">
        <v>0</v>
      </c>
      <c r="K38" s="13">
        <v>0</v>
      </c>
      <c r="L38" s="13">
        <v>0</v>
      </c>
      <c r="M38" s="13">
        <v>39.436700000000002</v>
      </c>
      <c r="N38" s="13">
        <v>275.88</v>
      </c>
    </row>
    <row r="39" spans="1:14" s="2" customFormat="1" ht="12.75" x14ac:dyDescent="0.2">
      <c r="A39" s="5" t="s">
        <v>57</v>
      </c>
      <c r="B39" s="13">
        <v>7326.5735999999997</v>
      </c>
      <c r="C39" s="13">
        <v>2119.2907</v>
      </c>
      <c r="D39" s="13">
        <v>184.49879999999999</v>
      </c>
      <c r="E39" s="35">
        <v>33810.633600000001</v>
      </c>
      <c r="F39" s="13">
        <v>4570.6027000000004</v>
      </c>
      <c r="G39" s="13">
        <v>696.03</v>
      </c>
      <c r="H39" s="13">
        <v>22.802</v>
      </c>
      <c r="I39" s="13">
        <v>0</v>
      </c>
      <c r="J39" s="13">
        <v>9.9599999999999991</v>
      </c>
      <c r="K39" s="13">
        <v>3912.4248000000002</v>
      </c>
      <c r="L39" s="13">
        <v>0</v>
      </c>
      <c r="M39" s="13">
        <v>0</v>
      </c>
      <c r="N39" s="13">
        <v>307.13659999999999</v>
      </c>
    </row>
    <row r="40" spans="1:14" s="2" customFormat="1" ht="12.75" x14ac:dyDescent="0.2">
      <c r="A40" s="5" t="s">
        <v>58</v>
      </c>
      <c r="B40" s="13">
        <v>512.60410000000002</v>
      </c>
      <c r="C40" s="13">
        <v>0</v>
      </c>
      <c r="D40" s="13">
        <v>2.34</v>
      </c>
      <c r="E40" s="35">
        <v>0</v>
      </c>
      <c r="F40" s="13">
        <v>0</v>
      </c>
      <c r="G40" s="13">
        <v>0</v>
      </c>
      <c r="H40" s="13">
        <v>0</v>
      </c>
      <c r="I40" s="13">
        <v>0</v>
      </c>
      <c r="J40" s="13">
        <v>6.0500000000000007</v>
      </c>
      <c r="K40" s="13">
        <v>177.30799999999999</v>
      </c>
      <c r="L40" s="13">
        <v>0</v>
      </c>
      <c r="M40" s="13">
        <v>169.63130000000001</v>
      </c>
      <c r="N40" s="13">
        <v>259.738</v>
      </c>
    </row>
    <row r="41" spans="1:14" s="2" customFormat="1" ht="12.75" x14ac:dyDescent="0.2">
      <c r="A41" s="5" t="s">
        <v>59</v>
      </c>
      <c r="B41" s="13">
        <v>38.2074</v>
      </c>
      <c r="C41" s="13">
        <v>226.11999999999998</v>
      </c>
      <c r="D41" s="13">
        <v>0</v>
      </c>
      <c r="E41" s="35">
        <v>0</v>
      </c>
      <c r="F41" s="13">
        <v>6.99</v>
      </c>
      <c r="G41" s="13">
        <v>27.372</v>
      </c>
      <c r="H41" s="13">
        <v>13</v>
      </c>
      <c r="I41" s="13">
        <v>76.649999999999991</v>
      </c>
      <c r="J41" s="13">
        <v>0</v>
      </c>
      <c r="K41" s="13">
        <v>0</v>
      </c>
      <c r="L41" s="13">
        <v>0</v>
      </c>
      <c r="M41" s="13">
        <v>100.72000000000001</v>
      </c>
      <c r="N41" s="13">
        <v>62.030600000000007</v>
      </c>
    </row>
    <row r="42" spans="1:14" s="2" customFormat="1" ht="12.75" x14ac:dyDescent="0.2">
      <c r="A42" s="5" t="s">
        <v>60</v>
      </c>
      <c r="B42" s="13">
        <v>0</v>
      </c>
      <c r="C42" s="13">
        <v>0</v>
      </c>
      <c r="D42" s="13">
        <v>0</v>
      </c>
      <c r="E42" s="35">
        <v>0</v>
      </c>
      <c r="F42" s="13">
        <v>0</v>
      </c>
      <c r="G42" s="13">
        <v>0</v>
      </c>
      <c r="H42" s="13">
        <v>0</v>
      </c>
      <c r="I42" s="13">
        <v>0</v>
      </c>
      <c r="J42" s="13">
        <v>0</v>
      </c>
      <c r="K42" s="13">
        <v>0</v>
      </c>
      <c r="L42" s="13">
        <v>0</v>
      </c>
      <c r="M42" s="13">
        <v>0</v>
      </c>
      <c r="N42" s="13">
        <v>0</v>
      </c>
    </row>
    <row r="43" spans="1:14" s="2" customFormat="1" ht="12.75" x14ac:dyDescent="0.2">
      <c r="A43" s="5" t="s">
        <v>42</v>
      </c>
      <c r="B43" s="13">
        <v>304.34480000000002</v>
      </c>
      <c r="C43" s="13">
        <v>4592.2564000000002</v>
      </c>
      <c r="D43" s="13">
        <v>0</v>
      </c>
      <c r="E43" s="35">
        <v>0</v>
      </c>
      <c r="F43" s="13">
        <v>4024.6381999999999</v>
      </c>
      <c r="G43" s="13">
        <v>1406.5996</v>
      </c>
      <c r="H43" s="13">
        <v>0</v>
      </c>
      <c r="I43" s="13">
        <v>0</v>
      </c>
      <c r="J43" s="13">
        <v>0</v>
      </c>
      <c r="K43" s="13">
        <v>683.08950000000004</v>
      </c>
      <c r="L43" s="13">
        <v>0</v>
      </c>
      <c r="M43" s="13">
        <v>0</v>
      </c>
      <c r="N43" s="13">
        <v>0</v>
      </c>
    </row>
    <row r="44" spans="1:14" s="2" customFormat="1" ht="12.75" x14ac:dyDescent="0.2">
      <c r="A44" s="5" t="s">
        <v>61</v>
      </c>
      <c r="B44" s="13">
        <v>0</v>
      </c>
      <c r="C44" s="13">
        <v>0</v>
      </c>
      <c r="D44" s="13">
        <v>0</v>
      </c>
      <c r="E44" s="35">
        <v>0</v>
      </c>
      <c r="F44" s="13">
        <v>8406.4923999999992</v>
      </c>
      <c r="G44" s="13">
        <v>17559.7366</v>
      </c>
      <c r="H44" s="13">
        <v>22212.977799999997</v>
      </c>
      <c r="I44" s="13">
        <v>28624.004000000001</v>
      </c>
      <c r="J44" s="13">
        <v>6845.9965000000002</v>
      </c>
      <c r="K44" s="13">
        <v>87.122699999999995</v>
      </c>
      <c r="L44" s="13">
        <v>1155.1765</v>
      </c>
      <c r="M44" s="13">
        <v>16834.908200000002</v>
      </c>
      <c r="N44" s="13">
        <v>22767.852699999999</v>
      </c>
    </row>
    <row r="45" spans="1:14" s="2" customFormat="1" ht="12.75" x14ac:dyDescent="0.2">
      <c r="A45" s="5" t="s">
        <v>62</v>
      </c>
      <c r="B45" s="13">
        <v>0</v>
      </c>
      <c r="C45" s="13">
        <v>0</v>
      </c>
      <c r="D45" s="13">
        <v>0</v>
      </c>
      <c r="E45" s="35">
        <v>0</v>
      </c>
      <c r="F45" s="13">
        <v>0</v>
      </c>
      <c r="G45" s="13">
        <v>0</v>
      </c>
      <c r="H45" s="13">
        <v>0</v>
      </c>
      <c r="I45" s="13">
        <v>0</v>
      </c>
      <c r="J45" s="13">
        <v>0</v>
      </c>
      <c r="K45" s="13">
        <v>0</v>
      </c>
      <c r="L45" s="13">
        <v>0</v>
      </c>
      <c r="M45" s="13">
        <v>0</v>
      </c>
      <c r="N45" s="13">
        <v>0</v>
      </c>
    </row>
    <row r="46" spans="1:14" s="2" customFormat="1" ht="12.75" x14ac:dyDescent="0.2">
      <c r="A46" s="5" t="s">
        <v>63</v>
      </c>
      <c r="B46" s="13">
        <v>0</v>
      </c>
      <c r="C46" s="13">
        <v>0</v>
      </c>
      <c r="D46" s="13">
        <v>0</v>
      </c>
      <c r="E46" s="35">
        <v>0</v>
      </c>
      <c r="F46" s="13">
        <v>0</v>
      </c>
      <c r="G46" s="13">
        <v>0</v>
      </c>
      <c r="H46" s="13">
        <v>0</v>
      </c>
      <c r="I46" s="13">
        <v>0</v>
      </c>
      <c r="J46" s="13">
        <v>0</v>
      </c>
      <c r="K46" s="13">
        <v>0</v>
      </c>
      <c r="L46" s="13">
        <v>0</v>
      </c>
      <c r="M46" s="13">
        <v>0</v>
      </c>
      <c r="N46" s="13">
        <v>0</v>
      </c>
    </row>
    <row r="47" spans="1:14" s="2" customFormat="1" ht="12.75" x14ac:dyDescent="0.2">
      <c r="A47" s="5" t="s">
        <v>64</v>
      </c>
      <c r="B47" s="13">
        <v>0</v>
      </c>
      <c r="C47" s="13">
        <v>0</v>
      </c>
      <c r="D47" s="13">
        <v>0</v>
      </c>
      <c r="E47" s="35">
        <v>0</v>
      </c>
      <c r="F47" s="13">
        <v>0</v>
      </c>
      <c r="G47" s="13">
        <v>0</v>
      </c>
      <c r="H47" s="13">
        <v>0</v>
      </c>
      <c r="I47" s="13">
        <v>0</v>
      </c>
      <c r="J47" s="13">
        <v>0</v>
      </c>
      <c r="K47" s="13">
        <v>0</v>
      </c>
      <c r="L47" s="13">
        <v>0</v>
      </c>
      <c r="M47" s="13">
        <v>0</v>
      </c>
      <c r="N47" s="13">
        <v>0</v>
      </c>
    </row>
    <row r="48" spans="1:14" s="2" customFormat="1" ht="12.75" x14ac:dyDescent="0.2">
      <c r="A48" s="5" t="s">
        <v>65</v>
      </c>
      <c r="B48" s="13">
        <v>0</v>
      </c>
      <c r="C48" s="13">
        <v>0</v>
      </c>
      <c r="D48" s="13">
        <v>0</v>
      </c>
      <c r="E48" s="35">
        <v>0</v>
      </c>
      <c r="F48" s="13">
        <v>0</v>
      </c>
      <c r="G48" s="13">
        <v>0</v>
      </c>
      <c r="H48" s="13">
        <v>0</v>
      </c>
      <c r="I48" s="13">
        <v>0</v>
      </c>
      <c r="J48" s="13">
        <v>0</v>
      </c>
      <c r="K48" s="13">
        <v>0</v>
      </c>
      <c r="L48" s="13">
        <v>0</v>
      </c>
      <c r="M48" s="13">
        <v>0</v>
      </c>
      <c r="N48" s="13">
        <v>0</v>
      </c>
    </row>
    <row r="49" spans="1:14" s="2" customFormat="1" ht="12.75" x14ac:dyDescent="0.2">
      <c r="A49" s="9" t="s">
        <v>68</v>
      </c>
      <c r="B49" s="11">
        <v>26227.584599999998</v>
      </c>
      <c r="C49" s="11">
        <v>26349.922699999996</v>
      </c>
      <c r="D49" s="11">
        <v>7454.0462000000007</v>
      </c>
      <c r="E49" s="11">
        <v>36988.184200000003</v>
      </c>
      <c r="F49" s="11">
        <v>22385.194499999998</v>
      </c>
      <c r="G49" s="11">
        <v>28950.536199999999</v>
      </c>
      <c r="H49" s="11">
        <v>26506.759999999995</v>
      </c>
      <c r="I49" s="11">
        <v>33142.505000000005</v>
      </c>
      <c r="J49" s="11">
        <v>6892.8292000000001</v>
      </c>
      <c r="K49" s="11">
        <v>4859.9449999999997</v>
      </c>
      <c r="L49" s="11">
        <v>1549.4079000000002</v>
      </c>
      <c r="M49" s="11">
        <v>23112.546200000004</v>
      </c>
      <c r="N49" s="11">
        <v>29173.320299999999</v>
      </c>
    </row>
    <row r="50" spans="1:14" x14ac:dyDescent="0.2">
      <c r="A50" s="12" t="s">
        <v>230</v>
      </c>
      <c r="B50" s="141" t="s">
        <v>14</v>
      </c>
      <c r="C50" s="142"/>
      <c r="D50" s="142"/>
      <c r="E50" s="142"/>
      <c r="F50" s="142"/>
      <c r="G50" s="142"/>
      <c r="H50" s="142"/>
      <c r="I50" s="142"/>
      <c r="J50" s="142"/>
      <c r="K50" s="142"/>
      <c r="L50" s="142"/>
      <c r="M50" s="142"/>
      <c r="N50" s="143"/>
    </row>
    <row r="51" spans="1:14" x14ac:dyDescent="0.2">
      <c r="A51" s="5" t="s">
        <v>47</v>
      </c>
      <c r="B51" s="13">
        <v>0</v>
      </c>
      <c r="C51" s="13">
        <v>0</v>
      </c>
      <c r="D51" s="13">
        <v>0</v>
      </c>
      <c r="E51" s="35">
        <v>0</v>
      </c>
      <c r="F51" s="13">
        <v>0</v>
      </c>
      <c r="G51" s="13">
        <v>0</v>
      </c>
      <c r="H51" s="13">
        <v>0</v>
      </c>
      <c r="I51" s="13">
        <v>0</v>
      </c>
      <c r="J51" s="13">
        <v>0</v>
      </c>
      <c r="K51" s="13">
        <v>0</v>
      </c>
      <c r="L51" s="13">
        <v>0</v>
      </c>
      <c r="M51" s="13">
        <v>0</v>
      </c>
      <c r="N51" s="13">
        <v>0</v>
      </c>
    </row>
    <row r="52" spans="1:14" x14ac:dyDescent="0.2">
      <c r="A52" s="5" t="s">
        <v>48</v>
      </c>
      <c r="B52" s="13">
        <v>0</v>
      </c>
      <c r="C52" s="13">
        <v>0</v>
      </c>
      <c r="D52" s="13">
        <v>0</v>
      </c>
      <c r="E52" s="35">
        <v>0</v>
      </c>
      <c r="F52" s="13">
        <v>0</v>
      </c>
      <c r="G52" s="13">
        <v>0</v>
      </c>
      <c r="H52" s="13">
        <v>0</v>
      </c>
      <c r="I52" s="13">
        <v>0</v>
      </c>
      <c r="J52" s="13">
        <v>0</v>
      </c>
      <c r="K52" s="13">
        <v>0</v>
      </c>
      <c r="L52" s="13">
        <v>0</v>
      </c>
      <c r="M52" s="13">
        <v>0</v>
      </c>
      <c r="N52" s="13">
        <v>0</v>
      </c>
    </row>
    <row r="53" spans="1:14" x14ac:dyDescent="0.2">
      <c r="A53" s="5" t="s">
        <v>49</v>
      </c>
      <c r="B53" s="13">
        <v>0</v>
      </c>
      <c r="C53" s="13">
        <v>0</v>
      </c>
      <c r="D53" s="13">
        <v>0</v>
      </c>
      <c r="E53" s="35">
        <v>0</v>
      </c>
      <c r="F53" s="13">
        <v>0</v>
      </c>
      <c r="G53" s="13">
        <v>0</v>
      </c>
      <c r="H53" s="13">
        <v>0</v>
      </c>
      <c r="I53" s="13">
        <v>0</v>
      </c>
      <c r="J53" s="13">
        <v>0</v>
      </c>
      <c r="K53" s="13">
        <v>0</v>
      </c>
      <c r="L53" s="13">
        <v>0</v>
      </c>
      <c r="M53" s="13">
        <v>0</v>
      </c>
      <c r="N53" s="13">
        <v>0</v>
      </c>
    </row>
    <row r="54" spans="1:14" x14ac:dyDescent="0.2">
      <c r="A54" s="5" t="s">
        <v>50</v>
      </c>
      <c r="B54" s="13">
        <v>583.58410000000003</v>
      </c>
      <c r="C54" s="13">
        <v>3028.9011999999993</v>
      </c>
      <c r="D54" s="13">
        <v>357.22410000000002</v>
      </c>
      <c r="E54" s="35">
        <v>2965.0639999999999</v>
      </c>
      <c r="F54" s="13">
        <v>3.62</v>
      </c>
      <c r="G54" s="13">
        <v>204.99999999999997</v>
      </c>
      <c r="H54" s="13">
        <v>2004.2308</v>
      </c>
      <c r="I54" s="13">
        <v>7342.35</v>
      </c>
      <c r="J54" s="13">
        <v>2691.7632999999996</v>
      </c>
      <c r="K54" s="13">
        <v>995.99400000000003</v>
      </c>
      <c r="L54" s="13">
        <v>624.11869999999999</v>
      </c>
      <c r="M54" s="13">
        <v>1474.55</v>
      </c>
      <c r="N54" s="13">
        <v>558.4</v>
      </c>
    </row>
    <row r="55" spans="1:14" x14ac:dyDescent="0.2">
      <c r="A55" s="5" t="s">
        <v>51</v>
      </c>
      <c r="B55" s="13">
        <v>0</v>
      </c>
      <c r="C55" s="13">
        <v>0</v>
      </c>
      <c r="D55" s="13">
        <v>0</v>
      </c>
      <c r="E55" s="35">
        <v>0</v>
      </c>
      <c r="F55" s="13">
        <v>0</v>
      </c>
      <c r="G55" s="13">
        <v>0</v>
      </c>
      <c r="H55" s="13">
        <v>0</v>
      </c>
      <c r="I55" s="13">
        <v>0</v>
      </c>
      <c r="J55" s="13">
        <v>0</v>
      </c>
      <c r="K55" s="13">
        <v>0</v>
      </c>
      <c r="L55" s="13">
        <v>0</v>
      </c>
      <c r="M55" s="13">
        <v>0</v>
      </c>
      <c r="N55" s="13">
        <v>0</v>
      </c>
    </row>
    <row r="56" spans="1:14" x14ac:dyDescent="0.2">
      <c r="A56" s="5" t="s">
        <v>52</v>
      </c>
      <c r="B56" s="13">
        <v>361.65799999999996</v>
      </c>
      <c r="C56" s="13">
        <v>217.23009999999999</v>
      </c>
      <c r="D56" s="13">
        <v>363.28030000000001</v>
      </c>
      <c r="E56" s="35">
        <v>868.82939999999996</v>
      </c>
      <c r="F56" s="13">
        <v>613.11529999999993</v>
      </c>
      <c r="G56" s="13">
        <v>28199.914600000004</v>
      </c>
      <c r="H56" s="13">
        <v>11570.6127</v>
      </c>
      <c r="I56" s="13">
        <v>1858.1007</v>
      </c>
      <c r="J56" s="13">
        <v>668.81439999999998</v>
      </c>
      <c r="K56" s="13">
        <v>636.41019999999992</v>
      </c>
      <c r="L56" s="13">
        <v>565.25869999999998</v>
      </c>
      <c r="M56" s="13">
        <v>773.26329999999996</v>
      </c>
      <c r="N56" s="13">
        <v>904.73599999999999</v>
      </c>
    </row>
    <row r="57" spans="1:14" x14ac:dyDescent="0.2">
      <c r="A57" s="5" t="s">
        <v>53</v>
      </c>
      <c r="B57" s="13">
        <v>0</v>
      </c>
      <c r="C57" s="13">
        <v>0</v>
      </c>
      <c r="D57" s="13">
        <v>3930.6336999999999</v>
      </c>
      <c r="E57" s="35">
        <v>0</v>
      </c>
      <c r="F57" s="13">
        <v>0</v>
      </c>
      <c r="G57" s="13">
        <v>0</v>
      </c>
      <c r="H57" s="13">
        <v>0</v>
      </c>
      <c r="I57" s="13">
        <v>0</v>
      </c>
      <c r="J57" s="13">
        <v>0</v>
      </c>
      <c r="K57" s="13">
        <v>0</v>
      </c>
      <c r="L57" s="13">
        <v>0</v>
      </c>
      <c r="M57" s="13">
        <v>0</v>
      </c>
      <c r="N57" s="13">
        <v>0</v>
      </c>
    </row>
    <row r="58" spans="1:14" x14ac:dyDescent="0.2">
      <c r="A58" s="5" t="s">
        <v>54</v>
      </c>
      <c r="B58" s="13">
        <v>0</v>
      </c>
      <c r="C58" s="13">
        <v>0</v>
      </c>
      <c r="D58" s="13">
        <v>0</v>
      </c>
      <c r="E58" s="35">
        <v>0</v>
      </c>
      <c r="F58" s="13">
        <v>0</v>
      </c>
      <c r="G58" s="13">
        <v>0</v>
      </c>
      <c r="H58" s="13">
        <v>0</v>
      </c>
      <c r="I58" s="13">
        <v>0</v>
      </c>
      <c r="J58" s="13">
        <v>0</v>
      </c>
      <c r="K58" s="13">
        <v>0</v>
      </c>
      <c r="L58" s="13">
        <v>0</v>
      </c>
      <c r="M58" s="13">
        <v>0</v>
      </c>
      <c r="N58" s="13">
        <v>0</v>
      </c>
    </row>
    <row r="59" spans="1:14" x14ac:dyDescent="0.2">
      <c r="A59" s="5" t="s">
        <v>55</v>
      </c>
      <c r="B59" s="13">
        <v>0</v>
      </c>
      <c r="C59" s="13">
        <v>0</v>
      </c>
      <c r="D59" s="13">
        <v>0</v>
      </c>
      <c r="E59" s="35">
        <v>0</v>
      </c>
      <c r="F59" s="13">
        <v>0</v>
      </c>
      <c r="G59" s="13">
        <v>753.01879999999994</v>
      </c>
      <c r="H59" s="13">
        <v>0</v>
      </c>
      <c r="I59" s="13">
        <v>145.28200000000001</v>
      </c>
      <c r="J59" s="13">
        <v>0</v>
      </c>
      <c r="K59" s="13">
        <v>0</v>
      </c>
      <c r="L59" s="13">
        <v>0</v>
      </c>
      <c r="M59" s="13">
        <v>0</v>
      </c>
      <c r="N59" s="13">
        <v>0</v>
      </c>
    </row>
    <row r="60" spans="1:14" x14ac:dyDescent="0.2">
      <c r="A60" s="5" t="s">
        <v>56</v>
      </c>
      <c r="B60" s="13">
        <v>0</v>
      </c>
      <c r="C60" s="13">
        <v>0</v>
      </c>
      <c r="D60" s="13">
        <v>0</v>
      </c>
      <c r="E60" s="35">
        <v>0</v>
      </c>
      <c r="F60" s="13">
        <v>0</v>
      </c>
      <c r="G60" s="13">
        <v>0</v>
      </c>
      <c r="H60" s="13">
        <v>3133.8071</v>
      </c>
      <c r="I60" s="13">
        <v>0</v>
      </c>
      <c r="J60" s="13">
        <v>0</v>
      </c>
      <c r="K60" s="13">
        <v>0</v>
      </c>
      <c r="L60" s="13">
        <v>0</v>
      </c>
      <c r="M60" s="13">
        <v>0</v>
      </c>
      <c r="N60" s="13">
        <v>0</v>
      </c>
    </row>
    <row r="61" spans="1:14" x14ac:dyDescent="0.2">
      <c r="A61" s="5" t="s">
        <v>46</v>
      </c>
      <c r="B61" s="13">
        <v>36.93</v>
      </c>
      <c r="C61" s="13">
        <v>0</v>
      </c>
      <c r="D61" s="13">
        <v>0</v>
      </c>
      <c r="E61" s="35">
        <v>170.53139999999999</v>
      </c>
      <c r="F61" s="13">
        <v>0</v>
      </c>
      <c r="G61" s="13">
        <v>4030.8625999999999</v>
      </c>
      <c r="H61" s="13">
        <v>52.322699999999998</v>
      </c>
      <c r="I61" s="13">
        <v>0</v>
      </c>
      <c r="J61" s="13">
        <v>0</v>
      </c>
      <c r="K61" s="13">
        <v>0</v>
      </c>
      <c r="L61" s="13">
        <v>1388.3721</v>
      </c>
      <c r="M61" s="13">
        <v>1949.8071</v>
      </c>
      <c r="N61" s="13">
        <v>0</v>
      </c>
    </row>
    <row r="62" spans="1:14" x14ac:dyDescent="0.2">
      <c r="A62" s="5" t="s">
        <v>57</v>
      </c>
      <c r="B62" s="13">
        <v>287.56930000000006</v>
      </c>
      <c r="C62" s="13">
        <v>5825.4427000000005</v>
      </c>
      <c r="D62" s="13">
        <v>2862.3493000000003</v>
      </c>
      <c r="E62" s="35">
        <v>16.8414</v>
      </c>
      <c r="F62" s="13">
        <v>22151.830800000003</v>
      </c>
      <c r="G62" s="13">
        <v>209.32729999999998</v>
      </c>
      <c r="H62" s="13">
        <v>346.7527</v>
      </c>
      <c r="I62" s="13">
        <v>1410.0434</v>
      </c>
      <c r="J62" s="13">
        <v>5238.1117999999997</v>
      </c>
      <c r="K62" s="13">
        <v>0.88</v>
      </c>
      <c r="L62" s="13">
        <v>0</v>
      </c>
      <c r="M62" s="13">
        <v>11516.711100000002</v>
      </c>
      <c r="N62" s="13">
        <v>9582.135000000002</v>
      </c>
    </row>
    <row r="63" spans="1:14" x14ac:dyDescent="0.2">
      <c r="A63" s="5" t="s">
        <v>58</v>
      </c>
      <c r="B63" s="13">
        <v>799.32600000000002</v>
      </c>
      <c r="C63" s="13">
        <v>0</v>
      </c>
      <c r="D63" s="13">
        <v>8.9</v>
      </c>
      <c r="E63" s="35">
        <v>0</v>
      </c>
      <c r="F63" s="13">
        <v>0</v>
      </c>
      <c r="G63" s="13">
        <v>1704.0133000000001</v>
      </c>
      <c r="H63" s="13">
        <v>686.34</v>
      </c>
      <c r="I63" s="13">
        <v>0</v>
      </c>
      <c r="J63" s="13">
        <v>513.56999999999994</v>
      </c>
      <c r="K63" s="13">
        <v>44.311999999999998</v>
      </c>
      <c r="L63" s="13">
        <v>0</v>
      </c>
      <c r="M63" s="13">
        <v>0</v>
      </c>
      <c r="N63" s="13">
        <v>558.4</v>
      </c>
    </row>
    <row r="64" spans="1:14" x14ac:dyDescent="0.2">
      <c r="A64" s="5" t="s">
        <v>59</v>
      </c>
      <c r="B64" s="13">
        <v>0</v>
      </c>
      <c r="C64" s="13">
        <v>148.4067</v>
      </c>
      <c r="D64" s="13">
        <v>21.14</v>
      </c>
      <c r="E64" s="35">
        <v>178.964</v>
      </c>
      <c r="F64" s="13">
        <v>191.62129999999999</v>
      </c>
      <c r="G64" s="13">
        <v>6.0967000000000002</v>
      </c>
      <c r="H64" s="13">
        <v>2896.826</v>
      </c>
      <c r="I64" s="13">
        <v>600.04000000000008</v>
      </c>
      <c r="J64" s="13">
        <v>0</v>
      </c>
      <c r="K64" s="13">
        <v>188.59399999999999</v>
      </c>
      <c r="L64" s="13">
        <v>54.506</v>
      </c>
      <c r="M64" s="13">
        <v>92.914000000000001</v>
      </c>
      <c r="N64" s="13">
        <v>0</v>
      </c>
    </row>
    <row r="65" spans="1:14" x14ac:dyDescent="0.2">
      <c r="A65" s="5" t="s">
        <v>60</v>
      </c>
      <c r="B65" s="13">
        <v>0</v>
      </c>
      <c r="C65" s="13">
        <v>0</v>
      </c>
      <c r="D65" s="13">
        <v>0</v>
      </c>
      <c r="E65" s="35">
        <v>4737.2826000000005</v>
      </c>
      <c r="F65" s="13">
        <v>0</v>
      </c>
      <c r="G65" s="13">
        <v>0</v>
      </c>
      <c r="H65" s="13">
        <v>0</v>
      </c>
      <c r="I65" s="13">
        <v>0</v>
      </c>
      <c r="J65" s="13">
        <v>0</v>
      </c>
      <c r="K65" s="13">
        <v>0</v>
      </c>
      <c r="L65" s="13">
        <v>0</v>
      </c>
      <c r="M65" s="13">
        <v>0</v>
      </c>
      <c r="N65" s="13">
        <v>0</v>
      </c>
    </row>
    <row r="66" spans="1:14" x14ac:dyDescent="0.2">
      <c r="A66" s="5" t="s">
        <v>42</v>
      </c>
      <c r="B66" s="13">
        <v>0</v>
      </c>
      <c r="C66" s="13">
        <v>153.1814</v>
      </c>
      <c r="D66" s="13">
        <v>194.19139999999999</v>
      </c>
      <c r="E66" s="35">
        <v>1184.1405999999999</v>
      </c>
      <c r="F66" s="13">
        <v>7854.3267999999998</v>
      </c>
      <c r="G66" s="13">
        <v>0</v>
      </c>
      <c r="H66" s="13">
        <v>0</v>
      </c>
      <c r="I66" s="13">
        <v>0</v>
      </c>
      <c r="J66" s="13">
        <v>54.270099999999999</v>
      </c>
      <c r="K66" s="13">
        <v>0</v>
      </c>
      <c r="L66" s="13">
        <v>0</v>
      </c>
      <c r="M66" s="13">
        <v>39.375300000000003</v>
      </c>
      <c r="N66" s="13">
        <v>119.8094</v>
      </c>
    </row>
    <row r="67" spans="1:14" x14ac:dyDescent="0.2">
      <c r="A67" s="5" t="s">
        <v>61</v>
      </c>
      <c r="B67" s="13">
        <v>16704.832399999999</v>
      </c>
      <c r="C67" s="13">
        <v>20459.7755</v>
      </c>
      <c r="D67" s="13">
        <v>0</v>
      </c>
      <c r="E67" s="35">
        <v>727.30610000000001</v>
      </c>
      <c r="F67" s="13">
        <v>16410.0501</v>
      </c>
      <c r="G67" s="13">
        <v>3188.8078999999998</v>
      </c>
      <c r="H67" s="13">
        <v>2053.8447000000001</v>
      </c>
      <c r="I67" s="13">
        <v>0</v>
      </c>
      <c r="J67" s="13">
        <v>2650.2004000000002</v>
      </c>
      <c r="K67" s="13">
        <v>0</v>
      </c>
      <c r="L67" s="13">
        <v>211.76</v>
      </c>
      <c r="M67" s="13">
        <v>0</v>
      </c>
      <c r="N67" s="13">
        <v>15066.108399999999</v>
      </c>
    </row>
    <row r="68" spans="1:14" x14ac:dyDescent="0.2">
      <c r="A68" s="5" t="s">
        <v>62</v>
      </c>
      <c r="B68" s="13">
        <v>0</v>
      </c>
      <c r="C68" s="13">
        <v>0</v>
      </c>
      <c r="D68" s="13">
        <v>0</v>
      </c>
      <c r="E68" s="35">
        <v>0</v>
      </c>
      <c r="F68" s="13">
        <v>0</v>
      </c>
      <c r="G68" s="13">
        <v>0</v>
      </c>
      <c r="H68" s="13">
        <v>0</v>
      </c>
      <c r="I68" s="13">
        <v>0</v>
      </c>
      <c r="J68" s="13">
        <v>0</v>
      </c>
      <c r="K68" s="13">
        <v>0</v>
      </c>
      <c r="L68" s="13">
        <v>0</v>
      </c>
      <c r="M68" s="13">
        <v>0</v>
      </c>
      <c r="N68" s="13">
        <v>0</v>
      </c>
    </row>
    <row r="69" spans="1:14" x14ac:dyDescent="0.2">
      <c r="A69" s="5" t="s">
        <v>63</v>
      </c>
      <c r="B69" s="13">
        <v>0</v>
      </c>
      <c r="C69" s="13">
        <v>0</v>
      </c>
      <c r="D69" s="13">
        <v>0</v>
      </c>
      <c r="E69" s="35">
        <v>0</v>
      </c>
      <c r="F69" s="13">
        <v>0</v>
      </c>
      <c r="G69" s="13">
        <v>0</v>
      </c>
      <c r="H69" s="13">
        <v>0</v>
      </c>
      <c r="I69" s="13">
        <v>0</v>
      </c>
      <c r="J69" s="13">
        <v>0</v>
      </c>
      <c r="K69" s="13">
        <v>0</v>
      </c>
      <c r="L69" s="13">
        <v>0</v>
      </c>
      <c r="M69" s="13">
        <v>0</v>
      </c>
      <c r="N69" s="13">
        <v>0</v>
      </c>
    </row>
    <row r="70" spans="1:14" x14ac:dyDescent="0.2">
      <c r="A70" s="5" t="s">
        <v>64</v>
      </c>
      <c r="B70" s="13">
        <v>0</v>
      </c>
      <c r="C70" s="13">
        <v>0</v>
      </c>
      <c r="D70" s="13">
        <v>0</v>
      </c>
      <c r="E70" s="35">
        <v>0</v>
      </c>
      <c r="F70" s="13">
        <v>0</v>
      </c>
      <c r="G70" s="13">
        <v>0</v>
      </c>
      <c r="H70" s="13">
        <v>0</v>
      </c>
      <c r="I70" s="13">
        <v>0</v>
      </c>
      <c r="J70" s="13">
        <v>0</v>
      </c>
      <c r="K70" s="13">
        <v>0</v>
      </c>
      <c r="L70" s="13">
        <v>170.14670000000001</v>
      </c>
      <c r="M70" s="13">
        <v>0</v>
      </c>
      <c r="N70" s="13">
        <v>0</v>
      </c>
    </row>
    <row r="71" spans="1:14" x14ac:dyDescent="0.2">
      <c r="A71" s="5" t="s">
        <v>65</v>
      </c>
      <c r="B71" s="13">
        <v>0</v>
      </c>
      <c r="C71" s="13">
        <v>0</v>
      </c>
      <c r="D71" s="13">
        <v>0</v>
      </c>
      <c r="E71" s="35">
        <v>0</v>
      </c>
      <c r="F71" s="13">
        <v>0</v>
      </c>
      <c r="G71" s="13">
        <v>0</v>
      </c>
      <c r="H71" s="13">
        <v>0</v>
      </c>
      <c r="I71" s="13">
        <v>0</v>
      </c>
      <c r="J71" s="13">
        <v>0</v>
      </c>
      <c r="K71" s="13">
        <v>0</v>
      </c>
      <c r="L71" s="13">
        <v>0</v>
      </c>
      <c r="M71" s="13">
        <v>0</v>
      </c>
      <c r="N71" s="13">
        <v>0</v>
      </c>
    </row>
    <row r="72" spans="1:14" x14ac:dyDescent="0.2">
      <c r="A72" s="9" t="s">
        <v>68</v>
      </c>
      <c r="B72" s="11">
        <v>18773.899799999999</v>
      </c>
      <c r="C72" s="11">
        <v>29832.937599999997</v>
      </c>
      <c r="D72" s="11">
        <v>7737.7187999999996</v>
      </c>
      <c r="E72" s="11">
        <v>10848.959500000001</v>
      </c>
      <c r="F72" s="11">
        <v>47224.564299999998</v>
      </c>
      <c r="G72" s="11">
        <v>38297.0412</v>
      </c>
      <c r="H72" s="11">
        <v>22744.736700000005</v>
      </c>
      <c r="I72" s="11">
        <v>11355.816100000002</v>
      </c>
      <c r="J72" s="11">
        <v>11816.73</v>
      </c>
      <c r="K72" s="11">
        <v>1866.1902</v>
      </c>
      <c r="L72" s="11">
        <v>3014.1621999999998</v>
      </c>
      <c r="M72" s="11">
        <v>15846.620800000002</v>
      </c>
      <c r="N72" s="11">
        <v>26789.588800000001</v>
      </c>
    </row>
    <row r="73" spans="1:14" x14ac:dyDescent="0.2">
      <c r="A73" s="12" t="s">
        <v>230</v>
      </c>
      <c r="B73" s="144" t="s">
        <v>15</v>
      </c>
      <c r="C73" s="145"/>
      <c r="D73" s="145"/>
      <c r="E73" s="145"/>
      <c r="F73" s="145"/>
      <c r="G73" s="145"/>
      <c r="H73" s="145"/>
      <c r="I73" s="145"/>
      <c r="J73" s="145"/>
      <c r="K73" s="145"/>
      <c r="L73" s="145"/>
      <c r="M73" s="145"/>
      <c r="N73" s="146"/>
    </row>
    <row r="74" spans="1:14" x14ac:dyDescent="0.2">
      <c r="A74" s="5" t="s">
        <v>47</v>
      </c>
      <c r="B74" s="13">
        <v>0</v>
      </c>
      <c r="C74" s="13">
        <v>0</v>
      </c>
      <c r="D74" s="13">
        <v>0</v>
      </c>
      <c r="E74" s="35">
        <v>0</v>
      </c>
      <c r="F74" s="13">
        <v>0</v>
      </c>
      <c r="G74" s="13">
        <v>0</v>
      </c>
      <c r="H74" s="13">
        <v>0</v>
      </c>
      <c r="I74" s="13">
        <v>0</v>
      </c>
      <c r="J74" s="13">
        <v>0</v>
      </c>
      <c r="K74" s="13">
        <v>0</v>
      </c>
      <c r="L74" s="13">
        <v>0</v>
      </c>
      <c r="M74" s="13">
        <v>0</v>
      </c>
      <c r="N74" s="13">
        <v>0</v>
      </c>
    </row>
    <row r="75" spans="1:14" x14ac:dyDescent="0.2">
      <c r="A75" s="5" t="s">
        <v>48</v>
      </c>
      <c r="B75" s="13">
        <v>0</v>
      </c>
      <c r="C75" s="13">
        <v>0</v>
      </c>
      <c r="D75" s="13">
        <v>0</v>
      </c>
      <c r="E75" s="35">
        <v>0</v>
      </c>
      <c r="F75" s="13">
        <v>0</v>
      </c>
      <c r="G75" s="13">
        <v>0</v>
      </c>
      <c r="H75" s="13">
        <v>0</v>
      </c>
      <c r="I75" s="13">
        <v>0</v>
      </c>
      <c r="J75" s="13">
        <v>0</v>
      </c>
      <c r="K75" s="13">
        <v>0</v>
      </c>
      <c r="L75" s="13">
        <v>0</v>
      </c>
      <c r="M75" s="13">
        <v>0</v>
      </c>
      <c r="N75" s="13">
        <v>0</v>
      </c>
    </row>
    <row r="76" spans="1:14" x14ac:dyDescent="0.2">
      <c r="A76" s="5" t="s">
        <v>49</v>
      </c>
      <c r="B76" s="13">
        <v>0</v>
      </c>
      <c r="C76" s="13">
        <v>0</v>
      </c>
      <c r="D76" s="13">
        <v>0</v>
      </c>
      <c r="E76" s="35">
        <v>0</v>
      </c>
      <c r="F76" s="13">
        <v>0</v>
      </c>
      <c r="G76" s="13">
        <v>0</v>
      </c>
      <c r="H76" s="13">
        <v>0</v>
      </c>
      <c r="I76" s="13">
        <v>0</v>
      </c>
      <c r="J76" s="13">
        <v>0</v>
      </c>
      <c r="K76" s="13">
        <v>0</v>
      </c>
      <c r="L76" s="13">
        <v>0</v>
      </c>
      <c r="M76" s="13">
        <v>0</v>
      </c>
      <c r="N76" s="13">
        <v>0</v>
      </c>
    </row>
    <row r="77" spans="1:14" x14ac:dyDescent="0.2">
      <c r="A77" s="5" t="s">
        <v>50</v>
      </c>
      <c r="B77" s="13">
        <v>0</v>
      </c>
      <c r="C77" s="13">
        <v>3626.3952000000004</v>
      </c>
      <c r="D77" s="13">
        <v>74.260000000000005</v>
      </c>
      <c r="E77" s="35">
        <v>287.58</v>
      </c>
      <c r="F77" s="13">
        <v>0</v>
      </c>
      <c r="G77" s="13">
        <v>513.16</v>
      </c>
      <c r="H77" s="13">
        <v>0</v>
      </c>
      <c r="I77" s="13">
        <v>0</v>
      </c>
      <c r="J77" s="13">
        <v>960.84860000000003</v>
      </c>
      <c r="K77" s="13">
        <v>190.67930000000001</v>
      </c>
      <c r="L77" s="13">
        <v>3011.3399999999997</v>
      </c>
      <c r="M77" s="13">
        <v>0</v>
      </c>
      <c r="N77" s="13">
        <v>0</v>
      </c>
    </row>
    <row r="78" spans="1:14" x14ac:dyDescent="0.2">
      <c r="A78" s="5" t="s">
        <v>51</v>
      </c>
      <c r="B78" s="13">
        <v>0</v>
      </c>
      <c r="C78" s="13">
        <v>0</v>
      </c>
      <c r="D78" s="13">
        <v>0</v>
      </c>
      <c r="E78" s="35">
        <v>0</v>
      </c>
      <c r="F78" s="13">
        <v>0</v>
      </c>
      <c r="G78" s="13">
        <v>0</v>
      </c>
      <c r="H78" s="13">
        <v>0</v>
      </c>
      <c r="I78" s="13">
        <v>0</v>
      </c>
      <c r="J78" s="13">
        <v>0</v>
      </c>
      <c r="K78" s="13">
        <v>0</v>
      </c>
      <c r="L78" s="13">
        <v>0</v>
      </c>
      <c r="M78" s="13">
        <v>0</v>
      </c>
      <c r="N78" s="13">
        <v>0</v>
      </c>
    </row>
    <row r="79" spans="1:14" x14ac:dyDescent="0.2">
      <c r="A79" s="5" t="s">
        <v>52</v>
      </c>
      <c r="B79" s="13">
        <v>1095.4452000000001</v>
      </c>
      <c r="C79" s="13">
        <v>333.23250000000002</v>
      </c>
      <c r="D79" s="13">
        <v>1008.3804999999999</v>
      </c>
      <c r="E79" s="35">
        <v>7478.1556</v>
      </c>
      <c r="F79" s="13">
        <v>851.85659999999996</v>
      </c>
      <c r="G79" s="13">
        <v>16.881399999999999</v>
      </c>
      <c r="H79" s="13">
        <v>3487.9093000000003</v>
      </c>
      <c r="I79" s="13">
        <v>75.453299999999999</v>
      </c>
      <c r="J79" s="13">
        <v>2910.2199000000001</v>
      </c>
      <c r="K79" s="13">
        <v>166.6326</v>
      </c>
      <c r="L79" s="13">
        <v>6949.7070999999996</v>
      </c>
      <c r="M79" s="13">
        <v>1155.3646000000001</v>
      </c>
      <c r="N79" s="13">
        <v>8379.2512999999999</v>
      </c>
    </row>
    <row r="80" spans="1:14" x14ac:dyDescent="0.2">
      <c r="A80" s="5" t="s">
        <v>53</v>
      </c>
      <c r="B80" s="13">
        <v>0</v>
      </c>
      <c r="C80" s="13">
        <v>0</v>
      </c>
      <c r="D80" s="13">
        <v>0</v>
      </c>
      <c r="E80" s="35">
        <v>0</v>
      </c>
      <c r="F80" s="13">
        <v>0</v>
      </c>
      <c r="G80" s="13">
        <v>0</v>
      </c>
      <c r="H80" s="13">
        <v>0</v>
      </c>
      <c r="I80" s="13">
        <v>0</v>
      </c>
      <c r="J80" s="13">
        <v>0</v>
      </c>
      <c r="K80" s="13">
        <v>0</v>
      </c>
      <c r="L80" s="13">
        <v>0</v>
      </c>
      <c r="M80" s="13">
        <v>0</v>
      </c>
      <c r="N80" s="13">
        <v>0</v>
      </c>
    </row>
    <row r="81" spans="1:14" x14ac:dyDescent="0.2">
      <c r="A81" s="5" t="s">
        <v>54</v>
      </c>
      <c r="B81" s="13">
        <v>0</v>
      </c>
      <c r="C81" s="13">
        <v>0</v>
      </c>
      <c r="D81" s="13">
        <v>0</v>
      </c>
      <c r="E81" s="35">
        <v>0</v>
      </c>
      <c r="F81" s="13">
        <v>0</v>
      </c>
      <c r="G81" s="13">
        <v>0</v>
      </c>
      <c r="H81" s="13">
        <v>935.51</v>
      </c>
      <c r="I81" s="13">
        <v>0</v>
      </c>
      <c r="J81" s="13">
        <v>0</v>
      </c>
      <c r="K81" s="13">
        <v>0</v>
      </c>
      <c r="L81" s="13">
        <v>0</v>
      </c>
      <c r="M81" s="13">
        <v>0</v>
      </c>
      <c r="N81" s="13">
        <v>0</v>
      </c>
    </row>
    <row r="82" spans="1:14" x14ac:dyDescent="0.2">
      <c r="A82" s="5" t="s">
        <v>55</v>
      </c>
      <c r="B82" s="13">
        <v>0</v>
      </c>
      <c r="C82" s="13">
        <v>0</v>
      </c>
      <c r="D82" s="13">
        <v>0</v>
      </c>
      <c r="E82" s="35">
        <v>0</v>
      </c>
      <c r="F82" s="13">
        <v>0</v>
      </c>
      <c r="G82" s="13">
        <v>0</v>
      </c>
      <c r="H82" s="13">
        <v>0</v>
      </c>
      <c r="I82" s="13">
        <v>0</v>
      </c>
      <c r="J82" s="13">
        <v>0</v>
      </c>
      <c r="K82" s="13">
        <v>0</v>
      </c>
      <c r="L82" s="13">
        <v>32.968699999999998</v>
      </c>
      <c r="M82" s="13">
        <v>371.392</v>
      </c>
      <c r="N82" s="13">
        <v>0</v>
      </c>
    </row>
    <row r="83" spans="1:14" x14ac:dyDescent="0.2">
      <c r="A83" s="5" t="s">
        <v>56</v>
      </c>
      <c r="B83" s="13">
        <v>0</v>
      </c>
      <c r="C83" s="13">
        <v>0</v>
      </c>
      <c r="D83" s="13">
        <v>0</v>
      </c>
      <c r="E83" s="35">
        <v>21.38</v>
      </c>
      <c r="F83" s="13">
        <v>0</v>
      </c>
      <c r="G83" s="13">
        <v>0</v>
      </c>
      <c r="H83" s="13">
        <v>0</v>
      </c>
      <c r="I83" s="13">
        <v>0</v>
      </c>
      <c r="J83" s="13">
        <v>0</v>
      </c>
      <c r="K83" s="13">
        <v>0</v>
      </c>
      <c r="L83" s="13">
        <v>224.44000000000003</v>
      </c>
      <c r="M83" s="13">
        <v>0</v>
      </c>
      <c r="N83" s="13">
        <v>0</v>
      </c>
    </row>
    <row r="84" spans="1:14" x14ac:dyDescent="0.2">
      <c r="A84" s="5" t="s">
        <v>46</v>
      </c>
      <c r="B84" s="13">
        <v>0</v>
      </c>
      <c r="C84" s="13">
        <v>0</v>
      </c>
      <c r="D84" s="13">
        <v>0</v>
      </c>
      <c r="E84" s="35">
        <v>25282.026100000003</v>
      </c>
      <c r="F84" s="13">
        <v>162.67000000000002</v>
      </c>
      <c r="G84" s="13">
        <v>0</v>
      </c>
      <c r="H84" s="13">
        <v>2667.2861000000003</v>
      </c>
      <c r="I84" s="13">
        <v>104.142</v>
      </c>
      <c r="J84" s="13">
        <v>50.28</v>
      </c>
      <c r="K84" s="13">
        <v>831.87049999999999</v>
      </c>
      <c r="L84" s="13">
        <v>1182.8699999999999</v>
      </c>
      <c r="M84" s="13">
        <v>0</v>
      </c>
      <c r="N84" s="13">
        <v>638.59699999999998</v>
      </c>
    </row>
    <row r="85" spans="1:14" x14ac:dyDescent="0.2">
      <c r="A85" s="5" t="s">
        <v>57</v>
      </c>
      <c r="B85" s="13">
        <v>3029.8811000000001</v>
      </c>
      <c r="C85" s="13">
        <v>0</v>
      </c>
      <c r="D85" s="13">
        <v>301.98</v>
      </c>
      <c r="E85" s="35">
        <v>434.94740000000002</v>
      </c>
      <c r="F85" s="13">
        <v>1426.9593</v>
      </c>
      <c r="G85" s="13">
        <v>5761.2669000000005</v>
      </c>
      <c r="H85" s="13">
        <v>8.4599999999999991</v>
      </c>
      <c r="I85" s="13">
        <v>9108.8099000000002</v>
      </c>
      <c r="J85" s="13">
        <v>111.19</v>
      </c>
      <c r="K85" s="13">
        <v>0</v>
      </c>
      <c r="L85" s="13">
        <v>18098.587</v>
      </c>
      <c r="M85" s="13">
        <v>39.980000000000004</v>
      </c>
      <c r="N85" s="13">
        <v>15186.6212</v>
      </c>
    </row>
    <row r="86" spans="1:14" x14ac:dyDescent="0.2">
      <c r="A86" s="5" t="s">
        <v>58</v>
      </c>
      <c r="B86" s="13">
        <v>2607.9500000000003</v>
      </c>
      <c r="C86" s="13">
        <v>789.73</v>
      </c>
      <c r="D86" s="13">
        <v>0</v>
      </c>
      <c r="E86" s="35">
        <v>3646.9650999999999</v>
      </c>
      <c r="F86" s="13">
        <v>84.345399999999998</v>
      </c>
      <c r="G86" s="13">
        <v>0</v>
      </c>
      <c r="H86" s="13">
        <v>312.6447</v>
      </c>
      <c r="I86" s="13">
        <v>0</v>
      </c>
      <c r="J86" s="13">
        <v>0</v>
      </c>
      <c r="K86" s="13">
        <v>198.23939999999999</v>
      </c>
      <c r="L86" s="13">
        <v>0</v>
      </c>
      <c r="M86" s="13">
        <v>0</v>
      </c>
      <c r="N86" s="13">
        <v>0</v>
      </c>
    </row>
    <row r="87" spans="1:14" x14ac:dyDescent="0.2">
      <c r="A87" s="5" t="s">
        <v>59</v>
      </c>
      <c r="B87" s="13">
        <v>1335.2492999999999</v>
      </c>
      <c r="C87" s="13">
        <v>18.4206</v>
      </c>
      <c r="D87" s="13">
        <v>161.2593</v>
      </c>
      <c r="E87" s="35">
        <v>0</v>
      </c>
      <c r="F87" s="13">
        <v>529.91609999999991</v>
      </c>
      <c r="G87" s="13">
        <v>1191.8445999999999</v>
      </c>
      <c r="H87" s="13">
        <v>913.99129999999991</v>
      </c>
      <c r="I87" s="13">
        <v>0</v>
      </c>
      <c r="J87" s="13">
        <v>0</v>
      </c>
      <c r="K87" s="13">
        <v>10.817399999999999</v>
      </c>
      <c r="L87" s="13">
        <v>0</v>
      </c>
      <c r="M87" s="13">
        <v>52.459299999999992</v>
      </c>
      <c r="N87" s="13">
        <v>299.52450000000005</v>
      </c>
    </row>
    <row r="88" spans="1:14" x14ac:dyDescent="0.2">
      <c r="A88" s="5" t="s">
        <v>60</v>
      </c>
      <c r="B88" s="13">
        <v>0</v>
      </c>
      <c r="C88" s="13">
        <v>0</v>
      </c>
      <c r="D88" s="13">
        <v>0</v>
      </c>
      <c r="E88" s="35">
        <v>0</v>
      </c>
      <c r="F88" s="13">
        <v>0</v>
      </c>
      <c r="G88" s="13">
        <v>0</v>
      </c>
      <c r="H88" s="13">
        <v>0</v>
      </c>
      <c r="I88" s="13">
        <v>0</v>
      </c>
      <c r="J88" s="13">
        <v>0</v>
      </c>
      <c r="K88" s="13">
        <v>133.96129999999999</v>
      </c>
      <c r="L88" s="13">
        <v>3.7506999999999997</v>
      </c>
      <c r="M88" s="13">
        <v>0</v>
      </c>
      <c r="N88" s="13">
        <v>0</v>
      </c>
    </row>
    <row r="89" spans="1:14" x14ac:dyDescent="0.2">
      <c r="A89" s="5" t="s">
        <v>42</v>
      </c>
      <c r="B89" s="13">
        <v>0</v>
      </c>
      <c r="C89" s="13">
        <v>0</v>
      </c>
      <c r="D89" s="13">
        <v>0</v>
      </c>
      <c r="E89" s="35">
        <v>0</v>
      </c>
      <c r="F89" s="13">
        <v>2321.1945000000001</v>
      </c>
      <c r="G89" s="13">
        <v>2859.0871999999999</v>
      </c>
      <c r="H89" s="13">
        <v>0</v>
      </c>
      <c r="I89" s="13">
        <v>0</v>
      </c>
      <c r="J89" s="13">
        <v>0</v>
      </c>
      <c r="K89" s="13">
        <v>0</v>
      </c>
      <c r="L89" s="13">
        <v>0</v>
      </c>
      <c r="M89" s="13">
        <v>0</v>
      </c>
      <c r="N89" s="13">
        <v>0</v>
      </c>
    </row>
    <row r="90" spans="1:14" x14ac:dyDescent="0.2">
      <c r="A90" s="5" t="s">
        <v>61</v>
      </c>
      <c r="B90" s="13">
        <v>41393.773999999998</v>
      </c>
      <c r="C90" s="13">
        <v>23363.276300000001</v>
      </c>
      <c r="D90" s="13">
        <v>36036.453000000001</v>
      </c>
      <c r="E90" s="35">
        <v>2455.328</v>
      </c>
      <c r="F90" s="13">
        <v>2745.6105000000002</v>
      </c>
      <c r="G90" s="13">
        <v>0</v>
      </c>
      <c r="H90" s="13">
        <v>9531.7839999999997</v>
      </c>
      <c r="I90" s="13">
        <v>3000.3760000000002</v>
      </c>
      <c r="J90" s="13">
        <v>12296.7228</v>
      </c>
      <c r="K90" s="13">
        <v>8562.1720000000005</v>
      </c>
      <c r="L90" s="13">
        <v>13671.637500000001</v>
      </c>
      <c r="M90" s="13">
        <v>88.48</v>
      </c>
      <c r="N90" s="13">
        <v>0</v>
      </c>
    </row>
    <row r="91" spans="1:14" x14ac:dyDescent="0.2">
      <c r="A91" s="5" t="s">
        <v>62</v>
      </c>
      <c r="B91" s="13">
        <v>0</v>
      </c>
      <c r="C91" s="13">
        <v>0</v>
      </c>
      <c r="D91" s="13">
        <v>0</v>
      </c>
      <c r="E91" s="35">
        <v>0</v>
      </c>
      <c r="F91" s="13">
        <v>0</v>
      </c>
      <c r="G91" s="13">
        <v>0</v>
      </c>
      <c r="H91" s="13">
        <v>0</v>
      </c>
      <c r="I91" s="13">
        <v>0</v>
      </c>
      <c r="J91" s="13">
        <v>0</v>
      </c>
      <c r="K91" s="13">
        <v>0</v>
      </c>
      <c r="L91" s="13">
        <v>0</v>
      </c>
      <c r="M91" s="13">
        <v>0</v>
      </c>
      <c r="N91" s="13">
        <v>0</v>
      </c>
    </row>
    <row r="92" spans="1:14" x14ac:dyDescent="0.2">
      <c r="A92" s="5" t="s">
        <v>63</v>
      </c>
      <c r="B92" s="13">
        <v>0</v>
      </c>
      <c r="C92" s="13">
        <v>0</v>
      </c>
      <c r="D92" s="13">
        <v>0</v>
      </c>
      <c r="E92" s="35">
        <v>0</v>
      </c>
      <c r="F92" s="13">
        <v>0</v>
      </c>
      <c r="G92" s="13">
        <v>0</v>
      </c>
      <c r="H92" s="13">
        <v>0</v>
      </c>
      <c r="I92" s="13">
        <v>0</v>
      </c>
      <c r="J92" s="13">
        <v>0</v>
      </c>
      <c r="K92" s="13">
        <v>0</v>
      </c>
      <c r="L92" s="13">
        <v>0</v>
      </c>
      <c r="M92" s="13">
        <v>0</v>
      </c>
      <c r="N92" s="13">
        <v>0</v>
      </c>
    </row>
    <row r="93" spans="1:14" x14ac:dyDescent="0.2">
      <c r="A93" s="5" t="s">
        <v>64</v>
      </c>
      <c r="B93" s="13">
        <v>0</v>
      </c>
      <c r="C93" s="13">
        <v>0</v>
      </c>
      <c r="D93" s="13">
        <v>0</v>
      </c>
      <c r="E93" s="35">
        <v>0</v>
      </c>
      <c r="F93" s="13">
        <v>0</v>
      </c>
      <c r="G93" s="13">
        <v>83.302700000000002</v>
      </c>
      <c r="H93" s="13">
        <v>0</v>
      </c>
      <c r="I93" s="13">
        <v>807.22929999999997</v>
      </c>
      <c r="J93" s="13">
        <v>22493.611199999996</v>
      </c>
      <c r="K93" s="13">
        <v>15670.575199999999</v>
      </c>
      <c r="L93" s="13">
        <v>22191.658799999997</v>
      </c>
      <c r="M93" s="13">
        <v>22189.718799999999</v>
      </c>
      <c r="N93" s="13">
        <v>0</v>
      </c>
    </row>
    <row r="94" spans="1:14" x14ac:dyDescent="0.2">
      <c r="A94" s="5" t="s">
        <v>65</v>
      </c>
      <c r="B94" s="13">
        <v>0</v>
      </c>
      <c r="C94" s="13">
        <v>0</v>
      </c>
      <c r="D94" s="13">
        <v>0</v>
      </c>
      <c r="E94" s="35">
        <v>0</v>
      </c>
      <c r="F94" s="13">
        <v>0</v>
      </c>
      <c r="G94" s="13">
        <v>0</v>
      </c>
      <c r="H94" s="13">
        <v>0</v>
      </c>
      <c r="I94" s="13">
        <v>0</v>
      </c>
      <c r="J94" s="13">
        <v>0</v>
      </c>
      <c r="K94" s="13">
        <v>0</v>
      </c>
      <c r="L94" s="13">
        <v>0</v>
      </c>
      <c r="M94" s="13">
        <v>0</v>
      </c>
      <c r="N94" s="13">
        <v>0</v>
      </c>
    </row>
    <row r="95" spans="1:14" x14ac:dyDescent="0.2">
      <c r="A95" s="9" t="s">
        <v>68</v>
      </c>
      <c r="B95" s="11">
        <v>49462.299599999998</v>
      </c>
      <c r="C95" s="11">
        <v>28131.054600000003</v>
      </c>
      <c r="D95" s="11">
        <v>37582.332800000004</v>
      </c>
      <c r="E95" s="11">
        <v>39606.3822</v>
      </c>
      <c r="F95" s="11">
        <v>8122.5524000000005</v>
      </c>
      <c r="G95" s="11">
        <v>10425.542800000001</v>
      </c>
      <c r="H95" s="11">
        <v>17857.5854</v>
      </c>
      <c r="I95" s="11">
        <v>13096.0105</v>
      </c>
      <c r="J95" s="11">
        <v>38822.872499999998</v>
      </c>
      <c r="K95" s="11">
        <v>25764.947700000001</v>
      </c>
      <c r="L95" s="11">
        <v>65366.959799999997</v>
      </c>
      <c r="M95" s="11">
        <v>23897.394699999997</v>
      </c>
      <c r="N95" s="11">
        <v>24503.993999999999</v>
      </c>
    </row>
    <row r="96" spans="1:14" x14ac:dyDescent="0.2">
      <c r="A96" s="12" t="s">
        <v>230</v>
      </c>
      <c r="B96" s="147" t="s">
        <v>16</v>
      </c>
      <c r="C96" s="148"/>
      <c r="D96" s="148"/>
      <c r="E96" s="148"/>
      <c r="F96" s="148"/>
      <c r="G96" s="148"/>
      <c r="H96" s="148"/>
      <c r="I96" s="148"/>
      <c r="J96" s="148"/>
      <c r="K96" s="148"/>
      <c r="L96" s="148"/>
      <c r="M96" s="148"/>
      <c r="N96" s="149"/>
    </row>
    <row r="97" spans="1:14" x14ac:dyDescent="0.2">
      <c r="A97" s="5" t="s">
        <v>47</v>
      </c>
      <c r="B97" s="13">
        <v>0</v>
      </c>
      <c r="C97" s="13">
        <v>0</v>
      </c>
      <c r="D97" s="13">
        <v>0</v>
      </c>
      <c r="E97" s="35">
        <v>0</v>
      </c>
      <c r="F97" s="13">
        <v>0</v>
      </c>
      <c r="G97" s="13">
        <v>0</v>
      </c>
      <c r="H97" s="13">
        <v>0</v>
      </c>
      <c r="I97" s="13">
        <v>0</v>
      </c>
      <c r="J97" s="13">
        <v>0</v>
      </c>
      <c r="K97" s="13">
        <v>0</v>
      </c>
      <c r="L97" s="13">
        <v>0</v>
      </c>
      <c r="M97" s="13">
        <v>0</v>
      </c>
      <c r="N97" s="13">
        <v>0</v>
      </c>
    </row>
    <row r="98" spans="1:14" x14ac:dyDescent="0.2">
      <c r="A98" s="5" t="s">
        <v>48</v>
      </c>
      <c r="B98" s="13">
        <v>0</v>
      </c>
      <c r="C98" s="13">
        <v>0</v>
      </c>
      <c r="D98" s="13">
        <v>0</v>
      </c>
      <c r="E98" s="35">
        <v>0</v>
      </c>
      <c r="F98" s="13">
        <v>0</v>
      </c>
      <c r="G98" s="13">
        <v>0</v>
      </c>
      <c r="H98" s="13">
        <v>0</v>
      </c>
      <c r="I98" s="13">
        <v>0</v>
      </c>
      <c r="J98" s="13">
        <v>0</v>
      </c>
      <c r="K98" s="13">
        <v>0</v>
      </c>
      <c r="L98" s="13">
        <v>0</v>
      </c>
      <c r="M98" s="13">
        <v>0</v>
      </c>
      <c r="N98" s="13">
        <v>0</v>
      </c>
    </row>
    <row r="99" spans="1:14" x14ac:dyDescent="0.2">
      <c r="A99" s="5" t="s">
        <v>49</v>
      </c>
      <c r="B99" s="13">
        <v>0</v>
      </c>
      <c r="C99" s="13">
        <v>0</v>
      </c>
      <c r="D99" s="13">
        <v>0</v>
      </c>
      <c r="E99" s="35">
        <v>0</v>
      </c>
      <c r="F99" s="13">
        <v>0</v>
      </c>
      <c r="G99" s="13">
        <v>0</v>
      </c>
      <c r="H99" s="13">
        <v>0</v>
      </c>
      <c r="I99" s="13">
        <v>0</v>
      </c>
      <c r="J99" s="13">
        <v>0</v>
      </c>
      <c r="K99" s="13">
        <v>0</v>
      </c>
      <c r="L99" s="13">
        <v>0</v>
      </c>
      <c r="M99" s="13">
        <v>0</v>
      </c>
      <c r="N99" s="13">
        <v>0</v>
      </c>
    </row>
    <row r="100" spans="1:14" x14ac:dyDescent="0.2">
      <c r="A100" s="5" t="s">
        <v>50</v>
      </c>
      <c r="B100" s="13">
        <v>0</v>
      </c>
      <c r="C100" s="13">
        <v>0</v>
      </c>
      <c r="D100" s="13">
        <v>0</v>
      </c>
      <c r="E100" s="35">
        <v>0</v>
      </c>
      <c r="F100" s="13">
        <v>0</v>
      </c>
      <c r="G100" s="13">
        <v>0</v>
      </c>
      <c r="H100" s="13">
        <v>0.90129999999999999</v>
      </c>
      <c r="I100" s="13">
        <v>0</v>
      </c>
      <c r="J100" s="13">
        <v>2664.8254000000002</v>
      </c>
      <c r="K100" s="13">
        <v>1927.3</v>
      </c>
      <c r="L100" s="13">
        <v>0</v>
      </c>
      <c r="M100" s="13">
        <v>0</v>
      </c>
      <c r="N100" s="13">
        <v>0</v>
      </c>
    </row>
    <row r="101" spans="1:14" x14ac:dyDescent="0.2">
      <c r="A101" s="5" t="s">
        <v>51</v>
      </c>
      <c r="B101" s="13">
        <v>0</v>
      </c>
      <c r="C101" s="13">
        <v>0</v>
      </c>
      <c r="D101" s="13">
        <v>0</v>
      </c>
      <c r="E101" s="35">
        <v>0</v>
      </c>
      <c r="F101" s="13">
        <v>0</v>
      </c>
      <c r="G101" s="13">
        <v>0</v>
      </c>
      <c r="H101" s="13">
        <v>0</v>
      </c>
      <c r="I101" s="13">
        <v>0</v>
      </c>
      <c r="J101" s="13">
        <v>0</v>
      </c>
      <c r="K101" s="13">
        <v>0</v>
      </c>
      <c r="L101" s="13">
        <v>0</v>
      </c>
      <c r="M101" s="13">
        <v>0</v>
      </c>
      <c r="N101" s="13">
        <v>0</v>
      </c>
    </row>
    <row r="102" spans="1:14" x14ac:dyDescent="0.2">
      <c r="A102" s="5" t="s">
        <v>52</v>
      </c>
      <c r="B102" s="13">
        <v>0</v>
      </c>
      <c r="C102" s="13">
        <v>0</v>
      </c>
      <c r="D102" s="13">
        <v>0</v>
      </c>
      <c r="E102" s="35">
        <v>0</v>
      </c>
      <c r="F102" s="13">
        <v>0</v>
      </c>
      <c r="G102" s="13">
        <v>91.41</v>
      </c>
      <c r="H102" s="13">
        <v>10500.9295</v>
      </c>
      <c r="I102" s="13">
        <v>104.61</v>
      </c>
      <c r="J102" s="13">
        <v>588.87519999999995</v>
      </c>
      <c r="K102" s="13">
        <v>9876.2956999999988</v>
      </c>
      <c r="L102" s="13">
        <v>406.66070000000002</v>
      </c>
      <c r="M102" s="13">
        <v>0</v>
      </c>
      <c r="N102" s="13">
        <v>1456.3263999999999</v>
      </c>
    </row>
    <row r="103" spans="1:14" x14ac:dyDescent="0.2">
      <c r="A103" s="5" t="s">
        <v>53</v>
      </c>
      <c r="B103" s="13">
        <v>0</v>
      </c>
      <c r="C103" s="13">
        <v>0</v>
      </c>
      <c r="D103" s="13">
        <v>0</v>
      </c>
      <c r="E103" s="35">
        <v>0</v>
      </c>
      <c r="F103" s="13">
        <v>0</v>
      </c>
      <c r="G103" s="13">
        <v>0</v>
      </c>
      <c r="H103" s="13">
        <v>0</v>
      </c>
      <c r="I103" s="13">
        <v>0</v>
      </c>
      <c r="J103" s="13">
        <v>0</v>
      </c>
      <c r="K103" s="13">
        <v>0</v>
      </c>
      <c r="L103" s="13">
        <v>0</v>
      </c>
      <c r="M103" s="13">
        <v>0</v>
      </c>
      <c r="N103" s="13">
        <v>0</v>
      </c>
    </row>
    <row r="104" spans="1:14" x14ac:dyDescent="0.2">
      <c r="A104" s="5" t="s">
        <v>54</v>
      </c>
      <c r="B104" s="13">
        <v>0</v>
      </c>
      <c r="C104" s="13">
        <v>0</v>
      </c>
      <c r="D104" s="13">
        <v>0</v>
      </c>
      <c r="E104" s="35">
        <v>0</v>
      </c>
      <c r="F104" s="13">
        <v>0</v>
      </c>
      <c r="G104" s="13">
        <v>0</v>
      </c>
      <c r="H104" s="13">
        <v>0</v>
      </c>
      <c r="I104" s="13">
        <v>0</v>
      </c>
      <c r="J104" s="13">
        <v>0</v>
      </c>
      <c r="K104" s="13">
        <v>0</v>
      </c>
      <c r="L104" s="13">
        <v>5457.5990999999995</v>
      </c>
      <c r="M104" s="13">
        <v>0</v>
      </c>
      <c r="N104" s="13">
        <v>0</v>
      </c>
    </row>
    <row r="105" spans="1:14" x14ac:dyDescent="0.2">
      <c r="A105" s="5" t="s">
        <v>55</v>
      </c>
      <c r="B105" s="13">
        <v>0</v>
      </c>
      <c r="C105" s="13">
        <v>0</v>
      </c>
      <c r="D105" s="13">
        <v>0</v>
      </c>
      <c r="E105" s="35">
        <v>0</v>
      </c>
      <c r="F105" s="13">
        <v>0</v>
      </c>
      <c r="G105" s="13">
        <v>0</v>
      </c>
      <c r="H105" s="13">
        <v>0</v>
      </c>
      <c r="I105" s="13">
        <v>0</v>
      </c>
      <c r="J105" s="13">
        <v>0</v>
      </c>
      <c r="K105" s="13">
        <v>0</v>
      </c>
      <c r="L105" s="13">
        <v>0</v>
      </c>
      <c r="M105" s="13">
        <v>0</v>
      </c>
      <c r="N105" s="13">
        <v>0</v>
      </c>
    </row>
    <row r="106" spans="1:14" x14ac:dyDescent="0.2">
      <c r="A106" s="5" t="s">
        <v>56</v>
      </c>
      <c r="B106" s="13">
        <v>0</v>
      </c>
      <c r="C106" s="13">
        <v>0</v>
      </c>
      <c r="D106" s="13">
        <v>0</v>
      </c>
      <c r="E106" s="35">
        <v>0</v>
      </c>
      <c r="F106" s="13">
        <v>0</v>
      </c>
      <c r="G106" s="13">
        <v>0</v>
      </c>
      <c r="H106" s="13">
        <v>0</v>
      </c>
      <c r="I106" s="13">
        <v>0</v>
      </c>
      <c r="J106" s="13">
        <v>0</v>
      </c>
      <c r="K106" s="13">
        <v>0</v>
      </c>
      <c r="L106" s="13">
        <v>70.489999999999995</v>
      </c>
      <c r="M106" s="13">
        <v>0</v>
      </c>
      <c r="N106" s="13">
        <v>0</v>
      </c>
    </row>
    <row r="107" spans="1:14" x14ac:dyDescent="0.2">
      <c r="A107" s="5" t="s">
        <v>46</v>
      </c>
      <c r="B107" s="13">
        <v>0</v>
      </c>
      <c r="C107" s="13">
        <v>0</v>
      </c>
      <c r="D107" s="13">
        <v>0</v>
      </c>
      <c r="E107" s="35">
        <v>0</v>
      </c>
      <c r="F107" s="13">
        <v>0</v>
      </c>
      <c r="G107" s="13">
        <v>0</v>
      </c>
      <c r="H107" s="13">
        <v>0</v>
      </c>
      <c r="I107" s="13">
        <v>76.520099999999999</v>
      </c>
      <c r="J107" s="13">
        <v>220.45409999999998</v>
      </c>
      <c r="K107" s="13">
        <v>0</v>
      </c>
      <c r="L107" s="13">
        <v>0</v>
      </c>
      <c r="M107" s="13">
        <v>532.1386</v>
      </c>
      <c r="N107" s="13">
        <v>45.56</v>
      </c>
    </row>
    <row r="108" spans="1:14" x14ac:dyDescent="0.2">
      <c r="A108" s="5" t="s">
        <v>57</v>
      </c>
      <c r="B108" s="13">
        <v>0</v>
      </c>
      <c r="C108" s="13">
        <v>0</v>
      </c>
      <c r="D108" s="13">
        <v>0</v>
      </c>
      <c r="E108" s="35">
        <v>0</v>
      </c>
      <c r="F108" s="13">
        <v>0</v>
      </c>
      <c r="G108" s="13">
        <v>27.427299999999999</v>
      </c>
      <c r="H108" s="13">
        <v>2739.9072999999999</v>
      </c>
      <c r="I108" s="13">
        <v>8.4599999999999991</v>
      </c>
      <c r="J108" s="13">
        <v>17.11</v>
      </c>
      <c r="K108" s="13">
        <v>0</v>
      </c>
      <c r="L108" s="13">
        <v>603.02</v>
      </c>
      <c r="M108" s="13">
        <v>0</v>
      </c>
      <c r="N108" s="13">
        <v>0</v>
      </c>
    </row>
    <row r="109" spans="1:14" x14ac:dyDescent="0.2">
      <c r="A109" s="5" t="s">
        <v>58</v>
      </c>
      <c r="B109" s="13">
        <v>0</v>
      </c>
      <c r="C109" s="13">
        <v>0</v>
      </c>
      <c r="D109" s="13">
        <v>0</v>
      </c>
      <c r="E109" s="35">
        <v>0</v>
      </c>
      <c r="F109" s="13">
        <v>0</v>
      </c>
      <c r="G109" s="13">
        <v>0</v>
      </c>
      <c r="H109" s="13">
        <v>0</v>
      </c>
      <c r="I109" s="13">
        <v>46.7</v>
      </c>
      <c r="J109" s="13">
        <v>48.77</v>
      </c>
      <c r="K109" s="13">
        <v>32.71</v>
      </c>
      <c r="L109" s="13">
        <v>0</v>
      </c>
      <c r="M109" s="13">
        <v>0</v>
      </c>
      <c r="N109" s="13">
        <v>0</v>
      </c>
    </row>
    <row r="110" spans="1:14" x14ac:dyDescent="0.2">
      <c r="A110" s="5" t="s">
        <v>59</v>
      </c>
      <c r="B110" s="13">
        <v>0</v>
      </c>
      <c r="C110" s="13">
        <v>0</v>
      </c>
      <c r="D110" s="13">
        <v>0</v>
      </c>
      <c r="E110" s="35">
        <v>0</v>
      </c>
      <c r="F110" s="13">
        <v>0</v>
      </c>
      <c r="G110" s="13">
        <v>0</v>
      </c>
      <c r="H110" s="13">
        <v>0</v>
      </c>
      <c r="I110" s="13">
        <v>0</v>
      </c>
      <c r="J110" s="13">
        <v>38.204699999999995</v>
      </c>
      <c r="K110" s="13">
        <v>0</v>
      </c>
      <c r="L110" s="13">
        <v>2.08</v>
      </c>
      <c r="M110" s="13">
        <v>0</v>
      </c>
      <c r="N110" s="13">
        <v>0</v>
      </c>
    </row>
    <row r="111" spans="1:14" x14ac:dyDescent="0.2">
      <c r="A111" s="5" t="s">
        <v>60</v>
      </c>
      <c r="B111" s="13">
        <v>0</v>
      </c>
      <c r="C111" s="13">
        <v>0</v>
      </c>
      <c r="D111" s="13">
        <v>0</v>
      </c>
      <c r="E111" s="35">
        <v>0</v>
      </c>
      <c r="F111" s="13">
        <v>0</v>
      </c>
      <c r="G111" s="13">
        <v>0</v>
      </c>
      <c r="H111" s="13">
        <v>0</v>
      </c>
      <c r="I111" s="13">
        <v>0</v>
      </c>
      <c r="J111" s="13">
        <v>0</v>
      </c>
      <c r="K111" s="13">
        <v>0</v>
      </c>
      <c r="L111" s="13">
        <v>0</v>
      </c>
      <c r="M111" s="13">
        <v>0</v>
      </c>
      <c r="N111" s="13">
        <v>0</v>
      </c>
    </row>
    <row r="112" spans="1:14" x14ac:dyDescent="0.2">
      <c r="A112" s="5" t="s">
        <v>42</v>
      </c>
      <c r="B112" s="13">
        <v>0</v>
      </c>
      <c r="C112" s="13">
        <v>0</v>
      </c>
      <c r="D112" s="13">
        <v>0</v>
      </c>
      <c r="E112" s="35">
        <v>0</v>
      </c>
      <c r="F112" s="13">
        <v>0</v>
      </c>
      <c r="G112" s="13">
        <v>0</v>
      </c>
      <c r="H112" s="13">
        <v>0</v>
      </c>
      <c r="I112" s="13">
        <v>921.03340000000003</v>
      </c>
      <c r="J112" s="13">
        <v>0</v>
      </c>
      <c r="K112" s="13">
        <v>1194.5453</v>
      </c>
      <c r="L112" s="13">
        <v>72.8</v>
      </c>
      <c r="M112" s="13">
        <v>0</v>
      </c>
      <c r="N112" s="13">
        <v>0</v>
      </c>
    </row>
    <row r="113" spans="1:14" x14ac:dyDescent="0.2">
      <c r="A113" s="5" t="s">
        <v>61</v>
      </c>
      <c r="B113" s="13">
        <v>0</v>
      </c>
      <c r="C113" s="13">
        <v>0</v>
      </c>
      <c r="D113" s="13">
        <v>0</v>
      </c>
      <c r="E113" s="35">
        <v>0</v>
      </c>
      <c r="F113" s="13">
        <v>0</v>
      </c>
      <c r="G113" s="13">
        <v>224.69</v>
      </c>
      <c r="H113" s="13">
        <v>902.12</v>
      </c>
      <c r="I113" s="13">
        <v>245.14</v>
      </c>
      <c r="J113" s="13">
        <v>31887.3321</v>
      </c>
      <c r="K113" s="13">
        <v>0</v>
      </c>
      <c r="L113" s="13">
        <v>9.4</v>
      </c>
      <c r="M113" s="13">
        <v>0</v>
      </c>
      <c r="N113" s="13">
        <v>2916.9007000000001</v>
      </c>
    </row>
    <row r="114" spans="1:14" x14ac:dyDescent="0.2">
      <c r="A114" s="5" t="s">
        <v>62</v>
      </c>
      <c r="B114" s="13">
        <v>0</v>
      </c>
      <c r="C114" s="13">
        <v>0</v>
      </c>
      <c r="D114" s="13">
        <v>0</v>
      </c>
      <c r="E114" s="35">
        <v>0</v>
      </c>
      <c r="F114" s="13">
        <v>0</v>
      </c>
      <c r="G114" s="13">
        <v>0</v>
      </c>
      <c r="H114" s="13">
        <v>0</v>
      </c>
      <c r="I114" s="13">
        <v>0</v>
      </c>
      <c r="J114" s="13">
        <v>0</v>
      </c>
      <c r="K114" s="13">
        <v>0</v>
      </c>
      <c r="L114" s="13">
        <v>0</v>
      </c>
      <c r="M114" s="13">
        <v>0</v>
      </c>
      <c r="N114" s="13">
        <v>0</v>
      </c>
    </row>
    <row r="115" spans="1:14" x14ac:dyDescent="0.2">
      <c r="A115" s="5" t="s">
        <v>63</v>
      </c>
      <c r="B115" s="13">
        <v>0</v>
      </c>
      <c r="C115" s="13">
        <v>0</v>
      </c>
      <c r="D115" s="13">
        <v>0</v>
      </c>
      <c r="E115" s="35">
        <v>0</v>
      </c>
      <c r="F115" s="13">
        <v>0</v>
      </c>
      <c r="G115" s="13">
        <v>0</v>
      </c>
      <c r="H115" s="13">
        <v>0</v>
      </c>
      <c r="I115" s="13">
        <v>0</v>
      </c>
      <c r="J115" s="13">
        <v>0</v>
      </c>
      <c r="K115" s="13">
        <v>0</v>
      </c>
      <c r="L115" s="13">
        <v>0</v>
      </c>
      <c r="M115" s="13">
        <v>0</v>
      </c>
      <c r="N115" s="13">
        <v>0</v>
      </c>
    </row>
    <row r="116" spans="1:14" x14ac:dyDescent="0.2">
      <c r="A116" s="5" t="s">
        <v>64</v>
      </c>
      <c r="B116" s="13">
        <v>0</v>
      </c>
      <c r="C116" s="13">
        <v>0</v>
      </c>
      <c r="D116" s="13">
        <v>0</v>
      </c>
      <c r="E116" s="35">
        <v>0</v>
      </c>
      <c r="F116" s="13">
        <v>0</v>
      </c>
      <c r="G116" s="13">
        <v>0</v>
      </c>
      <c r="H116" s="13">
        <v>0</v>
      </c>
      <c r="I116" s="13">
        <v>0</v>
      </c>
      <c r="J116" s="13">
        <v>0</v>
      </c>
      <c r="K116" s="13">
        <v>0</v>
      </c>
      <c r="L116" s="13">
        <v>0</v>
      </c>
      <c r="M116" s="13">
        <v>0</v>
      </c>
      <c r="N116" s="13">
        <v>0</v>
      </c>
    </row>
    <row r="117" spans="1:14" x14ac:dyDescent="0.2">
      <c r="A117" s="5" t="s">
        <v>65</v>
      </c>
      <c r="B117" s="13">
        <v>0</v>
      </c>
      <c r="C117" s="13">
        <v>0</v>
      </c>
      <c r="D117" s="13">
        <v>0</v>
      </c>
      <c r="E117" s="35">
        <v>0</v>
      </c>
      <c r="F117" s="13">
        <v>0</v>
      </c>
      <c r="G117" s="13">
        <v>0</v>
      </c>
      <c r="H117" s="13">
        <v>0</v>
      </c>
      <c r="I117" s="13">
        <v>0</v>
      </c>
      <c r="J117" s="13">
        <v>0</v>
      </c>
      <c r="K117" s="13">
        <v>0</v>
      </c>
      <c r="L117" s="13">
        <v>0</v>
      </c>
      <c r="M117" s="13">
        <v>0</v>
      </c>
      <c r="N117" s="13">
        <v>0</v>
      </c>
    </row>
    <row r="118" spans="1:14" x14ac:dyDescent="0.2">
      <c r="A118" s="9" t="s">
        <v>68</v>
      </c>
      <c r="B118" s="11">
        <v>0</v>
      </c>
      <c r="C118" s="11">
        <v>0</v>
      </c>
      <c r="D118" s="11">
        <v>0</v>
      </c>
      <c r="E118" s="11">
        <v>0</v>
      </c>
      <c r="F118" s="11">
        <v>0</v>
      </c>
      <c r="G118" s="11">
        <v>343.52729999999997</v>
      </c>
      <c r="H118" s="11">
        <v>14143.858099999999</v>
      </c>
      <c r="I118" s="11">
        <v>1402.4634999999998</v>
      </c>
      <c r="J118" s="11">
        <v>35465.571499999998</v>
      </c>
      <c r="K118" s="11">
        <v>13030.850999999997</v>
      </c>
      <c r="L118" s="11">
        <v>6622.0497999999998</v>
      </c>
      <c r="M118" s="11">
        <v>532.1386</v>
      </c>
      <c r="N118" s="11">
        <v>4418.7870999999996</v>
      </c>
    </row>
    <row r="119" spans="1:14" x14ac:dyDescent="0.2">
      <c r="A119" s="12" t="s">
        <v>230</v>
      </c>
      <c r="B119" s="144" t="s">
        <v>17</v>
      </c>
      <c r="C119" s="145"/>
      <c r="D119" s="145"/>
      <c r="E119" s="145"/>
      <c r="F119" s="145"/>
      <c r="G119" s="145"/>
      <c r="H119" s="145"/>
      <c r="I119" s="145"/>
      <c r="J119" s="145"/>
      <c r="K119" s="145"/>
      <c r="L119" s="145"/>
      <c r="M119" s="145"/>
      <c r="N119" s="146"/>
    </row>
    <row r="120" spans="1:14" x14ac:dyDescent="0.2">
      <c r="A120" s="5" t="s">
        <v>47</v>
      </c>
      <c r="B120" s="13">
        <v>0</v>
      </c>
      <c r="C120" s="13">
        <v>0</v>
      </c>
      <c r="D120" s="13">
        <v>0</v>
      </c>
      <c r="E120" s="35">
        <v>0</v>
      </c>
      <c r="F120" s="13">
        <v>0</v>
      </c>
      <c r="G120" s="13">
        <v>0</v>
      </c>
      <c r="H120" s="13">
        <v>0</v>
      </c>
      <c r="I120" s="13">
        <v>0</v>
      </c>
      <c r="J120" s="13">
        <v>0</v>
      </c>
      <c r="K120" s="13">
        <v>0</v>
      </c>
      <c r="L120" s="13">
        <v>0</v>
      </c>
      <c r="M120" s="13">
        <v>0</v>
      </c>
      <c r="N120" s="13">
        <v>0</v>
      </c>
    </row>
    <row r="121" spans="1:14" x14ac:dyDescent="0.2">
      <c r="A121" s="5" t="s">
        <v>48</v>
      </c>
      <c r="B121" s="13">
        <v>0</v>
      </c>
      <c r="C121" s="13">
        <v>0</v>
      </c>
      <c r="D121" s="13">
        <v>0</v>
      </c>
      <c r="E121" s="35">
        <v>0</v>
      </c>
      <c r="F121" s="13">
        <v>0</v>
      </c>
      <c r="G121" s="13">
        <v>0</v>
      </c>
      <c r="H121" s="13">
        <v>0</v>
      </c>
      <c r="I121" s="13">
        <v>0</v>
      </c>
      <c r="J121" s="13">
        <v>0</v>
      </c>
      <c r="K121" s="13">
        <v>0</v>
      </c>
      <c r="L121" s="13">
        <v>0</v>
      </c>
      <c r="M121" s="13">
        <v>0</v>
      </c>
      <c r="N121" s="13">
        <v>0</v>
      </c>
    </row>
    <row r="122" spans="1:14" x14ac:dyDescent="0.2">
      <c r="A122" s="5" t="s">
        <v>49</v>
      </c>
      <c r="B122" s="13">
        <v>0</v>
      </c>
      <c r="C122" s="13">
        <v>0</v>
      </c>
      <c r="D122" s="13">
        <v>0</v>
      </c>
      <c r="E122" s="35">
        <v>0</v>
      </c>
      <c r="F122" s="13">
        <v>0</v>
      </c>
      <c r="G122" s="13">
        <v>0</v>
      </c>
      <c r="H122" s="13">
        <v>0</v>
      </c>
      <c r="I122" s="13">
        <v>0</v>
      </c>
      <c r="J122" s="13">
        <v>0</v>
      </c>
      <c r="K122" s="13">
        <v>0</v>
      </c>
      <c r="L122" s="13">
        <v>0</v>
      </c>
      <c r="M122" s="13">
        <v>0</v>
      </c>
      <c r="N122" s="13">
        <v>0</v>
      </c>
    </row>
    <row r="123" spans="1:14" x14ac:dyDescent="0.2">
      <c r="A123" s="5" t="s">
        <v>50</v>
      </c>
      <c r="B123" s="13">
        <v>0</v>
      </c>
      <c r="C123" s="13">
        <v>0</v>
      </c>
      <c r="D123" s="13">
        <v>0</v>
      </c>
      <c r="E123" s="35">
        <v>0</v>
      </c>
      <c r="F123" s="13">
        <v>0</v>
      </c>
      <c r="G123" s="13">
        <v>521.73599999999999</v>
      </c>
      <c r="H123" s="13">
        <v>0</v>
      </c>
      <c r="I123" s="13">
        <v>2370.0223999999998</v>
      </c>
      <c r="J123" s="13">
        <v>2734.0499999999997</v>
      </c>
      <c r="K123" s="13">
        <v>0</v>
      </c>
      <c r="L123" s="13">
        <v>0</v>
      </c>
      <c r="M123" s="13">
        <v>1979.4476</v>
      </c>
      <c r="N123" s="13">
        <v>0</v>
      </c>
    </row>
    <row r="124" spans="1:14" x14ac:dyDescent="0.2">
      <c r="A124" s="5" t="s">
        <v>51</v>
      </c>
      <c r="B124" s="13">
        <v>0</v>
      </c>
      <c r="C124" s="13">
        <v>0</v>
      </c>
      <c r="D124" s="13">
        <v>0</v>
      </c>
      <c r="E124" s="35">
        <v>0</v>
      </c>
      <c r="F124" s="13">
        <v>0</v>
      </c>
      <c r="G124" s="13">
        <v>0</v>
      </c>
      <c r="H124" s="13">
        <v>0</v>
      </c>
      <c r="I124" s="13">
        <v>0</v>
      </c>
      <c r="J124" s="13">
        <v>0</v>
      </c>
      <c r="K124" s="13">
        <v>0</v>
      </c>
      <c r="L124" s="13">
        <v>0</v>
      </c>
      <c r="M124" s="13">
        <v>0</v>
      </c>
      <c r="N124" s="13">
        <v>0</v>
      </c>
    </row>
    <row r="125" spans="1:14" x14ac:dyDescent="0.2">
      <c r="A125" s="5" t="s">
        <v>52</v>
      </c>
      <c r="B125" s="13">
        <v>50.783299999999997</v>
      </c>
      <c r="C125" s="13">
        <v>0</v>
      </c>
      <c r="D125" s="13">
        <v>6495.4213</v>
      </c>
      <c r="E125" s="35">
        <v>1299.8047000000001</v>
      </c>
      <c r="F125" s="13">
        <v>2299.3398999999999</v>
      </c>
      <c r="G125" s="13">
        <v>17286.0969</v>
      </c>
      <c r="H125" s="13">
        <v>5347.9123</v>
      </c>
      <c r="I125" s="13">
        <v>2191.5266999999999</v>
      </c>
      <c r="J125" s="13">
        <v>5279.5705000000007</v>
      </c>
      <c r="K125" s="13">
        <v>3472.701</v>
      </c>
      <c r="L125" s="13">
        <v>1153.43</v>
      </c>
      <c r="M125" s="13">
        <v>3266.8634000000002</v>
      </c>
      <c r="N125" s="13">
        <v>5129.2973999999995</v>
      </c>
    </row>
    <row r="126" spans="1:14" x14ac:dyDescent="0.2">
      <c r="A126" s="5" t="s">
        <v>53</v>
      </c>
      <c r="B126" s="13">
        <v>0</v>
      </c>
      <c r="C126" s="13">
        <v>0</v>
      </c>
      <c r="D126" s="13">
        <v>0</v>
      </c>
      <c r="E126" s="35">
        <v>0</v>
      </c>
      <c r="F126" s="13">
        <v>0</v>
      </c>
      <c r="G126" s="13">
        <v>0</v>
      </c>
      <c r="H126" s="13">
        <v>0</v>
      </c>
      <c r="I126" s="13">
        <v>0</v>
      </c>
      <c r="J126" s="13">
        <v>0</v>
      </c>
      <c r="K126" s="13">
        <v>0</v>
      </c>
      <c r="L126" s="13">
        <v>0</v>
      </c>
      <c r="M126" s="13">
        <v>0</v>
      </c>
      <c r="N126" s="13">
        <v>0</v>
      </c>
    </row>
    <row r="127" spans="1:14" x14ac:dyDescent="0.2">
      <c r="A127" s="5" t="s">
        <v>54</v>
      </c>
      <c r="B127" s="13">
        <v>0</v>
      </c>
      <c r="C127" s="13">
        <v>0</v>
      </c>
      <c r="D127" s="13">
        <v>0</v>
      </c>
      <c r="E127" s="35">
        <v>0</v>
      </c>
      <c r="F127" s="13">
        <v>0</v>
      </c>
      <c r="G127" s="13">
        <v>0</v>
      </c>
      <c r="H127" s="13">
        <v>0</v>
      </c>
      <c r="I127" s="13">
        <v>0</v>
      </c>
      <c r="J127" s="13">
        <v>0</v>
      </c>
      <c r="K127" s="13">
        <v>0</v>
      </c>
      <c r="L127" s="13">
        <v>0</v>
      </c>
      <c r="M127" s="13">
        <v>0</v>
      </c>
      <c r="N127" s="13">
        <v>0</v>
      </c>
    </row>
    <row r="128" spans="1:14" x14ac:dyDescent="0.2">
      <c r="A128" s="5" t="s">
        <v>55</v>
      </c>
      <c r="B128" s="13">
        <v>0</v>
      </c>
      <c r="C128" s="13">
        <v>0</v>
      </c>
      <c r="D128" s="13">
        <v>0</v>
      </c>
      <c r="E128" s="35">
        <v>0</v>
      </c>
      <c r="F128" s="13">
        <v>0</v>
      </c>
      <c r="G128" s="13">
        <v>0</v>
      </c>
      <c r="H128" s="13">
        <v>0</v>
      </c>
      <c r="I128" s="13">
        <v>0</v>
      </c>
      <c r="J128" s="13">
        <v>0</v>
      </c>
      <c r="K128" s="13">
        <v>0</v>
      </c>
      <c r="L128" s="13">
        <v>0</v>
      </c>
      <c r="M128" s="13">
        <v>0</v>
      </c>
      <c r="N128" s="13">
        <v>0</v>
      </c>
    </row>
    <row r="129" spans="1:14" x14ac:dyDescent="0.2">
      <c r="A129" s="5" t="s">
        <v>56</v>
      </c>
      <c r="B129" s="13">
        <v>0</v>
      </c>
      <c r="C129" s="13">
        <v>0</v>
      </c>
      <c r="D129" s="13">
        <v>11.66</v>
      </c>
      <c r="E129" s="35">
        <v>0</v>
      </c>
      <c r="F129" s="13">
        <v>0</v>
      </c>
      <c r="G129" s="13">
        <v>0</v>
      </c>
      <c r="H129" s="13">
        <v>0</v>
      </c>
      <c r="I129" s="13">
        <v>0</v>
      </c>
      <c r="J129" s="13">
        <v>0</v>
      </c>
      <c r="K129" s="13">
        <v>0</v>
      </c>
      <c r="L129" s="13">
        <v>1788.4634999999998</v>
      </c>
      <c r="M129" s="13">
        <v>0</v>
      </c>
      <c r="N129" s="13">
        <v>2931.8576000000003</v>
      </c>
    </row>
    <row r="130" spans="1:14" x14ac:dyDescent="0.2">
      <c r="A130" s="5" t="s">
        <v>46</v>
      </c>
      <c r="B130" s="13">
        <v>302.33</v>
      </c>
      <c r="C130" s="13">
        <v>0</v>
      </c>
      <c r="D130" s="13">
        <v>0</v>
      </c>
      <c r="E130" s="35">
        <v>0</v>
      </c>
      <c r="F130" s="13">
        <v>0</v>
      </c>
      <c r="G130" s="13">
        <v>38.381300000000003</v>
      </c>
      <c r="H130" s="13">
        <v>406.08339999999998</v>
      </c>
      <c r="I130" s="13">
        <v>862.47720000000004</v>
      </c>
      <c r="J130" s="13">
        <v>2688.96</v>
      </c>
      <c r="K130" s="13">
        <v>2390.7869999999998</v>
      </c>
      <c r="L130" s="13">
        <v>0</v>
      </c>
      <c r="M130" s="13">
        <v>0</v>
      </c>
      <c r="N130" s="13">
        <v>0</v>
      </c>
    </row>
    <row r="131" spans="1:14" x14ac:dyDescent="0.2">
      <c r="A131" s="5" t="s">
        <v>57</v>
      </c>
      <c r="B131" s="13">
        <v>42.919899999999998</v>
      </c>
      <c r="C131" s="13">
        <v>3372.9399999999996</v>
      </c>
      <c r="D131" s="13">
        <v>1317.4440999999999</v>
      </c>
      <c r="E131" s="35">
        <v>1704.8959</v>
      </c>
      <c r="F131" s="13">
        <v>994.33669999999995</v>
      </c>
      <c r="G131" s="13">
        <v>12979.1638</v>
      </c>
      <c r="H131" s="13">
        <v>15491.281599999998</v>
      </c>
      <c r="I131" s="13">
        <v>5047.3766999999998</v>
      </c>
      <c r="J131" s="13">
        <v>17102.193200000002</v>
      </c>
      <c r="K131" s="13">
        <v>809.99749999999995</v>
      </c>
      <c r="L131" s="13">
        <v>5203.0030999999999</v>
      </c>
      <c r="M131" s="13">
        <v>0</v>
      </c>
      <c r="N131" s="13">
        <v>521.33039999999994</v>
      </c>
    </row>
    <row r="132" spans="1:14" x14ac:dyDescent="0.2">
      <c r="A132" s="5" t="s">
        <v>58</v>
      </c>
      <c r="B132" s="13">
        <v>13.709999999999999</v>
      </c>
      <c r="C132" s="13">
        <v>0</v>
      </c>
      <c r="D132" s="13">
        <v>11.74</v>
      </c>
      <c r="E132" s="35">
        <v>16.874700000000001</v>
      </c>
      <c r="F132" s="13">
        <v>144.33459999999999</v>
      </c>
      <c r="G132" s="13">
        <v>41389.393300000003</v>
      </c>
      <c r="H132" s="13">
        <v>935.49</v>
      </c>
      <c r="I132" s="13">
        <v>13.402600000000001</v>
      </c>
      <c r="J132" s="13">
        <v>2075.5899999999997</v>
      </c>
      <c r="K132" s="13">
        <v>606.37030000000004</v>
      </c>
      <c r="L132" s="13">
        <v>405.57800000000003</v>
      </c>
      <c r="M132" s="13">
        <v>70.16</v>
      </c>
      <c r="N132" s="13">
        <v>436.65080000000006</v>
      </c>
    </row>
    <row r="133" spans="1:14" x14ac:dyDescent="0.2">
      <c r="A133" s="5" t="s">
        <v>59</v>
      </c>
      <c r="B133" s="13">
        <v>0</v>
      </c>
      <c r="C133" s="13">
        <v>0</v>
      </c>
      <c r="D133" s="13">
        <v>0</v>
      </c>
      <c r="E133" s="35">
        <v>0</v>
      </c>
      <c r="F133" s="13">
        <v>0</v>
      </c>
      <c r="G133" s="13">
        <v>0</v>
      </c>
      <c r="H133" s="13">
        <v>7492.8634999999995</v>
      </c>
      <c r="I133" s="13">
        <v>208.518</v>
      </c>
      <c r="J133" s="13">
        <v>56.101300000000002</v>
      </c>
      <c r="K133" s="13">
        <v>336.1259</v>
      </c>
      <c r="L133" s="13">
        <v>0</v>
      </c>
      <c r="M133" s="13">
        <v>140.7894</v>
      </c>
      <c r="N133" s="13">
        <v>11.6427</v>
      </c>
    </row>
    <row r="134" spans="1:14" x14ac:dyDescent="0.2">
      <c r="A134" s="5" t="s">
        <v>60</v>
      </c>
      <c r="B134" s="13">
        <v>0</v>
      </c>
      <c r="C134" s="13">
        <v>0</v>
      </c>
      <c r="D134" s="13">
        <v>0</v>
      </c>
      <c r="E134" s="35">
        <v>0</v>
      </c>
      <c r="F134" s="13">
        <v>0</v>
      </c>
      <c r="G134" s="13">
        <v>0</v>
      </c>
      <c r="H134" s="13">
        <v>0</v>
      </c>
      <c r="I134" s="13">
        <v>0</v>
      </c>
      <c r="J134" s="13">
        <v>0</v>
      </c>
      <c r="K134" s="13">
        <v>0</v>
      </c>
      <c r="L134" s="13">
        <v>0</v>
      </c>
      <c r="M134" s="13">
        <v>0</v>
      </c>
      <c r="N134" s="13">
        <v>0</v>
      </c>
    </row>
    <row r="135" spans="1:14" x14ac:dyDescent="0.2">
      <c r="A135" s="5" t="s">
        <v>42</v>
      </c>
      <c r="B135" s="13">
        <v>0</v>
      </c>
      <c r="C135" s="13">
        <v>0</v>
      </c>
      <c r="D135" s="13">
        <v>1454.8140000000001</v>
      </c>
      <c r="E135" s="35">
        <v>89.77000000000001</v>
      </c>
      <c r="F135" s="13">
        <v>0</v>
      </c>
      <c r="G135" s="13">
        <v>0</v>
      </c>
      <c r="H135" s="13">
        <v>0</v>
      </c>
      <c r="I135" s="13">
        <v>0</v>
      </c>
      <c r="J135" s="13">
        <v>0</v>
      </c>
      <c r="K135" s="13">
        <v>0</v>
      </c>
      <c r="L135" s="13">
        <v>217.87200000000001</v>
      </c>
      <c r="M135" s="13">
        <v>4867.4494999999997</v>
      </c>
      <c r="N135" s="13">
        <v>0</v>
      </c>
    </row>
    <row r="136" spans="1:14" x14ac:dyDescent="0.2">
      <c r="A136" s="5" t="s">
        <v>61</v>
      </c>
      <c r="B136" s="13">
        <v>0</v>
      </c>
      <c r="C136" s="13">
        <v>0</v>
      </c>
      <c r="D136" s="13">
        <v>2168.84</v>
      </c>
      <c r="E136" s="35">
        <v>0</v>
      </c>
      <c r="F136" s="13">
        <v>0</v>
      </c>
      <c r="G136" s="13">
        <v>11686.412699999999</v>
      </c>
      <c r="H136" s="13">
        <v>322.77999999999997</v>
      </c>
      <c r="I136" s="13">
        <v>0</v>
      </c>
      <c r="J136" s="13">
        <v>804.84799999999996</v>
      </c>
      <c r="K136" s="13">
        <v>3.6998999999999995</v>
      </c>
      <c r="L136" s="13">
        <v>2084.1129999999998</v>
      </c>
      <c r="M136" s="13">
        <v>1592.79</v>
      </c>
      <c r="N136" s="13">
        <v>0</v>
      </c>
    </row>
    <row r="137" spans="1:14" x14ac:dyDescent="0.2">
      <c r="A137" s="5" t="s">
        <v>62</v>
      </c>
      <c r="B137" s="13">
        <v>0</v>
      </c>
      <c r="C137" s="13">
        <v>0</v>
      </c>
      <c r="D137" s="13">
        <v>0</v>
      </c>
      <c r="E137" s="35">
        <v>0</v>
      </c>
      <c r="F137" s="13">
        <v>0</v>
      </c>
      <c r="G137" s="13">
        <v>0</v>
      </c>
      <c r="H137" s="13">
        <v>0</v>
      </c>
      <c r="I137" s="13">
        <v>0</v>
      </c>
      <c r="J137" s="13">
        <v>0</v>
      </c>
      <c r="K137" s="13">
        <v>0</v>
      </c>
      <c r="L137" s="13">
        <v>0</v>
      </c>
      <c r="M137" s="13">
        <v>0</v>
      </c>
      <c r="N137" s="13">
        <v>0</v>
      </c>
    </row>
    <row r="138" spans="1:14" x14ac:dyDescent="0.2">
      <c r="A138" s="5" t="s">
        <v>63</v>
      </c>
      <c r="B138" s="13">
        <v>0</v>
      </c>
      <c r="C138" s="13">
        <v>0</v>
      </c>
      <c r="D138" s="13">
        <v>0</v>
      </c>
      <c r="E138" s="35">
        <v>0</v>
      </c>
      <c r="F138" s="13">
        <v>0</v>
      </c>
      <c r="G138" s="13">
        <v>0</v>
      </c>
      <c r="H138" s="13">
        <v>0</v>
      </c>
      <c r="I138" s="13">
        <v>0</v>
      </c>
      <c r="J138" s="13">
        <v>0</v>
      </c>
      <c r="K138" s="13">
        <v>0</v>
      </c>
      <c r="L138" s="13">
        <v>0</v>
      </c>
      <c r="M138" s="13">
        <v>0</v>
      </c>
      <c r="N138" s="13">
        <v>0</v>
      </c>
    </row>
    <row r="139" spans="1:14" x14ac:dyDescent="0.2">
      <c r="A139" s="5" t="s">
        <v>64</v>
      </c>
      <c r="B139" s="13">
        <v>0</v>
      </c>
      <c r="C139" s="13">
        <v>0</v>
      </c>
      <c r="D139" s="13">
        <v>115.40539999999999</v>
      </c>
      <c r="E139" s="35">
        <v>0</v>
      </c>
      <c r="F139" s="13">
        <v>0</v>
      </c>
      <c r="G139" s="13">
        <v>0.41599999999999998</v>
      </c>
      <c r="H139" s="13">
        <v>0</v>
      </c>
      <c r="I139" s="13">
        <v>0</v>
      </c>
      <c r="J139" s="13">
        <v>0</v>
      </c>
      <c r="K139" s="13">
        <v>0</v>
      </c>
      <c r="L139" s="13">
        <v>0</v>
      </c>
      <c r="M139" s="13">
        <v>0</v>
      </c>
      <c r="N139" s="13">
        <v>0</v>
      </c>
    </row>
    <row r="140" spans="1:14" x14ac:dyDescent="0.2">
      <c r="A140" s="5" t="s">
        <v>65</v>
      </c>
      <c r="B140" s="13">
        <v>0</v>
      </c>
      <c r="C140" s="13">
        <v>0</v>
      </c>
      <c r="D140" s="13">
        <v>0</v>
      </c>
      <c r="E140" s="35">
        <v>0</v>
      </c>
      <c r="F140" s="13">
        <v>0</v>
      </c>
      <c r="G140" s="13">
        <v>0</v>
      </c>
      <c r="H140" s="13">
        <v>0</v>
      </c>
      <c r="I140" s="13">
        <v>0</v>
      </c>
      <c r="J140" s="13">
        <v>0</v>
      </c>
      <c r="K140" s="13">
        <v>0</v>
      </c>
      <c r="L140" s="13">
        <v>0</v>
      </c>
      <c r="M140" s="13">
        <v>0</v>
      </c>
      <c r="N140" s="13">
        <v>0</v>
      </c>
    </row>
    <row r="141" spans="1:14" x14ac:dyDescent="0.2">
      <c r="A141" s="9" t="s">
        <v>68</v>
      </c>
      <c r="B141" s="11">
        <v>409.74319999999994</v>
      </c>
      <c r="C141" s="11">
        <v>3372.9399999999996</v>
      </c>
      <c r="D141" s="11">
        <v>11575.324799999999</v>
      </c>
      <c r="E141" s="11">
        <v>3111.3453</v>
      </c>
      <c r="F141" s="11">
        <v>3438.0111999999999</v>
      </c>
      <c r="G141" s="11">
        <v>83901.6</v>
      </c>
      <c r="H141" s="11">
        <v>29996.410799999998</v>
      </c>
      <c r="I141" s="11">
        <v>10693.3236</v>
      </c>
      <c r="J141" s="11">
        <v>30741.313000000002</v>
      </c>
      <c r="K141" s="11">
        <v>7619.681599999999</v>
      </c>
      <c r="L141" s="11">
        <v>10852.459599999998</v>
      </c>
      <c r="M141" s="11">
        <v>11917.499899999999</v>
      </c>
      <c r="N141" s="11">
        <v>9030.7788999999993</v>
      </c>
    </row>
    <row r="142" spans="1:14" x14ac:dyDescent="0.2">
      <c r="A142" s="12" t="s">
        <v>230</v>
      </c>
      <c r="B142" s="147" t="s">
        <v>18</v>
      </c>
      <c r="C142" s="148"/>
      <c r="D142" s="148"/>
      <c r="E142" s="148"/>
      <c r="F142" s="148"/>
      <c r="G142" s="148"/>
      <c r="H142" s="148"/>
      <c r="I142" s="148"/>
      <c r="J142" s="148"/>
      <c r="K142" s="148"/>
      <c r="L142" s="148"/>
      <c r="M142" s="148"/>
      <c r="N142" s="149"/>
    </row>
    <row r="143" spans="1:14" x14ac:dyDescent="0.2">
      <c r="A143" s="5" t="s">
        <v>47</v>
      </c>
      <c r="B143" s="13">
        <v>0</v>
      </c>
      <c r="C143" s="13">
        <v>0</v>
      </c>
      <c r="D143" s="13">
        <v>0</v>
      </c>
      <c r="E143" s="35">
        <v>0</v>
      </c>
      <c r="F143" s="13">
        <v>0</v>
      </c>
      <c r="G143" s="13">
        <v>0</v>
      </c>
      <c r="H143" s="13">
        <v>0</v>
      </c>
      <c r="I143" s="13">
        <v>0</v>
      </c>
      <c r="J143" s="13">
        <v>0</v>
      </c>
      <c r="K143" s="13">
        <v>0</v>
      </c>
      <c r="L143" s="13">
        <v>0</v>
      </c>
      <c r="M143" s="13">
        <v>0</v>
      </c>
      <c r="N143" s="13">
        <v>0</v>
      </c>
    </row>
    <row r="144" spans="1:14" x14ac:dyDescent="0.2">
      <c r="A144" s="5" t="s">
        <v>48</v>
      </c>
      <c r="B144" s="13">
        <v>0</v>
      </c>
      <c r="C144" s="13">
        <v>0</v>
      </c>
      <c r="D144" s="13">
        <v>0</v>
      </c>
      <c r="E144" s="35">
        <v>0</v>
      </c>
      <c r="F144" s="13">
        <v>0</v>
      </c>
      <c r="G144" s="13">
        <v>0</v>
      </c>
      <c r="H144" s="13">
        <v>0</v>
      </c>
      <c r="I144" s="13">
        <v>0</v>
      </c>
      <c r="J144" s="13">
        <v>0</v>
      </c>
      <c r="K144" s="13">
        <v>0</v>
      </c>
      <c r="L144" s="13">
        <v>0</v>
      </c>
      <c r="M144" s="13">
        <v>0</v>
      </c>
      <c r="N144" s="13">
        <v>0</v>
      </c>
    </row>
    <row r="145" spans="1:14" x14ac:dyDescent="0.2">
      <c r="A145" s="5" t="s">
        <v>49</v>
      </c>
      <c r="B145" s="13">
        <v>0</v>
      </c>
      <c r="C145" s="13">
        <v>0</v>
      </c>
      <c r="D145" s="13">
        <v>0</v>
      </c>
      <c r="E145" s="35">
        <v>0</v>
      </c>
      <c r="F145" s="13">
        <v>0</v>
      </c>
      <c r="G145" s="13">
        <v>0</v>
      </c>
      <c r="H145" s="13">
        <v>0</v>
      </c>
      <c r="I145" s="13">
        <v>0</v>
      </c>
      <c r="J145" s="13">
        <v>0</v>
      </c>
      <c r="K145" s="13">
        <v>0</v>
      </c>
      <c r="L145" s="13">
        <v>0</v>
      </c>
      <c r="M145" s="13">
        <v>0</v>
      </c>
      <c r="N145" s="13">
        <v>0</v>
      </c>
    </row>
    <row r="146" spans="1:14" x14ac:dyDescent="0.2">
      <c r="A146" s="5" t="s">
        <v>50</v>
      </c>
      <c r="B146" s="13">
        <v>0</v>
      </c>
      <c r="C146" s="13">
        <v>0</v>
      </c>
      <c r="D146" s="13">
        <v>0</v>
      </c>
      <c r="E146" s="35">
        <v>422.9674</v>
      </c>
      <c r="F146" s="13">
        <v>0</v>
      </c>
      <c r="G146" s="13">
        <v>0</v>
      </c>
      <c r="H146" s="13">
        <v>0</v>
      </c>
      <c r="I146" s="13">
        <v>1825.0603999999998</v>
      </c>
      <c r="J146" s="13">
        <v>0</v>
      </c>
      <c r="K146" s="13">
        <v>30.682599999999997</v>
      </c>
      <c r="L146" s="13">
        <v>0</v>
      </c>
      <c r="M146" s="13">
        <v>2185.7092000000002</v>
      </c>
      <c r="N146" s="13">
        <v>5275.0442999999996</v>
      </c>
    </row>
    <row r="147" spans="1:14" x14ac:dyDescent="0.2">
      <c r="A147" s="5" t="s">
        <v>51</v>
      </c>
      <c r="B147" s="13">
        <v>0</v>
      </c>
      <c r="C147" s="13">
        <v>0</v>
      </c>
      <c r="D147" s="13">
        <v>0</v>
      </c>
      <c r="E147" s="35">
        <v>2743.7145</v>
      </c>
      <c r="F147" s="13">
        <v>0</v>
      </c>
      <c r="G147" s="13">
        <v>0</v>
      </c>
      <c r="H147" s="13">
        <v>0</v>
      </c>
      <c r="I147" s="13">
        <v>0</v>
      </c>
      <c r="J147" s="13">
        <v>0</v>
      </c>
      <c r="K147" s="13">
        <v>0</v>
      </c>
      <c r="L147" s="13">
        <v>0</v>
      </c>
      <c r="M147" s="13">
        <v>0</v>
      </c>
      <c r="N147" s="13">
        <v>0</v>
      </c>
    </row>
    <row r="148" spans="1:14" x14ac:dyDescent="0.2">
      <c r="A148" s="5" t="s">
        <v>52</v>
      </c>
      <c r="B148" s="13">
        <v>1963.5293999999999</v>
      </c>
      <c r="C148" s="13">
        <v>3342.2516999999998</v>
      </c>
      <c r="D148" s="13">
        <v>2313.5873000000001</v>
      </c>
      <c r="E148" s="35">
        <v>1930.56</v>
      </c>
      <c r="F148" s="13">
        <v>9878.088600000001</v>
      </c>
      <c r="G148" s="13">
        <v>591.03660000000002</v>
      </c>
      <c r="H148" s="13">
        <v>2516.4495999999999</v>
      </c>
      <c r="I148" s="13">
        <v>16525.4725</v>
      </c>
      <c r="J148" s="13">
        <v>12113.1165</v>
      </c>
      <c r="K148" s="13">
        <v>1310.5846999999999</v>
      </c>
      <c r="L148" s="13">
        <v>2219.6578</v>
      </c>
      <c r="M148" s="13">
        <v>4075.5304999999994</v>
      </c>
      <c r="N148" s="13">
        <v>6739.7008999999998</v>
      </c>
    </row>
    <row r="149" spans="1:14" x14ac:dyDescent="0.2">
      <c r="A149" s="5" t="s">
        <v>53</v>
      </c>
      <c r="B149" s="13">
        <v>0</v>
      </c>
      <c r="C149" s="13">
        <v>0</v>
      </c>
      <c r="D149" s="13">
        <v>0</v>
      </c>
      <c r="E149" s="35">
        <v>0</v>
      </c>
      <c r="F149" s="13">
        <v>0</v>
      </c>
      <c r="G149" s="13">
        <v>0</v>
      </c>
      <c r="H149" s="13">
        <v>0</v>
      </c>
      <c r="I149" s="13">
        <v>0</v>
      </c>
      <c r="J149" s="13">
        <v>0</v>
      </c>
      <c r="K149" s="13">
        <v>0</v>
      </c>
      <c r="L149" s="13">
        <v>0</v>
      </c>
      <c r="M149" s="13">
        <v>0</v>
      </c>
      <c r="N149" s="13">
        <v>0</v>
      </c>
    </row>
    <row r="150" spans="1:14" x14ac:dyDescent="0.2">
      <c r="A150" s="5" t="s">
        <v>54</v>
      </c>
      <c r="B150" s="13">
        <v>0</v>
      </c>
      <c r="C150" s="13">
        <v>0</v>
      </c>
      <c r="D150" s="13">
        <v>0</v>
      </c>
      <c r="E150" s="35">
        <v>0</v>
      </c>
      <c r="F150" s="13">
        <v>0</v>
      </c>
      <c r="G150" s="13">
        <v>0</v>
      </c>
      <c r="H150" s="13">
        <v>0</v>
      </c>
      <c r="I150" s="13">
        <v>0</v>
      </c>
      <c r="J150" s="13">
        <v>0</v>
      </c>
      <c r="K150" s="13">
        <v>0</v>
      </c>
      <c r="L150" s="13">
        <v>0</v>
      </c>
      <c r="M150" s="13">
        <v>0</v>
      </c>
      <c r="N150" s="13">
        <v>0</v>
      </c>
    </row>
    <row r="151" spans="1:14" x14ac:dyDescent="0.2">
      <c r="A151" s="5" t="s">
        <v>55</v>
      </c>
      <c r="B151" s="13">
        <v>0</v>
      </c>
      <c r="C151" s="13">
        <v>0</v>
      </c>
      <c r="D151" s="13">
        <v>0</v>
      </c>
      <c r="E151" s="35">
        <v>0</v>
      </c>
      <c r="F151" s="13">
        <v>0</v>
      </c>
      <c r="G151" s="13">
        <v>0</v>
      </c>
      <c r="H151" s="13">
        <v>0</v>
      </c>
      <c r="I151" s="13">
        <v>0</v>
      </c>
      <c r="J151" s="13">
        <v>0</v>
      </c>
      <c r="K151" s="13">
        <v>0</v>
      </c>
      <c r="L151" s="13">
        <v>0</v>
      </c>
      <c r="M151" s="13">
        <v>0</v>
      </c>
      <c r="N151" s="13">
        <v>0</v>
      </c>
    </row>
    <row r="152" spans="1:14" x14ac:dyDescent="0.2">
      <c r="A152" s="5" t="s">
        <v>56</v>
      </c>
      <c r="B152" s="13">
        <v>0</v>
      </c>
      <c r="C152" s="13">
        <v>0</v>
      </c>
      <c r="D152" s="13">
        <v>0</v>
      </c>
      <c r="E152" s="35">
        <v>0</v>
      </c>
      <c r="F152" s="13">
        <v>0</v>
      </c>
      <c r="G152" s="13">
        <v>0</v>
      </c>
      <c r="H152" s="13">
        <v>0</v>
      </c>
      <c r="I152" s="13">
        <v>0</v>
      </c>
      <c r="J152" s="13">
        <v>0</v>
      </c>
      <c r="K152" s="13">
        <v>0</v>
      </c>
      <c r="L152" s="13">
        <v>0</v>
      </c>
      <c r="M152" s="13">
        <v>0</v>
      </c>
      <c r="N152" s="13">
        <v>0</v>
      </c>
    </row>
    <row r="153" spans="1:14" x14ac:dyDescent="0.2">
      <c r="A153" s="5" t="s">
        <v>46</v>
      </c>
      <c r="B153" s="13">
        <v>0</v>
      </c>
      <c r="C153" s="13">
        <v>0</v>
      </c>
      <c r="D153" s="13">
        <v>0</v>
      </c>
      <c r="E153" s="35">
        <v>0</v>
      </c>
      <c r="F153" s="13">
        <v>0</v>
      </c>
      <c r="G153" s="13">
        <v>0</v>
      </c>
      <c r="H153" s="13">
        <v>0</v>
      </c>
      <c r="I153" s="13">
        <v>609.91999999999996</v>
      </c>
      <c r="J153" s="13">
        <v>1997.5115999999998</v>
      </c>
      <c r="K153" s="13">
        <v>0</v>
      </c>
      <c r="L153" s="13">
        <v>0</v>
      </c>
      <c r="M153" s="13">
        <v>0</v>
      </c>
      <c r="N153" s="13">
        <v>0</v>
      </c>
    </row>
    <row r="154" spans="1:14" x14ac:dyDescent="0.2">
      <c r="A154" s="5" t="s">
        <v>57</v>
      </c>
      <c r="B154" s="13">
        <v>5798.7573999999995</v>
      </c>
      <c r="C154" s="13">
        <v>26722.566999999999</v>
      </c>
      <c r="D154" s="13">
        <v>1389.7449999999999</v>
      </c>
      <c r="E154" s="35">
        <v>3552.9593000000004</v>
      </c>
      <c r="F154" s="13">
        <v>3287.4922000000001</v>
      </c>
      <c r="G154" s="13">
        <v>7006.0438999999997</v>
      </c>
      <c r="H154" s="13">
        <v>4903.6941999999999</v>
      </c>
      <c r="I154" s="13">
        <v>8991.6347000000005</v>
      </c>
      <c r="J154" s="13">
        <v>14637.237300000001</v>
      </c>
      <c r="K154" s="13">
        <v>221.09990000000002</v>
      </c>
      <c r="L154" s="13">
        <v>3359.9594999999999</v>
      </c>
      <c r="M154" s="13">
        <v>20305.380300000001</v>
      </c>
      <c r="N154" s="13">
        <v>13428.1594</v>
      </c>
    </row>
    <row r="155" spans="1:14" x14ac:dyDescent="0.2">
      <c r="A155" s="5" t="s">
        <v>58</v>
      </c>
      <c r="B155" s="13">
        <v>3.0332999999999997</v>
      </c>
      <c r="C155" s="13">
        <v>3.7967</v>
      </c>
      <c r="D155" s="13">
        <v>0</v>
      </c>
      <c r="E155" s="35">
        <v>2.2533000000000003</v>
      </c>
      <c r="F155" s="13">
        <v>272.67</v>
      </c>
      <c r="G155" s="13">
        <v>488.86269999999996</v>
      </c>
      <c r="H155" s="13">
        <v>3072.2973000000002</v>
      </c>
      <c r="I155" s="13">
        <v>0.64669999999999994</v>
      </c>
      <c r="J155" s="13">
        <v>200.02999999999997</v>
      </c>
      <c r="K155" s="13">
        <v>21.916000000000004</v>
      </c>
      <c r="L155" s="13">
        <v>856.53179999999998</v>
      </c>
      <c r="M155" s="13">
        <v>724.62599999999998</v>
      </c>
      <c r="N155" s="13">
        <v>233.79470000000001</v>
      </c>
    </row>
    <row r="156" spans="1:14" x14ac:dyDescent="0.2">
      <c r="A156" s="5" t="s">
        <v>59</v>
      </c>
      <c r="B156" s="13">
        <v>242.17529999999999</v>
      </c>
      <c r="C156" s="13">
        <v>0.89</v>
      </c>
      <c r="D156" s="13">
        <v>4.548</v>
      </c>
      <c r="E156" s="35">
        <v>8.9533000000000005</v>
      </c>
      <c r="F156" s="13">
        <v>77.655299999999997</v>
      </c>
      <c r="G156" s="13">
        <v>364.57069999999999</v>
      </c>
      <c r="H156" s="13">
        <v>2.9080000000000004</v>
      </c>
      <c r="I156" s="13">
        <v>4.6459999999999999</v>
      </c>
      <c r="J156" s="13">
        <v>3.4927000000000001</v>
      </c>
      <c r="K156" s="13">
        <v>4.0419999999999998</v>
      </c>
      <c r="L156" s="13">
        <v>92.526700000000005</v>
      </c>
      <c r="M156" s="13">
        <v>67.399300000000011</v>
      </c>
      <c r="N156" s="13">
        <v>2.34</v>
      </c>
    </row>
    <row r="157" spans="1:14" x14ac:dyDescent="0.2">
      <c r="A157" s="5" t="s">
        <v>60</v>
      </c>
      <c r="B157" s="13">
        <v>0</v>
      </c>
      <c r="C157" s="13">
        <v>0</v>
      </c>
      <c r="D157" s="13">
        <v>0</v>
      </c>
      <c r="E157" s="35">
        <v>0</v>
      </c>
      <c r="F157" s="13">
        <v>0</v>
      </c>
      <c r="G157" s="13">
        <v>0</v>
      </c>
      <c r="H157" s="13">
        <v>0</v>
      </c>
      <c r="I157" s="13">
        <v>0</v>
      </c>
      <c r="J157" s="13">
        <v>0</v>
      </c>
      <c r="K157" s="13">
        <v>0</v>
      </c>
      <c r="L157" s="13">
        <v>0</v>
      </c>
      <c r="M157" s="13">
        <v>0</v>
      </c>
      <c r="N157" s="13">
        <v>0</v>
      </c>
    </row>
    <row r="158" spans="1:14" x14ac:dyDescent="0.2">
      <c r="A158" s="5" t="s">
        <v>42</v>
      </c>
      <c r="B158" s="13">
        <v>0</v>
      </c>
      <c r="C158" s="13">
        <v>0</v>
      </c>
      <c r="D158" s="13">
        <v>0</v>
      </c>
      <c r="E158" s="35">
        <v>0</v>
      </c>
      <c r="F158" s="13">
        <v>0</v>
      </c>
      <c r="G158" s="13">
        <v>0</v>
      </c>
      <c r="H158" s="13">
        <v>0</v>
      </c>
      <c r="I158" s="13">
        <v>0</v>
      </c>
      <c r="J158" s="13">
        <v>0</v>
      </c>
      <c r="K158" s="13">
        <v>0</v>
      </c>
      <c r="L158" s="13">
        <v>0</v>
      </c>
      <c r="M158" s="13">
        <v>0</v>
      </c>
      <c r="N158" s="13">
        <v>2390.1673000000001</v>
      </c>
    </row>
    <row r="159" spans="1:14" x14ac:dyDescent="0.2">
      <c r="A159" s="5" t="s">
        <v>61</v>
      </c>
      <c r="B159" s="13">
        <v>0</v>
      </c>
      <c r="C159" s="13">
        <v>0</v>
      </c>
      <c r="D159" s="13">
        <v>0</v>
      </c>
      <c r="E159" s="35">
        <v>0</v>
      </c>
      <c r="F159" s="13">
        <v>4102.9806000000008</v>
      </c>
      <c r="G159" s="13">
        <v>377.2713</v>
      </c>
      <c r="H159" s="13">
        <v>491.62679999999995</v>
      </c>
      <c r="I159" s="13">
        <v>0</v>
      </c>
      <c r="J159" s="13">
        <v>10.549999999999999</v>
      </c>
      <c r="K159" s="13">
        <v>72.28</v>
      </c>
      <c r="L159" s="13">
        <v>10.2973</v>
      </c>
      <c r="M159" s="13">
        <v>0</v>
      </c>
      <c r="N159" s="13">
        <v>22.264700000000001</v>
      </c>
    </row>
    <row r="160" spans="1:14" x14ac:dyDescent="0.2">
      <c r="A160" s="5" t="s">
        <v>62</v>
      </c>
      <c r="B160" s="13">
        <v>0</v>
      </c>
      <c r="C160" s="13">
        <v>0</v>
      </c>
      <c r="D160" s="13">
        <v>0</v>
      </c>
      <c r="E160" s="35">
        <v>0</v>
      </c>
      <c r="F160" s="13">
        <v>0</v>
      </c>
      <c r="G160" s="13">
        <v>0</v>
      </c>
      <c r="H160" s="13">
        <v>0</v>
      </c>
      <c r="I160" s="13">
        <v>0</v>
      </c>
      <c r="J160" s="13">
        <v>0</v>
      </c>
      <c r="K160" s="13">
        <v>0</v>
      </c>
      <c r="L160" s="13">
        <v>0</v>
      </c>
      <c r="M160" s="13">
        <v>0</v>
      </c>
      <c r="N160" s="13">
        <v>0</v>
      </c>
    </row>
    <row r="161" spans="1:14" x14ac:dyDescent="0.2">
      <c r="A161" s="5" t="s">
        <v>63</v>
      </c>
      <c r="B161" s="13">
        <v>0</v>
      </c>
      <c r="C161" s="13">
        <v>0</v>
      </c>
      <c r="D161" s="13">
        <v>0</v>
      </c>
      <c r="E161" s="35">
        <v>0</v>
      </c>
      <c r="F161" s="13">
        <v>0</v>
      </c>
      <c r="G161" s="13">
        <v>0</v>
      </c>
      <c r="H161" s="13">
        <v>0</v>
      </c>
      <c r="I161" s="13">
        <v>0</v>
      </c>
      <c r="J161" s="13">
        <v>0</v>
      </c>
      <c r="K161" s="13">
        <v>0</v>
      </c>
      <c r="L161" s="13">
        <v>0</v>
      </c>
      <c r="M161" s="13">
        <v>0</v>
      </c>
      <c r="N161" s="13">
        <v>0</v>
      </c>
    </row>
    <row r="162" spans="1:14" x14ac:dyDescent="0.2">
      <c r="A162" s="5" t="s">
        <v>64</v>
      </c>
      <c r="B162" s="13">
        <v>0</v>
      </c>
      <c r="C162" s="13">
        <v>0</v>
      </c>
      <c r="D162" s="13">
        <v>0</v>
      </c>
      <c r="E162" s="35">
        <v>0</v>
      </c>
      <c r="F162" s="13">
        <v>0</v>
      </c>
      <c r="G162" s="13">
        <v>0</v>
      </c>
      <c r="H162" s="13">
        <v>0</v>
      </c>
      <c r="I162" s="13">
        <v>0</v>
      </c>
      <c r="J162" s="13">
        <v>802.39670000000012</v>
      </c>
      <c r="K162" s="13">
        <v>0</v>
      </c>
      <c r="L162" s="13">
        <v>0</v>
      </c>
      <c r="M162" s="13">
        <v>0</v>
      </c>
      <c r="N162" s="13">
        <v>0</v>
      </c>
    </row>
    <row r="163" spans="1:14" x14ac:dyDescent="0.2">
      <c r="A163" s="5" t="s">
        <v>65</v>
      </c>
      <c r="B163" s="13">
        <v>0</v>
      </c>
      <c r="C163" s="13">
        <v>0</v>
      </c>
      <c r="D163" s="13">
        <v>0</v>
      </c>
      <c r="E163" s="35">
        <v>0</v>
      </c>
      <c r="F163" s="13">
        <v>0</v>
      </c>
      <c r="G163" s="13">
        <v>0</v>
      </c>
      <c r="H163" s="13">
        <v>0</v>
      </c>
      <c r="I163" s="13">
        <v>0</v>
      </c>
      <c r="J163" s="13">
        <v>0</v>
      </c>
      <c r="K163" s="13">
        <v>0</v>
      </c>
      <c r="L163" s="13">
        <v>0</v>
      </c>
      <c r="M163" s="13">
        <v>15812.531999999999</v>
      </c>
      <c r="N163" s="13">
        <v>0</v>
      </c>
    </row>
    <row r="164" spans="1:14" x14ac:dyDescent="0.2">
      <c r="A164" s="9" t="s">
        <v>68</v>
      </c>
      <c r="B164" s="11">
        <v>8007.4953999999998</v>
      </c>
      <c r="C164" s="11">
        <v>30069.505399999998</v>
      </c>
      <c r="D164" s="11">
        <v>3707.8802999999998</v>
      </c>
      <c r="E164" s="11">
        <v>8661.407799999999</v>
      </c>
      <c r="F164" s="11">
        <v>17618.886700000003</v>
      </c>
      <c r="G164" s="11">
        <v>8827.7852000000003</v>
      </c>
      <c r="H164" s="11">
        <v>10986.975899999999</v>
      </c>
      <c r="I164" s="11">
        <v>27957.380300000001</v>
      </c>
      <c r="J164" s="11">
        <v>29764.334800000001</v>
      </c>
      <c r="K164" s="11">
        <v>1660.6051999999997</v>
      </c>
      <c r="L164" s="11">
        <v>6538.9731000000002</v>
      </c>
      <c r="M164" s="11">
        <v>43171.177300000003</v>
      </c>
      <c r="N164" s="11">
        <v>28091.471300000001</v>
      </c>
    </row>
    <row r="165" spans="1:14" x14ac:dyDescent="0.2">
      <c r="A165" s="12" t="s">
        <v>230</v>
      </c>
      <c r="B165" s="144" t="s">
        <v>19</v>
      </c>
      <c r="C165" s="145"/>
      <c r="D165" s="145"/>
      <c r="E165" s="145"/>
      <c r="F165" s="145"/>
      <c r="G165" s="145"/>
      <c r="H165" s="145"/>
      <c r="I165" s="145"/>
      <c r="J165" s="145"/>
      <c r="K165" s="145"/>
      <c r="L165" s="145"/>
      <c r="M165" s="145"/>
      <c r="N165" s="146"/>
    </row>
    <row r="166" spans="1:14" x14ac:dyDescent="0.2">
      <c r="A166" s="5" t="s">
        <v>47</v>
      </c>
      <c r="B166" s="13">
        <v>0</v>
      </c>
      <c r="C166" s="13">
        <v>0</v>
      </c>
      <c r="D166" s="13">
        <v>0</v>
      </c>
      <c r="E166" s="35">
        <v>0</v>
      </c>
      <c r="F166" s="13">
        <v>0</v>
      </c>
      <c r="G166" s="13">
        <v>0</v>
      </c>
      <c r="H166" s="13">
        <v>0</v>
      </c>
      <c r="I166" s="13">
        <v>0</v>
      </c>
      <c r="J166" s="13">
        <v>0</v>
      </c>
      <c r="K166" s="13">
        <v>0</v>
      </c>
      <c r="L166" s="13">
        <v>0</v>
      </c>
      <c r="M166" s="13">
        <v>0</v>
      </c>
      <c r="N166" s="13">
        <v>0</v>
      </c>
    </row>
    <row r="167" spans="1:14" x14ac:dyDescent="0.2">
      <c r="A167" s="5" t="s">
        <v>48</v>
      </c>
      <c r="B167" s="13">
        <v>0</v>
      </c>
      <c r="C167" s="13">
        <v>0</v>
      </c>
      <c r="D167" s="13">
        <v>0</v>
      </c>
      <c r="E167" s="35">
        <v>0</v>
      </c>
      <c r="F167" s="13">
        <v>0</v>
      </c>
      <c r="G167" s="13">
        <v>0</v>
      </c>
      <c r="H167" s="13">
        <v>0</v>
      </c>
      <c r="I167" s="13">
        <v>0</v>
      </c>
      <c r="J167" s="13">
        <v>0</v>
      </c>
      <c r="K167" s="13">
        <v>0</v>
      </c>
      <c r="L167" s="13">
        <v>0</v>
      </c>
      <c r="M167" s="13">
        <v>0</v>
      </c>
      <c r="N167" s="13">
        <v>0</v>
      </c>
    </row>
    <row r="168" spans="1:14" x14ac:dyDescent="0.2">
      <c r="A168" s="5" t="s">
        <v>49</v>
      </c>
      <c r="B168" s="13">
        <v>0</v>
      </c>
      <c r="C168" s="13">
        <v>0</v>
      </c>
      <c r="D168" s="13">
        <v>0</v>
      </c>
      <c r="E168" s="35">
        <v>0</v>
      </c>
      <c r="F168" s="13">
        <v>0</v>
      </c>
      <c r="G168" s="13">
        <v>0</v>
      </c>
      <c r="H168" s="13">
        <v>0</v>
      </c>
      <c r="I168" s="13">
        <v>0</v>
      </c>
      <c r="J168" s="13">
        <v>0</v>
      </c>
      <c r="K168" s="13">
        <v>0</v>
      </c>
      <c r="L168" s="13">
        <v>0</v>
      </c>
      <c r="M168" s="13">
        <v>0</v>
      </c>
      <c r="N168" s="13">
        <v>0</v>
      </c>
    </row>
    <row r="169" spans="1:14" x14ac:dyDescent="0.2">
      <c r="A169" s="5" t="s">
        <v>50</v>
      </c>
      <c r="B169" s="13">
        <v>0</v>
      </c>
      <c r="C169" s="13">
        <v>0</v>
      </c>
      <c r="D169" s="13">
        <v>110.9194</v>
      </c>
      <c r="E169" s="35">
        <v>0</v>
      </c>
      <c r="F169" s="13">
        <v>0</v>
      </c>
      <c r="G169" s="13">
        <v>269.06</v>
      </c>
      <c r="H169" s="13">
        <v>393.10999999999996</v>
      </c>
      <c r="I169" s="13">
        <v>0</v>
      </c>
      <c r="J169" s="13">
        <v>0</v>
      </c>
      <c r="K169" s="13">
        <v>35.15</v>
      </c>
      <c r="L169" s="13">
        <v>0</v>
      </c>
      <c r="M169" s="13">
        <v>3500.7908000000002</v>
      </c>
      <c r="N169" s="13">
        <v>295.23399999999998</v>
      </c>
    </row>
    <row r="170" spans="1:14" x14ac:dyDescent="0.2">
      <c r="A170" s="5" t="s">
        <v>51</v>
      </c>
      <c r="B170" s="13">
        <v>0</v>
      </c>
      <c r="C170" s="13">
        <v>0</v>
      </c>
      <c r="D170" s="13">
        <v>0</v>
      </c>
      <c r="E170" s="35">
        <v>0</v>
      </c>
      <c r="F170" s="13">
        <v>0</v>
      </c>
      <c r="G170" s="13">
        <v>0</v>
      </c>
      <c r="H170" s="13">
        <v>0</v>
      </c>
      <c r="I170" s="13">
        <v>0</v>
      </c>
      <c r="J170" s="13">
        <v>0</v>
      </c>
      <c r="K170" s="13">
        <v>0</v>
      </c>
      <c r="L170" s="13">
        <v>0</v>
      </c>
      <c r="M170" s="13">
        <v>0</v>
      </c>
      <c r="N170" s="13">
        <v>0</v>
      </c>
    </row>
    <row r="171" spans="1:14" x14ac:dyDescent="0.2">
      <c r="A171" s="5" t="s">
        <v>52</v>
      </c>
      <c r="B171" s="13">
        <v>4230.0145000000002</v>
      </c>
      <c r="C171" s="13">
        <v>4545.6828000000005</v>
      </c>
      <c r="D171" s="13">
        <v>711.87860000000001</v>
      </c>
      <c r="E171" s="35">
        <v>2084.8474000000001</v>
      </c>
      <c r="F171" s="13">
        <v>2755.0959000000003</v>
      </c>
      <c r="G171" s="13">
        <v>4292.2173999999995</v>
      </c>
      <c r="H171" s="13">
        <v>6897.16</v>
      </c>
      <c r="I171" s="13">
        <v>5399.5919999999996</v>
      </c>
      <c r="J171" s="13">
        <v>2126.5241000000001</v>
      </c>
      <c r="K171" s="13">
        <v>779.66329999999994</v>
      </c>
      <c r="L171" s="13">
        <v>7100.1370999999999</v>
      </c>
      <c r="M171" s="13">
        <v>3950.5778999999993</v>
      </c>
      <c r="N171" s="13">
        <v>3554.6932999999999</v>
      </c>
    </row>
    <row r="172" spans="1:14" x14ac:dyDescent="0.2">
      <c r="A172" s="5" t="s">
        <v>53</v>
      </c>
      <c r="B172" s="13">
        <v>0</v>
      </c>
      <c r="C172" s="13">
        <v>0</v>
      </c>
      <c r="D172" s="13">
        <v>0</v>
      </c>
      <c r="E172" s="35">
        <v>0</v>
      </c>
      <c r="F172" s="13">
        <v>0</v>
      </c>
      <c r="G172" s="13">
        <v>0</v>
      </c>
      <c r="H172" s="13">
        <v>0</v>
      </c>
      <c r="I172" s="13">
        <v>0</v>
      </c>
      <c r="J172" s="13">
        <v>0</v>
      </c>
      <c r="K172" s="13">
        <v>0</v>
      </c>
      <c r="L172" s="13">
        <v>0</v>
      </c>
      <c r="M172" s="13">
        <v>0</v>
      </c>
      <c r="N172" s="13">
        <v>0</v>
      </c>
    </row>
    <row r="173" spans="1:14" x14ac:dyDescent="0.2">
      <c r="A173" s="5" t="s">
        <v>54</v>
      </c>
      <c r="B173" s="13">
        <v>0</v>
      </c>
      <c r="C173" s="13">
        <v>0</v>
      </c>
      <c r="D173" s="13">
        <v>0</v>
      </c>
      <c r="E173" s="35">
        <v>0</v>
      </c>
      <c r="F173" s="13">
        <v>0</v>
      </c>
      <c r="G173" s="13">
        <v>0</v>
      </c>
      <c r="H173" s="13">
        <v>0</v>
      </c>
      <c r="I173" s="13">
        <v>0</v>
      </c>
      <c r="J173" s="13">
        <v>0</v>
      </c>
      <c r="K173" s="13">
        <v>0</v>
      </c>
      <c r="L173" s="13">
        <v>0</v>
      </c>
      <c r="M173" s="13">
        <v>0</v>
      </c>
      <c r="N173" s="13">
        <v>0</v>
      </c>
    </row>
    <row r="174" spans="1:14" x14ac:dyDescent="0.2">
      <c r="A174" s="5" t="s">
        <v>55</v>
      </c>
      <c r="B174" s="13">
        <v>0</v>
      </c>
      <c r="C174" s="13">
        <v>0</v>
      </c>
      <c r="D174" s="13">
        <v>0</v>
      </c>
      <c r="E174" s="35">
        <v>0</v>
      </c>
      <c r="F174" s="13">
        <v>0</v>
      </c>
      <c r="G174" s="13">
        <v>0</v>
      </c>
      <c r="H174" s="13">
        <v>0</v>
      </c>
      <c r="I174" s="13">
        <v>0</v>
      </c>
      <c r="J174" s="13">
        <v>0</v>
      </c>
      <c r="K174" s="13">
        <v>0</v>
      </c>
      <c r="L174" s="13">
        <v>0</v>
      </c>
      <c r="M174" s="13">
        <v>0</v>
      </c>
      <c r="N174" s="13">
        <v>0</v>
      </c>
    </row>
    <row r="175" spans="1:14" x14ac:dyDescent="0.2">
      <c r="A175" s="5" t="s">
        <v>56</v>
      </c>
      <c r="B175" s="13">
        <v>0</v>
      </c>
      <c r="C175" s="13">
        <v>0</v>
      </c>
      <c r="D175" s="13">
        <v>798.43000000000006</v>
      </c>
      <c r="E175" s="35">
        <v>0</v>
      </c>
      <c r="F175" s="13">
        <v>0</v>
      </c>
      <c r="G175" s="13">
        <v>0</v>
      </c>
      <c r="H175" s="13">
        <v>0</v>
      </c>
      <c r="I175" s="13">
        <v>0</v>
      </c>
      <c r="J175" s="13">
        <v>0</v>
      </c>
      <c r="K175" s="13">
        <v>0</v>
      </c>
      <c r="L175" s="13">
        <v>0</v>
      </c>
      <c r="M175" s="13">
        <v>0</v>
      </c>
      <c r="N175" s="13">
        <v>0</v>
      </c>
    </row>
    <row r="176" spans="1:14" x14ac:dyDescent="0.2">
      <c r="A176" s="5" t="s">
        <v>46</v>
      </c>
      <c r="B176" s="13">
        <v>19890.678099999997</v>
      </c>
      <c r="C176" s="13">
        <v>0</v>
      </c>
      <c r="D176" s="13">
        <v>0</v>
      </c>
      <c r="E176" s="35">
        <v>226.35420000000002</v>
      </c>
      <c r="F176" s="13">
        <v>0</v>
      </c>
      <c r="G176" s="13">
        <v>1392.0176000000001</v>
      </c>
      <c r="H176" s="13">
        <v>0</v>
      </c>
      <c r="I176" s="13">
        <v>0</v>
      </c>
      <c r="J176" s="13">
        <v>84.108000000000004</v>
      </c>
      <c r="K176" s="13">
        <v>0</v>
      </c>
      <c r="L176" s="13">
        <v>0</v>
      </c>
      <c r="M176" s="13">
        <v>0</v>
      </c>
      <c r="N176" s="13">
        <v>0</v>
      </c>
    </row>
    <row r="177" spans="1:14" x14ac:dyDescent="0.2">
      <c r="A177" s="5" t="s">
        <v>57</v>
      </c>
      <c r="B177" s="13">
        <v>12218.530900000002</v>
      </c>
      <c r="C177" s="13">
        <v>13544.1615</v>
      </c>
      <c r="D177" s="13">
        <v>2623.0603000000001</v>
      </c>
      <c r="E177" s="35">
        <v>2653.2701999999999</v>
      </c>
      <c r="F177" s="13">
        <v>7411.7599</v>
      </c>
      <c r="G177" s="13">
        <v>415.85599999999999</v>
      </c>
      <c r="H177" s="13">
        <v>1535.5147999999999</v>
      </c>
      <c r="I177" s="13">
        <v>1880.5666999999999</v>
      </c>
      <c r="J177" s="13">
        <v>214.32999999999998</v>
      </c>
      <c r="K177" s="13">
        <v>4459.3411999999998</v>
      </c>
      <c r="L177" s="13">
        <v>2092.4299999999998</v>
      </c>
      <c r="M177" s="13">
        <v>972.44240000000002</v>
      </c>
      <c r="N177" s="13">
        <v>67.804699999999997</v>
      </c>
    </row>
    <row r="178" spans="1:14" x14ac:dyDescent="0.2">
      <c r="A178" s="5" t="s">
        <v>58</v>
      </c>
      <c r="B178" s="13">
        <v>2050.1591999999996</v>
      </c>
      <c r="C178" s="13">
        <v>1.6372999999999998</v>
      </c>
      <c r="D178" s="13">
        <v>9000.3968000000004</v>
      </c>
      <c r="E178" s="35">
        <v>0</v>
      </c>
      <c r="F178" s="13">
        <v>1685.0213000000001</v>
      </c>
      <c r="G178" s="13">
        <v>359.87260000000003</v>
      </c>
      <c r="H178" s="13">
        <v>1297.5134</v>
      </c>
      <c r="I178" s="13">
        <v>17563.363499999996</v>
      </c>
      <c r="J178" s="13">
        <v>463.95459999999997</v>
      </c>
      <c r="K178" s="13">
        <v>0.58000000000000007</v>
      </c>
      <c r="L178" s="13">
        <v>1782.9839000000002</v>
      </c>
      <c r="M178" s="13">
        <v>186.32</v>
      </c>
      <c r="N178" s="13">
        <v>82.58</v>
      </c>
    </row>
    <row r="179" spans="1:14" x14ac:dyDescent="0.2">
      <c r="A179" s="5" t="s">
        <v>59</v>
      </c>
      <c r="B179" s="13">
        <v>2.08</v>
      </c>
      <c r="C179" s="13">
        <v>0</v>
      </c>
      <c r="D179" s="13">
        <v>157.44050000000001</v>
      </c>
      <c r="E179" s="35">
        <v>8.6453000000000007</v>
      </c>
      <c r="F179" s="13">
        <v>200.68</v>
      </c>
      <c r="G179" s="13">
        <v>61.264600000000002</v>
      </c>
      <c r="H179" s="13">
        <v>0</v>
      </c>
      <c r="I179" s="13">
        <v>241.85059999999999</v>
      </c>
      <c r="J179" s="13">
        <v>94.133200000000002</v>
      </c>
      <c r="K179" s="13">
        <v>2.66</v>
      </c>
      <c r="L179" s="13">
        <v>0.83199999999999996</v>
      </c>
      <c r="M179" s="13">
        <v>1.94</v>
      </c>
      <c r="N179" s="13">
        <v>0</v>
      </c>
    </row>
    <row r="180" spans="1:14" x14ac:dyDescent="0.2">
      <c r="A180" s="5" t="s">
        <v>60</v>
      </c>
      <c r="B180" s="13">
        <v>0</v>
      </c>
      <c r="C180" s="13">
        <v>0</v>
      </c>
      <c r="D180" s="13">
        <v>38122.610400000005</v>
      </c>
      <c r="E180" s="35">
        <v>0</v>
      </c>
      <c r="F180" s="13">
        <v>0</v>
      </c>
      <c r="G180" s="13">
        <v>0</v>
      </c>
      <c r="H180" s="13">
        <v>0</v>
      </c>
      <c r="I180" s="13">
        <v>0</v>
      </c>
      <c r="J180" s="13">
        <v>0</v>
      </c>
      <c r="K180" s="13">
        <v>0</v>
      </c>
      <c r="L180" s="13">
        <v>0</v>
      </c>
      <c r="M180" s="13">
        <v>0</v>
      </c>
      <c r="N180" s="13">
        <v>0</v>
      </c>
    </row>
    <row r="181" spans="1:14" x14ac:dyDescent="0.2">
      <c r="A181" s="5" t="s">
        <v>42</v>
      </c>
      <c r="B181" s="13">
        <v>599.99450000000002</v>
      </c>
      <c r="C181" s="13">
        <v>0</v>
      </c>
      <c r="D181" s="13">
        <v>0</v>
      </c>
      <c r="E181" s="35">
        <v>0</v>
      </c>
      <c r="F181" s="13">
        <v>0</v>
      </c>
      <c r="G181" s="13">
        <v>0</v>
      </c>
      <c r="H181" s="13">
        <v>0</v>
      </c>
      <c r="I181" s="13">
        <v>0</v>
      </c>
      <c r="J181" s="13">
        <v>0</v>
      </c>
      <c r="K181" s="13">
        <v>0</v>
      </c>
      <c r="L181" s="13">
        <v>210.23939999999999</v>
      </c>
      <c r="M181" s="13">
        <v>0</v>
      </c>
      <c r="N181" s="13">
        <v>0</v>
      </c>
    </row>
    <row r="182" spans="1:14" x14ac:dyDescent="0.2">
      <c r="A182" s="5" t="s">
        <v>61</v>
      </c>
      <c r="B182" s="13">
        <v>0</v>
      </c>
      <c r="C182" s="13">
        <v>0</v>
      </c>
      <c r="D182" s="13">
        <v>0</v>
      </c>
      <c r="E182" s="35">
        <v>4773.6525999999994</v>
      </c>
      <c r="F182" s="13">
        <v>0</v>
      </c>
      <c r="G182" s="13">
        <v>1.1400000000000001</v>
      </c>
      <c r="H182" s="13">
        <v>5809.4346999999998</v>
      </c>
      <c r="I182" s="13">
        <v>0</v>
      </c>
      <c r="J182" s="13">
        <v>1190.5820000000001</v>
      </c>
      <c r="K182" s="13">
        <v>1060.7687000000001</v>
      </c>
      <c r="L182" s="13">
        <v>3140.0057000000002</v>
      </c>
      <c r="M182" s="13">
        <v>0</v>
      </c>
      <c r="N182" s="13">
        <v>384.09320000000002</v>
      </c>
    </row>
    <row r="183" spans="1:14" x14ac:dyDescent="0.2">
      <c r="A183" s="5" t="s">
        <v>62</v>
      </c>
      <c r="B183" s="13">
        <v>0</v>
      </c>
      <c r="C183" s="13">
        <v>0</v>
      </c>
      <c r="D183" s="13">
        <v>0</v>
      </c>
      <c r="E183" s="35">
        <v>0</v>
      </c>
      <c r="F183" s="13">
        <v>0</v>
      </c>
      <c r="G183" s="13">
        <v>0</v>
      </c>
      <c r="H183" s="13">
        <v>0</v>
      </c>
      <c r="I183" s="13">
        <v>0</v>
      </c>
      <c r="J183" s="13">
        <v>0</v>
      </c>
      <c r="K183" s="13">
        <v>0</v>
      </c>
      <c r="L183" s="13">
        <v>0</v>
      </c>
      <c r="M183" s="13">
        <v>0</v>
      </c>
      <c r="N183" s="13">
        <v>0</v>
      </c>
    </row>
    <row r="184" spans="1:14" x14ac:dyDescent="0.2">
      <c r="A184" s="5" t="s">
        <v>63</v>
      </c>
      <c r="B184" s="13">
        <v>0</v>
      </c>
      <c r="C184" s="13">
        <v>0</v>
      </c>
      <c r="D184" s="13">
        <v>0</v>
      </c>
      <c r="E184" s="35">
        <v>0</v>
      </c>
      <c r="F184" s="13">
        <v>0</v>
      </c>
      <c r="G184" s="13">
        <v>0</v>
      </c>
      <c r="H184" s="13">
        <v>0</v>
      </c>
      <c r="I184" s="13">
        <v>0</v>
      </c>
      <c r="J184" s="13">
        <v>0</v>
      </c>
      <c r="K184" s="13">
        <v>0</v>
      </c>
      <c r="L184" s="13">
        <v>0</v>
      </c>
      <c r="M184" s="13">
        <v>0</v>
      </c>
      <c r="N184" s="13">
        <v>0</v>
      </c>
    </row>
    <row r="185" spans="1:14" x14ac:dyDescent="0.2">
      <c r="A185" s="5" t="s">
        <v>64</v>
      </c>
      <c r="B185" s="13">
        <v>785.79669999999999</v>
      </c>
      <c r="C185" s="13">
        <v>768.37270000000001</v>
      </c>
      <c r="D185" s="13">
        <v>0</v>
      </c>
      <c r="E185" s="35">
        <v>0</v>
      </c>
      <c r="F185" s="13">
        <v>0</v>
      </c>
      <c r="G185" s="13">
        <v>780.41269999999997</v>
      </c>
      <c r="H185" s="13">
        <v>0</v>
      </c>
      <c r="I185" s="13">
        <v>0</v>
      </c>
      <c r="J185" s="13">
        <v>0</v>
      </c>
      <c r="K185" s="13">
        <v>0</v>
      </c>
      <c r="L185" s="13">
        <v>0</v>
      </c>
      <c r="M185" s="13">
        <v>0</v>
      </c>
      <c r="N185" s="13">
        <v>787.24199999999996</v>
      </c>
    </row>
    <row r="186" spans="1:14" x14ac:dyDescent="0.2">
      <c r="A186" s="5" t="s">
        <v>65</v>
      </c>
      <c r="B186" s="13">
        <v>0</v>
      </c>
      <c r="C186" s="13">
        <v>0</v>
      </c>
      <c r="D186" s="13">
        <v>0</v>
      </c>
      <c r="E186" s="35">
        <v>0</v>
      </c>
      <c r="F186" s="13">
        <v>0</v>
      </c>
      <c r="G186" s="13">
        <v>0</v>
      </c>
      <c r="H186" s="13">
        <v>0</v>
      </c>
      <c r="I186" s="13">
        <v>0</v>
      </c>
      <c r="J186" s="13">
        <v>0</v>
      </c>
      <c r="K186" s="13">
        <v>0</v>
      </c>
      <c r="L186" s="13">
        <v>0</v>
      </c>
      <c r="M186" s="13">
        <v>0</v>
      </c>
      <c r="N186" s="13">
        <v>0</v>
      </c>
    </row>
    <row r="187" spans="1:14" x14ac:dyDescent="0.2">
      <c r="A187" s="9" t="s">
        <v>68</v>
      </c>
      <c r="B187" s="11">
        <v>39777.253900000003</v>
      </c>
      <c r="C187" s="11">
        <v>18859.854299999999</v>
      </c>
      <c r="D187" s="11">
        <v>51524.736000000004</v>
      </c>
      <c r="E187" s="11">
        <v>9746.7697000000007</v>
      </c>
      <c r="F187" s="11">
        <v>12052.557100000002</v>
      </c>
      <c r="G187" s="11">
        <v>7571.8409000000001</v>
      </c>
      <c r="H187" s="11">
        <v>15932.732899999999</v>
      </c>
      <c r="I187" s="11">
        <v>25085.372799999997</v>
      </c>
      <c r="J187" s="11">
        <v>4173.6319000000003</v>
      </c>
      <c r="K187" s="11">
        <v>6338.1631999999991</v>
      </c>
      <c r="L187" s="11">
        <v>14326.6281</v>
      </c>
      <c r="M187" s="11">
        <v>8612.0710999999992</v>
      </c>
      <c r="N187" s="11">
        <v>5171.6472000000003</v>
      </c>
    </row>
    <row r="188" spans="1:14" x14ac:dyDescent="0.2">
      <c r="A188" s="12" t="s">
        <v>230</v>
      </c>
      <c r="B188" s="147" t="s">
        <v>20</v>
      </c>
      <c r="C188" s="148"/>
      <c r="D188" s="148"/>
      <c r="E188" s="148"/>
      <c r="F188" s="148"/>
      <c r="G188" s="148"/>
      <c r="H188" s="148"/>
      <c r="I188" s="148"/>
      <c r="J188" s="148"/>
      <c r="K188" s="148"/>
      <c r="L188" s="148"/>
      <c r="M188" s="148"/>
      <c r="N188" s="149"/>
    </row>
    <row r="189" spans="1:14" x14ac:dyDescent="0.2">
      <c r="A189" s="5" t="s">
        <v>47</v>
      </c>
      <c r="B189" s="13">
        <v>0</v>
      </c>
      <c r="C189" s="13">
        <v>0</v>
      </c>
      <c r="D189" s="13">
        <v>0</v>
      </c>
      <c r="E189" s="35">
        <v>0</v>
      </c>
      <c r="F189" s="13">
        <v>0</v>
      </c>
      <c r="G189" s="13">
        <v>0</v>
      </c>
      <c r="H189" s="13">
        <v>0</v>
      </c>
      <c r="I189" s="13">
        <v>0</v>
      </c>
      <c r="J189" s="13">
        <v>0</v>
      </c>
      <c r="K189" s="13">
        <v>0</v>
      </c>
      <c r="L189" s="13">
        <v>0</v>
      </c>
      <c r="M189" s="13">
        <v>0</v>
      </c>
      <c r="N189" s="13">
        <v>0</v>
      </c>
    </row>
    <row r="190" spans="1:14" x14ac:dyDescent="0.2">
      <c r="A190" s="5" t="s">
        <v>48</v>
      </c>
      <c r="B190" s="13">
        <v>0</v>
      </c>
      <c r="C190" s="13">
        <v>0</v>
      </c>
      <c r="D190" s="13">
        <v>0</v>
      </c>
      <c r="E190" s="35">
        <v>0</v>
      </c>
      <c r="F190" s="13">
        <v>0</v>
      </c>
      <c r="G190" s="13">
        <v>0</v>
      </c>
      <c r="H190" s="13">
        <v>0</v>
      </c>
      <c r="I190" s="13">
        <v>0</v>
      </c>
      <c r="J190" s="13">
        <v>0</v>
      </c>
      <c r="K190" s="13">
        <v>0</v>
      </c>
      <c r="L190" s="13">
        <v>0</v>
      </c>
      <c r="M190" s="13">
        <v>0</v>
      </c>
      <c r="N190" s="13">
        <v>0</v>
      </c>
    </row>
    <row r="191" spans="1:14" x14ac:dyDescent="0.2">
      <c r="A191" s="5" t="s">
        <v>49</v>
      </c>
      <c r="B191" s="13">
        <v>0</v>
      </c>
      <c r="C191" s="13">
        <v>0</v>
      </c>
      <c r="D191" s="13">
        <v>0</v>
      </c>
      <c r="E191" s="35">
        <v>0</v>
      </c>
      <c r="F191" s="13">
        <v>0</v>
      </c>
      <c r="G191" s="13">
        <v>0</v>
      </c>
      <c r="H191" s="13">
        <v>0</v>
      </c>
      <c r="I191" s="13">
        <v>0</v>
      </c>
      <c r="J191" s="13">
        <v>0</v>
      </c>
      <c r="K191" s="13">
        <v>0</v>
      </c>
      <c r="L191" s="13">
        <v>0</v>
      </c>
      <c r="M191" s="13">
        <v>0</v>
      </c>
      <c r="N191" s="13">
        <v>0</v>
      </c>
    </row>
    <row r="192" spans="1:14" x14ac:dyDescent="0.2">
      <c r="A192" s="5" t="s">
        <v>50</v>
      </c>
      <c r="B192" s="13">
        <v>0</v>
      </c>
      <c r="C192" s="13">
        <v>0</v>
      </c>
      <c r="D192" s="13">
        <v>0</v>
      </c>
      <c r="E192" s="35">
        <v>3432.4800000000005</v>
      </c>
      <c r="F192" s="13">
        <v>504.66</v>
      </c>
      <c r="G192" s="13">
        <v>1.5</v>
      </c>
      <c r="H192" s="13">
        <v>58.19</v>
      </c>
      <c r="I192" s="13">
        <v>1719.52</v>
      </c>
      <c r="J192" s="13">
        <v>0</v>
      </c>
      <c r="K192" s="13">
        <v>2564.1200000000003</v>
      </c>
      <c r="L192" s="13">
        <v>8.52</v>
      </c>
      <c r="M192" s="13">
        <v>0</v>
      </c>
      <c r="N192" s="13">
        <v>0</v>
      </c>
    </row>
    <row r="193" spans="1:14" x14ac:dyDescent="0.2">
      <c r="A193" s="5" t="s">
        <v>51</v>
      </c>
      <c r="B193" s="13">
        <v>0</v>
      </c>
      <c r="C193" s="13">
        <v>0</v>
      </c>
      <c r="D193" s="13">
        <v>0</v>
      </c>
      <c r="E193" s="35">
        <v>0</v>
      </c>
      <c r="F193" s="13">
        <v>0</v>
      </c>
      <c r="G193" s="13">
        <v>0</v>
      </c>
      <c r="H193" s="13">
        <v>0</v>
      </c>
      <c r="I193" s="13">
        <v>0</v>
      </c>
      <c r="J193" s="13">
        <v>0</v>
      </c>
      <c r="K193" s="13">
        <v>0</v>
      </c>
      <c r="L193" s="13">
        <v>0</v>
      </c>
      <c r="M193" s="13">
        <v>0</v>
      </c>
      <c r="N193" s="13">
        <v>0</v>
      </c>
    </row>
    <row r="194" spans="1:14" x14ac:dyDescent="0.2">
      <c r="A194" s="5" t="s">
        <v>52</v>
      </c>
      <c r="B194" s="13">
        <v>6098.4385000000002</v>
      </c>
      <c r="C194" s="13">
        <v>12.306699999999999</v>
      </c>
      <c r="D194" s="13">
        <v>8746.3109179673884</v>
      </c>
      <c r="E194" s="35">
        <v>7940.71</v>
      </c>
      <c r="F194" s="13">
        <v>836.20999999999992</v>
      </c>
      <c r="G194" s="13">
        <v>4392.67</v>
      </c>
      <c r="H194" s="13">
        <v>1301.31</v>
      </c>
      <c r="I194" s="13">
        <v>803.78</v>
      </c>
      <c r="J194" s="13">
        <v>9267.07</v>
      </c>
      <c r="K194" s="13">
        <v>1683.21</v>
      </c>
      <c r="L194" s="13">
        <v>48.76</v>
      </c>
      <c r="M194" s="13">
        <v>728.67999999999984</v>
      </c>
      <c r="N194" s="13">
        <v>4133.12</v>
      </c>
    </row>
    <row r="195" spans="1:14" x14ac:dyDescent="0.2">
      <c r="A195" s="5" t="s">
        <v>53</v>
      </c>
      <c r="B195" s="13">
        <v>0</v>
      </c>
      <c r="C195" s="13">
        <v>6770.7293000000009</v>
      </c>
      <c r="D195" s="13">
        <v>0</v>
      </c>
      <c r="E195" s="35">
        <v>0</v>
      </c>
      <c r="F195" s="13">
        <v>0</v>
      </c>
      <c r="G195" s="13">
        <v>0</v>
      </c>
      <c r="H195" s="13">
        <v>0</v>
      </c>
      <c r="I195" s="13">
        <v>0</v>
      </c>
      <c r="J195" s="13">
        <v>0</v>
      </c>
      <c r="K195" s="13">
        <v>0</v>
      </c>
      <c r="L195" s="13">
        <v>0</v>
      </c>
      <c r="M195" s="13">
        <v>0</v>
      </c>
      <c r="N195" s="13">
        <v>0</v>
      </c>
    </row>
    <row r="196" spans="1:14" x14ac:dyDescent="0.2">
      <c r="A196" s="5" t="s">
        <v>54</v>
      </c>
      <c r="B196" s="13">
        <v>0</v>
      </c>
      <c r="C196" s="13">
        <v>0</v>
      </c>
      <c r="D196" s="13">
        <v>0</v>
      </c>
      <c r="E196" s="35">
        <v>0</v>
      </c>
      <c r="F196" s="13">
        <v>0</v>
      </c>
      <c r="G196" s="13">
        <v>0</v>
      </c>
      <c r="H196" s="13">
        <v>0</v>
      </c>
      <c r="I196" s="13">
        <v>0</v>
      </c>
      <c r="J196" s="13">
        <v>448.59</v>
      </c>
      <c r="K196" s="13">
        <v>828.94</v>
      </c>
      <c r="L196" s="13">
        <v>0</v>
      </c>
      <c r="M196" s="13">
        <v>0</v>
      </c>
      <c r="N196" s="13">
        <v>0</v>
      </c>
    </row>
    <row r="197" spans="1:14" x14ac:dyDescent="0.2">
      <c r="A197" s="5" t="s">
        <v>55</v>
      </c>
      <c r="B197" s="13">
        <v>0</v>
      </c>
      <c r="C197" s="13">
        <v>0</v>
      </c>
      <c r="D197" s="13">
        <v>0</v>
      </c>
      <c r="E197" s="35">
        <v>0</v>
      </c>
      <c r="F197" s="13">
        <v>0</v>
      </c>
      <c r="G197" s="13">
        <v>0</v>
      </c>
      <c r="H197" s="13">
        <v>0</v>
      </c>
      <c r="I197" s="13">
        <v>0</v>
      </c>
      <c r="J197" s="13">
        <v>0</v>
      </c>
      <c r="K197" s="13">
        <v>0</v>
      </c>
      <c r="L197" s="13">
        <v>0</v>
      </c>
      <c r="M197" s="13">
        <v>0</v>
      </c>
      <c r="N197" s="13">
        <v>0</v>
      </c>
    </row>
    <row r="198" spans="1:14" x14ac:dyDescent="0.2">
      <c r="A198" s="5" t="s">
        <v>56</v>
      </c>
      <c r="B198" s="13">
        <v>0</v>
      </c>
      <c r="C198" s="13">
        <v>0</v>
      </c>
      <c r="D198" s="13">
        <v>0</v>
      </c>
      <c r="E198" s="35">
        <v>0</v>
      </c>
      <c r="F198" s="13">
        <v>0</v>
      </c>
      <c r="G198" s="13">
        <v>0</v>
      </c>
      <c r="H198" s="13">
        <v>0</v>
      </c>
      <c r="I198" s="13">
        <v>0</v>
      </c>
      <c r="J198" s="13">
        <v>0</v>
      </c>
      <c r="K198" s="13">
        <v>0</v>
      </c>
      <c r="L198" s="13">
        <v>0</v>
      </c>
      <c r="M198" s="13">
        <v>0</v>
      </c>
      <c r="N198" s="13">
        <v>0</v>
      </c>
    </row>
    <row r="199" spans="1:14" x14ac:dyDescent="0.2">
      <c r="A199" s="5" t="s">
        <v>46</v>
      </c>
      <c r="B199" s="13">
        <v>0</v>
      </c>
      <c r="C199" s="13">
        <v>0</v>
      </c>
      <c r="D199" s="13">
        <v>0</v>
      </c>
      <c r="E199" s="35">
        <v>0</v>
      </c>
      <c r="F199" s="13">
        <v>0</v>
      </c>
      <c r="G199" s="13">
        <v>0</v>
      </c>
      <c r="H199" s="13">
        <v>0</v>
      </c>
      <c r="I199" s="13">
        <v>0</v>
      </c>
      <c r="J199" s="13">
        <v>0</v>
      </c>
      <c r="K199" s="13">
        <v>0</v>
      </c>
      <c r="L199" s="13">
        <v>0</v>
      </c>
      <c r="M199" s="13">
        <v>0</v>
      </c>
      <c r="N199" s="13">
        <v>0</v>
      </c>
    </row>
    <row r="200" spans="1:14" x14ac:dyDescent="0.2">
      <c r="A200" s="5" t="s">
        <v>57</v>
      </c>
      <c r="B200" s="13">
        <v>6909.2921000000006</v>
      </c>
      <c r="C200" s="13">
        <v>8730.0852265007088</v>
      </c>
      <c r="D200" s="13">
        <v>366.91347367000998</v>
      </c>
      <c r="E200" s="35">
        <v>4861.0099999999993</v>
      </c>
      <c r="F200" s="13">
        <v>38.36</v>
      </c>
      <c r="G200" s="13">
        <v>1840.7600000000002</v>
      </c>
      <c r="H200" s="13">
        <v>3.56</v>
      </c>
      <c r="I200" s="13">
        <v>4657.18</v>
      </c>
      <c r="J200" s="13">
        <v>146.54</v>
      </c>
      <c r="K200" s="13">
        <v>0</v>
      </c>
      <c r="L200" s="13">
        <v>0</v>
      </c>
      <c r="M200" s="13">
        <v>397.83</v>
      </c>
      <c r="N200" s="13">
        <v>105.97000000000001</v>
      </c>
    </row>
    <row r="201" spans="1:14" x14ac:dyDescent="0.2">
      <c r="A201" s="5" t="s">
        <v>58</v>
      </c>
      <c r="B201" s="13">
        <v>164.29</v>
      </c>
      <c r="C201" s="13">
        <v>0.90529999999999999</v>
      </c>
      <c r="D201" s="13">
        <v>2297.9402554467897</v>
      </c>
      <c r="E201" s="35">
        <v>0</v>
      </c>
      <c r="F201" s="13">
        <v>314</v>
      </c>
      <c r="G201" s="13">
        <v>527.98</v>
      </c>
      <c r="H201" s="13">
        <v>298.36</v>
      </c>
      <c r="I201" s="13">
        <v>655.38</v>
      </c>
      <c r="J201" s="13">
        <v>186.31</v>
      </c>
      <c r="K201" s="13">
        <v>130.51000000000002</v>
      </c>
      <c r="L201" s="13">
        <v>2.2200000000000002</v>
      </c>
      <c r="M201" s="13">
        <v>12044.999999999998</v>
      </c>
      <c r="N201" s="13">
        <v>363.52</v>
      </c>
    </row>
    <row r="202" spans="1:14" x14ac:dyDescent="0.2">
      <c r="A202" s="5" t="s">
        <v>59</v>
      </c>
      <c r="B202" s="13">
        <v>19.205300000000001</v>
      </c>
      <c r="C202" s="13">
        <v>0</v>
      </c>
      <c r="D202" s="13">
        <v>1362.1218242049199</v>
      </c>
      <c r="E202" s="35">
        <v>0.28999999999999998</v>
      </c>
      <c r="F202" s="13">
        <v>416.87</v>
      </c>
      <c r="G202" s="13">
        <v>13.479999999999999</v>
      </c>
      <c r="H202" s="13">
        <v>0</v>
      </c>
      <c r="I202" s="13">
        <v>0</v>
      </c>
      <c r="J202" s="13">
        <v>0</v>
      </c>
      <c r="K202" s="13">
        <v>0</v>
      </c>
      <c r="L202" s="13">
        <v>0</v>
      </c>
      <c r="M202" s="13">
        <v>61.56</v>
      </c>
      <c r="N202" s="13">
        <v>1664.5100000000002</v>
      </c>
    </row>
    <row r="203" spans="1:14" x14ac:dyDescent="0.2">
      <c r="A203" s="5" t="s">
        <v>60</v>
      </c>
      <c r="B203" s="13">
        <v>0</v>
      </c>
      <c r="C203" s="13">
        <v>0</v>
      </c>
      <c r="D203" s="13">
        <v>0</v>
      </c>
      <c r="E203" s="35">
        <v>0</v>
      </c>
      <c r="F203" s="13">
        <v>0</v>
      </c>
      <c r="G203" s="13">
        <v>10653.610000000002</v>
      </c>
      <c r="H203" s="13">
        <v>3424.61</v>
      </c>
      <c r="I203" s="13">
        <v>14008.269999999997</v>
      </c>
      <c r="J203" s="13">
        <v>4978.170000000001</v>
      </c>
      <c r="K203" s="13">
        <v>0</v>
      </c>
      <c r="L203" s="13">
        <v>0</v>
      </c>
      <c r="M203" s="13">
        <v>0</v>
      </c>
      <c r="N203" s="13">
        <v>0</v>
      </c>
    </row>
    <row r="204" spans="1:14" x14ac:dyDescent="0.2">
      <c r="A204" s="5" t="s">
        <v>42</v>
      </c>
      <c r="B204" s="13">
        <v>0</v>
      </c>
      <c r="C204" s="13">
        <v>0</v>
      </c>
      <c r="D204" s="13">
        <v>0</v>
      </c>
      <c r="E204" s="35">
        <v>0</v>
      </c>
      <c r="F204" s="13">
        <v>0</v>
      </c>
      <c r="G204" s="13">
        <v>446.61</v>
      </c>
      <c r="H204" s="13">
        <v>31.94</v>
      </c>
      <c r="I204" s="13">
        <v>3855.2100000000005</v>
      </c>
      <c r="J204" s="13">
        <v>0</v>
      </c>
      <c r="K204" s="13">
        <v>0</v>
      </c>
      <c r="L204" s="13">
        <v>3685.03</v>
      </c>
      <c r="M204" s="13">
        <v>0</v>
      </c>
      <c r="N204" s="13">
        <v>0</v>
      </c>
    </row>
    <row r="205" spans="1:14" x14ac:dyDescent="0.2">
      <c r="A205" s="5" t="s">
        <v>61</v>
      </c>
      <c r="B205" s="13">
        <v>0</v>
      </c>
      <c r="C205" s="13">
        <v>13470.048199999999</v>
      </c>
      <c r="D205" s="13">
        <v>15562.159499999996</v>
      </c>
      <c r="E205" s="35">
        <v>144.71</v>
      </c>
      <c r="F205" s="13">
        <v>1396.25</v>
      </c>
      <c r="G205" s="13">
        <v>5937.4699999999993</v>
      </c>
      <c r="H205" s="13">
        <v>0</v>
      </c>
      <c r="I205" s="13">
        <v>14786.05</v>
      </c>
      <c r="J205" s="13">
        <v>21786.03</v>
      </c>
      <c r="K205" s="13">
        <v>0</v>
      </c>
      <c r="L205" s="13">
        <v>0</v>
      </c>
      <c r="M205" s="13">
        <v>3797.9599999999996</v>
      </c>
      <c r="N205" s="13">
        <v>0.76</v>
      </c>
    </row>
    <row r="206" spans="1:14" x14ac:dyDescent="0.2">
      <c r="A206" s="5" t="s">
        <v>62</v>
      </c>
      <c r="B206" s="13">
        <v>0</v>
      </c>
      <c r="C206" s="13">
        <v>0</v>
      </c>
      <c r="D206" s="13">
        <v>0</v>
      </c>
      <c r="E206" s="35">
        <v>0</v>
      </c>
      <c r="F206" s="13">
        <v>0</v>
      </c>
      <c r="G206" s="13">
        <v>0</v>
      </c>
      <c r="H206" s="13">
        <v>0</v>
      </c>
      <c r="I206" s="13">
        <v>0</v>
      </c>
      <c r="J206" s="13">
        <v>0</v>
      </c>
      <c r="K206" s="13">
        <v>0</v>
      </c>
      <c r="L206" s="13">
        <v>0</v>
      </c>
      <c r="M206" s="13">
        <v>0</v>
      </c>
      <c r="N206" s="13">
        <v>0</v>
      </c>
    </row>
    <row r="207" spans="1:14" x14ac:dyDescent="0.2">
      <c r="A207" s="5" t="s">
        <v>63</v>
      </c>
      <c r="B207" s="13">
        <v>0</v>
      </c>
      <c r="C207" s="13">
        <v>0</v>
      </c>
      <c r="D207" s="13">
        <v>0</v>
      </c>
      <c r="E207" s="35">
        <v>0</v>
      </c>
      <c r="F207" s="13">
        <v>0</v>
      </c>
      <c r="G207" s="13">
        <v>0</v>
      </c>
      <c r="H207" s="13">
        <v>0</v>
      </c>
      <c r="I207" s="13">
        <v>0</v>
      </c>
      <c r="J207" s="13">
        <v>0</v>
      </c>
      <c r="K207" s="13">
        <v>0</v>
      </c>
      <c r="L207" s="13">
        <v>0</v>
      </c>
      <c r="M207" s="13">
        <v>0</v>
      </c>
      <c r="N207" s="13">
        <v>0</v>
      </c>
    </row>
    <row r="208" spans="1:14" x14ac:dyDescent="0.2">
      <c r="A208" s="5" t="s">
        <v>64</v>
      </c>
      <c r="B208" s="13">
        <v>0</v>
      </c>
      <c r="C208" s="13">
        <v>0</v>
      </c>
      <c r="D208" s="13">
        <v>0</v>
      </c>
      <c r="E208" s="35">
        <v>0</v>
      </c>
      <c r="F208" s="13">
        <v>0.96</v>
      </c>
      <c r="G208" s="13">
        <v>0</v>
      </c>
      <c r="H208" s="13">
        <v>0</v>
      </c>
      <c r="I208" s="13">
        <v>0</v>
      </c>
      <c r="J208" s="13">
        <v>0</v>
      </c>
      <c r="K208" s="13">
        <v>0</v>
      </c>
      <c r="L208" s="13">
        <v>0</v>
      </c>
      <c r="M208" s="13">
        <v>0</v>
      </c>
      <c r="N208" s="13">
        <v>0</v>
      </c>
    </row>
    <row r="209" spans="1:14" x14ac:dyDescent="0.2">
      <c r="A209" s="5" t="s">
        <v>65</v>
      </c>
      <c r="B209" s="13">
        <v>0</v>
      </c>
      <c r="C209" s="13">
        <v>0</v>
      </c>
      <c r="D209" s="13">
        <v>0</v>
      </c>
      <c r="E209" s="35">
        <v>0</v>
      </c>
      <c r="F209" s="13">
        <v>0</v>
      </c>
      <c r="G209" s="13">
        <v>0</v>
      </c>
      <c r="H209" s="13">
        <v>0</v>
      </c>
      <c r="I209" s="13">
        <v>0</v>
      </c>
      <c r="J209" s="13">
        <v>16.98</v>
      </c>
      <c r="K209" s="13">
        <v>188.82000000000005</v>
      </c>
      <c r="L209" s="13">
        <v>0</v>
      </c>
      <c r="M209" s="13">
        <v>0</v>
      </c>
      <c r="N209" s="13">
        <v>0</v>
      </c>
    </row>
    <row r="210" spans="1:14" x14ac:dyDescent="0.2">
      <c r="A210" s="9" t="s">
        <v>68</v>
      </c>
      <c r="B210" s="11">
        <v>13191.225900000001</v>
      </c>
      <c r="C210" s="11">
        <v>28984.074726500708</v>
      </c>
      <c r="D210" s="11">
        <v>28335.445971289104</v>
      </c>
      <c r="E210" s="11">
        <v>16379.2</v>
      </c>
      <c r="F210" s="11">
        <v>3507.31</v>
      </c>
      <c r="G210" s="11">
        <v>23814.080000000002</v>
      </c>
      <c r="H210" s="11">
        <v>5117.97</v>
      </c>
      <c r="I210" s="11">
        <v>40485.39</v>
      </c>
      <c r="J210" s="11">
        <v>36829.69</v>
      </c>
      <c r="K210" s="11">
        <v>5395.6</v>
      </c>
      <c r="L210" s="11">
        <v>3744.53</v>
      </c>
      <c r="M210" s="11">
        <v>17031.03</v>
      </c>
      <c r="N210" s="11">
        <v>6267.880000000001</v>
      </c>
    </row>
    <row r="211" spans="1:14" x14ac:dyDescent="0.2">
      <c r="A211" s="12" t="s">
        <v>230</v>
      </c>
      <c r="B211" s="144" t="s">
        <v>21</v>
      </c>
      <c r="C211" s="145"/>
      <c r="D211" s="145"/>
      <c r="E211" s="145"/>
      <c r="F211" s="145"/>
      <c r="G211" s="145"/>
      <c r="H211" s="145"/>
      <c r="I211" s="145"/>
      <c r="J211" s="145"/>
      <c r="K211" s="145"/>
      <c r="L211" s="145"/>
      <c r="M211" s="145"/>
      <c r="N211" s="146"/>
    </row>
    <row r="212" spans="1:14" ht="15.75" customHeight="1" x14ac:dyDescent="0.2">
      <c r="A212" s="5" t="s">
        <v>47</v>
      </c>
      <c r="B212" s="13">
        <v>0</v>
      </c>
      <c r="C212" s="13">
        <v>0</v>
      </c>
      <c r="D212" s="13">
        <v>0</v>
      </c>
      <c r="E212" s="35">
        <v>0</v>
      </c>
      <c r="F212" s="13">
        <v>0</v>
      </c>
      <c r="G212" s="13">
        <v>0</v>
      </c>
      <c r="H212" s="13">
        <v>0</v>
      </c>
      <c r="I212" s="13">
        <v>0</v>
      </c>
      <c r="J212" s="13">
        <v>0</v>
      </c>
      <c r="K212" s="13">
        <v>0</v>
      </c>
      <c r="L212" s="13">
        <v>0</v>
      </c>
      <c r="M212" s="13">
        <v>0</v>
      </c>
      <c r="N212" s="13">
        <v>0</v>
      </c>
    </row>
    <row r="213" spans="1:14" x14ac:dyDescent="0.2">
      <c r="A213" s="5" t="s">
        <v>48</v>
      </c>
      <c r="B213" s="13">
        <v>0</v>
      </c>
      <c r="C213" s="13">
        <v>0</v>
      </c>
      <c r="D213" s="13">
        <v>0</v>
      </c>
      <c r="E213" s="35">
        <v>0</v>
      </c>
      <c r="F213" s="13">
        <v>0</v>
      </c>
      <c r="G213" s="13">
        <v>0</v>
      </c>
      <c r="H213" s="13">
        <v>0</v>
      </c>
      <c r="I213" s="13">
        <v>0</v>
      </c>
      <c r="J213" s="13">
        <v>0</v>
      </c>
      <c r="K213" s="13">
        <v>0</v>
      </c>
      <c r="L213" s="13">
        <v>0</v>
      </c>
      <c r="M213" s="13">
        <v>0</v>
      </c>
      <c r="N213" s="13">
        <v>0</v>
      </c>
    </row>
    <row r="214" spans="1:14" x14ac:dyDescent="0.2">
      <c r="A214" s="5" t="s">
        <v>49</v>
      </c>
      <c r="B214" s="13">
        <v>0</v>
      </c>
      <c r="C214" s="13">
        <v>0</v>
      </c>
      <c r="D214" s="13">
        <v>0</v>
      </c>
      <c r="E214" s="35">
        <v>0</v>
      </c>
      <c r="F214" s="13">
        <v>0</v>
      </c>
      <c r="G214" s="13">
        <v>0</v>
      </c>
      <c r="H214" s="13">
        <v>0</v>
      </c>
      <c r="I214" s="13">
        <v>0</v>
      </c>
      <c r="J214" s="13">
        <v>0</v>
      </c>
      <c r="K214" s="13">
        <v>0</v>
      </c>
      <c r="L214" s="13">
        <v>0</v>
      </c>
      <c r="M214" s="13">
        <v>0</v>
      </c>
      <c r="N214" s="13">
        <v>0</v>
      </c>
    </row>
    <row r="215" spans="1:14" x14ac:dyDescent="0.2">
      <c r="A215" s="5" t="s">
        <v>50</v>
      </c>
      <c r="B215" s="13">
        <v>0</v>
      </c>
      <c r="C215" s="13">
        <v>320.53000000000003</v>
      </c>
      <c r="D215" s="13">
        <v>0</v>
      </c>
      <c r="E215" s="35">
        <v>183.85</v>
      </c>
      <c r="F215" s="13">
        <v>0</v>
      </c>
      <c r="G215" s="13">
        <v>0</v>
      </c>
      <c r="H215" s="13">
        <v>183.02</v>
      </c>
      <c r="I215" s="13">
        <v>71.099999999999994</v>
      </c>
      <c r="J215" s="13">
        <v>0</v>
      </c>
      <c r="K215" s="13">
        <v>2939.38</v>
      </c>
      <c r="L215" s="13">
        <v>0</v>
      </c>
      <c r="M215" s="13">
        <v>0</v>
      </c>
      <c r="N215" s="13">
        <v>0</v>
      </c>
    </row>
    <row r="216" spans="1:14" x14ac:dyDescent="0.2">
      <c r="A216" s="5" t="s">
        <v>51</v>
      </c>
      <c r="B216" s="13">
        <v>0</v>
      </c>
      <c r="C216" s="13">
        <v>0</v>
      </c>
      <c r="D216" s="13">
        <v>0</v>
      </c>
      <c r="E216" s="35">
        <v>0</v>
      </c>
      <c r="F216" s="13">
        <v>0</v>
      </c>
      <c r="G216" s="13">
        <v>0</v>
      </c>
      <c r="H216" s="13">
        <v>0</v>
      </c>
      <c r="I216" s="13">
        <v>0</v>
      </c>
      <c r="J216" s="13">
        <v>0</v>
      </c>
      <c r="K216" s="13">
        <v>0</v>
      </c>
      <c r="L216" s="13">
        <v>0</v>
      </c>
      <c r="M216" s="13">
        <v>0</v>
      </c>
      <c r="N216" s="13">
        <v>0</v>
      </c>
    </row>
    <row r="217" spans="1:14" x14ac:dyDescent="0.2">
      <c r="A217" s="5" t="s">
        <v>52</v>
      </c>
      <c r="B217" s="13">
        <v>1330.65</v>
      </c>
      <c r="C217" s="13">
        <v>272.68000000000006</v>
      </c>
      <c r="D217" s="13">
        <v>1607.08</v>
      </c>
      <c r="E217" s="35">
        <v>644.86</v>
      </c>
      <c r="F217" s="13">
        <v>322.77999999999997</v>
      </c>
      <c r="G217" s="13">
        <v>1218.2200000000003</v>
      </c>
      <c r="H217" s="13">
        <v>4956.8200000000006</v>
      </c>
      <c r="I217" s="13">
        <v>892.6</v>
      </c>
      <c r="J217" s="13">
        <v>2116.4600000000005</v>
      </c>
      <c r="K217" s="13">
        <v>2006</v>
      </c>
      <c r="L217" s="13">
        <v>2113.4699999999998</v>
      </c>
      <c r="M217" s="13">
        <v>410.09000000000003</v>
      </c>
      <c r="N217" s="13">
        <v>10055.07</v>
      </c>
    </row>
    <row r="218" spans="1:14" x14ac:dyDescent="0.2">
      <c r="A218" s="5" t="s">
        <v>53</v>
      </c>
      <c r="B218" s="13">
        <v>0</v>
      </c>
      <c r="C218" s="13">
        <v>0</v>
      </c>
      <c r="D218" s="13">
        <v>0</v>
      </c>
      <c r="E218" s="35">
        <v>0</v>
      </c>
      <c r="F218" s="13">
        <v>0</v>
      </c>
      <c r="G218" s="13">
        <v>0</v>
      </c>
      <c r="H218" s="13">
        <v>0</v>
      </c>
      <c r="I218" s="13">
        <v>0</v>
      </c>
      <c r="J218" s="13">
        <v>0</v>
      </c>
      <c r="K218" s="13">
        <v>0</v>
      </c>
      <c r="L218" s="13">
        <v>0</v>
      </c>
      <c r="M218" s="13">
        <v>0</v>
      </c>
      <c r="N218" s="13">
        <v>0</v>
      </c>
    </row>
    <row r="219" spans="1:14" x14ac:dyDescent="0.2">
      <c r="A219" s="5" t="s">
        <v>54</v>
      </c>
      <c r="B219" s="13">
        <v>0</v>
      </c>
      <c r="C219" s="13">
        <v>0</v>
      </c>
      <c r="D219" s="13">
        <v>356.99</v>
      </c>
      <c r="E219" s="35">
        <v>0</v>
      </c>
      <c r="F219" s="13">
        <v>0</v>
      </c>
      <c r="G219" s="13">
        <v>2090.75</v>
      </c>
      <c r="H219" s="13">
        <v>0</v>
      </c>
      <c r="I219" s="13">
        <v>0</v>
      </c>
      <c r="J219" s="13">
        <v>0</v>
      </c>
      <c r="K219" s="13">
        <v>336.98</v>
      </c>
      <c r="L219" s="13">
        <v>0</v>
      </c>
      <c r="M219" s="13">
        <v>0</v>
      </c>
      <c r="N219" s="13">
        <v>0</v>
      </c>
    </row>
    <row r="220" spans="1:14" x14ac:dyDescent="0.2">
      <c r="A220" s="5" t="s">
        <v>55</v>
      </c>
      <c r="B220" s="13">
        <v>0</v>
      </c>
      <c r="C220" s="13">
        <v>0</v>
      </c>
      <c r="D220" s="13">
        <v>0</v>
      </c>
      <c r="E220" s="35">
        <v>0</v>
      </c>
      <c r="F220" s="13">
        <v>0</v>
      </c>
      <c r="G220" s="13">
        <v>0</v>
      </c>
      <c r="H220" s="13">
        <v>0</v>
      </c>
      <c r="I220" s="13">
        <v>0</v>
      </c>
      <c r="J220" s="13">
        <v>0</v>
      </c>
      <c r="K220" s="13">
        <v>0</v>
      </c>
      <c r="L220" s="13">
        <v>0</v>
      </c>
      <c r="M220" s="13">
        <v>0</v>
      </c>
      <c r="N220" s="13">
        <v>0</v>
      </c>
    </row>
    <row r="221" spans="1:14" x14ac:dyDescent="0.2">
      <c r="A221" s="5" t="s">
        <v>56</v>
      </c>
      <c r="B221" s="13">
        <v>0</v>
      </c>
      <c r="C221" s="13">
        <v>0</v>
      </c>
      <c r="D221" s="13">
        <v>219.44</v>
      </c>
      <c r="E221" s="35">
        <v>0</v>
      </c>
      <c r="F221" s="13">
        <v>0</v>
      </c>
      <c r="G221" s="13">
        <v>0</v>
      </c>
      <c r="H221" s="13">
        <v>0</v>
      </c>
      <c r="I221" s="13">
        <v>0</v>
      </c>
      <c r="J221" s="13">
        <v>0</v>
      </c>
      <c r="K221" s="13">
        <v>0</v>
      </c>
      <c r="L221" s="13">
        <v>0</v>
      </c>
      <c r="M221" s="13">
        <v>0</v>
      </c>
      <c r="N221" s="13">
        <v>0</v>
      </c>
    </row>
    <row r="222" spans="1:14" x14ac:dyDescent="0.2">
      <c r="A222" s="5" t="s">
        <v>46</v>
      </c>
      <c r="B222" s="13">
        <v>0</v>
      </c>
      <c r="C222" s="13">
        <v>0</v>
      </c>
      <c r="D222" s="13">
        <v>0</v>
      </c>
      <c r="E222" s="35">
        <v>48.17</v>
      </c>
      <c r="F222" s="13">
        <v>9.65</v>
      </c>
      <c r="G222" s="13">
        <v>0</v>
      </c>
      <c r="H222" s="13">
        <v>0</v>
      </c>
      <c r="I222" s="13">
        <v>0</v>
      </c>
      <c r="J222" s="13">
        <v>0</v>
      </c>
      <c r="K222" s="13">
        <v>0</v>
      </c>
      <c r="L222" s="13">
        <v>0</v>
      </c>
      <c r="M222" s="13">
        <v>0</v>
      </c>
      <c r="N222" s="13">
        <v>78.820000000000007</v>
      </c>
    </row>
    <row r="223" spans="1:14" ht="15" customHeight="1" x14ac:dyDescent="0.2">
      <c r="A223" s="5" t="s">
        <v>57</v>
      </c>
      <c r="B223" s="13">
        <v>0</v>
      </c>
      <c r="C223" s="13">
        <v>672.31</v>
      </c>
      <c r="D223" s="13">
        <v>16888.919999999998</v>
      </c>
      <c r="E223" s="35">
        <v>5263.68</v>
      </c>
      <c r="F223" s="13">
        <v>2950.1800000000003</v>
      </c>
      <c r="G223" s="13">
        <v>0</v>
      </c>
      <c r="H223" s="13">
        <v>0</v>
      </c>
      <c r="I223" s="13">
        <v>558.36</v>
      </c>
      <c r="J223" s="13">
        <v>48.03</v>
      </c>
      <c r="K223" s="13">
        <v>2549.62</v>
      </c>
      <c r="L223" s="13">
        <v>12001.800000000001</v>
      </c>
      <c r="M223" s="13">
        <v>3733.1099999999997</v>
      </c>
      <c r="N223" s="13">
        <v>0</v>
      </c>
    </row>
    <row r="224" spans="1:14" x14ac:dyDescent="0.2">
      <c r="A224" s="5" t="s">
        <v>58</v>
      </c>
      <c r="B224" s="13">
        <v>535.80000000000007</v>
      </c>
      <c r="C224" s="13">
        <v>3045.53</v>
      </c>
      <c r="D224" s="13">
        <v>369.75</v>
      </c>
      <c r="E224" s="35">
        <v>189.96000000000004</v>
      </c>
      <c r="F224" s="13">
        <v>986.95</v>
      </c>
      <c r="G224" s="13">
        <v>27.52</v>
      </c>
      <c r="H224" s="13">
        <v>120.53</v>
      </c>
      <c r="I224" s="13">
        <v>1157.45</v>
      </c>
      <c r="J224" s="13">
        <v>98.210000000000008</v>
      </c>
      <c r="K224" s="13">
        <v>0</v>
      </c>
      <c r="L224" s="13">
        <v>71.900000000000006</v>
      </c>
      <c r="M224" s="13">
        <v>1113.94</v>
      </c>
      <c r="N224" s="13">
        <v>2985.17</v>
      </c>
    </row>
    <row r="225" spans="1:14" x14ac:dyDescent="0.2">
      <c r="A225" s="5" t="s">
        <v>59</v>
      </c>
      <c r="B225" s="13">
        <v>0</v>
      </c>
      <c r="C225" s="13">
        <v>0</v>
      </c>
      <c r="D225" s="13">
        <v>86.97</v>
      </c>
      <c r="E225" s="35">
        <v>109.05999999999999</v>
      </c>
      <c r="F225" s="13">
        <v>1115.78</v>
      </c>
      <c r="G225" s="13">
        <v>184.94</v>
      </c>
      <c r="H225" s="13">
        <v>39.81</v>
      </c>
      <c r="I225" s="13">
        <v>108.61</v>
      </c>
      <c r="J225" s="13">
        <v>41.41</v>
      </c>
      <c r="K225" s="13">
        <v>4.0199999999999996</v>
      </c>
      <c r="L225" s="13">
        <v>4.18</v>
      </c>
      <c r="M225" s="13">
        <v>19.53</v>
      </c>
      <c r="N225" s="13">
        <v>81.52</v>
      </c>
    </row>
    <row r="226" spans="1:14" x14ac:dyDescent="0.2">
      <c r="A226" s="5" t="s">
        <v>60</v>
      </c>
      <c r="B226" s="13">
        <v>0</v>
      </c>
      <c r="C226" s="13">
        <v>0</v>
      </c>
      <c r="D226" s="13">
        <v>0</v>
      </c>
      <c r="E226" s="35">
        <v>0</v>
      </c>
      <c r="F226" s="13">
        <v>0</v>
      </c>
      <c r="G226" s="13">
        <v>0</v>
      </c>
      <c r="H226" s="13">
        <v>0</v>
      </c>
      <c r="I226" s="13">
        <v>0</v>
      </c>
      <c r="J226" s="13">
        <v>0</v>
      </c>
      <c r="K226" s="13">
        <v>0</v>
      </c>
      <c r="L226" s="13">
        <v>0</v>
      </c>
      <c r="M226" s="13">
        <v>0</v>
      </c>
      <c r="N226" s="13">
        <v>0</v>
      </c>
    </row>
    <row r="227" spans="1:14" x14ac:dyDescent="0.2">
      <c r="A227" s="5" t="s">
        <v>42</v>
      </c>
      <c r="B227" s="13">
        <v>0</v>
      </c>
      <c r="C227" s="13">
        <v>0</v>
      </c>
      <c r="D227" s="13">
        <v>1839.64</v>
      </c>
      <c r="E227" s="35">
        <v>8729.1</v>
      </c>
      <c r="F227" s="13">
        <v>0</v>
      </c>
      <c r="G227" s="13">
        <v>3.1399999999999992</v>
      </c>
      <c r="H227" s="13">
        <v>0</v>
      </c>
      <c r="I227" s="13">
        <v>928.5</v>
      </c>
      <c r="J227" s="13">
        <v>0</v>
      </c>
      <c r="K227" s="13">
        <v>0</v>
      </c>
      <c r="L227" s="13">
        <v>2593.6800000000003</v>
      </c>
      <c r="M227" s="13">
        <v>0</v>
      </c>
      <c r="N227" s="13">
        <v>0</v>
      </c>
    </row>
    <row r="228" spans="1:14" x14ac:dyDescent="0.2">
      <c r="A228" s="5" t="s">
        <v>61</v>
      </c>
      <c r="B228" s="13">
        <v>0</v>
      </c>
      <c r="C228" s="13">
        <v>0</v>
      </c>
      <c r="D228" s="13">
        <v>5940.09</v>
      </c>
      <c r="E228" s="35">
        <v>8.49</v>
      </c>
      <c r="F228" s="13">
        <v>0</v>
      </c>
      <c r="G228" s="13">
        <v>965.86</v>
      </c>
      <c r="H228" s="13">
        <v>0</v>
      </c>
      <c r="I228" s="13">
        <v>0</v>
      </c>
      <c r="J228" s="13">
        <v>0</v>
      </c>
      <c r="K228" s="13">
        <v>0</v>
      </c>
      <c r="L228" s="13">
        <v>0</v>
      </c>
      <c r="M228" s="13">
        <v>5.77</v>
      </c>
      <c r="N228" s="13">
        <v>0</v>
      </c>
    </row>
    <row r="229" spans="1:14" x14ac:dyDescent="0.2">
      <c r="A229" s="5" t="s">
        <v>62</v>
      </c>
      <c r="B229" s="13">
        <v>0</v>
      </c>
      <c r="C229" s="13">
        <v>0</v>
      </c>
      <c r="D229" s="13">
        <v>0</v>
      </c>
      <c r="E229" s="35">
        <v>0</v>
      </c>
      <c r="F229" s="13">
        <v>0</v>
      </c>
      <c r="G229" s="13">
        <v>0</v>
      </c>
      <c r="H229" s="13">
        <v>0</v>
      </c>
      <c r="I229" s="13">
        <v>0</v>
      </c>
      <c r="J229" s="13">
        <v>0</v>
      </c>
      <c r="K229" s="13">
        <v>0</v>
      </c>
      <c r="L229" s="13">
        <v>0</v>
      </c>
      <c r="M229" s="13">
        <v>0</v>
      </c>
      <c r="N229" s="13">
        <v>0</v>
      </c>
    </row>
    <row r="230" spans="1:14" x14ac:dyDescent="0.2">
      <c r="A230" s="5" t="s">
        <v>63</v>
      </c>
      <c r="B230" s="13">
        <v>0</v>
      </c>
      <c r="C230" s="13">
        <v>0</v>
      </c>
      <c r="D230" s="13">
        <v>0</v>
      </c>
      <c r="E230" s="35">
        <v>0</v>
      </c>
      <c r="F230" s="13">
        <v>0</v>
      </c>
      <c r="G230" s="13">
        <v>0</v>
      </c>
      <c r="H230" s="13">
        <v>0</v>
      </c>
      <c r="I230" s="13">
        <v>0</v>
      </c>
      <c r="J230" s="13">
        <v>0</v>
      </c>
      <c r="K230" s="13">
        <v>0</v>
      </c>
      <c r="L230" s="13">
        <v>0</v>
      </c>
      <c r="M230" s="13">
        <v>0</v>
      </c>
      <c r="N230" s="13">
        <v>0</v>
      </c>
    </row>
    <row r="231" spans="1:14" x14ac:dyDescent="0.2">
      <c r="A231" s="5" t="s">
        <v>64</v>
      </c>
      <c r="B231" s="13">
        <v>0</v>
      </c>
      <c r="C231" s="13">
        <v>0</v>
      </c>
      <c r="D231" s="13">
        <v>1889.14</v>
      </c>
      <c r="E231" s="35">
        <v>0</v>
      </c>
      <c r="F231" s="13">
        <v>0</v>
      </c>
      <c r="G231" s="13">
        <v>0</v>
      </c>
      <c r="H231" s="13">
        <v>0</v>
      </c>
      <c r="I231" s="13">
        <v>0</v>
      </c>
      <c r="J231" s="13">
        <v>0</v>
      </c>
      <c r="K231" s="13">
        <v>0</v>
      </c>
      <c r="L231" s="13">
        <v>0</v>
      </c>
      <c r="M231" s="13">
        <v>0</v>
      </c>
      <c r="N231" s="13">
        <v>0</v>
      </c>
    </row>
    <row r="232" spans="1:14" x14ac:dyDescent="0.2">
      <c r="A232" s="5" t="s">
        <v>65</v>
      </c>
      <c r="B232" s="13">
        <v>0</v>
      </c>
      <c r="C232" s="13">
        <v>0</v>
      </c>
      <c r="D232" s="13">
        <v>0</v>
      </c>
      <c r="E232" s="35">
        <v>0</v>
      </c>
      <c r="F232" s="13">
        <v>0</v>
      </c>
      <c r="G232" s="13">
        <v>0</v>
      </c>
      <c r="H232" s="13">
        <v>15.37</v>
      </c>
      <c r="I232" s="13">
        <v>0</v>
      </c>
      <c r="J232" s="13">
        <v>0</v>
      </c>
      <c r="K232" s="13">
        <v>0</v>
      </c>
      <c r="L232" s="13">
        <v>0</v>
      </c>
      <c r="M232" s="13">
        <v>0</v>
      </c>
      <c r="N232" s="13">
        <v>0</v>
      </c>
    </row>
    <row r="233" spans="1:14" x14ac:dyDescent="0.2">
      <c r="A233" s="9" t="s">
        <v>68</v>
      </c>
      <c r="B233" s="11">
        <v>1866.4500000000003</v>
      </c>
      <c r="C233" s="11">
        <v>4311.05</v>
      </c>
      <c r="D233" s="11">
        <v>29198.019999999997</v>
      </c>
      <c r="E233" s="11">
        <v>15177.17</v>
      </c>
      <c r="F233" s="11">
        <v>5385.34</v>
      </c>
      <c r="G233" s="11">
        <v>4490.43</v>
      </c>
      <c r="H233" s="11">
        <v>5315.5500000000011</v>
      </c>
      <c r="I233" s="11">
        <v>3716.6200000000003</v>
      </c>
      <c r="J233" s="11">
        <v>2304.1100000000006</v>
      </c>
      <c r="K233" s="11">
        <v>7836.0000000000009</v>
      </c>
      <c r="L233" s="11">
        <v>16785.03</v>
      </c>
      <c r="M233" s="11">
        <v>5282.44</v>
      </c>
      <c r="N233" s="11">
        <v>13200.58</v>
      </c>
    </row>
    <row r="234" spans="1:14" x14ac:dyDescent="0.2">
      <c r="A234" s="12" t="s">
        <v>230</v>
      </c>
      <c r="B234" s="147" t="s">
        <v>143</v>
      </c>
      <c r="C234" s="148"/>
      <c r="D234" s="148"/>
      <c r="E234" s="148"/>
      <c r="F234" s="148"/>
      <c r="G234" s="148"/>
      <c r="H234" s="148"/>
      <c r="I234" s="148"/>
      <c r="J234" s="148"/>
      <c r="K234" s="148"/>
      <c r="L234" s="148"/>
      <c r="M234" s="148"/>
      <c r="N234" s="149"/>
    </row>
    <row r="235" spans="1:14" x14ac:dyDescent="0.2">
      <c r="A235" s="5" t="s">
        <v>47</v>
      </c>
      <c r="B235" s="35">
        <v>0</v>
      </c>
      <c r="C235" s="35">
        <v>0</v>
      </c>
      <c r="D235" s="35">
        <v>0</v>
      </c>
      <c r="E235" s="35">
        <v>0</v>
      </c>
      <c r="F235" s="35">
        <v>0</v>
      </c>
      <c r="G235" s="35">
        <v>0</v>
      </c>
      <c r="H235" s="35">
        <v>0</v>
      </c>
      <c r="I235" s="35">
        <v>0</v>
      </c>
      <c r="J235" s="35">
        <v>0</v>
      </c>
      <c r="K235" s="35">
        <v>0</v>
      </c>
      <c r="L235" s="35">
        <v>0</v>
      </c>
      <c r="M235" s="35">
        <v>0</v>
      </c>
      <c r="N235" s="35">
        <v>0</v>
      </c>
    </row>
    <row r="236" spans="1:14" x14ac:dyDescent="0.2">
      <c r="A236" s="5" t="s">
        <v>48</v>
      </c>
      <c r="B236" s="35">
        <v>0</v>
      </c>
      <c r="C236" s="35">
        <v>0</v>
      </c>
      <c r="D236" s="35">
        <v>0</v>
      </c>
      <c r="E236" s="35">
        <v>0</v>
      </c>
      <c r="F236" s="35">
        <v>0</v>
      </c>
      <c r="G236" s="35">
        <v>0</v>
      </c>
      <c r="H236" s="35">
        <v>0</v>
      </c>
      <c r="I236" s="35">
        <v>0</v>
      </c>
      <c r="J236" s="35">
        <v>0</v>
      </c>
      <c r="K236" s="35">
        <v>0</v>
      </c>
      <c r="L236" s="35">
        <v>0</v>
      </c>
      <c r="M236" s="35">
        <v>0</v>
      </c>
      <c r="N236" s="35">
        <v>0</v>
      </c>
    </row>
    <row r="237" spans="1:14" x14ac:dyDescent="0.2">
      <c r="A237" s="5" t="s">
        <v>49</v>
      </c>
      <c r="B237" s="35">
        <v>0</v>
      </c>
      <c r="C237" s="35">
        <v>0</v>
      </c>
      <c r="D237" s="35">
        <v>0</v>
      </c>
      <c r="E237" s="35">
        <v>0</v>
      </c>
      <c r="F237" s="35">
        <v>0</v>
      </c>
      <c r="G237" s="35">
        <v>0</v>
      </c>
      <c r="H237" s="35">
        <v>0</v>
      </c>
      <c r="I237" s="35">
        <v>0</v>
      </c>
      <c r="J237" s="35">
        <v>0</v>
      </c>
      <c r="K237" s="35">
        <v>0</v>
      </c>
      <c r="L237" s="35">
        <v>0</v>
      </c>
      <c r="M237" s="35">
        <v>0</v>
      </c>
      <c r="N237" s="35">
        <v>0</v>
      </c>
    </row>
    <row r="238" spans="1:14" x14ac:dyDescent="0.2">
      <c r="A238" s="5" t="s">
        <v>50</v>
      </c>
      <c r="B238" s="35">
        <v>0</v>
      </c>
      <c r="C238" s="35">
        <v>0</v>
      </c>
      <c r="D238" s="35">
        <v>0</v>
      </c>
      <c r="E238" s="35">
        <v>120.86</v>
      </c>
      <c r="F238" s="35">
        <v>159.57</v>
      </c>
      <c r="G238" s="35">
        <v>0</v>
      </c>
      <c r="H238" s="35">
        <v>0</v>
      </c>
      <c r="I238" s="35">
        <v>2128.21</v>
      </c>
      <c r="J238" s="35">
        <v>0</v>
      </c>
      <c r="K238" s="35">
        <v>45.06</v>
      </c>
      <c r="L238" s="35">
        <v>0</v>
      </c>
      <c r="M238" s="35">
        <v>751.48</v>
      </c>
      <c r="N238" s="35">
        <v>81.99</v>
      </c>
    </row>
    <row r="239" spans="1:14" x14ac:dyDescent="0.2">
      <c r="A239" s="5" t="s">
        <v>51</v>
      </c>
      <c r="B239" s="35">
        <v>0</v>
      </c>
      <c r="C239" s="35">
        <v>0</v>
      </c>
      <c r="D239" s="35">
        <v>0</v>
      </c>
      <c r="E239" s="35">
        <v>0</v>
      </c>
      <c r="F239" s="35">
        <v>0</v>
      </c>
      <c r="G239" s="35">
        <v>0</v>
      </c>
      <c r="H239" s="35">
        <v>0</v>
      </c>
      <c r="I239" s="35">
        <v>0</v>
      </c>
      <c r="J239" s="35">
        <v>0</v>
      </c>
      <c r="K239" s="35">
        <v>0</v>
      </c>
      <c r="L239" s="35">
        <v>0</v>
      </c>
      <c r="M239" s="35">
        <v>0</v>
      </c>
      <c r="N239" s="35">
        <v>0</v>
      </c>
    </row>
    <row r="240" spans="1:14" x14ac:dyDescent="0.2">
      <c r="A240" s="5" t="s">
        <v>52</v>
      </c>
      <c r="B240" s="35">
        <v>1435.44</v>
      </c>
      <c r="C240" s="35">
        <v>811.95</v>
      </c>
      <c r="D240" s="35">
        <v>702.86</v>
      </c>
      <c r="E240" s="35">
        <v>1011.67</v>
      </c>
      <c r="F240" s="35">
        <v>955.07</v>
      </c>
      <c r="G240" s="35">
        <v>4637.1000000000004</v>
      </c>
      <c r="H240" s="35">
        <v>2853.92</v>
      </c>
      <c r="I240" s="35">
        <v>2756.64</v>
      </c>
      <c r="J240" s="35">
        <v>3103.49</v>
      </c>
      <c r="K240" s="35">
        <v>49.86</v>
      </c>
      <c r="L240" s="35">
        <v>13229.710000000001</v>
      </c>
      <c r="M240" s="35">
        <v>493.21</v>
      </c>
      <c r="N240" s="35">
        <v>1099.7799999999997</v>
      </c>
    </row>
    <row r="241" spans="1:14" x14ac:dyDescent="0.2">
      <c r="A241" s="5" t="s">
        <v>53</v>
      </c>
      <c r="B241" s="35">
        <v>0</v>
      </c>
      <c r="C241" s="35">
        <v>0</v>
      </c>
      <c r="D241" s="35">
        <v>0</v>
      </c>
      <c r="E241" s="35">
        <v>0</v>
      </c>
      <c r="F241" s="35">
        <v>41.77</v>
      </c>
      <c r="G241" s="35">
        <v>0</v>
      </c>
      <c r="H241" s="35">
        <v>0</v>
      </c>
      <c r="I241" s="35">
        <v>0</v>
      </c>
      <c r="J241" s="35">
        <v>0</v>
      </c>
      <c r="K241" s="35">
        <v>0</v>
      </c>
      <c r="L241" s="35">
        <v>0</v>
      </c>
      <c r="M241" s="35">
        <v>0</v>
      </c>
      <c r="N241" s="35">
        <v>0</v>
      </c>
    </row>
    <row r="242" spans="1:14" x14ac:dyDescent="0.2">
      <c r="A242" s="5" t="s">
        <v>54</v>
      </c>
      <c r="B242" s="35">
        <v>0</v>
      </c>
      <c r="C242" s="35">
        <v>0</v>
      </c>
      <c r="D242" s="35">
        <v>0</v>
      </c>
      <c r="E242" s="35">
        <v>12993.79</v>
      </c>
      <c r="F242" s="35">
        <v>0</v>
      </c>
      <c r="G242" s="35">
        <v>106.14</v>
      </c>
      <c r="H242" s="35">
        <v>0</v>
      </c>
      <c r="I242" s="35">
        <v>0</v>
      </c>
      <c r="J242" s="35">
        <v>6097.09</v>
      </c>
      <c r="K242" s="35">
        <v>0</v>
      </c>
      <c r="L242" s="35">
        <v>0</v>
      </c>
      <c r="M242" s="35">
        <v>0</v>
      </c>
      <c r="N242" s="35">
        <v>0</v>
      </c>
    </row>
    <row r="243" spans="1:14" x14ac:dyDescent="0.2">
      <c r="A243" s="5" t="s">
        <v>55</v>
      </c>
      <c r="B243" s="35">
        <v>0</v>
      </c>
      <c r="C243" s="35">
        <v>0</v>
      </c>
      <c r="D243" s="35">
        <v>0</v>
      </c>
      <c r="E243" s="35">
        <v>0</v>
      </c>
      <c r="F243" s="35">
        <v>1.03</v>
      </c>
      <c r="G243" s="35">
        <v>0</v>
      </c>
      <c r="H243" s="35">
        <v>0</v>
      </c>
      <c r="I243" s="35">
        <v>0</v>
      </c>
      <c r="J243" s="35">
        <v>0</v>
      </c>
      <c r="K243" s="35">
        <v>0</v>
      </c>
      <c r="L243" s="35">
        <v>0</v>
      </c>
      <c r="M243" s="35">
        <v>0</v>
      </c>
      <c r="N243" s="35">
        <v>0</v>
      </c>
    </row>
    <row r="244" spans="1:14" x14ac:dyDescent="0.2">
      <c r="A244" s="5" t="s">
        <v>56</v>
      </c>
      <c r="B244" s="35">
        <v>0</v>
      </c>
      <c r="C244" s="35">
        <v>1919.0000000000002</v>
      </c>
      <c r="D244" s="35">
        <v>0</v>
      </c>
      <c r="E244" s="35">
        <v>0</v>
      </c>
      <c r="F244" s="35">
        <v>0</v>
      </c>
      <c r="G244" s="35">
        <v>0</v>
      </c>
      <c r="H244" s="35">
        <v>0</v>
      </c>
      <c r="I244" s="35">
        <v>0</v>
      </c>
      <c r="J244" s="35">
        <v>0</v>
      </c>
      <c r="K244" s="35">
        <v>0</v>
      </c>
      <c r="L244" s="35">
        <v>0</v>
      </c>
      <c r="M244" s="35">
        <v>0</v>
      </c>
      <c r="N244" s="35">
        <v>0</v>
      </c>
    </row>
    <row r="245" spans="1:14" x14ac:dyDescent="0.2">
      <c r="A245" s="5" t="s">
        <v>46</v>
      </c>
      <c r="B245" s="35">
        <v>0</v>
      </c>
      <c r="C245" s="35">
        <v>0</v>
      </c>
      <c r="D245" s="35">
        <v>0</v>
      </c>
      <c r="E245" s="35">
        <v>0</v>
      </c>
      <c r="F245" s="35">
        <v>0</v>
      </c>
      <c r="G245" s="35">
        <v>0</v>
      </c>
      <c r="H245" s="35">
        <v>0</v>
      </c>
      <c r="I245" s="35">
        <v>0</v>
      </c>
      <c r="J245" s="35">
        <v>0</v>
      </c>
      <c r="K245" s="35">
        <v>0</v>
      </c>
      <c r="L245" s="35">
        <v>0</v>
      </c>
      <c r="M245" s="35">
        <v>0</v>
      </c>
      <c r="N245" s="35">
        <v>0</v>
      </c>
    </row>
    <row r="246" spans="1:14" x14ac:dyDescent="0.2">
      <c r="A246" s="5" t="s">
        <v>57</v>
      </c>
      <c r="B246" s="35">
        <v>4314.8500000000004</v>
      </c>
      <c r="C246" s="35">
        <v>2195.9100000000003</v>
      </c>
      <c r="D246" s="35">
        <v>0</v>
      </c>
      <c r="E246" s="35">
        <v>1212.5900000000001</v>
      </c>
      <c r="F246" s="35">
        <v>207.91</v>
      </c>
      <c r="G246" s="35">
        <v>0</v>
      </c>
      <c r="H246" s="35">
        <v>4825.95</v>
      </c>
      <c r="I246" s="35">
        <v>0</v>
      </c>
      <c r="J246" s="35">
        <v>2566.2099999999996</v>
      </c>
      <c r="K246" s="35">
        <v>0</v>
      </c>
      <c r="L246" s="35">
        <v>0</v>
      </c>
      <c r="M246" s="35">
        <v>5898.75</v>
      </c>
      <c r="N246" s="35">
        <v>3780.1699999999996</v>
      </c>
    </row>
    <row r="247" spans="1:14" x14ac:dyDescent="0.2">
      <c r="A247" s="5" t="s">
        <v>58</v>
      </c>
      <c r="B247" s="35">
        <v>40.42</v>
      </c>
      <c r="C247" s="35">
        <v>192.89999999999998</v>
      </c>
      <c r="D247" s="35">
        <v>0</v>
      </c>
      <c r="E247" s="35">
        <v>0</v>
      </c>
      <c r="F247" s="35">
        <v>5.6400000000000006</v>
      </c>
      <c r="G247" s="35">
        <v>0.3899999999999999</v>
      </c>
      <c r="H247" s="35">
        <v>1128.58</v>
      </c>
      <c r="I247" s="35">
        <v>186.9</v>
      </c>
      <c r="J247" s="35">
        <v>104.61</v>
      </c>
      <c r="K247" s="35">
        <v>17.080000000000002</v>
      </c>
      <c r="L247" s="35">
        <v>26.26</v>
      </c>
      <c r="M247" s="35">
        <v>1249.1099999999999</v>
      </c>
      <c r="N247" s="35">
        <v>101.21000000000001</v>
      </c>
    </row>
    <row r="248" spans="1:14" x14ac:dyDescent="0.2">
      <c r="A248" s="5" t="s">
        <v>59</v>
      </c>
      <c r="B248" s="35">
        <v>14.13</v>
      </c>
      <c r="C248" s="35">
        <v>0</v>
      </c>
      <c r="D248" s="35">
        <v>0</v>
      </c>
      <c r="E248" s="35">
        <v>0</v>
      </c>
      <c r="F248" s="35">
        <v>0</v>
      </c>
      <c r="G248" s="35">
        <v>0</v>
      </c>
      <c r="H248" s="35">
        <v>0</v>
      </c>
      <c r="I248" s="35">
        <v>0</v>
      </c>
      <c r="J248" s="35">
        <v>0</v>
      </c>
      <c r="K248" s="35">
        <v>11.81</v>
      </c>
      <c r="L248" s="35">
        <v>0</v>
      </c>
      <c r="M248" s="35">
        <v>0</v>
      </c>
      <c r="N248" s="35">
        <v>43.66</v>
      </c>
    </row>
    <row r="249" spans="1:14" x14ac:dyDescent="0.2">
      <c r="A249" s="5" t="s">
        <v>60</v>
      </c>
      <c r="B249" s="35">
        <v>0</v>
      </c>
      <c r="C249" s="35">
        <v>0</v>
      </c>
      <c r="D249" s="35">
        <v>0</v>
      </c>
      <c r="E249" s="35">
        <v>0</v>
      </c>
      <c r="F249" s="35">
        <v>0</v>
      </c>
      <c r="G249" s="35">
        <v>0</v>
      </c>
      <c r="H249" s="35">
        <v>0</v>
      </c>
      <c r="I249" s="35">
        <v>0</v>
      </c>
      <c r="J249" s="35">
        <v>0</v>
      </c>
      <c r="K249" s="35">
        <v>0</v>
      </c>
      <c r="L249" s="35">
        <v>0</v>
      </c>
      <c r="M249" s="35">
        <v>0</v>
      </c>
      <c r="N249" s="35">
        <v>0</v>
      </c>
    </row>
    <row r="250" spans="1:14" x14ac:dyDescent="0.2">
      <c r="A250" s="5" t="s">
        <v>42</v>
      </c>
      <c r="B250" s="35">
        <v>448.20000000000005</v>
      </c>
      <c r="C250" s="35">
        <v>0</v>
      </c>
      <c r="D250" s="35">
        <v>0</v>
      </c>
      <c r="E250" s="35">
        <v>0</v>
      </c>
      <c r="F250" s="35">
        <v>257.43</v>
      </c>
      <c r="G250" s="35">
        <v>0</v>
      </c>
      <c r="H250" s="35">
        <v>0</v>
      </c>
      <c r="I250" s="35">
        <v>0</v>
      </c>
      <c r="J250" s="35">
        <v>0</v>
      </c>
      <c r="K250" s="35">
        <v>0</v>
      </c>
      <c r="L250" s="35">
        <v>0</v>
      </c>
      <c r="M250" s="35">
        <v>0</v>
      </c>
      <c r="N250" s="35">
        <v>0</v>
      </c>
    </row>
    <row r="251" spans="1:14" x14ac:dyDescent="0.2">
      <c r="A251" s="5" t="s">
        <v>61</v>
      </c>
      <c r="B251" s="35">
        <v>0</v>
      </c>
      <c r="C251" s="35">
        <v>0</v>
      </c>
      <c r="D251" s="35">
        <v>0</v>
      </c>
      <c r="E251" s="35">
        <v>0</v>
      </c>
      <c r="F251" s="35">
        <v>0</v>
      </c>
      <c r="G251" s="35">
        <v>0</v>
      </c>
      <c r="H251" s="35">
        <v>0</v>
      </c>
      <c r="I251" s="35">
        <v>0</v>
      </c>
      <c r="J251" s="35">
        <v>0</v>
      </c>
      <c r="K251" s="35">
        <v>0</v>
      </c>
      <c r="L251" s="35">
        <v>7322.5899999999992</v>
      </c>
      <c r="M251" s="35">
        <v>0</v>
      </c>
      <c r="N251" s="35">
        <v>0</v>
      </c>
    </row>
    <row r="252" spans="1:14" x14ac:dyDescent="0.2">
      <c r="A252" s="5" t="s">
        <v>62</v>
      </c>
      <c r="B252" s="35">
        <v>0</v>
      </c>
      <c r="C252" s="35">
        <v>0</v>
      </c>
      <c r="D252" s="35">
        <v>0</v>
      </c>
      <c r="E252" s="35">
        <v>0</v>
      </c>
      <c r="F252" s="35">
        <v>0</v>
      </c>
      <c r="G252" s="35">
        <v>0</v>
      </c>
      <c r="H252" s="35">
        <v>0</v>
      </c>
      <c r="I252" s="35">
        <v>0</v>
      </c>
      <c r="J252" s="35">
        <v>0</v>
      </c>
      <c r="K252" s="35">
        <v>0</v>
      </c>
      <c r="L252" s="35">
        <v>0</v>
      </c>
      <c r="M252" s="35">
        <v>0</v>
      </c>
      <c r="N252" s="35">
        <v>0</v>
      </c>
    </row>
    <row r="253" spans="1:14" x14ac:dyDescent="0.2">
      <c r="A253" s="5" t="s">
        <v>63</v>
      </c>
      <c r="B253" s="35">
        <v>0</v>
      </c>
      <c r="C253" s="35">
        <v>0</v>
      </c>
      <c r="D253" s="35">
        <v>0</v>
      </c>
      <c r="E253" s="35">
        <v>0</v>
      </c>
      <c r="F253" s="35">
        <v>0</v>
      </c>
      <c r="G253" s="35">
        <v>0</v>
      </c>
      <c r="H253" s="35">
        <v>0</v>
      </c>
      <c r="I253" s="35">
        <v>0</v>
      </c>
      <c r="J253" s="35">
        <v>0</v>
      </c>
      <c r="K253" s="35">
        <v>0</v>
      </c>
      <c r="L253" s="35">
        <v>0</v>
      </c>
      <c r="M253" s="35">
        <v>0</v>
      </c>
      <c r="N253" s="35">
        <v>0</v>
      </c>
    </row>
    <row r="254" spans="1:14" x14ac:dyDescent="0.2">
      <c r="A254" s="5" t="s">
        <v>64</v>
      </c>
      <c r="B254" s="35">
        <v>0</v>
      </c>
      <c r="C254" s="35">
        <v>0</v>
      </c>
      <c r="D254" s="35">
        <v>180.73</v>
      </c>
      <c r="E254" s="35">
        <v>0</v>
      </c>
      <c r="F254" s="35">
        <v>0</v>
      </c>
      <c r="G254" s="35">
        <v>46.17</v>
      </c>
      <c r="H254" s="35">
        <v>0</v>
      </c>
      <c r="I254" s="35">
        <v>0</v>
      </c>
      <c r="J254" s="35">
        <v>0</v>
      </c>
      <c r="K254" s="35">
        <v>0</v>
      </c>
      <c r="L254" s="35">
        <v>0</v>
      </c>
      <c r="M254" s="35">
        <v>0</v>
      </c>
      <c r="N254" s="35">
        <v>0</v>
      </c>
    </row>
    <row r="255" spans="1:14" x14ac:dyDescent="0.2">
      <c r="A255" s="5" t="s">
        <v>65</v>
      </c>
      <c r="B255" s="35">
        <v>0</v>
      </c>
      <c r="C255" s="35">
        <v>0</v>
      </c>
      <c r="D255" s="35">
        <v>0</v>
      </c>
      <c r="E255" s="35">
        <v>0</v>
      </c>
      <c r="F255" s="35">
        <v>0</v>
      </c>
      <c r="G255" s="35">
        <v>0</v>
      </c>
      <c r="H255" s="35">
        <v>0</v>
      </c>
      <c r="I255" s="35">
        <v>0</v>
      </c>
      <c r="J255" s="35">
        <v>0</v>
      </c>
      <c r="K255" s="35">
        <v>0</v>
      </c>
      <c r="L255" s="35">
        <v>0</v>
      </c>
      <c r="M255" s="35">
        <v>0</v>
      </c>
      <c r="N255" s="35">
        <v>0</v>
      </c>
    </row>
    <row r="256" spans="1:14" x14ac:dyDescent="0.2">
      <c r="A256" s="9" t="s">
        <v>68</v>
      </c>
      <c r="B256" s="63">
        <v>6253.0400000000009</v>
      </c>
      <c r="C256" s="63">
        <v>5119.76</v>
      </c>
      <c r="D256" s="63">
        <v>883.59</v>
      </c>
      <c r="E256" s="63">
        <v>15338.910000000002</v>
      </c>
      <c r="F256" s="63">
        <v>1628.4200000000003</v>
      </c>
      <c r="G256" s="63">
        <v>4789.8000000000011</v>
      </c>
      <c r="H256" s="63">
        <v>8808.4500000000007</v>
      </c>
      <c r="I256" s="63">
        <v>5071.75</v>
      </c>
      <c r="J256" s="63">
        <v>11871.4</v>
      </c>
      <c r="K256" s="63">
        <v>123.81</v>
      </c>
      <c r="L256" s="63">
        <v>20578.560000000001</v>
      </c>
      <c r="M256" s="63">
        <v>8392.5500000000011</v>
      </c>
      <c r="N256" s="63">
        <v>5106.8099999999995</v>
      </c>
    </row>
    <row r="257" spans="1:14" x14ac:dyDescent="0.2">
      <c r="A257" s="12" t="s">
        <v>230</v>
      </c>
      <c r="B257" s="144" t="s">
        <v>173</v>
      </c>
      <c r="C257" s="145"/>
      <c r="D257" s="145"/>
      <c r="E257" s="145"/>
      <c r="F257" s="145"/>
      <c r="G257" s="145"/>
      <c r="H257" s="145"/>
      <c r="I257" s="145"/>
      <c r="J257" s="145"/>
      <c r="K257" s="145"/>
      <c r="L257" s="145"/>
      <c r="M257" s="145"/>
      <c r="N257" s="146"/>
    </row>
    <row r="258" spans="1:14" x14ac:dyDescent="0.2">
      <c r="A258" s="5" t="s">
        <v>47</v>
      </c>
      <c r="B258" s="35">
        <v>0</v>
      </c>
      <c r="C258" s="35">
        <v>0</v>
      </c>
      <c r="D258" s="35">
        <v>0</v>
      </c>
      <c r="E258" s="35">
        <v>0</v>
      </c>
      <c r="F258" s="35">
        <v>0</v>
      </c>
      <c r="G258" s="35">
        <v>0</v>
      </c>
      <c r="H258" s="35">
        <v>0</v>
      </c>
      <c r="I258" s="35">
        <v>0</v>
      </c>
      <c r="J258" s="35">
        <v>0</v>
      </c>
      <c r="K258" s="35">
        <v>0</v>
      </c>
      <c r="L258" s="35">
        <v>0</v>
      </c>
      <c r="M258" s="35">
        <v>0</v>
      </c>
      <c r="N258" s="35">
        <v>0</v>
      </c>
    </row>
    <row r="259" spans="1:14" x14ac:dyDescent="0.2">
      <c r="A259" s="5" t="s">
        <v>48</v>
      </c>
      <c r="B259" s="35">
        <v>0</v>
      </c>
      <c r="C259" s="35">
        <v>0</v>
      </c>
      <c r="D259" s="35">
        <v>0</v>
      </c>
      <c r="E259" s="35">
        <v>0</v>
      </c>
      <c r="F259" s="35">
        <v>0</v>
      </c>
      <c r="G259" s="35">
        <v>0</v>
      </c>
      <c r="H259" s="35">
        <v>0</v>
      </c>
      <c r="I259" s="35">
        <v>0</v>
      </c>
      <c r="J259" s="35">
        <v>0</v>
      </c>
      <c r="K259" s="35">
        <v>0</v>
      </c>
      <c r="L259" s="35">
        <v>0</v>
      </c>
      <c r="M259" s="35">
        <v>0</v>
      </c>
      <c r="N259" s="35">
        <v>0</v>
      </c>
    </row>
    <row r="260" spans="1:14" x14ac:dyDescent="0.2">
      <c r="A260" s="5" t="s">
        <v>49</v>
      </c>
      <c r="B260" s="35">
        <v>0</v>
      </c>
      <c r="C260" s="35">
        <v>0</v>
      </c>
      <c r="D260" s="35">
        <v>0</v>
      </c>
      <c r="E260" s="35">
        <v>0</v>
      </c>
      <c r="F260" s="35">
        <v>0</v>
      </c>
      <c r="G260" s="35">
        <v>0</v>
      </c>
      <c r="H260" s="35">
        <v>0</v>
      </c>
      <c r="I260" s="35">
        <v>0</v>
      </c>
      <c r="J260" s="35">
        <v>0</v>
      </c>
      <c r="K260" s="35">
        <v>0</v>
      </c>
      <c r="L260" s="35">
        <v>0</v>
      </c>
      <c r="M260" s="35">
        <v>0</v>
      </c>
      <c r="N260" s="35">
        <v>0</v>
      </c>
    </row>
    <row r="261" spans="1:14" x14ac:dyDescent="0.2">
      <c r="A261" s="5" t="s">
        <v>50</v>
      </c>
      <c r="B261" s="35">
        <v>793.45</v>
      </c>
      <c r="C261" s="35">
        <v>0</v>
      </c>
      <c r="D261" s="35">
        <v>624.39</v>
      </c>
      <c r="E261" s="35">
        <v>19.11</v>
      </c>
      <c r="F261" s="35">
        <v>0</v>
      </c>
      <c r="G261" s="35">
        <v>4.45</v>
      </c>
      <c r="H261" s="35">
        <v>224.73</v>
      </c>
      <c r="I261" s="35">
        <v>2.4</v>
      </c>
      <c r="J261" s="35">
        <v>0</v>
      </c>
      <c r="K261" s="35">
        <v>17.04</v>
      </c>
      <c r="L261" s="35">
        <v>45.24</v>
      </c>
      <c r="M261" s="35">
        <v>0</v>
      </c>
      <c r="N261" s="35">
        <v>15.37</v>
      </c>
    </row>
    <row r="262" spans="1:14" x14ac:dyDescent="0.2">
      <c r="A262" s="5" t="s">
        <v>51</v>
      </c>
      <c r="B262" s="35">
        <v>0</v>
      </c>
      <c r="C262" s="35">
        <v>0</v>
      </c>
      <c r="D262" s="35">
        <v>0</v>
      </c>
      <c r="E262" s="35">
        <v>0</v>
      </c>
      <c r="F262" s="35">
        <v>0</v>
      </c>
      <c r="G262" s="35">
        <v>0</v>
      </c>
      <c r="H262" s="35">
        <v>0</v>
      </c>
      <c r="I262" s="35">
        <v>0</v>
      </c>
      <c r="J262" s="35">
        <v>0</v>
      </c>
      <c r="K262" s="35">
        <v>0</v>
      </c>
      <c r="L262" s="35">
        <v>88.63</v>
      </c>
      <c r="M262" s="35">
        <v>0</v>
      </c>
      <c r="N262" s="35">
        <v>0</v>
      </c>
    </row>
    <row r="263" spans="1:14" x14ac:dyDescent="0.2">
      <c r="A263" s="5" t="s">
        <v>52</v>
      </c>
      <c r="B263" s="35">
        <v>1581.5800000000002</v>
      </c>
      <c r="C263" s="35">
        <v>11155.429999999998</v>
      </c>
      <c r="D263" s="35">
        <v>212.86999999999998</v>
      </c>
      <c r="E263" s="35">
        <v>2935.81</v>
      </c>
      <c r="F263" s="35">
        <v>359.88000000000005</v>
      </c>
      <c r="G263" s="35">
        <v>5956.43</v>
      </c>
      <c r="H263" s="35">
        <v>181.35000000000002</v>
      </c>
      <c r="I263" s="35">
        <v>2907.4200000000005</v>
      </c>
      <c r="J263" s="35">
        <v>9033.0600000000013</v>
      </c>
      <c r="K263" s="35">
        <v>4648.3600000000006</v>
      </c>
      <c r="L263" s="35">
        <v>1003.9699999999999</v>
      </c>
      <c r="M263" s="35">
        <v>9578.3800000000028</v>
      </c>
      <c r="N263" s="35">
        <v>1939.6699999999998</v>
      </c>
    </row>
    <row r="264" spans="1:14" x14ac:dyDescent="0.2">
      <c r="A264" s="5" t="s">
        <v>53</v>
      </c>
      <c r="B264" s="35">
        <v>0</v>
      </c>
      <c r="C264" s="35">
        <v>0</v>
      </c>
      <c r="D264" s="35">
        <v>0</v>
      </c>
      <c r="E264" s="35">
        <v>0</v>
      </c>
      <c r="F264" s="35">
        <v>0</v>
      </c>
      <c r="G264" s="35">
        <v>0</v>
      </c>
      <c r="H264" s="35">
        <v>0</v>
      </c>
      <c r="I264" s="35">
        <v>0</v>
      </c>
      <c r="J264" s="35">
        <v>0</v>
      </c>
      <c r="K264" s="35">
        <v>0</v>
      </c>
      <c r="L264" s="35">
        <v>0</v>
      </c>
      <c r="M264" s="35">
        <v>0</v>
      </c>
      <c r="N264" s="35">
        <v>0</v>
      </c>
    </row>
    <row r="265" spans="1:14" x14ac:dyDescent="0.2">
      <c r="A265" s="5" t="s">
        <v>54</v>
      </c>
      <c r="B265" s="35">
        <v>0</v>
      </c>
      <c r="C265" s="35">
        <v>1.81</v>
      </c>
      <c r="D265" s="35">
        <v>0</v>
      </c>
      <c r="E265" s="35">
        <v>36.28</v>
      </c>
      <c r="F265" s="35">
        <v>0</v>
      </c>
      <c r="G265" s="35">
        <v>0</v>
      </c>
      <c r="H265" s="35">
        <v>0</v>
      </c>
      <c r="I265" s="35">
        <v>32.71</v>
      </c>
      <c r="J265" s="35">
        <v>361.74</v>
      </c>
      <c r="K265" s="35">
        <v>0</v>
      </c>
      <c r="L265" s="35">
        <v>0</v>
      </c>
      <c r="M265" s="35">
        <v>350.6</v>
      </c>
      <c r="N265" s="35">
        <v>0</v>
      </c>
    </row>
    <row r="266" spans="1:14" x14ac:dyDescent="0.2">
      <c r="A266" s="5" t="s">
        <v>55</v>
      </c>
      <c r="B266" s="35">
        <v>0</v>
      </c>
      <c r="C266" s="35">
        <v>0</v>
      </c>
      <c r="D266" s="35">
        <v>0</v>
      </c>
      <c r="E266" s="35">
        <v>0</v>
      </c>
      <c r="F266" s="35">
        <v>0</v>
      </c>
      <c r="G266" s="35">
        <v>0</v>
      </c>
      <c r="H266" s="35">
        <v>0</v>
      </c>
      <c r="I266" s="35">
        <v>0</v>
      </c>
      <c r="J266" s="35">
        <v>0</v>
      </c>
      <c r="K266" s="35">
        <v>0</v>
      </c>
      <c r="L266" s="35">
        <v>0</v>
      </c>
      <c r="M266" s="35">
        <v>0</v>
      </c>
      <c r="N266" s="35">
        <v>0</v>
      </c>
    </row>
    <row r="267" spans="1:14" x14ac:dyDescent="0.2">
      <c r="A267" s="5" t="s">
        <v>56</v>
      </c>
      <c r="B267" s="35">
        <v>0</v>
      </c>
      <c r="C267" s="35">
        <v>967.91</v>
      </c>
      <c r="D267" s="35">
        <v>0</v>
      </c>
      <c r="E267" s="35">
        <v>0</v>
      </c>
      <c r="F267" s="35">
        <v>0</v>
      </c>
      <c r="G267" s="35">
        <v>0</v>
      </c>
      <c r="H267" s="35">
        <v>440.40000000000003</v>
      </c>
      <c r="I267" s="35">
        <v>0</v>
      </c>
      <c r="J267" s="35">
        <v>376.77000000000004</v>
      </c>
      <c r="K267" s="35">
        <v>0</v>
      </c>
      <c r="L267" s="35">
        <v>0</v>
      </c>
      <c r="M267" s="35">
        <v>0</v>
      </c>
      <c r="N267" s="35">
        <v>17.349999999999998</v>
      </c>
    </row>
    <row r="268" spans="1:14" x14ac:dyDescent="0.2">
      <c r="A268" s="5" t="s">
        <v>46</v>
      </c>
      <c r="B268" s="35">
        <v>0</v>
      </c>
      <c r="C268" s="35">
        <v>0</v>
      </c>
      <c r="D268" s="35">
        <v>178.76000000000005</v>
      </c>
      <c r="E268" s="35">
        <v>0</v>
      </c>
      <c r="F268" s="35">
        <v>0</v>
      </c>
      <c r="G268" s="35">
        <v>0</v>
      </c>
      <c r="H268" s="35">
        <v>0</v>
      </c>
      <c r="I268" s="35">
        <v>0</v>
      </c>
      <c r="J268" s="35">
        <v>0</v>
      </c>
      <c r="K268" s="35">
        <v>282.24</v>
      </c>
      <c r="L268" s="35">
        <v>31.8</v>
      </c>
      <c r="M268" s="35">
        <v>0</v>
      </c>
      <c r="N268" s="35">
        <v>0</v>
      </c>
    </row>
    <row r="269" spans="1:14" x14ac:dyDescent="0.2">
      <c r="A269" s="5" t="s">
        <v>57</v>
      </c>
      <c r="B269" s="35">
        <v>0</v>
      </c>
      <c r="C269" s="35">
        <v>1977.59</v>
      </c>
      <c r="D269" s="35">
        <v>13624.749999999998</v>
      </c>
      <c r="E269" s="35">
        <v>0</v>
      </c>
      <c r="F269" s="35">
        <v>0</v>
      </c>
      <c r="G269" s="35">
        <v>5715.7800000000007</v>
      </c>
      <c r="H269" s="35">
        <v>25.119999999999994</v>
      </c>
      <c r="I269" s="35">
        <v>0</v>
      </c>
      <c r="J269" s="35">
        <v>325.09999999999997</v>
      </c>
      <c r="K269" s="35">
        <v>56.51</v>
      </c>
      <c r="L269" s="35">
        <v>34.24</v>
      </c>
      <c r="M269" s="35">
        <v>1583.51</v>
      </c>
      <c r="N269" s="35">
        <v>9103.66</v>
      </c>
    </row>
    <row r="270" spans="1:14" x14ac:dyDescent="0.2">
      <c r="A270" s="5" t="s">
        <v>58</v>
      </c>
      <c r="B270" s="35">
        <v>51.73</v>
      </c>
      <c r="C270" s="35">
        <v>175.39999999999998</v>
      </c>
      <c r="D270" s="35">
        <v>498.45</v>
      </c>
      <c r="E270" s="35">
        <v>102.74</v>
      </c>
      <c r="F270" s="35">
        <v>22.62</v>
      </c>
      <c r="G270" s="35">
        <v>100.64</v>
      </c>
      <c r="H270" s="35">
        <v>1472.8899999999999</v>
      </c>
      <c r="I270" s="35">
        <v>828.15</v>
      </c>
      <c r="J270" s="35">
        <v>4.8899999999999988</v>
      </c>
      <c r="K270" s="35">
        <v>31.73</v>
      </c>
      <c r="L270" s="35">
        <v>309.81</v>
      </c>
      <c r="M270" s="35">
        <v>312.08999999999992</v>
      </c>
      <c r="N270" s="35">
        <v>225.8</v>
      </c>
    </row>
    <row r="271" spans="1:14" x14ac:dyDescent="0.2">
      <c r="A271" s="5" t="s">
        <v>59</v>
      </c>
      <c r="B271" s="35">
        <v>134.17000000000002</v>
      </c>
      <c r="C271" s="35">
        <v>0</v>
      </c>
      <c r="D271" s="35">
        <v>0</v>
      </c>
      <c r="E271" s="35">
        <v>0.4</v>
      </c>
      <c r="F271" s="35">
        <v>65.86999999999999</v>
      </c>
      <c r="G271" s="35">
        <v>0</v>
      </c>
      <c r="H271" s="35">
        <v>33.14</v>
      </c>
      <c r="I271" s="35">
        <v>16.049999999999997</v>
      </c>
      <c r="J271" s="35">
        <v>0</v>
      </c>
      <c r="K271" s="35">
        <v>4.4400000000000004</v>
      </c>
      <c r="L271" s="35">
        <v>0</v>
      </c>
      <c r="M271" s="35">
        <v>382.08000000000004</v>
      </c>
      <c r="N271" s="35">
        <v>42.84</v>
      </c>
    </row>
    <row r="272" spans="1:14" x14ac:dyDescent="0.2">
      <c r="A272" s="5" t="s">
        <v>60</v>
      </c>
      <c r="B272" s="35">
        <v>0</v>
      </c>
      <c r="C272" s="35">
        <v>0</v>
      </c>
      <c r="D272" s="35">
        <v>0</v>
      </c>
      <c r="E272" s="35">
        <v>0</v>
      </c>
      <c r="F272" s="35">
        <v>0</v>
      </c>
      <c r="G272" s="35">
        <v>0</v>
      </c>
      <c r="H272" s="35">
        <v>0</v>
      </c>
      <c r="I272" s="35">
        <v>0</v>
      </c>
      <c r="J272" s="35">
        <v>0</v>
      </c>
      <c r="K272" s="35">
        <v>0</v>
      </c>
      <c r="L272" s="35">
        <v>0</v>
      </c>
      <c r="M272" s="35">
        <v>66576.58</v>
      </c>
      <c r="N272" s="35">
        <v>0</v>
      </c>
    </row>
    <row r="273" spans="1:14" x14ac:dyDescent="0.2">
      <c r="A273" s="5" t="s">
        <v>42</v>
      </c>
      <c r="B273" s="35">
        <v>1421.16</v>
      </c>
      <c r="C273" s="35">
        <v>0</v>
      </c>
      <c r="D273" s="35">
        <v>0</v>
      </c>
      <c r="E273" s="35">
        <v>0</v>
      </c>
      <c r="F273" s="35">
        <v>0</v>
      </c>
      <c r="G273" s="35">
        <v>0</v>
      </c>
      <c r="H273" s="35">
        <v>3105.78</v>
      </c>
      <c r="I273" s="35">
        <v>33.08</v>
      </c>
      <c r="J273" s="35">
        <v>0</v>
      </c>
      <c r="K273" s="35">
        <v>0</v>
      </c>
      <c r="L273" s="35">
        <v>0</v>
      </c>
      <c r="M273" s="35">
        <v>0</v>
      </c>
      <c r="N273" s="35">
        <v>0</v>
      </c>
    </row>
    <row r="274" spans="1:14" x14ac:dyDescent="0.2">
      <c r="A274" s="5" t="s">
        <v>61</v>
      </c>
      <c r="B274" s="35">
        <v>0</v>
      </c>
      <c r="C274" s="35">
        <v>0</v>
      </c>
      <c r="D274" s="35">
        <v>0</v>
      </c>
      <c r="E274" s="35">
        <v>0</v>
      </c>
      <c r="F274" s="35">
        <v>0</v>
      </c>
      <c r="G274" s="35">
        <v>100.10000000000002</v>
      </c>
      <c r="H274" s="35">
        <v>0</v>
      </c>
      <c r="I274" s="35">
        <v>23.78</v>
      </c>
      <c r="J274" s="35">
        <v>0</v>
      </c>
      <c r="K274" s="35">
        <v>0</v>
      </c>
      <c r="L274" s="35">
        <v>1863.2999999999997</v>
      </c>
      <c r="M274" s="35">
        <v>0</v>
      </c>
      <c r="N274" s="35">
        <v>3.95</v>
      </c>
    </row>
    <row r="275" spans="1:14" x14ac:dyDescent="0.2">
      <c r="A275" s="5" t="s">
        <v>62</v>
      </c>
      <c r="B275" s="35">
        <v>0</v>
      </c>
      <c r="C275" s="35">
        <v>0</v>
      </c>
      <c r="D275" s="35">
        <v>0</v>
      </c>
      <c r="E275" s="35">
        <v>0</v>
      </c>
      <c r="F275" s="35">
        <v>0</v>
      </c>
      <c r="G275" s="35">
        <v>0</v>
      </c>
      <c r="H275" s="35">
        <v>0</v>
      </c>
      <c r="I275" s="35">
        <v>0</v>
      </c>
      <c r="J275" s="35">
        <v>0</v>
      </c>
      <c r="K275" s="35">
        <v>0</v>
      </c>
      <c r="L275" s="35">
        <v>0</v>
      </c>
      <c r="M275" s="35">
        <v>0</v>
      </c>
      <c r="N275" s="35">
        <v>0</v>
      </c>
    </row>
    <row r="276" spans="1:14" x14ac:dyDescent="0.2">
      <c r="A276" s="5" t="s">
        <v>63</v>
      </c>
      <c r="B276" s="35">
        <v>0</v>
      </c>
      <c r="C276" s="35">
        <v>0</v>
      </c>
      <c r="D276" s="35">
        <v>0</v>
      </c>
      <c r="E276" s="35">
        <v>0</v>
      </c>
      <c r="F276" s="35">
        <v>0</v>
      </c>
      <c r="G276" s="35">
        <v>0</v>
      </c>
      <c r="H276" s="35">
        <v>0</v>
      </c>
      <c r="I276" s="35">
        <v>0</v>
      </c>
      <c r="J276" s="35">
        <v>0</v>
      </c>
      <c r="K276" s="35">
        <v>0</v>
      </c>
      <c r="L276" s="35">
        <v>0</v>
      </c>
      <c r="M276" s="35">
        <v>0</v>
      </c>
      <c r="N276" s="35">
        <v>0</v>
      </c>
    </row>
    <row r="277" spans="1:14" x14ac:dyDescent="0.2">
      <c r="A277" s="5" t="s">
        <v>64</v>
      </c>
      <c r="B277" s="35">
        <v>0</v>
      </c>
      <c r="C277" s="35">
        <v>0</v>
      </c>
      <c r="D277" s="35">
        <v>0</v>
      </c>
      <c r="E277" s="35">
        <v>0</v>
      </c>
      <c r="F277" s="35">
        <v>0</v>
      </c>
      <c r="G277" s="35">
        <v>0</v>
      </c>
      <c r="H277" s="35">
        <v>0</v>
      </c>
      <c r="I277" s="35">
        <v>0</v>
      </c>
      <c r="J277" s="35">
        <v>0</v>
      </c>
      <c r="K277" s="35">
        <v>0</v>
      </c>
      <c r="L277" s="35">
        <v>0</v>
      </c>
      <c r="M277" s="35">
        <v>0</v>
      </c>
      <c r="N277" s="35">
        <v>0</v>
      </c>
    </row>
    <row r="278" spans="1:14" x14ac:dyDescent="0.2">
      <c r="A278" s="5" t="s">
        <v>65</v>
      </c>
      <c r="B278" s="35">
        <v>0</v>
      </c>
      <c r="C278" s="35">
        <v>0</v>
      </c>
      <c r="D278" s="35">
        <v>0</v>
      </c>
      <c r="E278" s="35">
        <v>0</v>
      </c>
      <c r="F278" s="35">
        <v>0</v>
      </c>
      <c r="G278" s="35">
        <v>0</v>
      </c>
      <c r="H278" s="35">
        <v>0</v>
      </c>
      <c r="I278" s="35">
        <v>11.1</v>
      </c>
      <c r="J278" s="35">
        <v>0</v>
      </c>
      <c r="K278" s="35">
        <v>0</v>
      </c>
      <c r="L278" s="35">
        <v>0</v>
      </c>
      <c r="M278" s="35">
        <v>0</v>
      </c>
      <c r="N278" s="35">
        <v>0</v>
      </c>
    </row>
    <row r="279" spans="1:14" x14ac:dyDescent="0.2">
      <c r="A279" s="9" t="s">
        <v>68</v>
      </c>
      <c r="B279" s="63">
        <v>3982.09</v>
      </c>
      <c r="C279" s="63">
        <v>14278.139999999998</v>
      </c>
      <c r="D279" s="63">
        <v>15139.22</v>
      </c>
      <c r="E279" s="63">
        <v>3094.34</v>
      </c>
      <c r="F279" s="63">
        <v>448.37000000000006</v>
      </c>
      <c r="G279" s="63">
        <v>11877.4</v>
      </c>
      <c r="H279" s="63">
        <v>5483.41</v>
      </c>
      <c r="I279" s="63">
        <v>3854.690000000001</v>
      </c>
      <c r="J279" s="63">
        <v>10101.560000000001</v>
      </c>
      <c r="K279" s="63">
        <v>5040.32</v>
      </c>
      <c r="L279" s="63">
        <v>3376.99</v>
      </c>
      <c r="M279" s="63">
        <v>78783.240000000005</v>
      </c>
      <c r="N279" s="63">
        <v>11348.64</v>
      </c>
    </row>
    <row r="280" spans="1:14" x14ac:dyDescent="0.2">
      <c r="A280" s="12" t="s">
        <v>230</v>
      </c>
      <c r="B280" s="147" t="s">
        <v>174</v>
      </c>
      <c r="C280" s="148"/>
      <c r="D280" s="148"/>
      <c r="E280" s="148"/>
      <c r="F280" s="148"/>
      <c r="G280" s="148"/>
      <c r="H280" s="148"/>
      <c r="I280" s="148"/>
      <c r="J280" s="148"/>
      <c r="K280" s="148"/>
      <c r="L280" s="148"/>
      <c r="M280" s="148"/>
      <c r="N280" s="149"/>
    </row>
    <row r="281" spans="1:14" x14ac:dyDescent="0.2">
      <c r="A281" s="5" t="s">
        <v>47</v>
      </c>
      <c r="B281" s="35">
        <v>0</v>
      </c>
      <c r="C281" s="35">
        <v>0</v>
      </c>
      <c r="D281" s="35">
        <v>0</v>
      </c>
      <c r="E281" s="35">
        <v>0</v>
      </c>
      <c r="F281" s="35">
        <v>0</v>
      </c>
      <c r="G281" s="35">
        <v>0</v>
      </c>
      <c r="H281" s="35">
        <v>0</v>
      </c>
      <c r="I281" s="35">
        <v>0</v>
      </c>
      <c r="J281" s="35">
        <v>0</v>
      </c>
      <c r="K281" s="35">
        <v>0</v>
      </c>
      <c r="L281" s="35">
        <v>0</v>
      </c>
      <c r="M281" s="35">
        <v>0</v>
      </c>
      <c r="N281" s="35">
        <v>0</v>
      </c>
    </row>
    <row r="282" spans="1:14" x14ac:dyDescent="0.2">
      <c r="A282" s="5" t="s">
        <v>48</v>
      </c>
      <c r="B282" s="35">
        <v>0</v>
      </c>
      <c r="C282" s="35">
        <v>0</v>
      </c>
      <c r="D282" s="35">
        <v>0</v>
      </c>
      <c r="E282" s="35">
        <v>0</v>
      </c>
      <c r="F282" s="35">
        <v>0</v>
      </c>
      <c r="G282" s="35">
        <v>0</v>
      </c>
      <c r="H282" s="35">
        <v>0</v>
      </c>
      <c r="I282" s="35">
        <v>0</v>
      </c>
      <c r="J282" s="35">
        <v>0</v>
      </c>
      <c r="K282" s="35">
        <v>0</v>
      </c>
      <c r="L282" s="35">
        <v>0</v>
      </c>
      <c r="M282" s="35">
        <v>0</v>
      </c>
      <c r="N282" s="35">
        <v>0</v>
      </c>
    </row>
    <row r="283" spans="1:14" x14ac:dyDescent="0.2">
      <c r="A283" s="5" t="s">
        <v>49</v>
      </c>
      <c r="B283" s="35">
        <v>0</v>
      </c>
      <c r="C283" s="35">
        <v>0</v>
      </c>
      <c r="D283" s="35">
        <v>0</v>
      </c>
      <c r="E283" s="35">
        <v>0</v>
      </c>
      <c r="F283" s="35">
        <v>0</v>
      </c>
      <c r="G283" s="35">
        <v>0</v>
      </c>
      <c r="H283" s="35">
        <v>0</v>
      </c>
      <c r="I283" s="35">
        <v>0</v>
      </c>
      <c r="J283" s="35">
        <v>0</v>
      </c>
      <c r="K283" s="35">
        <v>0</v>
      </c>
      <c r="L283" s="35">
        <v>0</v>
      </c>
      <c r="M283" s="35">
        <v>0</v>
      </c>
      <c r="N283" s="35">
        <v>0</v>
      </c>
    </row>
    <row r="284" spans="1:14" x14ac:dyDescent="0.2">
      <c r="A284" s="5" t="s">
        <v>231</v>
      </c>
      <c r="B284" s="35">
        <v>0</v>
      </c>
      <c r="C284" s="35">
        <v>0</v>
      </c>
      <c r="D284" s="35">
        <v>0</v>
      </c>
      <c r="E284" s="35">
        <v>0</v>
      </c>
      <c r="F284" s="35">
        <v>0</v>
      </c>
      <c r="G284" s="35">
        <v>0</v>
      </c>
      <c r="H284" s="35">
        <v>1041.53</v>
      </c>
      <c r="I284" s="35">
        <v>0</v>
      </c>
      <c r="J284" s="35">
        <v>0</v>
      </c>
      <c r="K284" s="35">
        <v>0</v>
      </c>
      <c r="L284" s="35">
        <v>0</v>
      </c>
      <c r="M284" s="35">
        <v>0</v>
      </c>
      <c r="N284" s="35">
        <v>0</v>
      </c>
    </row>
    <row r="285" spans="1:14" x14ac:dyDescent="0.2">
      <c r="A285" s="5" t="s">
        <v>50</v>
      </c>
      <c r="B285" s="35">
        <v>0</v>
      </c>
      <c r="C285" s="35">
        <v>360.93</v>
      </c>
      <c r="D285" s="35">
        <v>3.34</v>
      </c>
      <c r="E285" s="35">
        <v>187.56</v>
      </c>
      <c r="F285" s="35">
        <v>0</v>
      </c>
      <c r="G285" s="35">
        <v>572.44999999999993</v>
      </c>
      <c r="H285" s="35">
        <v>16.91</v>
      </c>
      <c r="I285" s="35">
        <v>0</v>
      </c>
      <c r="J285" s="35">
        <v>59.67</v>
      </c>
      <c r="K285" s="35">
        <v>0</v>
      </c>
      <c r="L285" s="35">
        <v>0</v>
      </c>
      <c r="M285" s="35">
        <v>328.77</v>
      </c>
      <c r="N285" s="35">
        <v>257.49</v>
      </c>
    </row>
    <row r="286" spans="1:14" x14ac:dyDescent="0.2">
      <c r="A286" s="5" t="s">
        <v>51</v>
      </c>
      <c r="B286" s="35">
        <v>0</v>
      </c>
      <c r="C286" s="35">
        <v>0</v>
      </c>
      <c r="D286" s="35">
        <v>0</v>
      </c>
      <c r="E286" s="35">
        <v>0</v>
      </c>
      <c r="F286" s="35">
        <v>0</v>
      </c>
      <c r="G286" s="35">
        <v>0</v>
      </c>
      <c r="H286" s="35">
        <v>0</v>
      </c>
      <c r="I286" s="35">
        <v>0</v>
      </c>
      <c r="J286" s="35">
        <v>0</v>
      </c>
      <c r="K286" s="35">
        <v>0</v>
      </c>
      <c r="L286" s="35">
        <v>0</v>
      </c>
      <c r="M286" s="35">
        <v>0</v>
      </c>
      <c r="N286" s="35">
        <v>0</v>
      </c>
    </row>
    <row r="287" spans="1:14" x14ac:dyDescent="0.2">
      <c r="A287" s="5" t="s">
        <v>52</v>
      </c>
      <c r="B287" s="35">
        <v>521.55999999999995</v>
      </c>
      <c r="C287" s="35">
        <v>82.550000000000011</v>
      </c>
      <c r="D287" s="35">
        <v>1976.5400000000002</v>
      </c>
      <c r="E287" s="35">
        <v>6006.5700000000006</v>
      </c>
      <c r="F287" s="35">
        <v>1332.4100000000003</v>
      </c>
      <c r="G287" s="35">
        <v>882.77</v>
      </c>
      <c r="H287" s="35">
        <v>696.53</v>
      </c>
      <c r="I287" s="35">
        <v>113.16999999999999</v>
      </c>
      <c r="J287" s="35">
        <v>1165.5200000000002</v>
      </c>
      <c r="K287" s="35">
        <v>2163.7900000000004</v>
      </c>
      <c r="L287" s="35">
        <v>4063.18</v>
      </c>
      <c r="M287" s="35">
        <v>10429.01</v>
      </c>
      <c r="N287" s="35">
        <v>1718.05</v>
      </c>
    </row>
    <row r="288" spans="1:14" x14ac:dyDescent="0.2">
      <c r="A288" s="5" t="s">
        <v>53</v>
      </c>
      <c r="B288" s="35">
        <v>0</v>
      </c>
      <c r="C288" s="35">
        <v>0</v>
      </c>
      <c r="D288" s="35">
        <v>0</v>
      </c>
      <c r="E288" s="35">
        <v>0</v>
      </c>
      <c r="F288" s="35">
        <v>0</v>
      </c>
      <c r="G288" s="35">
        <v>0</v>
      </c>
      <c r="H288" s="35">
        <v>0</v>
      </c>
      <c r="I288" s="35">
        <v>0</v>
      </c>
      <c r="J288" s="35">
        <v>0</v>
      </c>
      <c r="K288" s="35">
        <v>0</v>
      </c>
      <c r="L288" s="35">
        <v>0</v>
      </c>
      <c r="M288" s="35">
        <v>0</v>
      </c>
      <c r="N288" s="35">
        <v>0</v>
      </c>
    </row>
    <row r="289" spans="1:14" x14ac:dyDescent="0.2">
      <c r="A289" s="5" t="s">
        <v>54</v>
      </c>
      <c r="B289" s="35">
        <v>0</v>
      </c>
      <c r="C289" s="35">
        <v>0</v>
      </c>
      <c r="D289" s="35">
        <v>0</v>
      </c>
      <c r="E289" s="35">
        <v>2127.87</v>
      </c>
      <c r="F289" s="35">
        <v>0</v>
      </c>
      <c r="G289" s="35">
        <v>0</v>
      </c>
      <c r="H289" s="35">
        <v>0</v>
      </c>
      <c r="I289" s="35">
        <v>0</v>
      </c>
      <c r="J289" s="35">
        <v>0</v>
      </c>
      <c r="K289" s="35">
        <v>0</v>
      </c>
      <c r="L289" s="35">
        <v>0</v>
      </c>
      <c r="M289" s="35">
        <v>0</v>
      </c>
      <c r="N289" s="35">
        <v>0</v>
      </c>
    </row>
    <row r="290" spans="1:14" x14ac:dyDescent="0.2">
      <c r="A290" s="5" t="s">
        <v>55</v>
      </c>
      <c r="B290" s="35">
        <v>0</v>
      </c>
      <c r="C290" s="35">
        <v>0</v>
      </c>
      <c r="D290" s="35">
        <v>0</v>
      </c>
      <c r="E290" s="35">
        <v>0</v>
      </c>
      <c r="F290" s="35">
        <v>0</v>
      </c>
      <c r="G290" s="35">
        <v>0</v>
      </c>
      <c r="H290" s="35">
        <v>0</v>
      </c>
      <c r="I290" s="35">
        <v>0</v>
      </c>
      <c r="J290" s="35">
        <v>0</v>
      </c>
      <c r="K290" s="35">
        <v>0</v>
      </c>
      <c r="L290" s="35">
        <v>0</v>
      </c>
      <c r="M290" s="35">
        <v>0</v>
      </c>
      <c r="N290" s="35">
        <v>0</v>
      </c>
    </row>
    <row r="291" spans="1:14" x14ac:dyDescent="0.2">
      <c r="A291" s="5" t="s">
        <v>56</v>
      </c>
      <c r="B291" s="35">
        <v>0</v>
      </c>
      <c r="C291" s="35">
        <v>0</v>
      </c>
      <c r="D291" s="35">
        <v>0</v>
      </c>
      <c r="E291" s="35">
        <v>0</v>
      </c>
      <c r="F291" s="35">
        <v>0</v>
      </c>
      <c r="G291" s="35">
        <v>0</v>
      </c>
      <c r="H291" s="35">
        <v>0</v>
      </c>
      <c r="I291" s="35">
        <v>0</v>
      </c>
      <c r="J291" s="35">
        <v>0</v>
      </c>
      <c r="K291" s="35">
        <v>0</v>
      </c>
      <c r="L291" s="35">
        <v>0</v>
      </c>
      <c r="M291" s="35">
        <v>0</v>
      </c>
      <c r="N291" s="35">
        <v>0</v>
      </c>
    </row>
    <row r="292" spans="1:14" x14ac:dyDescent="0.2">
      <c r="A292" s="5" t="s">
        <v>46</v>
      </c>
      <c r="B292" s="35">
        <v>0</v>
      </c>
      <c r="C292" s="35">
        <v>190.64</v>
      </c>
      <c r="D292" s="35">
        <v>0</v>
      </c>
      <c r="E292" s="35">
        <v>0</v>
      </c>
      <c r="F292" s="35">
        <v>0</v>
      </c>
      <c r="G292" s="35">
        <v>22.31</v>
      </c>
      <c r="H292" s="35">
        <v>0</v>
      </c>
      <c r="I292" s="35">
        <v>211.47</v>
      </c>
      <c r="J292" s="35">
        <v>0</v>
      </c>
      <c r="K292" s="35">
        <v>0</v>
      </c>
      <c r="L292" s="35">
        <v>0</v>
      </c>
      <c r="M292" s="35">
        <v>0</v>
      </c>
      <c r="N292" s="35">
        <v>0</v>
      </c>
    </row>
    <row r="293" spans="1:14" x14ac:dyDescent="0.2">
      <c r="A293" s="5" t="s">
        <v>57</v>
      </c>
      <c r="B293" s="35">
        <v>4671.32</v>
      </c>
      <c r="C293" s="35">
        <v>1.69</v>
      </c>
      <c r="D293" s="35">
        <v>1816.03</v>
      </c>
      <c r="E293" s="35">
        <v>1473.25</v>
      </c>
      <c r="F293" s="35">
        <v>7899.78</v>
      </c>
      <c r="G293" s="35">
        <v>0</v>
      </c>
      <c r="H293" s="35">
        <v>334.72</v>
      </c>
      <c r="I293" s="35">
        <v>0</v>
      </c>
      <c r="J293" s="35">
        <v>154.78000000000003</v>
      </c>
      <c r="K293" s="35">
        <v>105.31</v>
      </c>
      <c r="L293" s="35">
        <v>5341.44</v>
      </c>
      <c r="M293" s="35">
        <v>186.32</v>
      </c>
      <c r="N293" s="35">
        <v>269.64000000000004</v>
      </c>
    </row>
    <row r="294" spans="1:14" x14ac:dyDescent="0.2">
      <c r="A294" s="5" t="s">
        <v>58</v>
      </c>
      <c r="B294" s="35">
        <v>1639.47</v>
      </c>
      <c r="C294" s="35">
        <v>2.72</v>
      </c>
      <c r="D294" s="35">
        <v>2.6599999999999993</v>
      </c>
      <c r="E294" s="35">
        <v>805.18</v>
      </c>
      <c r="F294" s="35">
        <v>156.47</v>
      </c>
      <c r="G294" s="35">
        <v>666.29</v>
      </c>
      <c r="H294" s="35">
        <v>354.54</v>
      </c>
      <c r="I294" s="35">
        <v>764.31000000000006</v>
      </c>
      <c r="J294" s="35">
        <v>58.970000000000006</v>
      </c>
      <c r="K294" s="35">
        <v>32.74</v>
      </c>
      <c r="L294" s="35">
        <v>22.65</v>
      </c>
      <c r="M294" s="35">
        <v>174.79999999999998</v>
      </c>
      <c r="N294" s="35">
        <v>81.72999999999999</v>
      </c>
    </row>
    <row r="295" spans="1:14" x14ac:dyDescent="0.2">
      <c r="A295" s="5" t="s">
        <v>59</v>
      </c>
      <c r="B295" s="35">
        <v>0</v>
      </c>
      <c r="C295" s="35">
        <v>107.52000000000001</v>
      </c>
      <c r="D295" s="35">
        <v>92.889999999999986</v>
      </c>
      <c r="E295" s="35">
        <v>252.10999999999999</v>
      </c>
      <c r="F295" s="35">
        <v>796.35000000000014</v>
      </c>
      <c r="G295" s="35">
        <v>325.74</v>
      </c>
      <c r="H295" s="35">
        <v>319.42</v>
      </c>
      <c r="I295" s="35">
        <v>121.46999999999998</v>
      </c>
      <c r="J295" s="35">
        <v>24.92</v>
      </c>
      <c r="K295" s="35">
        <v>138.92999999999998</v>
      </c>
      <c r="L295" s="35">
        <v>0</v>
      </c>
      <c r="M295" s="35">
        <v>11.540000000000001</v>
      </c>
      <c r="N295" s="35">
        <v>8.6999999999999993</v>
      </c>
    </row>
    <row r="296" spans="1:14" x14ac:dyDescent="0.2">
      <c r="A296" s="5" t="s">
        <v>60</v>
      </c>
      <c r="B296" s="35">
        <v>0</v>
      </c>
      <c r="C296" s="35">
        <v>55409.3</v>
      </c>
      <c r="D296" s="35">
        <v>0</v>
      </c>
      <c r="E296" s="35">
        <v>0</v>
      </c>
      <c r="F296" s="35">
        <v>0</v>
      </c>
      <c r="G296" s="35">
        <v>33218.720000000001</v>
      </c>
      <c r="H296" s="35">
        <v>0</v>
      </c>
      <c r="I296" s="35">
        <v>0</v>
      </c>
      <c r="J296" s="35">
        <v>0</v>
      </c>
      <c r="K296" s="35">
        <v>0</v>
      </c>
      <c r="L296" s="35">
        <v>0</v>
      </c>
      <c r="M296" s="35">
        <v>0</v>
      </c>
      <c r="N296" s="35">
        <v>0</v>
      </c>
    </row>
    <row r="297" spans="1:14" x14ac:dyDescent="0.2">
      <c r="A297" s="5" t="s">
        <v>42</v>
      </c>
      <c r="B297" s="35">
        <v>0</v>
      </c>
      <c r="C297" s="35">
        <v>0</v>
      </c>
      <c r="D297" s="35">
        <v>0</v>
      </c>
      <c r="E297" s="35">
        <v>0</v>
      </c>
      <c r="F297" s="35">
        <v>0</v>
      </c>
      <c r="G297" s="35">
        <v>0</v>
      </c>
      <c r="H297" s="35">
        <v>0</v>
      </c>
      <c r="I297" s="35">
        <v>0</v>
      </c>
      <c r="J297" s="35">
        <v>0</v>
      </c>
      <c r="K297" s="35">
        <v>0</v>
      </c>
      <c r="L297" s="35">
        <v>0</v>
      </c>
      <c r="M297" s="35">
        <v>0</v>
      </c>
      <c r="N297" s="35">
        <v>0</v>
      </c>
    </row>
    <row r="298" spans="1:14" x14ac:dyDescent="0.2">
      <c r="A298" s="5" t="s">
        <v>61</v>
      </c>
      <c r="B298" s="35">
        <v>0</v>
      </c>
      <c r="C298" s="35">
        <v>0</v>
      </c>
      <c r="D298" s="35">
        <v>3731.6699999999996</v>
      </c>
      <c r="E298" s="35">
        <v>0</v>
      </c>
      <c r="F298" s="35">
        <v>0</v>
      </c>
      <c r="G298" s="35">
        <v>0</v>
      </c>
      <c r="H298" s="35">
        <v>0</v>
      </c>
      <c r="I298" s="35">
        <v>0</v>
      </c>
      <c r="J298" s="35">
        <v>83.33</v>
      </c>
      <c r="K298" s="35">
        <v>0</v>
      </c>
      <c r="L298" s="35">
        <v>0</v>
      </c>
      <c r="M298" s="35">
        <v>0.65</v>
      </c>
      <c r="N298" s="35">
        <v>0</v>
      </c>
    </row>
    <row r="299" spans="1:14" x14ac:dyDescent="0.2">
      <c r="A299" s="5" t="s">
        <v>62</v>
      </c>
      <c r="B299" s="35">
        <v>0</v>
      </c>
      <c r="C299" s="35">
        <v>0</v>
      </c>
      <c r="D299" s="35">
        <v>0</v>
      </c>
      <c r="E299" s="35">
        <v>0</v>
      </c>
      <c r="F299" s="35">
        <v>0</v>
      </c>
      <c r="G299" s="35">
        <v>0</v>
      </c>
      <c r="H299" s="35">
        <v>0</v>
      </c>
      <c r="I299" s="35">
        <v>0</v>
      </c>
      <c r="J299" s="35">
        <v>0</v>
      </c>
      <c r="K299" s="35">
        <v>0</v>
      </c>
      <c r="L299" s="35">
        <v>0</v>
      </c>
      <c r="M299" s="35">
        <v>0</v>
      </c>
      <c r="N299" s="35">
        <v>0</v>
      </c>
    </row>
    <row r="300" spans="1:14" x14ac:dyDescent="0.2">
      <c r="A300" s="5" t="s">
        <v>63</v>
      </c>
      <c r="B300" s="35">
        <v>0</v>
      </c>
      <c r="C300" s="35">
        <v>0</v>
      </c>
      <c r="D300" s="35">
        <v>0</v>
      </c>
      <c r="E300" s="35">
        <v>0</v>
      </c>
      <c r="F300" s="35">
        <v>0</v>
      </c>
      <c r="G300" s="35">
        <v>0</v>
      </c>
      <c r="H300" s="35">
        <v>0</v>
      </c>
      <c r="I300" s="35">
        <v>0</v>
      </c>
      <c r="J300" s="35">
        <v>0</v>
      </c>
      <c r="K300" s="35">
        <v>0</v>
      </c>
      <c r="L300" s="35">
        <v>0</v>
      </c>
      <c r="M300" s="35">
        <v>0</v>
      </c>
      <c r="N300" s="35">
        <v>0</v>
      </c>
    </row>
    <row r="301" spans="1:14" x14ac:dyDescent="0.2">
      <c r="A301" s="5" t="s">
        <v>64</v>
      </c>
      <c r="B301" s="35">
        <v>0</v>
      </c>
      <c r="C301" s="35">
        <v>0</v>
      </c>
      <c r="D301" s="35">
        <v>0</v>
      </c>
      <c r="E301" s="35">
        <v>0</v>
      </c>
      <c r="F301" s="35">
        <v>0</v>
      </c>
      <c r="G301" s="35">
        <v>0</v>
      </c>
      <c r="H301" s="35">
        <v>1276.1000000000001</v>
      </c>
      <c r="I301" s="35">
        <v>0</v>
      </c>
      <c r="J301" s="35">
        <v>4.1099999999999994</v>
      </c>
      <c r="K301" s="35">
        <v>0</v>
      </c>
      <c r="L301" s="35">
        <v>296.5</v>
      </c>
      <c r="M301" s="35">
        <v>0</v>
      </c>
      <c r="N301" s="35">
        <v>0</v>
      </c>
    </row>
    <row r="302" spans="1:14" x14ac:dyDescent="0.2">
      <c r="A302" s="5" t="s">
        <v>65</v>
      </c>
      <c r="B302" s="35">
        <v>0</v>
      </c>
      <c r="C302" s="35">
        <v>0</v>
      </c>
      <c r="D302" s="35">
        <v>0</v>
      </c>
      <c r="E302" s="35">
        <v>0</v>
      </c>
      <c r="F302" s="35">
        <v>0</v>
      </c>
      <c r="G302" s="35">
        <v>0</v>
      </c>
      <c r="H302" s="35">
        <v>0</v>
      </c>
      <c r="I302" s="35">
        <v>0</v>
      </c>
      <c r="J302" s="35">
        <v>0</v>
      </c>
      <c r="K302" s="35">
        <v>0</v>
      </c>
      <c r="L302" s="35">
        <v>0</v>
      </c>
      <c r="M302" s="35">
        <v>0</v>
      </c>
      <c r="N302" s="35">
        <v>0</v>
      </c>
    </row>
    <row r="303" spans="1:14" x14ac:dyDescent="0.2">
      <c r="A303" s="9" t="s">
        <v>68</v>
      </c>
      <c r="B303" s="63">
        <v>6832.3499999999995</v>
      </c>
      <c r="C303" s="63">
        <v>56155.350000000006</v>
      </c>
      <c r="D303" s="63">
        <v>7623.1299999999992</v>
      </c>
      <c r="E303" s="63">
        <v>10852.54</v>
      </c>
      <c r="F303" s="63">
        <v>10185.01</v>
      </c>
      <c r="G303" s="63">
        <v>35688.28</v>
      </c>
      <c r="H303" s="63">
        <v>4039.75</v>
      </c>
      <c r="I303" s="63">
        <v>1210.42</v>
      </c>
      <c r="J303" s="63">
        <v>1551.3000000000002</v>
      </c>
      <c r="K303" s="63">
        <v>2440.77</v>
      </c>
      <c r="L303" s="63">
        <v>9723.7699999999986</v>
      </c>
      <c r="M303" s="63">
        <v>11131.09</v>
      </c>
      <c r="N303" s="63">
        <v>2335.6099999999997</v>
      </c>
    </row>
    <row r="304" spans="1:14" x14ac:dyDescent="0.2">
      <c r="A304" s="12" t="s">
        <v>230</v>
      </c>
      <c r="B304" s="144" t="s">
        <v>187</v>
      </c>
      <c r="C304" s="145"/>
      <c r="D304" s="145"/>
      <c r="E304" s="145"/>
      <c r="F304" s="145"/>
      <c r="G304" s="145"/>
      <c r="H304" s="145"/>
      <c r="I304" s="145"/>
      <c r="J304" s="145"/>
      <c r="K304" s="145"/>
      <c r="L304" s="145"/>
      <c r="M304" s="145"/>
      <c r="N304" s="146"/>
    </row>
    <row r="305" spans="1:14" x14ac:dyDescent="0.2">
      <c r="A305" s="5" t="s">
        <v>47</v>
      </c>
      <c r="B305" s="35">
        <v>0</v>
      </c>
      <c r="C305" s="35">
        <v>0</v>
      </c>
      <c r="D305" s="35">
        <v>0</v>
      </c>
      <c r="E305" s="35">
        <v>0</v>
      </c>
      <c r="F305" s="35">
        <v>0</v>
      </c>
      <c r="G305" s="35">
        <v>0</v>
      </c>
      <c r="H305" s="35">
        <v>0</v>
      </c>
      <c r="I305" s="35">
        <v>0</v>
      </c>
      <c r="J305" s="35">
        <v>0</v>
      </c>
      <c r="K305" s="35">
        <v>0</v>
      </c>
      <c r="L305" s="35">
        <v>0</v>
      </c>
      <c r="M305" s="35">
        <v>0</v>
      </c>
      <c r="N305" s="35">
        <v>0</v>
      </c>
    </row>
    <row r="306" spans="1:14" x14ac:dyDescent="0.2">
      <c r="A306" s="5" t="s">
        <v>48</v>
      </c>
      <c r="B306" s="35">
        <v>0</v>
      </c>
      <c r="C306" s="35">
        <v>0</v>
      </c>
      <c r="D306" s="35">
        <v>0</v>
      </c>
      <c r="E306" s="35">
        <v>0</v>
      </c>
      <c r="F306" s="35">
        <v>0</v>
      </c>
      <c r="G306" s="35">
        <v>0</v>
      </c>
      <c r="H306" s="35">
        <v>0</v>
      </c>
      <c r="I306" s="35">
        <v>0</v>
      </c>
      <c r="J306" s="35">
        <v>0</v>
      </c>
      <c r="K306" s="35">
        <v>0</v>
      </c>
      <c r="L306" s="35">
        <v>0</v>
      </c>
      <c r="M306" s="35">
        <v>0</v>
      </c>
      <c r="N306" s="35">
        <v>0</v>
      </c>
    </row>
    <row r="307" spans="1:14" x14ac:dyDescent="0.2">
      <c r="A307" s="5" t="s">
        <v>49</v>
      </c>
      <c r="B307" s="35">
        <v>0</v>
      </c>
      <c r="C307" s="35">
        <v>0</v>
      </c>
      <c r="D307" s="35">
        <v>0</v>
      </c>
      <c r="E307" s="35">
        <v>0</v>
      </c>
      <c r="F307" s="35">
        <v>0</v>
      </c>
      <c r="G307" s="35">
        <v>0</v>
      </c>
      <c r="H307" s="35">
        <v>0</v>
      </c>
      <c r="I307" s="35">
        <v>0</v>
      </c>
      <c r="J307" s="35">
        <v>0</v>
      </c>
      <c r="K307" s="35">
        <v>0</v>
      </c>
      <c r="L307" s="35">
        <v>0</v>
      </c>
      <c r="M307" s="35">
        <v>0</v>
      </c>
      <c r="N307" s="35">
        <v>0</v>
      </c>
    </row>
    <row r="308" spans="1:14" x14ac:dyDescent="0.2">
      <c r="A308" s="5" t="s">
        <v>231</v>
      </c>
      <c r="B308" s="35">
        <v>26.55</v>
      </c>
      <c r="C308" s="35">
        <v>0</v>
      </c>
      <c r="D308" s="35">
        <v>0</v>
      </c>
      <c r="E308" s="35">
        <v>0</v>
      </c>
      <c r="F308" s="35">
        <v>0</v>
      </c>
      <c r="G308" s="35">
        <v>0</v>
      </c>
      <c r="H308" s="35">
        <v>0</v>
      </c>
      <c r="I308" s="35">
        <v>0</v>
      </c>
      <c r="J308" s="35">
        <v>0</v>
      </c>
      <c r="K308" s="35">
        <v>0</v>
      </c>
      <c r="L308" s="35">
        <v>0</v>
      </c>
      <c r="M308" s="35">
        <v>0</v>
      </c>
      <c r="N308" s="35">
        <v>0</v>
      </c>
    </row>
    <row r="309" spans="1:14" x14ac:dyDescent="0.2">
      <c r="A309" s="5" t="s">
        <v>50</v>
      </c>
      <c r="B309" s="35">
        <v>157.79999999999998</v>
      </c>
      <c r="C309" s="35">
        <v>236.24</v>
      </c>
      <c r="D309" s="35">
        <v>642.92000000000007</v>
      </c>
      <c r="E309" s="35">
        <v>47.58</v>
      </c>
      <c r="F309" s="35">
        <v>24.4</v>
      </c>
      <c r="G309" s="35">
        <v>186.32</v>
      </c>
      <c r="H309" s="35">
        <v>386.5200000000001</v>
      </c>
      <c r="I309" s="35">
        <v>14.61</v>
      </c>
      <c r="J309" s="35">
        <v>0</v>
      </c>
      <c r="K309" s="35">
        <v>62.79</v>
      </c>
      <c r="L309" s="35">
        <v>601.7800000000002</v>
      </c>
      <c r="M309" s="35">
        <v>26.79</v>
      </c>
      <c r="N309" s="35">
        <v>54.48</v>
      </c>
    </row>
    <row r="310" spans="1:14" x14ac:dyDescent="0.2">
      <c r="A310" s="5" t="s">
        <v>51</v>
      </c>
      <c r="B310" s="35">
        <v>0</v>
      </c>
      <c r="C310" s="35">
        <v>0</v>
      </c>
      <c r="D310" s="35">
        <v>0</v>
      </c>
      <c r="E310" s="35">
        <v>0</v>
      </c>
      <c r="F310" s="35">
        <v>0</v>
      </c>
      <c r="G310" s="35">
        <v>0</v>
      </c>
      <c r="H310" s="35">
        <v>0</v>
      </c>
      <c r="I310" s="35">
        <v>0</v>
      </c>
      <c r="J310" s="35">
        <v>0</v>
      </c>
      <c r="K310" s="35">
        <v>0</v>
      </c>
      <c r="L310" s="35">
        <v>0</v>
      </c>
      <c r="M310" s="35">
        <v>0</v>
      </c>
      <c r="N310" s="35">
        <v>0</v>
      </c>
    </row>
    <row r="311" spans="1:14" x14ac:dyDescent="0.2">
      <c r="A311" s="5" t="s">
        <v>52</v>
      </c>
      <c r="B311" s="35">
        <v>2326.1899999999996</v>
      </c>
      <c r="C311" s="35">
        <v>4520.04</v>
      </c>
      <c r="D311" s="35">
        <v>3203.43</v>
      </c>
      <c r="E311" s="35">
        <v>8902.8900000000012</v>
      </c>
      <c r="F311" s="35">
        <v>5637.8</v>
      </c>
      <c r="G311" s="35">
        <v>958.75999999999988</v>
      </c>
      <c r="H311" s="35">
        <v>6968.2400000000007</v>
      </c>
      <c r="I311" s="35">
        <v>1223.8699999999999</v>
      </c>
      <c r="J311" s="35">
        <v>1804.7700000000002</v>
      </c>
      <c r="K311" s="35">
        <v>1400.25</v>
      </c>
      <c r="L311" s="35">
        <v>1075.92</v>
      </c>
      <c r="M311" s="35">
        <v>2067.66</v>
      </c>
      <c r="N311" s="35">
        <v>2280.6200000000003</v>
      </c>
    </row>
    <row r="312" spans="1:14" x14ac:dyDescent="0.2">
      <c r="A312" s="5" t="s">
        <v>53</v>
      </c>
      <c r="B312" s="35">
        <v>0</v>
      </c>
      <c r="C312" s="35">
        <v>0</v>
      </c>
      <c r="D312" s="35">
        <v>0</v>
      </c>
      <c r="E312" s="35">
        <v>0</v>
      </c>
      <c r="F312" s="35">
        <v>0</v>
      </c>
      <c r="G312" s="35">
        <v>0</v>
      </c>
      <c r="H312" s="35">
        <v>0</v>
      </c>
      <c r="I312" s="35">
        <v>0</v>
      </c>
      <c r="J312" s="35">
        <v>0</v>
      </c>
      <c r="K312" s="35">
        <v>0</v>
      </c>
      <c r="L312" s="35">
        <v>0</v>
      </c>
      <c r="M312" s="35">
        <v>0</v>
      </c>
      <c r="N312" s="35">
        <v>0</v>
      </c>
    </row>
    <row r="313" spans="1:14" x14ac:dyDescent="0.2">
      <c r="A313" s="5" t="s">
        <v>54</v>
      </c>
      <c r="B313" s="35">
        <v>0</v>
      </c>
      <c r="C313" s="35">
        <v>307.13</v>
      </c>
      <c r="D313" s="35">
        <v>0</v>
      </c>
      <c r="E313" s="35">
        <v>0</v>
      </c>
      <c r="F313" s="35">
        <v>0</v>
      </c>
      <c r="G313" s="35">
        <v>0</v>
      </c>
      <c r="H313" s="35">
        <v>0</v>
      </c>
      <c r="I313" s="35">
        <v>0</v>
      </c>
      <c r="J313" s="35">
        <v>0</v>
      </c>
      <c r="K313" s="35">
        <v>0</v>
      </c>
      <c r="L313" s="35">
        <v>0</v>
      </c>
      <c r="M313" s="35">
        <v>0</v>
      </c>
      <c r="N313" s="35">
        <v>0</v>
      </c>
    </row>
    <row r="314" spans="1:14" x14ac:dyDescent="0.2">
      <c r="A314" s="5" t="s">
        <v>55</v>
      </c>
      <c r="B314" s="35">
        <v>0</v>
      </c>
      <c r="C314" s="35">
        <v>0</v>
      </c>
      <c r="D314" s="35">
        <v>0</v>
      </c>
      <c r="E314" s="35">
        <v>0</v>
      </c>
      <c r="F314" s="35">
        <v>0</v>
      </c>
      <c r="G314" s="35">
        <v>2739.91</v>
      </c>
      <c r="H314" s="35">
        <v>0</v>
      </c>
      <c r="I314" s="35">
        <v>0</v>
      </c>
      <c r="J314" s="35">
        <v>0</v>
      </c>
      <c r="K314" s="35">
        <v>0</v>
      </c>
      <c r="L314" s="35">
        <v>0</v>
      </c>
      <c r="M314" s="35">
        <v>0</v>
      </c>
      <c r="N314" s="35">
        <v>0</v>
      </c>
    </row>
    <row r="315" spans="1:14" x14ac:dyDescent="0.2">
      <c r="A315" s="5" t="s">
        <v>56</v>
      </c>
      <c r="B315" s="35">
        <v>0</v>
      </c>
      <c r="C315" s="35">
        <v>0</v>
      </c>
      <c r="D315" s="35">
        <v>0</v>
      </c>
      <c r="E315" s="35">
        <v>0</v>
      </c>
      <c r="F315" s="35">
        <v>0</v>
      </c>
      <c r="G315" s="35">
        <v>0</v>
      </c>
      <c r="H315" s="35">
        <v>0</v>
      </c>
      <c r="I315" s="35">
        <v>0</v>
      </c>
      <c r="J315" s="35">
        <v>0</v>
      </c>
      <c r="K315" s="35">
        <v>0</v>
      </c>
      <c r="L315" s="35">
        <v>0</v>
      </c>
      <c r="M315" s="35">
        <v>0</v>
      </c>
      <c r="N315" s="35">
        <v>0</v>
      </c>
    </row>
    <row r="316" spans="1:14" x14ac:dyDescent="0.2">
      <c r="A316" s="5" t="s">
        <v>46</v>
      </c>
      <c r="B316" s="35">
        <v>0</v>
      </c>
      <c r="C316" s="35">
        <v>0</v>
      </c>
      <c r="D316" s="35">
        <v>0</v>
      </c>
      <c r="E316" s="35">
        <v>0</v>
      </c>
      <c r="F316" s="35">
        <v>0</v>
      </c>
      <c r="G316" s="35">
        <v>0</v>
      </c>
      <c r="H316" s="35">
        <v>0</v>
      </c>
      <c r="I316" s="35">
        <v>0</v>
      </c>
      <c r="J316" s="35">
        <v>0</v>
      </c>
      <c r="K316" s="35">
        <v>0</v>
      </c>
      <c r="L316" s="35">
        <v>0</v>
      </c>
      <c r="M316" s="35">
        <v>0</v>
      </c>
      <c r="N316" s="35">
        <v>0</v>
      </c>
    </row>
    <row r="317" spans="1:14" x14ac:dyDescent="0.2">
      <c r="A317" s="5" t="s">
        <v>57</v>
      </c>
      <c r="B317" s="35">
        <v>322.77999999999997</v>
      </c>
      <c r="C317" s="35">
        <v>771.36</v>
      </c>
      <c r="D317" s="35">
        <v>0</v>
      </c>
      <c r="E317" s="35">
        <v>285.71999999999997</v>
      </c>
      <c r="F317" s="35">
        <v>1244.48</v>
      </c>
      <c r="G317" s="35">
        <v>47.91</v>
      </c>
      <c r="H317" s="35">
        <v>725.73</v>
      </c>
      <c r="I317" s="35">
        <v>264.15999999999997</v>
      </c>
      <c r="J317" s="35">
        <v>6148.87</v>
      </c>
      <c r="K317" s="35">
        <v>3983.06</v>
      </c>
      <c r="L317" s="35">
        <v>823.32</v>
      </c>
      <c r="M317" s="35">
        <v>1876.57</v>
      </c>
      <c r="N317" s="35">
        <v>82.21</v>
      </c>
    </row>
    <row r="318" spans="1:14" x14ac:dyDescent="0.2">
      <c r="A318" s="5" t="s">
        <v>58</v>
      </c>
      <c r="B318" s="35">
        <v>761.71</v>
      </c>
      <c r="C318" s="35">
        <v>118.63000000000001</v>
      </c>
      <c r="D318" s="35">
        <v>601.16999999999996</v>
      </c>
      <c r="E318" s="35">
        <v>709.41</v>
      </c>
      <c r="F318" s="35">
        <v>310.51</v>
      </c>
      <c r="G318" s="35">
        <v>173.13</v>
      </c>
      <c r="H318" s="35">
        <v>784.1</v>
      </c>
      <c r="I318" s="35">
        <v>2985.2000000000003</v>
      </c>
      <c r="J318" s="35">
        <v>701.24999999999989</v>
      </c>
      <c r="K318" s="35">
        <v>110.49000000000001</v>
      </c>
      <c r="L318" s="35">
        <v>597.69999999999993</v>
      </c>
      <c r="M318" s="35">
        <v>212.69</v>
      </c>
      <c r="N318" s="35">
        <v>32.21</v>
      </c>
    </row>
    <row r="319" spans="1:14" x14ac:dyDescent="0.2">
      <c r="A319" s="5" t="s">
        <v>59</v>
      </c>
      <c r="B319" s="35">
        <v>42.44</v>
      </c>
      <c r="C319" s="35">
        <v>60.429999999999993</v>
      </c>
      <c r="D319" s="35">
        <v>0</v>
      </c>
      <c r="E319" s="35">
        <v>120.45</v>
      </c>
      <c r="F319" s="35">
        <v>86.08</v>
      </c>
      <c r="G319" s="35">
        <v>65.450000000000017</v>
      </c>
      <c r="H319" s="35">
        <v>244.13</v>
      </c>
      <c r="I319" s="35">
        <v>28.020000000000003</v>
      </c>
      <c r="J319" s="35">
        <v>15.3</v>
      </c>
      <c r="K319" s="35">
        <v>6.27</v>
      </c>
      <c r="L319" s="35">
        <v>0</v>
      </c>
      <c r="M319" s="35">
        <v>537.4</v>
      </c>
      <c r="N319" s="35">
        <v>5.75</v>
      </c>
    </row>
    <row r="320" spans="1:14" x14ac:dyDescent="0.2">
      <c r="A320" s="5" t="s">
        <v>60</v>
      </c>
      <c r="B320" s="35">
        <v>0</v>
      </c>
      <c r="C320" s="35">
        <v>0</v>
      </c>
      <c r="D320" s="35">
        <v>0</v>
      </c>
      <c r="E320" s="35">
        <v>34567.950000000004</v>
      </c>
      <c r="F320" s="35">
        <v>33707.06</v>
      </c>
      <c r="G320" s="35">
        <v>0</v>
      </c>
      <c r="H320" s="35">
        <v>0</v>
      </c>
      <c r="I320" s="35">
        <v>0</v>
      </c>
      <c r="J320" s="35">
        <v>0</v>
      </c>
      <c r="K320" s="35">
        <v>0</v>
      </c>
      <c r="L320" s="35">
        <v>0</v>
      </c>
      <c r="M320" s="35">
        <v>0</v>
      </c>
      <c r="N320" s="35">
        <v>0</v>
      </c>
    </row>
    <row r="321" spans="1:14" x14ac:dyDescent="0.2">
      <c r="A321" s="5" t="s">
        <v>42</v>
      </c>
      <c r="B321" s="35">
        <v>0</v>
      </c>
      <c r="C321" s="35">
        <v>0</v>
      </c>
      <c r="D321" s="35">
        <v>0</v>
      </c>
      <c r="E321" s="35">
        <v>90.51</v>
      </c>
      <c r="F321" s="35">
        <v>250.58</v>
      </c>
      <c r="G321" s="35">
        <v>2763.68</v>
      </c>
      <c r="H321" s="35">
        <v>0</v>
      </c>
      <c r="I321" s="35">
        <v>0</v>
      </c>
      <c r="J321" s="35">
        <v>0</v>
      </c>
      <c r="K321" s="35">
        <v>0</v>
      </c>
      <c r="L321" s="35">
        <v>0</v>
      </c>
      <c r="M321" s="35">
        <v>0</v>
      </c>
      <c r="N321" s="35">
        <v>0</v>
      </c>
    </row>
    <row r="322" spans="1:14" x14ac:dyDescent="0.2">
      <c r="A322" s="5" t="s">
        <v>61</v>
      </c>
      <c r="B322" s="35">
        <v>0</v>
      </c>
      <c r="C322" s="35">
        <v>0</v>
      </c>
      <c r="D322" s="35">
        <v>0</v>
      </c>
      <c r="E322" s="35">
        <v>1695.1799999999996</v>
      </c>
      <c r="F322" s="35">
        <v>28.48</v>
      </c>
      <c r="G322" s="35">
        <v>0</v>
      </c>
      <c r="H322" s="35">
        <v>0</v>
      </c>
      <c r="I322" s="35">
        <v>0</v>
      </c>
      <c r="J322" s="35">
        <v>0</v>
      </c>
      <c r="K322" s="35">
        <v>27.41</v>
      </c>
      <c r="L322" s="35">
        <v>6384.75</v>
      </c>
      <c r="M322" s="35">
        <v>0</v>
      </c>
      <c r="N322" s="35">
        <v>0</v>
      </c>
    </row>
    <row r="323" spans="1:14" x14ac:dyDescent="0.2">
      <c r="A323" s="5" t="s">
        <v>62</v>
      </c>
      <c r="B323" s="35">
        <v>0</v>
      </c>
      <c r="C323" s="35">
        <v>0</v>
      </c>
      <c r="D323" s="35">
        <v>0</v>
      </c>
      <c r="E323" s="35">
        <v>0</v>
      </c>
      <c r="F323" s="35">
        <v>0</v>
      </c>
      <c r="G323" s="35">
        <v>0</v>
      </c>
      <c r="H323" s="35">
        <v>0</v>
      </c>
      <c r="I323" s="35">
        <v>0</v>
      </c>
      <c r="J323" s="35">
        <v>0</v>
      </c>
      <c r="K323" s="35">
        <v>0</v>
      </c>
      <c r="L323" s="35">
        <v>0</v>
      </c>
      <c r="M323" s="35">
        <v>0</v>
      </c>
      <c r="N323" s="35">
        <v>0</v>
      </c>
    </row>
    <row r="324" spans="1:14" x14ac:dyDescent="0.2">
      <c r="A324" s="5" t="s">
        <v>63</v>
      </c>
      <c r="B324" s="35">
        <v>0</v>
      </c>
      <c r="C324" s="35">
        <v>0</v>
      </c>
      <c r="D324" s="35">
        <v>0</v>
      </c>
      <c r="E324" s="35">
        <v>0</v>
      </c>
      <c r="F324" s="35">
        <v>0</v>
      </c>
      <c r="G324" s="35">
        <v>0</v>
      </c>
      <c r="H324" s="35">
        <v>0</v>
      </c>
      <c r="I324" s="35">
        <v>0</v>
      </c>
      <c r="J324" s="35">
        <v>0</v>
      </c>
      <c r="K324" s="35">
        <v>0</v>
      </c>
      <c r="L324" s="35">
        <v>0</v>
      </c>
      <c r="M324" s="35">
        <v>0</v>
      </c>
      <c r="N324" s="35">
        <v>0</v>
      </c>
    </row>
    <row r="325" spans="1:14" x14ac:dyDescent="0.2">
      <c r="A325" s="5" t="s">
        <v>64</v>
      </c>
      <c r="B325" s="35">
        <v>0</v>
      </c>
      <c r="C325" s="35">
        <v>0</v>
      </c>
      <c r="D325" s="35">
        <v>215.26000000000005</v>
      </c>
      <c r="E325" s="35">
        <v>0</v>
      </c>
      <c r="F325" s="35">
        <v>0</v>
      </c>
      <c r="G325" s="35">
        <v>0</v>
      </c>
      <c r="H325" s="35">
        <v>13.3</v>
      </c>
      <c r="I325" s="35">
        <v>0.65</v>
      </c>
      <c r="J325" s="35">
        <v>0</v>
      </c>
      <c r="K325" s="35">
        <v>0</v>
      </c>
      <c r="L325" s="35">
        <v>0</v>
      </c>
      <c r="M325" s="35">
        <v>0</v>
      </c>
      <c r="N325" s="35">
        <v>0</v>
      </c>
    </row>
    <row r="326" spans="1:14" x14ac:dyDescent="0.2">
      <c r="A326" s="5" t="s">
        <v>65</v>
      </c>
      <c r="B326" s="35">
        <v>0</v>
      </c>
      <c r="C326" s="35">
        <v>0</v>
      </c>
      <c r="D326" s="35">
        <v>0</v>
      </c>
      <c r="E326" s="35">
        <v>0</v>
      </c>
      <c r="F326" s="35">
        <v>0</v>
      </c>
      <c r="G326" s="35">
        <v>0</v>
      </c>
      <c r="H326" s="35">
        <v>0</v>
      </c>
      <c r="I326" s="35">
        <v>0</v>
      </c>
      <c r="J326" s="35">
        <v>0</v>
      </c>
      <c r="K326" s="35">
        <v>0</v>
      </c>
      <c r="L326" s="35">
        <v>0</v>
      </c>
      <c r="M326" s="35">
        <v>0</v>
      </c>
      <c r="N326" s="35">
        <v>0</v>
      </c>
    </row>
    <row r="327" spans="1:14" x14ac:dyDescent="0.2">
      <c r="A327" s="9" t="s">
        <v>68</v>
      </c>
      <c r="B327" s="63">
        <v>3637.47</v>
      </c>
      <c r="C327" s="63">
        <v>6013.83</v>
      </c>
      <c r="D327" s="63">
        <v>4662.78</v>
      </c>
      <c r="E327" s="63">
        <v>46419.69000000001</v>
      </c>
      <c r="F327" s="63">
        <v>41289.390000000007</v>
      </c>
      <c r="G327" s="63">
        <v>6935.16</v>
      </c>
      <c r="H327" s="63">
        <v>9122.02</v>
      </c>
      <c r="I327" s="63">
        <v>4516.51</v>
      </c>
      <c r="J327" s="63">
        <v>8670.1899999999987</v>
      </c>
      <c r="K327" s="63">
        <v>5590.27</v>
      </c>
      <c r="L327" s="63">
        <v>9483.4700000000012</v>
      </c>
      <c r="M327" s="63">
        <v>4721.1099999999988</v>
      </c>
      <c r="N327" s="63">
        <v>2455.2700000000004</v>
      </c>
    </row>
    <row r="328" spans="1:14" x14ac:dyDescent="0.2">
      <c r="A328" s="12" t="s">
        <v>230</v>
      </c>
      <c r="B328" s="144" t="s">
        <v>232</v>
      </c>
      <c r="C328" s="145"/>
      <c r="D328" s="145"/>
      <c r="E328" s="145"/>
      <c r="F328" s="145"/>
      <c r="G328" s="145"/>
      <c r="H328" s="145"/>
      <c r="I328" s="145"/>
      <c r="J328" s="145"/>
      <c r="K328" s="145"/>
      <c r="L328" s="145"/>
      <c r="M328" s="145"/>
      <c r="N328" s="146"/>
    </row>
    <row r="329" spans="1:14" x14ac:dyDescent="0.2">
      <c r="A329" s="5" t="s">
        <v>47</v>
      </c>
      <c r="B329" s="35">
        <v>0</v>
      </c>
      <c r="C329" s="35">
        <v>0</v>
      </c>
      <c r="D329" s="35">
        <v>0</v>
      </c>
      <c r="E329" s="35">
        <v>0</v>
      </c>
      <c r="F329" s="35">
        <v>0</v>
      </c>
      <c r="G329" s="35">
        <v>0</v>
      </c>
      <c r="H329" s="35">
        <v>0</v>
      </c>
      <c r="I329" s="35">
        <v>0</v>
      </c>
      <c r="J329" s="35">
        <v>0</v>
      </c>
      <c r="K329" s="35">
        <v>0</v>
      </c>
      <c r="L329" s="35">
        <v>0</v>
      </c>
      <c r="M329" s="35">
        <v>0</v>
      </c>
      <c r="N329" s="35">
        <v>0</v>
      </c>
    </row>
    <row r="330" spans="1:14" x14ac:dyDescent="0.2">
      <c r="A330" s="5" t="s">
        <v>48</v>
      </c>
      <c r="B330" s="35">
        <v>0</v>
      </c>
      <c r="C330" s="35">
        <v>0</v>
      </c>
      <c r="D330" s="35">
        <v>0</v>
      </c>
      <c r="E330" s="35">
        <v>0</v>
      </c>
      <c r="F330" s="35">
        <v>0</v>
      </c>
      <c r="G330" s="35">
        <v>0</v>
      </c>
      <c r="H330" s="35">
        <v>0</v>
      </c>
      <c r="I330" s="35">
        <v>0</v>
      </c>
      <c r="J330" s="35">
        <v>0</v>
      </c>
      <c r="K330" s="35">
        <v>0</v>
      </c>
      <c r="L330" s="35">
        <v>0</v>
      </c>
      <c r="M330" s="35">
        <v>0</v>
      </c>
      <c r="N330" s="35">
        <v>0</v>
      </c>
    </row>
    <row r="331" spans="1:14" x14ac:dyDescent="0.2">
      <c r="A331" s="5" t="s">
        <v>49</v>
      </c>
      <c r="B331" s="35">
        <v>0</v>
      </c>
      <c r="C331" s="35">
        <v>0</v>
      </c>
      <c r="D331" s="35">
        <v>0</v>
      </c>
      <c r="E331" s="35">
        <v>0</v>
      </c>
      <c r="F331" s="35">
        <v>0</v>
      </c>
      <c r="G331" s="35">
        <v>0</v>
      </c>
      <c r="H331" s="35">
        <v>0</v>
      </c>
      <c r="I331" s="35">
        <v>0</v>
      </c>
      <c r="J331" s="35">
        <v>0</v>
      </c>
      <c r="K331" s="35">
        <v>0</v>
      </c>
      <c r="L331" s="35">
        <v>0</v>
      </c>
      <c r="M331" s="35">
        <v>0</v>
      </c>
      <c r="N331" s="35">
        <v>0</v>
      </c>
    </row>
    <row r="332" spans="1:14" x14ac:dyDescent="0.2">
      <c r="A332" s="5" t="s">
        <v>231</v>
      </c>
      <c r="B332" s="35">
        <v>0</v>
      </c>
      <c r="C332" s="35">
        <v>0</v>
      </c>
      <c r="D332" s="35">
        <v>0</v>
      </c>
      <c r="E332" s="35">
        <v>0</v>
      </c>
      <c r="F332" s="35">
        <v>0</v>
      </c>
      <c r="G332" s="35">
        <v>0</v>
      </c>
      <c r="H332" s="35">
        <v>0</v>
      </c>
      <c r="I332" s="35">
        <v>0</v>
      </c>
      <c r="J332" s="35">
        <v>0</v>
      </c>
      <c r="K332" s="35">
        <v>0</v>
      </c>
      <c r="L332" s="35">
        <v>0</v>
      </c>
      <c r="M332" s="35">
        <v>0</v>
      </c>
      <c r="N332" s="35">
        <v>0</v>
      </c>
    </row>
    <row r="333" spans="1:14" x14ac:dyDescent="0.2">
      <c r="A333" s="5" t="s">
        <v>50</v>
      </c>
      <c r="B333" s="35">
        <v>0</v>
      </c>
      <c r="C333" s="35">
        <v>0</v>
      </c>
      <c r="D333" s="35">
        <v>2.2200000000000002</v>
      </c>
      <c r="E333" s="35">
        <v>443.57</v>
      </c>
      <c r="F333" s="35">
        <v>30.03</v>
      </c>
      <c r="G333" s="35">
        <v>107.39000000000001</v>
      </c>
      <c r="H333" s="35">
        <v>249.44</v>
      </c>
      <c r="I333" s="35">
        <v>319.84000000000003</v>
      </c>
      <c r="J333" s="35">
        <v>39.700000000000003</v>
      </c>
      <c r="K333" s="35">
        <v>54.02</v>
      </c>
      <c r="L333" s="35">
        <v>0</v>
      </c>
      <c r="M333" s="35">
        <v>0</v>
      </c>
      <c r="N333" s="35">
        <v>92.1</v>
      </c>
    </row>
    <row r="334" spans="1:14" x14ac:dyDescent="0.2">
      <c r="A334" s="5" t="s">
        <v>51</v>
      </c>
      <c r="B334" s="35">
        <v>0</v>
      </c>
      <c r="C334" s="35">
        <v>0</v>
      </c>
      <c r="D334" s="35">
        <v>0</v>
      </c>
      <c r="E334" s="35">
        <v>0</v>
      </c>
      <c r="F334" s="35">
        <v>0</v>
      </c>
      <c r="G334" s="35">
        <v>0</v>
      </c>
      <c r="H334" s="35">
        <v>0</v>
      </c>
      <c r="I334" s="35">
        <v>0</v>
      </c>
      <c r="J334" s="35">
        <v>0</v>
      </c>
      <c r="K334" s="35">
        <v>0</v>
      </c>
      <c r="L334" s="35">
        <v>0</v>
      </c>
      <c r="M334" s="35">
        <v>0</v>
      </c>
      <c r="N334" s="35">
        <v>0</v>
      </c>
    </row>
    <row r="335" spans="1:14" x14ac:dyDescent="0.2">
      <c r="A335" s="5" t="s">
        <v>52</v>
      </c>
      <c r="B335" s="35">
        <v>1256.1300000000003</v>
      </c>
      <c r="C335" s="35">
        <v>925.16000000000008</v>
      </c>
      <c r="D335" s="35">
        <v>2003.53</v>
      </c>
      <c r="E335" s="35">
        <v>708.72</v>
      </c>
      <c r="F335" s="35">
        <v>1938.64</v>
      </c>
      <c r="G335" s="35">
        <v>1125.9000000000001</v>
      </c>
      <c r="H335" s="35">
        <v>565.27</v>
      </c>
      <c r="I335" s="35">
        <v>3309.81</v>
      </c>
      <c r="J335" s="35">
        <v>1913.63</v>
      </c>
      <c r="K335" s="35">
        <v>1773.8600000000001</v>
      </c>
      <c r="L335" s="35">
        <v>2063.12</v>
      </c>
      <c r="M335" s="35">
        <v>4563.05</v>
      </c>
      <c r="N335" s="35">
        <v>3906.0499999999997</v>
      </c>
    </row>
    <row r="336" spans="1:14" x14ac:dyDescent="0.2">
      <c r="A336" s="5" t="s">
        <v>53</v>
      </c>
      <c r="B336" s="35">
        <v>0</v>
      </c>
      <c r="C336" s="35">
        <v>0</v>
      </c>
      <c r="D336" s="35">
        <v>0</v>
      </c>
      <c r="E336" s="35">
        <v>0</v>
      </c>
      <c r="F336" s="35">
        <v>0</v>
      </c>
      <c r="G336" s="35">
        <v>0</v>
      </c>
      <c r="H336" s="35">
        <v>0</v>
      </c>
      <c r="I336" s="35">
        <v>0</v>
      </c>
      <c r="J336" s="35">
        <v>0</v>
      </c>
      <c r="K336" s="35">
        <v>0</v>
      </c>
      <c r="L336" s="35">
        <v>0</v>
      </c>
      <c r="M336" s="35">
        <v>0</v>
      </c>
      <c r="N336" s="35">
        <v>0</v>
      </c>
    </row>
    <row r="337" spans="1:14" x14ac:dyDescent="0.2">
      <c r="A337" s="5" t="s">
        <v>54</v>
      </c>
      <c r="B337" s="35">
        <v>0</v>
      </c>
      <c r="C337" s="35">
        <v>0</v>
      </c>
      <c r="D337" s="35">
        <v>0</v>
      </c>
      <c r="E337" s="35">
        <v>0</v>
      </c>
      <c r="F337" s="35">
        <v>0</v>
      </c>
      <c r="G337" s="35">
        <v>0</v>
      </c>
      <c r="H337" s="35">
        <v>0</v>
      </c>
      <c r="I337" s="35">
        <v>0</v>
      </c>
      <c r="J337" s="35">
        <v>0</v>
      </c>
      <c r="K337" s="35">
        <v>0</v>
      </c>
      <c r="L337" s="35">
        <v>85.22</v>
      </c>
      <c r="M337" s="35">
        <v>0</v>
      </c>
      <c r="N337" s="35">
        <v>0</v>
      </c>
    </row>
    <row r="338" spans="1:14" x14ac:dyDescent="0.2">
      <c r="A338" s="5" t="s">
        <v>55</v>
      </c>
      <c r="B338" s="35">
        <v>0</v>
      </c>
      <c r="C338" s="35">
        <v>0</v>
      </c>
      <c r="D338" s="35">
        <v>0</v>
      </c>
      <c r="E338" s="35">
        <v>0</v>
      </c>
      <c r="F338" s="35">
        <v>0</v>
      </c>
      <c r="G338" s="35">
        <v>0</v>
      </c>
      <c r="H338" s="35">
        <v>40.160000000000004</v>
      </c>
      <c r="I338" s="35">
        <v>0</v>
      </c>
      <c r="J338" s="35">
        <v>0</v>
      </c>
      <c r="K338" s="35">
        <v>0</v>
      </c>
      <c r="L338" s="35">
        <v>0</v>
      </c>
      <c r="M338" s="35">
        <v>0</v>
      </c>
      <c r="N338" s="35">
        <v>0</v>
      </c>
    </row>
    <row r="339" spans="1:14" x14ac:dyDescent="0.2">
      <c r="A339" s="5" t="s">
        <v>56</v>
      </c>
      <c r="B339" s="35">
        <v>0</v>
      </c>
      <c r="C339" s="35">
        <v>0</v>
      </c>
      <c r="D339" s="35">
        <v>0</v>
      </c>
      <c r="E339" s="35">
        <v>0</v>
      </c>
      <c r="F339" s="35">
        <v>0</v>
      </c>
      <c r="G339" s="35">
        <v>0</v>
      </c>
      <c r="H339" s="35">
        <v>0</v>
      </c>
      <c r="I339" s="35">
        <v>0</v>
      </c>
      <c r="J339" s="35">
        <v>0</v>
      </c>
      <c r="K339" s="35">
        <v>0</v>
      </c>
      <c r="L339" s="35">
        <v>0</v>
      </c>
      <c r="M339" s="35">
        <v>0</v>
      </c>
      <c r="N339" s="35">
        <v>0</v>
      </c>
    </row>
    <row r="340" spans="1:14" x14ac:dyDescent="0.2">
      <c r="A340" s="5" t="s">
        <v>46</v>
      </c>
      <c r="B340" s="35">
        <v>0</v>
      </c>
      <c r="C340" s="35">
        <v>10.15</v>
      </c>
      <c r="D340" s="35">
        <v>0</v>
      </c>
      <c r="E340" s="35">
        <v>0</v>
      </c>
      <c r="F340" s="35">
        <v>144.29000000000002</v>
      </c>
      <c r="G340" s="35">
        <v>0</v>
      </c>
      <c r="H340" s="35">
        <v>0</v>
      </c>
      <c r="I340" s="35">
        <v>0</v>
      </c>
      <c r="J340" s="35">
        <v>71.63000000000001</v>
      </c>
      <c r="K340" s="35">
        <v>2.2200000000000002</v>
      </c>
      <c r="L340" s="35">
        <v>0</v>
      </c>
      <c r="M340" s="35">
        <v>0</v>
      </c>
      <c r="N340" s="35">
        <v>0</v>
      </c>
    </row>
    <row r="341" spans="1:14" x14ac:dyDescent="0.2">
      <c r="A341" s="5" t="s">
        <v>57</v>
      </c>
      <c r="B341" s="35">
        <v>4261.3500000000004</v>
      </c>
      <c r="C341" s="35">
        <v>493.4199999999999</v>
      </c>
      <c r="D341" s="35">
        <v>9168.1200000000008</v>
      </c>
      <c r="E341" s="35">
        <v>80.63</v>
      </c>
      <c r="F341" s="35">
        <v>3162.6899999999996</v>
      </c>
      <c r="G341" s="35">
        <v>0</v>
      </c>
      <c r="H341" s="35">
        <v>263.49</v>
      </c>
      <c r="I341" s="35">
        <v>1646.1200000000001</v>
      </c>
      <c r="J341" s="35">
        <v>7964.95</v>
      </c>
      <c r="K341" s="35">
        <v>416.51</v>
      </c>
      <c r="L341" s="35">
        <v>1063.2500000000002</v>
      </c>
      <c r="M341" s="35">
        <v>544.48</v>
      </c>
      <c r="N341" s="35">
        <v>6997.84</v>
      </c>
    </row>
    <row r="342" spans="1:14" x14ac:dyDescent="0.2">
      <c r="A342" s="5" t="s">
        <v>58</v>
      </c>
      <c r="B342" s="35">
        <v>17868.769999999997</v>
      </c>
      <c r="C342" s="35">
        <v>403.94000000000005</v>
      </c>
      <c r="D342" s="35">
        <v>47.53</v>
      </c>
      <c r="E342" s="35">
        <v>102.11</v>
      </c>
      <c r="F342" s="35">
        <v>46.38000000000001</v>
      </c>
      <c r="G342" s="35">
        <v>591.79</v>
      </c>
      <c r="H342" s="35">
        <v>53.82</v>
      </c>
      <c r="I342" s="35">
        <v>47.09</v>
      </c>
      <c r="J342" s="35">
        <v>4159.6599999999989</v>
      </c>
      <c r="K342" s="35">
        <v>78.930000000000007</v>
      </c>
      <c r="L342" s="35">
        <v>45.86</v>
      </c>
      <c r="M342" s="35">
        <v>46.260000000000005</v>
      </c>
      <c r="N342" s="35">
        <v>243.32</v>
      </c>
    </row>
    <row r="343" spans="1:14" x14ac:dyDescent="0.2">
      <c r="A343" s="5" t="s">
        <v>59</v>
      </c>
      <c r="B343" s="35">
        <v>16.920000000000002</v>
      </c>
      <c r="C343" s="35">
        <v>26.57</v>
      </c>
      <c r="D343" s="35">
        <v>16.75</v>
      </c>
      <c r="E343" s="35">
        <v>50.720000000000006</v>
      </c>
      <c r="F343" s="35">
        <v>23.56</v>
      </c>
      <c r="G343" s="35">
        <v>131.51999999999998</v>
      </c>
      <c r="H343" s="35">
        <v>4.91</v>
      </c>
      <c r="I343" s="35">
        <v>21.38</v>
      </c>
      <c r="J343" s="35">
        <v>6.9999999999999993E-2</v>
      </c>
      <c r="K343" s="35">
        <v>44.2</v>
      </c>
      <c r="L343" s="35">
        <v>78.37</v>
      </c>
      <c r="M343" s="35">
        <v>11.049999999999999</v>
      </c>
      <c r="N343" s="35">
        <v>73.94</v>
      </c>
    </row>
    <row r="344" spans="1:14" x14ac:dyDescent="0.2">
      <c r="A344" s="5" t="s">
        <v>60</v>
      </c>
      <c r="B344" s="35">
        <v>0</v>
      </c>
      <c r="C344" s="35">
        <v>0</v>
      </c>
      <c r="D344" s="35">
        <v>0</v>
      </c>
      <c r="E344" s="35">
        <v>0</v>
      </c>
      <c r="F344" s="35">
        <v>0</v>
      </c>
      <c r="G344" s="35">
        <v>0</v>
      </c>
      <c r="H344" s="35">
        <v>0</v>
      </c>
      <c r="I344" s="35">
        <v>0</v>
      </c>
      <c r="J344" s="35">
        <v>0</v>
      </c>
      <c r="K344" s="35">
        <v>0</v>
      </c>
      <c r="L344" s="35">
        <v>35432.31</v>
      </c>
      <c r="M344" s="35">
        <v>32750.57</v>
      </c>
      <c r="N344" s="35">
        <v>0</v>
      </c>
    </row>
    <row r="345" spans="1:14" x14ac:dyDescent="0.2">
      <c r="A345" s="5" t="s">
        <v>42</v>
      </c>
      <c r="B345" s="35">
        <v>0</v>
      </c>
      <c r="C345" s="35">
        <v>0</v>
      </c>
      <c r="D345" s="35">
        <v>2422.02</v>
      </c>
      <c r="E345" s="35">
        <v>0</v>
      </c>
      <c r="F345" s="35">
        <v>0</v>
      </c>
      <c r="G345" s="35">
        <v>0</v>
      </c>
      <c r="H345" s="35">
        <v>4425.37</v>
      </c>
      <c r="I345" s="35">
        <v>3.74</v>
      </c>
      <c r="J345" s="35">
        <v>0</v>
      </c>
      <c r="K345" s="35">
        <v>0</v>
      </c>
      <c r="L345" s="35">
        <v>0</v>
      </c>
      <c r="M345" s="35">
        <v>0</v>
      </c>
      <c r="N345" s="35">
        <v>0</v>
      </c>
    </row>
    <row r="346" spans="1:14" x14ac:dyDescent="0.2">
      <c r="A346" s="5" t="s">
        <v>61</v>
      </c>
      <c r="B346" s="35">
        <v>0</v>
      </c>
      <c r="C346" s="35">
        <v>0</v>
      </c>
      <c r="D346" s="35">
        <v>0</v>
      </c>
      <c r="E346" s="35">
        <v>0</v>
      </c>
      <c r="F346" s="35">
        <v>0</v>
      </c>
      <c r="G346" s="35">
        <v>0</v>
      </c>
      <c r="H346" s="35">
        <v>0</v>
      </c>
      <c r="I346" s="35">
        <v>0</v>
      </c>
      <c r="J346" s="35">
        <v>0</v>
      </c>
      <c r="K346" s="35">
        <v>0</v>
      </c>
      <c r="L346" s="35">
        <v>4.43</v>
      </c>
      <c r="M346" s="35">
        <v>0</v>
      </c>
      <c r="N346" s="35">
        <v>0.54999999999999993</v>
      </c>
    </row>
    <row r="347" spans="1:14" x14ac:dyDescent="0.2">
      <c r="A347" s="5" t="s">
        <v>62</v>
      </c>
      <c r="B347" s="35">
        <v>0</v>
      </c>
      <c r="C347" s="35">
        <v>0</v>
      </c>
      <c r="D347" s="35">
        <v>0</v>
      </c>
      <c r="E347" s="35">
        <v>0</v>
      </c>
      <c r="F347" s="35">
        <v>0</v>
      </c>
      <c r="G347" s="35">
        <v>0</v>
      </c>
      <c r="H347" s="35">
        <v>0</v>
      </c>
      <c r="I347" s="35">
        <v>0</v>
      </c>
      <c r="J347" s="35">
        <v>0</v>
      </c>
      <c r="K347" s="35">
        <v>0</v>
      </c>
      <c r="L347" s="35">
        <v>0</v>
      </c>
      <c r="M347" s="35">
        <v>0</v>
      </c>
      <c r="N347" s="35">
        <v>0</v>
      </c>
    </row>
    <row r="348" spans="1:14" x14ac:dyDescent="0.2">
      <c r="A348" s="5" t="s">
        <v>63</v>
      </c>
      <c r="B348" s="35">
        <v>0</v>
      </c>
      <c r="C348" s="35">
        <v>0</v>
      </c>
      <c r="D348" s="35">
        <v>0</v>
      </c>
      <c r="E348" s="35">
        <v>0</v>
      </c>
      <c r="F348" s="35">
        <v>0</v>
      </c>
      <c r="G348" s="35">
        <v>0</v>
      </c>
      <c r="H348" s="35">
        <v>0</v>
      </c>
      <c r="I348" s="35">
        <v>0</v>
      </c>
      <c r="J348" s="35">
        <v>0</v>
      </c>
      <c r="K348" s="35">
        <v>0</v>
      </c>
      <c r="L348" s="35">
        <v>0</v>
      </c>
      <c r="M348" s="35">
        <v>0</v>
      </c>
      <c r="N348" s="35">
        <v>0</v>
      </c>
    </row>
    <row r="349" spans="1:14" x14ac:dyDescent="0.2">
      <c r="A349" s="5" t="s">
        <v>64</v>
      </c>
      <c r="B349" s="35">
        <v>0</v>
      </c>
      <c r="C349" s="35">
        <v>0</v>
      </c>
      <c r="D349" s="35">
        <v>0</v>
      </c>
      <c r="E349" s="35">
        <v>0</v>
      </c>
      <c r="F349" s="35">
        <v>135.54</v>
      </c>
      <c r="G349" s="35">
        <v>25.7</v>
      </c>
      <c r="H349" s="35">
        <v>0</v>
      </c>
      <c r="I349" s="35">
        <v>231.66</v>
      </c>
      <c r="J349" s="35">
        <v>0</v>
      </c>
      <c r="K349" s="35">
        <v>0</v>
      </c>
      <c r="L349" s="35">
        <v>385.06</v>
      </c>
      <c r="M349" s="35">
        <v>0</v>
      </c>
      <c r="N349" s="35">
        <v>0</v>
      </c>
    </row>
    <row r="350" spans="1:14" x14ac:dyDescent="0.2">
      <c r="A350" s="5" t="s">
        <v>65</v>
      </c>
      <c r="B350" s="35">
        <v>0</v>
      </c>
      <c r="C350" s="35">
        <v>0</v>
      </c>
      <c r="D350" s="35">
        <v>10.42</v>
      </c>
      <c r="E350" s="35">
        <v>0</v>
      </c>
      <c r="F350" s="35">
        <v>0</v>
      </c>
      <c r="G350" s="35">
        <v>0</v>
      </c>
      <c r="H350" s="35">
        <v>0</v>
      </c>
      <c r="I350" s="35">
        <v>0</v>
      </c>
      <c r="J350" s="35">
        <v>0</v>
      </c>
      <c r="K350" s="35">
        <v>0</v>
      </c>
      <c r="L350" s="35">
        <v>0</v>
      </c>
      <c r="M350" s="35">
        <v>0</v>
      </c>
      <c r="N350" s="35">
        <v>0</v>
      </c>
    </row>
    <row r="351" spans="1:14" x14ac:dyDescent="0.2">
      <c r="A351" s="9" t="s">
        <v>68</v>
      </c>
      <c r="B351" s="63">
        <v>23403.169999999995</v>
      </c>
      <c r="C351" s="63">
        <v>1859.24</v>
      </c>
      <c r="D351" s="63">
        <v>13670.590000000002</v>
      </c>
      <c r="E351" s="63">
        <v>1385.75</v>
      </c>
      <c r="F351" s="63">
        <v>5481.13</v>
      </c>
      <c r="G351" s="63">
        <v>1982.3000000000002</v>
      </c>
      <c r="H351" s="63">
        <v>5602.46</v>
      </c>
      <c r="I351" s="63">
        <v>5579.64</v>
      </c>
      <c r="J351" s="63">
        <v>14149.64</v>
      </c>
      <c r="K351" s="63">
        <v>2369.7399999999998</v>
      </c>
      <c r="L351" s="63">
        <v>39157.619999999995</v>
      </c>
      <c r="M351" s="63">
        <v>37915.410000000003</v>
      </c>
      <c r="N351" s="63">
        <v>11313.8</v>
      </c>
    </row>
    <row r="352" spans="1:14" x14ac:dyDescent="0.2">
      <c r="A352" s="12" t="s">
        <v>230</v>
      </c>
      <c r="B352" s="144" t="s">
        <v>244</v>
      </c>
      <c r="C352" s="145"/>
      <c r="D352" s="145"/>
      <c r="E352" s="145"/>
      <c r="F352" s="145"/>
      <c r="G352" s="145"/>
      <c r="H352" s="145"/>
      <c r="I352" s="145"/>
      <c r="J352" s="145"/>
      <c r="K352" s="145"/>
      <c r="L352" s="145"/>
      <c r="M352" s="145"/>
      <c r="N352" s="146"/>
    </row>
    <row r="353" spans="1:14" x14ac:dyDescent="0.2">
      <c r="A353" s="5" t="s">
        <v>47</v>
      </c>
      <c r="B353" s="35">
        <v>0</v>
      </c>
      <c r="C353" s="35">
        <v>0</v>
      </c>
      <c r="D353" s="35">
        <v>0</v>
      </c>
      <c r="E353" s="35">
        <v>0</v>
      </c>
      <c r="F353" s="35">
        <v>0</v>
      </c>
      <c r="G353" s="35">
        <v>0</v>
      </c>
      <c r="H353" s="35">
        <v>0</v>
      </c>
      <c r="I353" s="35">
        <v>0</v>
      </c>
      <c r="J353" s="35">
        <v>0</v>
      </c>
      <c r="K353" s="35">
        <v>0</v>
      </c>
      <c r="L353" s="35">
        <v>0</v>
      </c>
      <c r="M353" s="35"/>
      <c r="N353" s="35"/>
    </row>
    <row r="354" spans="1:14" x14ac:dyDescent="0.2">
      <c r="A354" s="5" t="s">
        <v>48</v>
      </c>
      <c r="B354" s="35">
        <v>0</v>
      </c>
      <c r="C354" s="35">
        <v>0</v>
      </c>
      <c r="D354" s="35">
        <v>0</v>
      </c>
      <c r="E354" s="35">
        <v>0</v>
      </c>
      <c r="F354" s="35">
        <v>0</v>
      </c>
      <c r="G354" s="35">
        <v>0</v>
      </c>
      <c r="H354" s="35">
        <v>0</v>
      </c>
      <c r="I354" s="35">
        <v>0</v>
      </c>
      <c r="J354" s="35">
        <v>0</v>
      </c>
      <c r="K354" s="35">
        <v>0</v>
      </c>
      <c r="L354" s="35">
        <v>0</v>
      </c>
      <c r="M354" s="35"/>
      <c r="N354" s="35"/>
    </row>
    <row r="355" spans="1:14" x14ac:dyDescent="0.2">
      <c r="A355" s="5" t="s">
        <v>49</v>
      </c>
      <c r="B355" s="35">
        <v>0</v>
      </c>
      <c r="C355" s="35">
        <v>0</v>
      </c>
      <c r="D355" s="35">
        <v>0</v>
      </c>
      <c r="E355" s="35">
        <v>0</v>
      </c>
      <c r="F355" s="35">
        <v>0</v>
      </c>
      <c r="G355" s="35">
        <v>0</v>
      </c>
      <c r="H355" s="35">
        <v>0</v>
      </c>
      <c r="I355" s="35">
        <v>0</v>
      </c>
      <c r="J355" s="35">
        <v>0</v>
      </c>
      <c r="K355" s="35">
        <v>0</v>
      </c>
      <c r="L355" s="35">
        <v>0</v>
      </c>
      <c r="M355" s="35"/>
      <c r="N355" s="35"/>
    </row>
    <row r="356" spans="1:14" x14ac:dyDescent="0.2">
      <c r="A356" s="5" t="s">
        <v>231</v>
      </c>
      <c r="B356" s="35">
        <v>0</v>
      </c>
      <c r="C356" s="35">
        <v>0</v>
      </c>
      <c r="D356" s="35">
        <v>0</v>
      </c>
      <c r="E356" s="35">
        <v>0</v>
      </c>
      <c r="F356" s="35">
        <v>0</v>
      </c>
      <c r="G356" s="35">
        <v>0</v>
      </c>
      <c r="H356" s="35">
        <v>0</v>
      </c>
      <c r="I356" s="35">
        <v>0</v>
      </c>
      <c r="J356" s="35">
        <v>0</v>
      </c>
      <c r="K356" s="35">
        <v>0</v>
      </c>
      <c r="L356" s="35">
        <v>0</v>
      </c>
      <c r="M356" s="35"/>
      <c r="N356" s="35"/>
    </row>
    <row r="357" spans="1:14" x14ac:dyDescent="0.2">
      <c r="A357" s="5" t="s">
        <v>50</v>
      </c>
      <c r="B357" s="35">
        <v>0</v>
      </c>
      <c r="C357" s="35">
        <v>0</v>
      </c>
      <c r="D357" s="35">
        <v>0</v>
      </c>
      <c r="E357" s="35">
        <v>295.75</v>
      </c>
      <c r="F357" s="35">
        <v>19.53</v>
      </c>
      <c r="G357" s="35">
        <v>0</v>
      </c>
      <c r="H357" s="35">
        <v>106.63</v>
      </c>
      <c r="I357" s="35">
        <v>124.83</v>
      </c>
      <c r="J357" s="35">
        <v>312.87</v>
      </c>
      <c r="K357" s="35">
        <v>378.11</v>
      </c>
      <c r="L357" s="35">
        <v>20.61</v>
      </c>
      <c r="M357" s="35"/>
      <c r="N357" s="35"/>
    </row>
    <row r="358" spans="1:14" x14ac:dyDescent="0.2">
      <c r="A358" s="5" t="s">
        <v>51</v>
      </c>
      <c r="B358" s="35">
        <v>0</v>
      </c>
      <c r="C358" s="35">
        <v>0</v>
      </c>
      <c r="D358" s="35">
        <v>0</v>
      </c>
      <c r="E358" s="35">
        <v>0</v>
      </c>
      <c r="F358" s="35">
        <v>0</v>
      </c>
      <c r="G358" s="35">
        <v>0</v>
      </c>
      <c r="H358" s="35">
        <v>0</v>
      </c>
      <c r="I358" s="35">
        <v>0</v>
      </c>
      <c r="J358" s="35">
        <v>0</v>
      </c>
      <c r="K358" s="35">
        <v>0</v>
      </c>
      <c r="L358" s="35">
        <v>0</v>
      </c>
      <c r="M358" s="35"/>
      <c r="N358" s="35"/>
    </row>
    <row r="359" spans="1:14" x14ac:dyDescent="0.2">
      <c r="A359" s="5" t="s">
        <v>52</v>
      </c>
      <c r="B359" s="35">
        <v>3589.78</v>
      </c>
      <c r="C359" s="35">
        <v>837.61</v>
      </c>
      <c r="D359" s="35">
        <v>2296.06</v>
      </c>
      <c r="E359" s="35">
        <v>2563.8400000000006</v>
      </c>
      <c r="F359" s="35">
        <v>401.03999999999996</v>
      </c>
      <c r="G359" s="35">
        <v>2223.6499999999996</v>
      </c>
      <c r="H359" s="35">
        <v>6810.3600000000006</v>
      </c>
      <c r="I359" s="35">
        <v>1084.54</v>
      </c>
      <c r="J359" s="35">
        <v>3193.66</v>
      </c>
      <c r="K359" s="35">
        <v>888.01</v>
      </c>
      <c r="L359" s="35">
        <v>7084.13</v>
      </c>
      <c r="M359" s="35"/>
      <c r="N359" s="35"/>
    </row>
    <row r="360" spans="1:14" x14ac:dyDescent="0.2">
      <c r="A360" s="5" t="s">
        <v>53</v>
      </c>
      <c r="B360" s="35">
        <v>0</v>
      </c>
      <c r="C360" s="35">
        <v>0</v>
      </c>
      <c r="D360" s="35">
        <v>0</v>
      </c>
      <c r="E360" s="35">
        <v>0</v>
      </c>
      <c r="F360" s="35">
        <v>0</v>
      </c>
      <c r="G360" s="35">
        <v>0</v>
      </c>
      <c r="H360" s="35">
        <v>0</v>
      </c>
      <c r="I360" s="35">
        <v>0</v>
      </c>
      <c r="J360" s="35">
        <v>0</v>
      </c>
      <c r="K360" s="35">
        <v>0</v>
      </c>
      <c r="L360" s="35">
        <v>0</v>
      </c>
      <c r="M360" s="35"/>
      <c r="N360" s="35"/>
    </row>
    <row r="361" spans="1:14" x14ac:dyDescent="0.2">
      <c r="A361" s="5" t="s">
        <v>54</v>
      </c>
      <c r="B361" s="35">
        <v>0</v>
      </c>
      <c r="C361" s="35">
        <v>3528.98</v>
      </c>
      <c r="D361" s="35">
        <v>0</v>
      </c>
      <c r="E361" s="35">
        <v>0</v>
      </c>
      <c r="F361" s="35">
        <v>0</v>
      </c>
      <c r="G361" s="35">
        <v>0</v>
      </c>
      <c r="H361" s="35">
        <v>0</v>
      </c>
      <c r="I361" s="35">
        <v>0</v>
      </c>
      <c r="J361" s="35">
        <v>0</v>
      </c>
      <c r="K361" s="35">
        <v>0</v>
      </c>
      <c r="L361" s="35">
        <v>0</v>
      </c>
      <c r="M361" s="35"/>
      <c r="N361" s="35"/>
    </row>
    <row r="362" spans="1:14" x14ac:dyDescent="0.2">
      <c r="A362" s="5" t="s">
        <v>55</v>
      </c>
      <c r="B362" s="35">
        <v>0</v>
      </c>
      <c r="C362" s="35">
        <v>0</v>
      </c>
      <c r="D362" s="35">
        <v>0</v>
      </c>
      <c r="E362" s="35">
        <v>0</v>
      </c>
      <c r="F362" s="35">
        <v>0</v>
      </c>
      <c r="G362" s="35">
        <v>0</v>
      </c>
      <c r="H362" s="35">
        <v>0</v>
      </c>
      <c r="I362" s="35">
        <v>0</v>
      </c>
      <c r="J362" s="35">
        <v>0</v>
      </c>
      <c r="K362" s="35">
        <v>0</v>
      </c>
      <c r="L362" s="35">
        <v>0</v>
      </c>
      <c r="M362" s="35"/>
      <c r="N362" s="35"/>
    </row>
    <row r="363" spans="1:14" x14ac:dyDescent="0.2">
      <c r="A363" s="5" t="s">
        <v>56</v>
      </c>
      <c r="B363" s="35">
        <v>0</v>
      </c>
      <c r="C363" s="35">
        <v>0</v>
      </c>
      <c r="D363" s="35">
        <v>0</v>
      </c>
      <c r="E363" s="35">
        <v>0</v>
      </c>
      <c r="F363" s="35">
        <v>0</v>
      </c>
      <c r="G363" s="35">
        <v>0</v>
      </c>
      <c r="H363" s="35">
        <v>0</v>
      </c>
      <c r="I363" s="35">
        <v>0</v>
      </c>
      <c r="J363" s="35">
        <v>0</v>
      </c>
      <c r="K363" s="35">
        <v>0</v>
      </c>
      <c r="L363" s="35">
        <v>0</v>
      </c>
      <c r="M363" s="35"/>
      <c r="N363" s="35"/>
    </row>
    <row r="364" spans="1:14" x14ac:dyDescent="0.2">
      <c r="A364" s="5" t="s">
        <v>46</v>
      </c>
      <c r="B364" s="35">
        <v>0</v>
      </c>
      <c r="C364" s="35">
        <v>0</v>
      </c>
      <c r="D364" s="35">
        <v>29.87</v>
      </c>
      <c r="E364" s="35">
        <v>0</v>
      </c>
      <c r="F364" s="35">
        <v>0</v>
      </c>
      <c r="G364" s="35">
        <v>0</v>
      </c>
      <c r="H364" s="35">
        <v>0</v>
      </c>
      <c r="I364" s="35">
        <v>0</v>
      </c>
      <c r="J364" s="35">
        <v>0</v>
      </c>
      <c r="K364" s="35">
        <v>124.49</v>
      </c>
      <c r="L364" s="35">
        <v>0</v>
      </c>
      <c r="M364" s="35"/>
      <c r="N364" s="35"/>
    </row>
    <row r="365" spans="1:14" x14ac:dyDescent="0.2">
      <c r="A365" s="5" t="s">
        <v>57</v>
      </c>
      <c r="B365" s="35">
        <v>2.34</v>
      </c>
      <c r="C365" s="35">
        <v>7383.84</v>
      </c>
      <c r="D365" s="35">
        <v>4338.24</v>
      </c>
      <c r="E365" s="35">
        <v>1094.95</v>
      </c>
      <c r="F365" s="35">
        <v>178.76</v>
      </c>
      <c r="G365" s="35">
        <v>0</v>
      </c>
      <c r="H365" s="35">
        <v>0</v>
      </c>
      <c r="I365" s="35">
        <v>0.44999999999999996</v>
      </c>
      <c r="J365" s="35">
        <v>0</v>
      </c>
      <c r="K365" s="35">
        <v>0</v>
      </c>
      <c r="L365" s="35">
        <v>0</v>
      </c>
      <c r="M365" s="35"/>
      <c r="N365" s="35"/>
    </row>
    <row r="366" spans="1:14" x14ac:dyDescent="0.2">
      <c r="A366" s="5" t="s">
        <v>58</v>
      </c>
      <c r="B366" s="35">
        <v>2728.89</v>
      </c>
      <c r="C366" s="35">
        <v>114.23</v>
      </c>
      <c r="D366" s="35">
        <v>3211.2400000000007</v>
      </c>
      <c r="E366" s="35">
        <v>341.19</v>
      </c>
      <c r="F366" s="35">
        <v>66.460000000000008</v>
      </c>
      <c r="G366" s="35">
        <v>994.79000000000008</v>
      </c>
      <c r="H366" s="35">
        <v>897.56</v>
      </c>
      <c r="I366" s="35">
        <v>2024.2700000000002</v>
      </c>
      <c r="J366" s="35">
        <v>275.33999999999997</v>
      </c>
      <c r="K366" s="35">
        <v>0.52</v>
      </c>
      <c r="L366" s="35">
        <v>4890.5399999999991</v>
      </c>
      <c r="M366" s="35"/>
      <c r="N366" s="35"/>
    </row>
    <row r="367" spans="1:14" x14ac:dyDescent="0.2">
      <c r="A367" s="5" t="s">
        <v>59</v>
      </c>
      <c r="B367" s="35">
        <v>7.27</v>
      </c>
      <c r="C367" s="35">
        <v>53.410000000000004</v>
      </c>
      <c r="D367" s="35">
        <v>49.239999999999995</v>
      </c>
      <c r="E367" s="35">
        <v>0.36</v>
      </c>
      <c r="F367" s="35">
        <v>1346.3199999999997</v>
      </c>
      <c r="G367" s="35">
        <v>384.23</v>
      </c>
      <c r="H367" s="35">
        <v>1289.49</v>
      </c>
      <c r="I367" s="35">
        <v>983.94000000000017</v>
      </c>
      <c r="J367" s="35">
        <v>312.97000000000003</v>
      </c>
      <c r="K367" s="35">
        <v>683.7</v>
      </c>
      <c r="L367" s="35">
        <v>268.45999999999998</v>
      </c>
      <c r="M367" s="35"/>
      <c r="N367" s="35"/>
    </row>
    <row r="368" spans="1:14" x14ac:dyDescent="0.2">
      <c r="A368" s="5" t="s">
        <v>60</v>
      </c>
      <c r="B368" s="35">
        <v>0</v>
      </c>
      <c r="C368" s="35">
        <v>0</v>
      </c>
      <c r="D368" s="35">
        <v>0</v>
      </c>
      <c r="E368" s="35">
        <v>0</v>
      </c>
      <c r="F368" s="35">
        <v>0</v>
      </c>
      <c r="G368" s="35">
        <v>0</v>
      </c>
      <c r="H368" s="35">
        <v>0</v>
      </c>
      <c r="I368" s="35">
        <v>0</v>
      </c>
      <c r="J368" s="35">
        <v>0</v>
      </c>
      <c r="K368" s="35">
        <v>0</v>
      </c>
      <c r="L368" s="35">
        <v>0</v>
      </c>
      <c r="M368" s="35"/>
      <c r="N368" s="35"/>
    </row>
    <row r="369" spans="1:14" x14ac:dyDescent="0.2">
      <c r="A369" s="5" t="s">
        <v>42</v>
      </c>
      <c r="B369" s="35">
        <v>0</v>
      </c>
      <c r="C369" s="35">
        <v>0</v>
      </c>
      <c r="D369" s="35">
        <v>0</v>
      </c>
      <c r="E369" s="35">
        <v>0</v>
      </c>
      <c r="F369" s="35">
        <v>1571.14</v>
      </c>
      <c r="G369" s="35">
        <v>0</v>
      </c>
      <c r="H369" s="35">
        <v>0</v>
      </c>
      <c r="I369" s="35">
        <v>0</v>
      </c>
      <c r="J369" s="35">
        <v>375.3</v>
      </c>
      <c r="K369" s="35">
        <v>0</v>
      </c>
      <c r="L369" s="35">
        <v>0</v>
      </c>
      <c r="M369" s="35"/>
      <c r="N369" s="35"/>
    </row>
    <row r="370" spans="1:14" x14ac:dyDescent="0.2">
      <c r="A370" s="5" t="s">
        <v>61</v>
      </c>
      <c r="B370" s="35">
        <v>0</v>
      </c>
      <c r="C370" s="35">
        <v>0</v>
      </c>
      <c r="D370" s="35">
        <v>0</v>
      </c>
      <c r="E370" s="35">
        <v>0</v>
      </c>
      <c r="F370" s="35">
        <v>0</v>
      </c>
      <c r="G370" s="35">
        <v>0</v>
      </c>
      <c r="H370" s="35">
        <v>0</v>
      </c>
      <c r="I370" s="35">
        <v>0</v>
      </c>
      <c r="J370" s="35">
        <v>0</v>
      </c>
      <c r="K370" s="35">
        <v>0</v>
      </c>
      <c r="L370" s="35">
        <v>0</v>
      </c>
      <c r="M370" s="35"/>
      <c r="N370" s="35"/>
    </row>
    <row r="371" spans="1:14" x14ac:dyDescent="0.2">
      <c r="A371" s="5" t="s">
        <v>62</v>
      </c>
      <c r="B371" s="35">
        <v>0</v>
      </c>
      <c r="C371" s="35">
        <v>0</v>
      </c>
      <c r="D371" s="35">
        <v>0</v>
      </c>
      <c r="E371" s="35">
        <v>0</v>
      </c>
      <c r="F371" s="35">
        <v>0</v>
      </c>
      <c r="G371" s="35">
        <v>0</v>
      </c>
      <c r="H371" s="35">
        <v>0</v>
      </c>
      <c r="I371" s="35">
        <v>0</v>
      </c>
      <c r="J371" s="35">
        <v>0</v>
      </c>
      <c r="K371" s="35">
        <v>0</v>
      </c>
      <c r="L371" s="35">
        <v>0</v>
      </c>
      <c r="M371" s="35"/>
      <c r="N371" s="35"/>
    </row>
    <row r="372" spans="1:14" x14ac:dyDescent="0.2">
      <c r="A372" s="5" t="s">
        <v>63</v>
      </c>
      <c r="B372" s="35">
        <v>0</v>
      </c>
      <c r="C372" s="35">
        <v>0</v>
      </c>
      <c r="D372" s="35">
        <v>0</v>
      </c>
      <c r="E372" s="35">
        <v>0</v>
      </c>
      <c r="F372" s="35">
        <v>0</v>
      </c>
      <c r="G372" s="35">
        <v>0</v>
      </c>
      <c r="H372" s="35">
        <v>0</v>
      </c>
      <c r="I372" s="35">
        <v>0</v>
      </c>
      <c r="J372" s="35">
        <v>0</v>
      </c>
      <c r="K372" s="35">
        <v>0</v>
      </c>
      <c r="L372" s="35">
        <v>0</v>
      </c>
      <c r="M372" s="35"/>
      <c r="N372" s="35"/>
    </row>
    <row r="373" spans="1:14" x14ac:dyDescent="0.2">
      <c r="A373" s="5" t="s">
        <v>64</v>
      </c>
      <c r="B373" s="35">
        <v>0.9</v>
      </c>
      <c r="C373" s="35">
        <v>0</v>
      </c>
      <c r="D373" s="35">
        <v>0</v>
      </c>
      <c r="E373" s="35">
        <v>0</v>
      </c>
      <c r="F373" s="35">
        <v>0</v>
      </c>
      <c r="G373" s="35">
        <v>0</v>
      </c>
      <c r="H373" s="35">
        <v>0</v>
      </c>
      <c r="I373" s="35">
        <v>0</v>
      </c>
      <c r="J373" s="35">
        <v>29.02</v>
      </c>
      <c r="K373" s="35">
        <v>0</v>
      </c>
      <c r="L373" s="35">
        <v>0</v>
      </c>
      <c r="M373" s="35"/>
      <c r="N373" s="35"/>
    </row>
    <row r="374" spans="1:14" x14ac:dyDescent="0.2">
      <c r="A374" s="5" t="s">
        <v>65</v>
      </c>
      <c r="B374" s="35">
        <v>0</v>
      </c>
      <c r="C374" s="35">
        <v>0</v>
      </c>
      <c r="D374" s="35">
        <v>0</v>
      </c>
      <c r="E374" s="35">
        <v>0</v>
      </c>
      <c r="F374" s="35">
        <v>0</v>
      </c>
      <c r="G374" s="35">
        <v>0</v>
      </c>
      <c r="H374" s="35">
        <v>0</v>
      </c>
      <c r="I374" s="35">
        <v>0</v>
      </c>
      <c r="J374" s="35">
        <v>0</v>
      </c>
      <c r="K374" s="35">
        <v>0</v>
      </c>
      <c r="L374" s="35">
        <v>0</v>
      </c>
      <c r="M374" s="35"/>
      <c r="N374" s="35"/>
    </row>
    <row r="375" spans="1:14" x14ac:dyDescent="0.2">
      <c r="A375" s="9" t="s">
        <v>68</v>
      </c>
      <c r="B375" s="63">
        <v>6329.18</v>
      </c>
      <c r="C375" s="63">
        <v>11918.07</v>
      </c>
      <c r="D375" s="63">
        <v>9924.65</v>
      </c>
      <c r="E375" s="63">
        <v>4296.09</v>
      </c>
      <c r="F375" s="63">
        <v>3583.25</v>
      </c>
      <c r="G375" s="63">
        <v>3602.6699999999996</v>
      </c>
      <c r="H375" s="63">
        <v>9104.0400000000009</v>
      </c>
      <c r="I375" s="63">
        <v>4218.0300000000007</v>
      </c>
      <c r="J375" s="63">
        <v>4499.1600000000008</v>
      </c>
      <c r="K375" s="63">
        <v>2074.83</v>
      </c>
      <c r="L375" s="63">
        <v>12263.739999999998</v>
      </c>
      <c r="M375" s="63"/>
      <c r="N375" s="63"/>
    </row>
  </sheetData>
  <printOptions horizontalCentered="1"/>
  <pageMargins left="0.70866141732283472" right="0.70866141732283472" top="0.35433070866141736" bottom="0.74803149606299213" header="0.31496062992125984" footer="0.31496062992125984"/>
  <pageSetup paperSize="9" scale="22" firstPageNumber="67" fitToHeight="2" orientation="portrait" r:id="rId1"/>
  <headerFooter scaleWithDoc="0">
    <oddFooter>&amp;C&amp;10Page &amp;P</oddFooter>
  </headerFooter>
  <rowBreaks count="1" manualBreakCount="1">
    <brk id="141" max="16383" man="1"/>
  </rowBreaks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7">
    <tabColor rgb="FF00B0F0"/>
    <pageSetUpPr fitToPage="1"/>
  </sheetPr>
  <dimension ref="A1:N194"/>
  <sheetViews>
    <sheetView showGridLines="0" view="pageBreakPreview" zoomScale="75" zoomScaleNormal="100" zoomScaleSheetLayoutView="75" workbookViewId="0">
      <pane xSplit="1" ySplit="14" topLeftCell="B174" activePane="bottomRight" state="frozen"/>
      <selection activeCell="O22" sqref="O22:O23"/>
      <selection pane="topRight" activeCell="O22" sqref="O22:O23"/>
      <selection pane="bottomLeft" activeCell="O22" sqref="O22:O23"/>
      <selection pane="bottomRight" activeCell="B184" sqref="B184:L194"/>
    </sheetView>
  </sheetViews>
  <sheetFormatPr defaultRowHeight="15" x14ac:dyDescent="0.2"/>
  <cols>
    <col min="1" max="1" width="20.33203125" style="4" bestFit="1" customWidth="1"/>
    <col min="2" max="4" width="8.88671875" style="4"/>
    <col min="5" max="5" width="8.88671875" style="36"/>
    <col min="6" max="16384" width="8.88671875" style="4"/>
  </cols>
  <sheetData>
    <row r="1" spans="1:14" ht="29.25" customHeight="1" x14ac:dyDescent="0.2">
      <c r="A1" s="137" t="s">
        <v>36</v>
      </c>
      <c r="B1" s="137"/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</row>
    <row r="2" spans="1:14" x14ac:dyDescent="0.2">
      <c r="A2" s="12" t="s">
        <v>36</v>
      </c>
      <c r="B2" s="10" t="s">
        <v>14</v>
      </c>
      <c r="C2" s="10" t="s">
        <v>15</v>
      </c>
      <c r="D2" s="10" t="s">
        <v>16</v>
      </c>
      <c r="E2" s="10" t="s">
        <v>17</v>
      </c>
      <c r="F2" s="10" t="s">
        <v>18</v>
      </c>
      <c r="G2" s="10" t="s">
        <v>19</v>
      </c>
      <c r="H2" s="10" t="s">
        <v>20</v>
      </c>
      <c r="I2" s="10" t="s">
        <v>21</v>
      </c>
      <c r="J2" s="10" t="s">
        <v>143</v>
      </c>
      <c r="K2" s="10" t="s">
        <v>173</v>
      </c>
      <c r="L2" s="10" t="s">
        <v>174</v>
      </c>
      <c r="M2" s="10" t="s">
        <v>187</v>
      </c>
      <c r="N2" s="10" t="s">
        <v>232</v>
      </c>
    </row>
    <row r="3" spans="1:14" x14ac:dyDescent="0.2">
      <c r="A3" s="2" t="s">
        <v>4</v>
      </c>
      <c r="B3" s="23">
        <v>0.95013512728782246</v>
      </c>
      <c r="C3" s="23">
        <v>0.97070168396418399</v>
      </c>
      <c r="D3" s="59">
        <v>0.98333341223309778</v>
      </c>
      <c r="E3" s="23">
        <v>0.95409944941530156</v>
      </c>
      <c r="F3" s="23">
        <v>0.95619298216905702</v>
      </c>
      <c r="G3" s="23">
        <v>0.95575578976767628</v>
      </c>
      <c r="H3" s="23">
        <v>0.89242568695427293</v>
      </c>
      <c r="I3" s="23">
        <v>0.91934755897167209</v>
      </c>
      <c r="J3" s="23">
        <v>0.99098423566523774</v>
      </c>
      <c r="K3" s="59">
        <v>0.98703240237530154</v>
      </c>
      <c r="L3" s="59">
        <v>0.99394757085020236</v>
      </c>
      <c r="M3" s="59">
        <f>AVERAGE(B160:N160)</f>
        <v>0.99725121457489874</v>
      </c>
      <c r="N3" s="59">
        <f>AVERAGE(B172:N172)</f>
        <v>0.99387692307692299</v>
      </c>
    </row>
    <row r="4" spans="1:14" x14ac:dyDescent="0.2">
      <c r="A4" s="2" t="s">
        <v>5</v>
      </c>
      <c r="B4" s="23">
        <v>0.94533694526627243</v>
      </c>
      <c r="C4" s="23">
        <v>0.94946669498711178</v>
      </c>
      <c r="D4" s="59">
        <v>0.97378045005101765</v>
      </c>
      <c r="E4" s="23">
        <v>0.95984261157739847</v>
      </c>
      <c r="F4" s="23">
        <v>0.89686075577178914</v>
      </c>
      <c r="G4" s="23">
        <v>0.92705568589899057</v>
      </c>
      <c r="H4" s="23">
        <v>0.95177261289917192</v>
      </c>
      <c r="I4" s="23">
        <v>0.93475488256822648</v>
      </c>
      <c r="J4" s="23">
        <v>0.97920039805240999</v>
      </c>
      <c r="K4" s="59">
        <v>0.95980902472527474</v>
      </c>
      <c r="L4" s="59">
        <v>0.95536743589743611</v>
      </c>
      <c r="M4" s="59">
        <f t="shared" ref="M4:M13" si="0">AVERAGE(B161:N161)</f>
        <v>0.99308012820512814</v>
      </c>
      <c r="N4" s="59">
        <f t="shared" ref="N4:N13" si="1">AVERAGE(B173:N173)</f>
        <v>0.96276153846153834</v>
      </c>
    </row>
    <row r="5" spans="1:14" x14ac:dyDescent="0.2">
      <c r="A5" s="2" t="s">
        <v>6</v>
      </c>
      <c r="B5" s="23">
        <v>0</v>
      </c>
      <c r="C5" s="23">
        <v>0</v>
      </c>
      <c r="D5" s="59">
        <v>0</v>
      </c>
      <c r="E5" s="23">
        <v>0</v>
      </c>
      <c r="F5" s="23">
        <v>0</v>
      </c>
      <c r="G5" s="23">
        <v>0</v>
      </c>
      <c r="H5" s="23">
        <v>0</v>
      </c>
      <c r="I5" s="23">
        <v>0</v>
      </c>
      <c r="J5" s="23">
        <v>0</v>
      </c>
      <c r="K5" s="59">
        <v>0</v>
      </c>
      <c r="L5" s="59">
        <v>0</v>
      </c>
      <c r="M5" s="59">
        <f t="shared" si="0"/>
        <v>0</v>
      </c>
      <c r="N5" s="59">
        <f t="shared" si="1"/>
        <v>0</v>
      </c>
    </row>
    <row r="6" spans="1:14" x14ac:dyDescent="0.2">
      <c r="A6" s="2" t="s">
        <v>78</v>
      </c>
      <c r="B6" s="23">
        <v>0.89153412807397114</v>
      </c>
      <c r="C6" s="23">
        <v>0.93673757415424075</v>
      </c>
      <c r="D6" s="59">
        <v>0.96391957891069691</v>
      </c>
      <c r="E6" s="23">
        <v>0.97778023728710683</v>
      </c>
      <c r="F6" s="23">
        <v>0.9694670334656128</v>
      </c>
      <c r="G6" s="23">
        <v>0.96012265467954294</v>
      </c>
      <c r="H6" s="23">
        <v>0.97994112540748901</v>
      </c>
      <c r="I6" s="23">
        <v>0.9783344952245876</v>
      </c>
      <c r="J6" s="23">
        <v>0.9894160655869908</v>
      </c>
      <c r="K6" s="59">
        <v>0.98430417088925493</v>
      </c>
      <c r="L6" s="59">
        <v>0.95566314847942746</v>
      </c>
      <c r="M6" s="59">
        <f t="shared" si="0"/>
        <v>0.95131502683363156</v>
      </c>
      <c r="N6" s="59">
        <f t="shared" si="1"/>
        <v>0.97414615384615388</v>
      </c>
    </row>
    <row r="7" spans="1:14" x14ac:dyDescent="0.2">
      <c r="A7" s="2" t="s">
        <v>7</v>
      </c>
      <c r="B7" s="23">
        <v>0.87685267431080094</v>
      </c>
      <c r="C7" s="23">
        <v>0.98851720895702389</v>
      </c>
      <c r="D7" s="59">
        <v>0.95451147606161102</v>
      </c>
      <c r="E7" s="23">
        <v>0.94173018452389157</v>
      </c>
      <c r="F7" s="23">
        <v>0.99810278665976826</v>
      </c>
      <c r="G7" s="23">
        <v>0.97430254413775275</v>
      </c>
      <c r="H7" s="23">
        <v>0.96667939774601019</v>
      </c>
      <c r="I7" s="23">
        <v>0.98163159681510537</v>
      </c>
      <c r="J7" s="23">
        <v>0.99346280332277903</v>
      </c>
      <c r="K7" s="59">
        <v>0.92576444024725257</v>
      </c>
      <c r="L7" s="59">
        <v>0.87841923076923067</v>
      </c>
      <c r="M7" s="59">
        <f t="shared" si="0"/>
        <v>0.99570341880341873</v>
      </c>
      <c r="N7" s="59">
        <f t="shared" si="1"/>
        <v>0.99783846153846167</v>
      </c>
    </row>
    <row r="8" spans="1:14" x14ac:dyDescent="0.2">
      <c r="A8" s="2" t="s">
        <v>8</v>
      </c>
      <c r="B8" s="23">
        <v>0.98024038777093603</v>
      </c>
      <c r="C8" s="23">
        <v>0.96694338166892224</v>
      </c>
      <c r="D8" s="59">
        <v>0.95470717838611563</v>
      </c>
      <c r="E8" s="23">
        <v>0.95869122444679633</v>
      </c>
      <c r="F8" s="23">
        <v>0.9623330949854827</v>
      </c>
      <c r="G8" s="23">
        <v>0.97085912509095496</v>
      </c>
      <c r="H8" s="23">
        <v>0.96560646603585254</v>
      </c>
      <c r="I8" s="23">
        <v>0.96383428421757378</v>
      </c>
      <c r="J8" s="23">
        <v>0.9705611033268926</v>
      </c>
      <c r="K8" s="59">
        <v>0.97295321064058737</v>
      </c>
      <c r="L8" s="59">
        <v>0.9719734114124885</v>
      </c>
      <c r="M8" s="59">
        <f t="shared" si="0"/>
        <v>0.96865530895684038</v>
      </c>
      <c r="N8" s="59">
        <f t="shared" si="1"/>
        <v>0.97079971064785719</v>
      </c>
    </row>
    <row r="9" spans="1:14" x14ac:dyDescent="0.2">
      <c r="A9" s="2" t="s">
        <v>9</v>
      </c>
      <c r="B9" s="23">
        <v>0.99524800892977083</v>
      </c>
      <c r="C9" s="23">
        <v>0.98385924192405683</v>
      </c>
      <c r="D9" s="59">
        <v>0.98604876570843347</v>
      </c>
      <c r="E9" s="23">
        <v>0.99784718433118513</v>
      </c>
      <c r="F9" s="23">
        <v>0.99582829420638508</v>
      </c>
      <c r="G9" s="23">
        <v>0.99834791603831397</v>
      </c>
      <c r="H9" s="23">
        <v>0.99655127216681283</v>
      </c>
      <c r="I9" s="23">
        <v>0.98512721971804151</v>
      </c>
      <c r="J9" s="23">
        <v>0.86884156577742633</v>
      </c>
      <c r="K9" s="59">
        <v>0.99890654761904774</v>
      </c>
      <c r="L9" s="59">
        <v>0.98949487179487194</v>
      </c>
      <c r="M9" s="59">
        <f t="shared" si="0"/>
        <v>0.99837692307692316</v>
      </c>
      <c r="N9" s="59">
        <f t="shared" si="1"/>
        <v>0.98591538461538464</v>
      </c>
    </row>
    <row r="10" spans="1:14" x14ac:dyDescent="0.2">
      <c r="A10" s="2" t="s">
        <v>10</v>
      </c>
      <c r="B10" s="23">
        <v>0.89627492198778769</v>
      </c>
      <c r="C10" s="23">
        <v>0.93638082722085925</v>
      </c>
      <c r="D10" s="59">
        <v>0.95886300397740087</v>
      </c>
      <c r="E10" s="23">
        <v>0.94470296265505871</v>
      </c>
      <c r="F10" s="23">
        <v>0.98897203067172068</v>
      </c>
      <c r="G10" s="23">
        <v>0.98026430981053336</v>
      </c>
      <c r="H10" s="23">
        <v>0.98206413098530587</v>
      </c>
      <c r="I10" s="23">
        <v>0.97318936130897538</v>
      </c>
      <c r="J10" s="23">
        <v>0.97310840115016717</v>
      </c>
      <c r="K10" s="59">
        <v>0.97685033739275295</v>
      </c>
      <c r="L10" s="59">
        <v>0.97239540051298701</v>
      </c>
      <c r="M10" s="59">
        <f t="shared" si="0"/>
        <v>0.97683621963328071</v>
      </c>
      <c r="N10" s="59">
        <f t="shared" si="1"/>
        <v>0.98372702002924006</v>
      </c>
    </row>
    <row r="11" spans="1:14" x14ac:dyDescent="0.2">
      <c r="A11" s="2" t="s">
        <v>11</v>
      </c>
      <c r="B11" s="23">
        <v>0.94217756032450384</v>
      </c>
      <c r="C11" s="23">
        <v>0.96898270516780716</v>
      </c>
      <c r="D11" s="59">
        <v>0.9582966308522084</v>
      </c>
      <c r="E11" s="23">
        <v>0.9659447115949219</v>
      </c>
      <c r="F11" s="23">
        <v>0.95107026544697282</v>
      </c>
      <c r="G11" s="23">
        <v>0.94162683754023047</v>
      </c>
      <c r="H11" s="23">
        <v>0.928570588710385</v>
      </c>
      <c r="I11" s="23">
        <v>0.95650665480080321</v>
      </c>
      <c r="J11" s="23">
        <v>0.97284525405658673</v>
      </c>
      <c r="K11" s="59">
        <v>0.97851985196257885</v>
      </c>
      <c r="L11" s="59">
        <v>0.96408774355457016</v>
      </c>
      <c r="M11" s="59">
        <f t="shared" si="0"/>
        <v>0.98156690416968395</v>
      </c>
      <c r="N11" s="59">
        <f t="shared" si="1"/>
        <v>0.97515287604591216</v>
      </c>
    </row>
    <row r="12" spans="1:14" x14ac:dyDescent="0.2">
      <c r="A12" s="2" t="s">
        <v>12</v>
      </c>
      <c r="B12" s="23">
        <v>0.90294317782865519</v>
      </c>
      <c r="C12" s="23">
        <v>0.93710620643823772</v>
      </c>
      <c r="D12" s="59">
        <v>0.97536225647406116</v>
      </c>
      <c r="E12" s="23">
        <v>0.98194273593259351</v>
      </c>
      <c r="F12" s="23">
        <v>0.97546441672970996</v>
      </c>
      <c r="G12" s="23">
        <v>0.95820236204082532</v>
      </c>
      <c r="H12" s="23">
        <v>0.96572435676118829</v>
      </c>
      <c r="I12" s="23">
        <v>0.97103883898983467</v>
      </c>
      <c r="J12" s="23">
        <v>0.97832098203457984</v>
      </c>
      <c r="K12" s="59">
        <v>0.95105810352976661</v>
      </c>
      <c r="L12" s="59">
        <v>0.97389160839160849</v>
      </c>
      <c r="M12" s="59">
        <f t="shared" si="0"/>
        <v>0.9670662004662004</v>
      </c>
      <c r="N12" s="59">
        <f t="shared" si="1"/>
        <v>0.99410769230769225</v>
      </c>
    </row>
    <row r="13" spans="1:14" x14ac:dyDescent="0.2">
      <c r="A13" s="7" t="s">
        <v>79</v>
      </c>
      <c r="B13" s="24">
        <v>0.9414167398075155</v>
      </c>
      <c r="C13" s="24">
        <v>0.95694334695565875</v>
      </c>
      <c r="D13" s="25">
        <v>0.96394709035286719</v>
      </c>
      <c r="E13" s="24">
        <v>0.96091735420248536</v>
      </c>
      <c r="F13" s="24">
        <v>0.95772422880169872</v>
      </c>
      <c r="G13" s="24">
        <v>0.95984786602902306</v>
      </c>
      <c r="H13" s="24">
        <v>0.95742604283226218</v>
      </c>
      <c r="I13" s="24">
        <v>0.95911848297421753</v>
      </c>
      <c r="J13" s="24">
        <v>0.97600616478521918</v>
      </c>
      <c r="K13" s="25">
        <v>0.9714409673449993</v>
      </c>
      <c r="L13" s="25">
        <v>0.96582878510414027</v>
      </c>
      <c r="M13" s="25">
        <f t="shared" si="0"/>
        <v>0.97651175729523654</v>
      </c>
      <c r="N13" s="25">
        <f t="shared" si="1"/>
        <v>0.97747707013078977</v>
      </c>
    </row>
    <row r="14" spans="1:14" s="2" customFormat="1" ht="12.75" x14ac:dyDescent="0.2">
      <c r="A14" s="6"/>
      <c r="B14" s="3">
        <v>1</v>
      </c>
      <c r="C14" s="3">
        <v>2</v>
      </c>
      <c r="D14" s="3">
        <v>3</v>
      </c>
      <c r="E14" s="70">
        <v>4</v>
      </c>
      <c r="F14" s="3">
        <v>5</v>
      </c>
      <c r="G14" s="3">
        <v>6</v>
      </c>
      <c r="H14" s="3">
        <v>7</v>
      </c>
      <c r="I14" s="3">
        <v>8</v>
      </c>
      <c r="J14" s="3">
        <v>9</v>
      </c>
      <c r="K14" s="3">
        <v>10</v>
      </c>
      <c r="L14" s="3">
        <v>11</v>
      </c>
      <c r="M14" s="3">
        <v>12</v>
      </c>
      <c r="N14" s="3">
        <v>13</v>
      </c>
    </row>
    <row r="15" spans="1:14" s="2" customFormat="1" ht="12.75" x14ac:dyDescent="0.2">
      <c r="A15" s="12" t="s">
        <v>36</v>
      </c>
      <c r="B15" s="138" t="s">
        <v>3</v>
      </c>
      <c r="C15" s="139"/>
      <c r="D15" s="139"/>
      <c r="E15" s="139"/>
      <c r="F15" s="139"/>
      <c r="G15" s="139"/>
      <c r="H15" s="139"/>
      <c r="I15" s="139"/>
      <c r="J15" s="139"/>
      <c r="K15" s="139"/>
      <c r="L15" s="139"/>
      <c r="M15" s="139"/>
      <c r="N15" s="140"/>
    </row>
    <row r="16" spans="1:14" s="2" customFormat="1" ht="12.75" x14ac:dyDescent="0.2">
      <c r="A16" s="2" t="s">
        <v>4</v>
      </c>
      <c r="B16" s="23">
        <v>0.918562030075188</v>
      </c>
      <c r="C16" s="23">
        <v>0.91846804511278191</v>
      </c>
      <c r="D16" s="23">
        <v>0.93002819548872184</v>
      </c>
      <c r="E16" s="59">
        <v>0.93989661654135337</v>
      </c>
      <c r="F16" s="23">
        <v>0.92763157894736847</v>
      </c>
      <c r="G16" s="23">
        <v>0.94304511278195491</v>
      </c>
      <c r="H16" s="23">
        <v>0.89694548872180446</v>
      </c>
      <c r="I16" s="23">
        <v>0.91141917293233088</v>
      </c>
      <c r="J16" s="23">
        <v>0.94238721804511283</v>
      </c>
      <c r="K16" s="23">
        <v>0.93952067669172934</v>
      </c>
      <c r="L16" s="23">
        <v>0.93355263157894741</v>
      </c>
      <c r="M16" s="23">
        <v>0.94578101503759404</v>
      </c>
      <c r="N16" s="23">
        <v>0.94909539473684223</v>
      </c>
    </row>
    <row r="17" spans="1:14" s="2" customFormat="1" ht="12.75" x14ac:dyDescent="0.2">
      <c r="A17" s="2" t="s">
        <v>5</v>
      </c>
      <c r="B17" s="23">
        <v>0.89535714285714296</v>
      </c>
      <c r="C17" s="23">
        <v>0.90491071428571412</v>
      </c>
      <c r="D17" s="23">
        <v>0.89857142857142858</v>
      </c>
      <c r="E17" s="59">
        <v>0.94172619047619033</v>
      </c>
      <c r="F17" s="23">
        <v>0.96291666666666653</v>
      </c>
      <c r="G17" s="23">
        <v>0.96181547619047625</v>
      </c>
      <c r="H17" s="23">
        <v>0.9614583333333333</v>
      </c>
      <c r="I17" s="23">
        <v>0.94988095238095238</v>
      </c>
      <c r="J17" s="23">
        <v>0.93238095238095242</v>
      </c>
      <c r="K17" s="23">
        <v>0.9269047619047619</v>
      </c>
      <c r="L17" s="23">
        <v>0.91443452380952384</v>
      </c>
      <c r="M17" s="23">
        <v>0.89512708333333335</v>
      </c>
      <c r="N17" s="23">
        <v>0.90416666666666667</v>
      </c>
    </row>
    <row r="18" spans="1:14" s="2" customFormat="1" ht="12.75" x14ac:dyDescent="0.2">
      <c r="A18" s="2" t="s">
        <v>6</v>
      </c>
      <c r="B18" s="23">
        <v>0</v>
      </c>
      <c r="C18" s="23">
        <v>0</v>
      </c>
      <c r="D18" s="23">
        <v>0</v>
      </c>
      <c r="E18" s="59">
        <v>0</v>
      </c>
      <c r="F18" s="23">
        <v>0</v>
      </c>
      <c r="G18" s="23">
        <v>0</v>
      </c>
      <c r="H18" s="23">
        <v>0</v>
      </c>
      <c r="I18" s="23">
        <v>0</v>
      </c>
      <c r="J18" s="23">
        <v>0</v>
      </c>
      <c r="K18" s="23">
        <v>0</v>
      </c>
      <c r="L18" s="23">
        <v>0</v>
      </c>
      <c r="M18" s="23">
        <v>0</v>
      </c>
      <c r="N18" s="23">
        <v>0</v>
      </c>
    </row>
    <row r="19" spans="1:14" s="2" customFormat="1" ht="12.75" x14ac:dyDescent="0.2">
      <c r="A19" s="2" t="s">
        <v>78</v>
      </c>
      <c r="B19" s="23">
        <v>0</v>
      </c>
      <c r="C19" s="23">
        <v>0</v>
      </c>
      <c r="D19" s="23">
        <v>0</v>
      </c>
      <c r="E19" s="59">
        <v>0</v>
      </c>
      <c r="F19" s="23">
        <v>0</v>
      </c>
      <c r="G19" s="23">
        <v>0</v>
      </c>
      <c r="H19" s="23">
        <v>0</v>
      </c>
      <c r="I19" s="23">
        <v>0</v>
      </c>
      <c r="J19" s="23">
        <v>0</v>
      </c>
      <c r="K19" s="23">
        <v>0.95095486111111116</v>
      </c>
      <c r="L19" s="23">
        <v>0.93843005952380953</v>
      </c>
      <c r="M19" s="23">
        <v>0.93088293650793641</v>
      </c>
      <c r="N19" s="23">
        <v>0.93391927083333348</v>
      </c>
    </row>
    <row r="20" spans="1:14" s="2" customFormat="1" ht="12.75" x14ac:dyDescent="0.2">
      <c r="A20" s="2" t="s">
        <v>7</v>
      </c>
      <c r="B20" s="23">
        <v>0.960735171261487</v>
      </c>
      <c r="C20" s="23">
        <v>0.96940267335004182</v>
      </c>
      <c r="D20" s="23">
        <v>0.94653299916457811</v>
      </c>
      <c r="E20" s="59">
        <v>0.92867585630743521</v>
      </c>
      <c r="F20" s="23">
        <v>0.89264828738512947</v>
      </c>
      <c r="G20" s="23">
        <v>0.92585630743525482</v>
      </c>
      <c r="H20" s="23">
        <v>0.95948203842940682</v>
      </c>
      <c r="I20" s="23">
        <v>0.88241436925647454</v>
      </c>
      <c r="J20" s="23">
        <v>0.89165622389306587</v>
      </c>
      <c r="K20" s="23">
        <v>0.83134920634920628</v>
      </c>
      <c r="L20" s="23">
        <v>0.83201058201058198</v>
      </c>
      <c r="M20" s="23">
        <v>0.83027943121693115</v>
      </c>
      <c r="N20" s="23">
        <v>0.83260995370370372</v>
      </c>
    </row>
    <row r="21" spans="1:14" s="2" customFormat="1" ht="12.75" x14ac:dyDescent="0.2">
      <c r="A21" s="2" t="s">
        <v>8</v>
      </c>
      <c r="B21" s="23">
        <v>0.99147169137345958</v>
      </c>
      <c r="C21" s="23">
        <v>0.9910102994582366</v>
      </c>
      <c r="D21" s="23">
        <v>0.98587545395011</v>
      </c>
      <c r="E21" s="59">
        <v>0.99037030422099182</v>
      </c>
      <c r="F21" s="23">
        <v>0.9948949217122105</v>
      </c>
      <c r="G21" s="23">
        <v>0.97706778962786656</v>
      </c>
      <c r="H21" s="23">
        <v>0.96756674294431733</v>
      </c>
      <c r="I21" s="23">
        <v>0.99760488176964146</v>
      </c>
      <c r="J21" s="23">
        <v>0.98486651411136539</v>
      </c>
      <c r="K21" s="23">
        <v>0.98854309687261632</v>
      </c>
      <c r="L21" s="23">
        <v>0.98466819221967972</v>
      </c>
      <c r="M21" s="23">
        <v>0.98454149894569587</v>
      </c>
      <c r="N21" s="23">
        <v>0.98987751390671808</v>
      </c>
    </row>
    <row r="22" spans="1:14" s="2" customFormat="1" ht="12.75" x14ac:dyDescent="0.2">
      <c r="A22" s="2" t="s">
        <v>9</v>
      </c>
      <c r="B22" s="23">
        <v>0.79761904761904778</v>
      </c>
      <c r="C22" s="23">
        <v>0.82072452636968762</v>
      </c>
      <c r="D22" s="23">
        <v>0.8323732718894008</v>
      </c>
      <c r="E22" s="59">
        <v>0.82968509984639016</v>
      </c>
      <c r="F22" s="23">
        <v>0.85119047619047616</v>
      </c>
      <c r="G22" s="23">
        <v>0.85899897593445984</v>
      </c>
      <c r="H22" s="23">
        <v>0.86597542242703529</v>
      </c>
      <c r="I22" s="23">
        <v>0.86847158218125964</v>
      </c>
      <c r="J22" s="23">
        <v>0.89836149513568875</v>
      </c>
      <c r="K22" s="23">
        <v>0.9983465608465607</v>
      </c>
      <c r="L22" s="23">
        <v>1</v>
      </c>
      <c r="M22" s="23">
        <v>0.99846230158730154</v>
      </c>
      <c r="N22" s="23">
        <v>0.99739583333333348</v>
      </c>
    </row>
    <row r="23" spans="1:14" s="2" customFormat="1" ht="12.75" x14ac:dyDescent="0.2">
      <c r="A23" s="2" t="s">
        <v>10</v>
      </c>
      <c r="B23" s="23">
        <v>0.88507795100222719</v>
      </c>
      <c r="C23" s="23">
        <v>0.90563645708411855</v>
      </c>
      <c r="D23" s="23">
        <v>0.9200616755182458</v>
      </c>
      <c r="E23" s="59">
        <v>0.92910741819427789</v>
      </c>
      <c r="F23" s="23">
        <v>0.95528524927188629</v>
      </c>
      <c r="G23" s="23">
        <v>0.94014048312489296</v>
      </c>
      <c r="H23" s="23">
        <v>0.87568086053920724</v>
      </c>
      <c r="I23" s="23">
        <v>0.93809735877496492</v>
      </c>
      <c r="J23" s="23">
        <v>0.90329211058202874</v>
      </c>
      <c r="K23" s="23">
        <v>0.92244184851495314</v>
      </c>
      <c r="L23" s="23">
        <v>0.91641259292247612</v>
      </c>
      <c r="M23" s="23">
        <v>0.92157177104465693</v>
      </c>
      <c r="N23" s="23">
        <v>0.88694372710347724</v>
      </c>
    </row>
    <row r="24" spans="1:14" s="2" customFormat="1" ht="12.75" x14ac:dyDescent="0.2">
      <c r="A24" s="2" t="s">
        <v>11</v>
      </c>
      <c r="B24" s="23">
        <v>0.9834707213940973</v>
      </c>
      <c r="C24" s="23">
        <v>0.98458121556400291</v>
      </c>
      <c r="D24" s="23">
        <v>0.96591637124674323</v>
      </c>
      <c r="E24" s="59">
        <v>0.96557468073292629</v>
      </c>
      <c r="F24" s="23">
        <v>0.96032118908298814</v>
      </c>
      <c r="G24" s="23">
        <v>0.91987357450988771</v>
      </c>
      <c r="H24" s="23">
        <v>0.92390143912542166</v>
      </c>
      <c r="I24" s="23">
        <v>0.97651278985352519</v>
      </c>
      <c r="J24" s="23">
        <v>0.94439936798052704</v>
      </c>
      <c r="K24" s="23">
        <v>0.93154545842763814</v>
      </c>
      <c r="L24" s="23">
        <v>0.95204338728274318</v>
      </c>
      <c r="M24" s="23">
        <v>0.96025178665607602</v>
      </c>
      <c r="N24" s="23">
        <v>0.93657386618769645</v>
      </c>
    </row>
    <row r="25" spans="1:14" s="2" customFormat="1" ht="12.75" x14ac:dyDescent="0.2">
      <c r="A25" s="2" t="s">
        <v>12</v>
      </c>
      <c r="B25" s="23">
        <v>0.96342165898617504</v>
      </c>
      <c r="C25" s="23">
        <v>0.9632488479262673</v>
      </c>
      <c r="D25" s="23">
        <v>0.96889400921658986</v>
      </c>
      <c r="E25" s="59">
        <v>0.92425115207373276</v>
      </c>
      <c r="F25" s="23">
        <v>0.95979262672811061</v>
      </c>
      <c r="G25" s="23">
        <v>0.95339861751152066</v>
      </c>
      <c r="H25" s="23">
        <v>0.94965437788018436</v>
      </c>
      <c r="I25" s="23">
        <v>0.95005760368663605</v>
      </c>
      <c r="J25" s="23">
        <v>0.95218894009216593</v>
      </c>
      <c r="K25" s="23">
        <v>0.96618663594470044</v>
      </c>
      <c r="L25" s="23">
        <v>0.95368663594470049</v>
      </c>
      <c r="M25" s="23">
        <v>0.96451670506912435</v>
      </c>
      <c r="N25" s="23">
        <v>0.96345766129032251</v>
      </c>
    </row>
    <row r="26" spans="1:14" s="2" customFormat="1" ht="12.75" x14ac:dyDescent="0.2">
      <c r="A26" s="7" t="s">
        <v>79</v>
      </c>
      <c r="B26" s="25">
        <v>0.93676631710752856</v>
      </c>
      <c r="C26" s="25">
        <v>0.94300406028744244</v>
      </c>
      <c r="D26" s="25">
        <v>0.94177492565346688</v>
      </c>
      <c r="E26" s="25">
        <v>0.94743723127065815</v>
      </c>
      <c r="F26" s="25">
        <v>0.95666264627622832</v>
      </c>
      <c r="G26" s="25">
        <v>0.94738355776768612</v>
      </c>
      <c r="H26" s="25">
        <v>0.93329715489011955</v>
      </c>
      <c r="I26" s="25">
        <v>0.95300976817966765</v>
      </c>
      <c r="J26" s="25">
        <v>0.94401385912670799</v>
      </c>
      <c r="K26" s="25">
        <v>0.95007374836501268</v>
      </c>
      <c r="L26" s="25">
        <v>0.94587148303787605</v>
      </c>
      <c r="M26" s="25">
        <v>0.9458584056504048</v>
      </c>
      <c r="N26" s="25">
        <v>0.94213754722346332</v>
      </c>
    </row>
    <row r="27" spans="1:14" x14ac:dyDescent="0.2">
      <c r="A27" s="12" t="s">
        <v>36</v>
      </c>
      <c r="B27" s="141" t="s">
        <v>14</v>
      </c>
      <c r="C27" s="142"/>
      <c r="D27" s="142"/>
      <c r="E27" s="142"/>
      <c r="F27" s="142"/>
      <c r="G27" s="142"/>
      <c r="H27" s="142"/>
      <c r="I27" s="142"/>
      <c r="J27" s="142"/>
      <c r="K27" s="142"/>
      <c r="L27" s="142"/>
      <c r="M27" s="142"/>
      <c r="N27" s="143"/>
    </row>
    <row r="28" spans="1:14" x14ac:dyDescent="0.2">
      <c r="A28" s="2" t="s">
        <v>4</v>
      </c>
      <c r="B28" s="23">
        <v>0.9589291171477079</v>
      </c>
      <c r="C28" s="23">
        <v>0.95109210526315802</v>
      </c>
      <c r="D28" s="23">
        <v>0.94279182330827072</v>
      </c>
      <c r="E28" s="59">
        <v>0.94447368421052635</v>
      </c>
      <c r="F28" s="23">
        <v>0.93998402255639102</v>
      </c>
      <c r="G28" s="23">
        <v>0.94058599624060146</v>
      </c>
      <c r="H28" s="23">
        <v>0.90220864661654132</v>
      </c>
      <c r="I28" s="23">
        <v>0.93796992481203001</v>
      </c>
      <c r="J28" s="23">
        <v>0.96292293233082704</v>
      </c>
      <c r="K28" s="23">
        <v>0.96581109022556388</v>
      </c>
      <c r="L28" s="23">
        <v>0.96936090225563898</v>
      </c>
      <c r="M28" s="23">
        <v>0.96708693609022556</v>
      </c>
      <c r="N28" s="23">
        <v>0.96853947368421056</v>
      </c>
    </row>
    <row r="29" spans="1:14" x14ac:dyDescent="0.2">
      <c r="A29" s="2" t="s">
        <v>5</v>
      </c>
      <c r="B29" s="23">
        <v>0.91221666666666668</v>
      </c>
      <c r="C29" s="23">
        <v>0.90423988095238106</v>
      </c>
      <c r="D29" s="23">
        <v>0.8807687500000001</v>
      </c>
      <c r="E29" s="59">
        <v>0.92008660714285706</v>
      </c>
      <c r="F29" s="23">
        <v>0.9325169642857144</v>
      </c>
      <c r="G29" s="23">
        <v>0.96046488095238092</v>
      </c>
      <c r="H29" s="23">
        <v>0.94491071428571427</v>
      </c>
      <c r="I29" s="23">
        <v>0.95800595238095243</v>
      </c>
      <c r="J29" s="23">
        <v>0.97381130952380957</v>
      </c>
      <c r="K29" s="23">
        <v>0.98757827380952368</v>
      </c>
      <c r="L29" s="23">
        <v>0.9933035714285714</v>
      </c>
      <c r="M29" s="23">
        <v>0.96947351190476194</v>
      </c>
      <c r="N29" s="23">
        <v>0.95200320512820513</v>
      </c>
    </row>
    <row r="30" spans="1:14" x14ac:dyDescent="0.2">
      <c r="A30" s="2" t="s">
        <v>6</v>
      </c>
      <c r="B30" s="23">
        <v>0</v>
      </c>
      <c r="C30" s="23">
        <v>0</v>
      </c>
      <c r="D30" s="23">
        <v>0</v>
      </c>
      <c r="E30" s="59">
        <v>0</v>
      </c>
      <c r="F30" s="23">
        <v>0</v>
      </c>
      <c r="G30" s="23">
        <v>0</v>
      </c>
      <c r="H30" s="23">
        <v>0</v>
      </c>
      <c r="I30" s="23">
        <v>0</v>
      </c>
      <c r="J30" s="23">
        <v>0</v>
      </c>
      <c r="K30" s="23">
        <v>0</v>
      </c>
      <c r="L30" s="23">
        <v>0</v>
      </c>
      <c r="M30" s="23">
        <v>0</v>
      </c>
      <c r="N30" s="23">
        <v>0</v>
      </c>
    </row>
    <row r="31" spans="1:14" x14ac:dyDescent="0.2">
      <c r="A31" s="2" t="s">
        <v>78</v>
      </c>
      <c r="B31" s="23">
        <v>0.91512656810035831</v>
      </c>
      <c r="C31" s="23">
        <v>0.93137524801587301</v>
      </c>
      <c r="D31" s="23">
        <v>0.91778521825396842</v>
      </c>
      <c r="E31" s="59">
        <v>0.89769345238095222</v>
      </c>
      <c r="F31" s="23">
        <v>0.90438988095238093</v>
      </c>
      <c r="G31" s="23">
        <v>0.94427611296090763</v>
      </c>
      <c r="H31" s="23">
        <v>0.9022546897546897</v>
      </c>
      <c r="I31" s="23">
        <v>0.86940836940836941</v>
      </c>
      <c r="J31" s="23">
        <v>0.86768578643578631</v>
      </c>
      <c r="K31" s="23">
        <v>0.83620250120250117</v>
      </c>
      <c r="L31" s="23">
        <v>0.8528739778739779</v>
      </c>
      <c r="M31" s="23">
        <v>0.87364057239057236</v>
      </c>
      <c r="N31" s="23">
        <v>0.87723128723128729</v>
      </c>
    </row>
    <row r="32" spans="1:14" x14ac:dyDescent="0.2">
      <c r="A32" s="2" t="s">
        <v>7</v>
      </c>
      <c r="B32" s="23">
        <v>0.82855286738351253</v>
      </c>
      <c r="C32" s="23">
        <v>0.82951884920634922</v>
      </c>
      <c r="D32" s="23">
        <v>0.83265046296296286</v>
      </c>
      <c r="E32" s="59">
        <v>0.83045469576719588</v>
      </c>
      <c r="F32" s="23">
        <v>0.78260251322751329</v>
      </c>
      <c r="G32" s="23">
        <v>0.82619047619047625</v>
      </c>
      <c r="H32" s="23">
        <v>0.83118386243386244</v>
      </c>
      <c r="I32" s="23">
        <v>0.83248181216931227</v>
      </c>
      <c r="J32" s="23">
        <v>0.82934027777777786</v>
      </c>
      <c r="K32" s="23">
        <v>0.98492890211640216</v>
      </c>
      <c r="L32" s="23">
        <v>0.99917328042328046</v>
      </c>
      <c r="M32" s="23">
        <v>0.99354166666666655</v>
      </c>
      <c r="N32" s="23">
        <v>0.99846509971509978</v>
      </c>
    </row>
    <row r="33" spans="1:14" x14ac:dyDescent="0.2">
      <c r="A33" s="2" t="s">
        <v>8</v>
      </c>
      <c r="B33" s="23">
        <v>0.98903386010031202</v>
      </c>
      <c r="C33" s="23">
        <v>0.97988248980662418</v>
      </c>
      <c r="D33" s="23">
        <v>0.98119678027914592</v>
      </c>
      <c r="E33" s="59">
        <v>0.98673453219132157</v>
      </c>
      <c r="F33" s="23">
        <v>0.98727727103081075</v>
      </c>
      <c r="G33" s="23">
        <v>0.98451009733977113</v>
      </c>
      <c r="H33" s="23">
        <v>0.97638688853043609</v>
      </c>
      <c r="I33" s="23">
        <v>0.97308562918056796</v>
      </c>
      <c r="J33" s="23">
        <v>0.98162731148088411</v>
      </c>
      <c r="K33" s="23">
        <v>0.97839967509434456</v>
      </c>
      <c r="L33" s="23">
        <v>0.97973912673419006</v>
      </c>
      <c r="M33" s="23">
        <v>0.96631940306976494</v>
      </c>
      <c r="N33" s="23">
        <v>0.97893197618399985</v>
      </c>
    </row>
    <row r="34" spans="1:14" x14ac:dyDescent="0.2">
      <c r="A34" s="2" t="s">
        <v>9</v>
      </c>
      <c r="B34" s="23">
        <v>0.99809438470728795</v>
      </c>
      <c r="C34" s="23">
        <v>0.98989748677248668</v>
      </c>
      <c r="D34" s="23">
        <v>0.99956018518518519</v>
      </c>
      <c r="E34" s="59">
        <v>0.989375</v>
      </c>
      <c r="F34" s="23">
        <v>0.99524470899470896</v>
      </c>
      <c r="G34" s="23">
        <v>0.99923941798941796</v>
      </c>
      <c r="H34" s="23">
        <v>0.98855820105820114</v>
      </c>
      <c r="I34" s="23">
        <v>0.98811838624338633</v>
      </c>
      <c r="J34" s="23">
        <v>1</v>
      </c>
      <c r="K34" s="23">
        <v>0.99904100529100537</v>
      </c>
      <c r="L34" s="23">
        <v>0.99669312169312174</v>
      </c>
      <c r="M34" s="23">
        <v>0.99666005291005288</v>
      </c>
      <c r="N34" s="23">
        <v>0.99774216524216508</v>
      </c>
    </row>
    <row r="35" spans="1:14" x14ac:dyDescent="0.2">
      <c r="A35" s="2" t="s">
        <v>10</v>
      </c>
      <c r="B35" s="23">
        <v>0.88606323152607114</v>
      </c>
      <c r="C35" s="23">
        <v>0.90948003872423788</v>
      </c>
      <c r="D35" s="23">
        <v>0.90084895971432322</v>
      </c>
      <c r="E35" s="59">
        <v>0.88284060155527389</v>
      </c>
      <c r="F35" s="23">
        <v>0.88371115500588882</v>
      </c>
      <c r="G35" s="23">
        <v>0.88268309911746823</v>
      </c>
      <c r="H35" s="23">
        <v>0.88448776370267301</v>
      </c>
      <c r="I35" s="23">
        <v>0.88568394368127168</v>
      </c>
      <c r="J35" s="23">
        <v>0.89138748834401804</v>
      </c>
      <c r="K35" s="23">
        <v>0.9151012879988436</v>
      </c>
      <c r="L35" s="23">
        <v>0.90488917817135417</v>
      </c>
      <c r="M35" s="23">
        <v>0.89966119694426372</v>
      </c>
      <c r="N35" s="23">
        <v>0.92473604135555287</v>
      </c>
    </row>
    <row r="36" spans="1:14" x14ac:dyDescent="0.2">
      <c r="A36" s="2" t="s">
        <v>11</v>
      </c>
      <c r="B36" s="23">
        <v>0.94460957164288617</v>
      </c>
      <c r="C36" s="23">
        <v>0.9332803795589889</v>
      </c>
      <c r="D36" s="23">
        <v>0.93861333709134309</v>
      </c>
      <c r="E36" s="59">
        <v>0.93536009634170536</v>
      </c>
      <c r="F36" s="23">
        <v>0.91076135997249807</v>
      </c>
      <c r="G36" s="23">
        <v>0.91834826928702429</v>
      </c>
      <c r="H36" s="23">
        <v>0.94005675448879311</v>
      </c>
      <c r="I36" s="23">
        <v>0.92888777856781379</v>
      </c>
      <c r="J36" s="23">
        <v>0.94144892629816823</v>
      </c>
      <c r="K36" s="23">
        <v>0.96490232377389584</v>
      </c>
      <c r="L36" s="23">
        <v>0.98014318871401318</v>
      </c>
      <c r="M36" s="23">
        <v>0.97355129790127959</v>
      </c>
      <c r="N36" s="23">
        <v>0.93834500058013948</v>
      </c>
    </row>
    <row r="37" spans="1:14" x14ac:dyDescent="0.2">
      <c r="A37" s="2" t="s">
        <v>12</v>
      </c>
      <c r="B37" s="23">
        <v>0.99443511843460353</v>
      </c>
      <c r="C37" s="23">
        <v>0.95552455357142863</v>
      </c>
      <c r="D37" s="23">
        <v>0.93127566964285724</v>
      </c>
      <c r="E37" s="59">
        <v>0.93657756696428573</v>
      </c>
      <c r="F37" s="23">
        <v>0.93245926339285701</v>
      </c>
      <c r="G37" s="23">
        <v>0.92427566964285712</v>
      </c>
      <c r="H37" s="23">
        <v>0.90486774553571425</v>
      </c>
      <c r="I37" s="23">
        <v>0.90775669642857137</v>
      </c>
      <c r="J37" s="23">
        <v>0.87146484375</v>
      </c>
      <c r="K37" s="23">
        <v>0.87383426339285719</v>
      </c>
      <c r="L37" s="23">
        <v>0.86162276785714287</v>
      </c>
      <c r="M37" s="23">
        <v>0.80391294642857147</v>
      </c>
      <c r="N37" s="23">
        <v>0.84025420673076923</v>
      </c>
    </row>
    <row r="38" spans="1:14" x14ac:dyDescent="0.2">
      <c r="A38" s="7" t="s">
        <v>79</v>
      </c>
      <c r="B38" s="25">
        <v>0.9462215943031651</v>
      </c>
      <c r="C38" s="25">
        <v>0.94189744478995618</v>
      </c>
      <c r="D38" s="25">
        <v>0.93463726557310789</v>
      </c>
      <c r="E38" s="25">
        <v>0.93858240786287017</v>
      </c>
      <c r="F38" s="25">
        <v>0.93664805715444066</v>
      </c>
      <c r="G38" s="25">
        <v>0.94423179357587927</v>
      </c>
      <c r="H38" s="25">
        <v>0.93340319606898703</v>
      </c>
      <c r="I38" s="25">
        <v>0.93454778923815962</v>
      </c>
      <c r="J38" s="25">
        <v>0.94114851954807366</v>
      </c>
      <c r="K38" s="25">
        <v>0.95015035244085022</v>
      </c>
      <c r="L38" s="25">
        <v>0.9526711074379195</v>
      </c>
      <c r="M38" s="25">
        <v>0.93992328264193636</v>
      </c>
      <c r="N38" s="25">
        <v>0.94435480686235251</v>
      </c>
    </row>
    <row r="39" spans="1:14" x14ac:dyDescent="0.2">
      <c r="A39" s="12" t="s">
        <v>36</v>
      </c>
      <c r="B39" s="144" t="s">
        <v>15</v>
      </c>
      <c r="C39" s="145"/>
      <c r="D39" s="145"/>
      <c r="E39" s="145"/>
      <c r="F39" s="145"/>
      <c r="G39" s="145"/>
      <c r="H39" s="145"/>
      <c r="I39" s="145"/>
      <c r="J39" s="145"/>
      <c r="K39" s="145"/>
      <c r="L39" s="145"/>
      <c r="M39" s="145"/>
      <c r="N39" s="146"/>
    </row>
    <row r="40" spans="1:14" x14ac:dyDescent="0.2">
      <c r="A40" s="2" t="s">
        <v>4</v>
      </c>
      <c r="B40" s="23">
        <v>0.96778157894736838</v>
      </c>
      <c r="C40" s="23">
        <v>0.96118374060150391</v>
      </c>
      <c r="D40" s="23">
        <v>0.94932330827067657</v>
      </c>
      <c r="E40" s="59">
        <v>0.94751738721804502</v>
      </c>
      <c r="F40" s="23">
        <v>0.94947133458646615</v>
      </c>
      <c r="G40" s="23">
        <v>0.96701127819548871</v>
      </c>
      <c r="H40" s="23">
        <v>0.96767340225563914</v>
      </c>
      <c r="I40" s="23">
        <v>0.96762922932330819</v>
      </c>
      <c r="J40" s="23">
        <v>0.9949718045112782</v>
      </c>
      <c r="K40" s="23">
        <v>0.9924031954887218</v>
      </c>
      <c r="L40" s="23">
        <v>0.97233458646616522</v>
      </c>
      <c r="M40" s="23">
        <v>0.98638439849624049</v>
      </c>
      <c r="N40" s="23">
        <v>0.99543664717348934</v>
      </c>
    </row>
    <row r="41" spans="1:14" x14ac:dyDescent="0.2">
      <c r="A41" s="2" t="s">
        <v>5</v>
      </c>
      <c r="B41" s="23">
        <v>0.95262000000000002</v>
      </c>
      <c r="C41" s="23">
        <v>0.95238839285714283</v>
      </c>
      <c r="D41" s="23">
        <v>0.94122023809523814</v>
      </c>
      <c r="E41" s="59">
        <v>0.92995208333333335</v>
      </c>
      <c r="F41" s="23">
        <v>0.92188005952380947</v>
      </c>
      <c r="G41" s="23">
        <v>0.91756666666666675</v>
      </c>
      <c r="H41" s="23">
        <v>0.93903541666666668</v>
      </c>
      <c r="I41" s="23">
        <v>0.96002976190476186</v>
      </c>
      <c r="J41" s="23">
        <v>0.97199404761904762</v>
      </c>
      <c r="K41" s="23">
        <v>0.98260148809523817</v>
      </c>
      <c r="L41" s="23">
        <v>0.96373898809523828</v>
      </c>
      <c r="M41" s="23">
        <v>0.95097291666666661</v>
      </c>
      <c r="N41" s="23">
        <v>0.95906697530864193</v>
      </c>
    </row>
    <row r="42" spans="1:14" x14ac:dyDescent="0.2">
      <c r="A42" s="2" t="s">
        <v>6</v>
      </c>
      <c r="B42" s="23">
        <v>0</v>
      </c>
      <c r="C42" s="23">
        <v>0</v>
      </c>
      <c r="D42" s="23">
        <v>0</v>
      </c>
      <c r="E42" s="59">
        <v>0</v>
      </c>
      <c r="F42" s="23">
        <v>0</v>
      </c>
      <c r="G42" s="23">
        <v>0</v>
      </c>
      <c r="H42" s="23">
        <v>0</v>
      </c>
      <c r="I42" s="23">
        <v>0</v>
      </c>
      <c r="J42" s="23">
        <v>0</v>
      </c>
      <c r="K42" s="23">
        <v>0</v>
      </c>
      <c r="L42" s="23">
        <v>0</v>
      </c>
      <c r="M42" s="23">
        <v>0</v>
      </c>
      <c r="N42" s="23">
        <v>0</v>
      </c>
    </row>
    <row r="43" spans="1:14" x14ac:dyDescent="0.2">
      <c r="A43" s="2" t="s">
        <v>78</v>
      </c>
      <c r="B43" s="23">
        <v>0.89255780022446685</v>
      </c>
      <c r="C43" s="23">
        <v>0.92922438672438679</v>
      </c>
      <c r="D43" s="23">
        <v>0.92567039442039445</v>
      </c>
      <c r="E43" s="59">
        <v>0.8976533189033189</v>
      </c>
      <c r="F43" s="23">
        <v>0.89842652717652716</v>
      </c>
      <c r="G43" s="23">
        <v>0.95316738816738811</v>
      </c>
      <c r="H43" s="23">
        <v>0.96327561327561328</v>
      </c>
      <c r="I43" s="23">
        <v>0.93584535834535831</v>
      </c>
      <c r="J43" s="23">
        <v>0.94239117364117364</v>
      </c>
      <c r="K43" s="23">
        <v>0.96310906685906683</v>
      </c>
      <c r="L43" s="23">
        <v>0.96553992303992298</v>
      </c>
      <c r="M43" s="23">
        <v>0.96709114959114961</v>
      </c>
      <c r="N43" s="23">
        <v>0.94363636363636372</v>
      </c>
    </row>
    <row r="44" spans="1:14" x14ac:dyDescent="0.2">
      <c r="A44" s="2" t="s">
        <v>7</v>
      </c>
      <c r="B44" s="23">
        <v>0.99799382716049378</v>
      </c>
      <c r="C44" s="23">
        <v>0.99661706349206336</v>
      </c>
      <c r="D44" s="23">
        <v>0.99749173280423276</v>
      </c>
      <c r="E44" s="59">
        <v>0.9988839285714286</v>
      </c>
      <c r="F44" s="23">
        <v>0.99932539682539678</v>
      </c>
      <c r="G44" s="23">
        <v>0.99876818783068788</v>
      </c>
      <c r="H44" s="23">
        <v>0.99997519841269844</v>
      </c>
      <c r="I44" s="23">
        <v>0.99631613756613757</v>
      </c>
      <c r="J44" s="23">
        <v>0.99532572751322745</v>
      </c>
      <c r="K44" s="23">
        <v>0.99529265873015871</v>
      </c>
      <c r="L44" s="23">
        <v>0.99649966931216927</v>
      </c>
      <c r="M44" s="23">
        <v>0.96281580687830681</v>
      </c>
      <c r="N44" s="23">
        <v>0.91541838134430731</v>
      </c>
    </row>
    <row r="45" spans="1:14" x14ac:dyDescent="0.2">
      <c r="A45" s="2" t="s">
        <v>8</v>
      </c>
      <c r="B45" s="23">
        <v>0.98060453389784219</v>
      </c>
      <c r="C45" s="23">
        <v>0.96567793911310007</v>
      </c>
      <c r="D45" s="23">
        <v>0.96351053014065957</v>
      </c>
      <c r="E45" s="59">
        <v>0.9630357400476719</v>
      </c>
      <c r="F45" s="23">
        <v>0.96548955511444834</v>
      </c>
      <c r="G45" s="23">
        <v>0.96533039333245485</v>
      </c>
      <c r="H45" s="23">
        <v>0.96704570907921505</v>
      </c>
      <c r="I45" s="23">
        <v>0.96644423638891264</v>
      </c>
      <c r="J45" s="23">
        <v>0.96643587262574793</v>
      </c>
      <c r="K45" s="23">
        <v>0.98354810338468535</v>
      </c>
      <c r="L45" s="23">
        <v>0.96018529722469803</v>
      </c>
      <c r="M45" s="23">
        <v>0.96711649493413032</v>
      </c>
      <c r="N45" s="23">
        <v>0.95583955641242535</v>
      </c>
    </row>
    <row r="46" spans="1:14" x14ac:dyDescent="0.2">
      <c r="A46" s="2" t="s">
        <v>9</v>
      </c>
      <c r="B46" s="23">
        <v>0.99418518518518506</v>
      </c>
      <c r="C46" s="23">
        <v>0.9916666666666667</v>
      </c>
      <c r="D46" s="23">
        <v>0.99616732804232799</v>
      </c>
      <c r="E46" s="59">
        <v>0.97133597883597889</v>
      </c>
      <c r="F46" s="23">
        <v>0.9994345238095238</v>
      </c>
      <c r="G46" s="23">
        <v>0.99264880952380952</v>
      </c>
      <c r="H46" s="23">
        <v>0.99780092592592584</v>
      </c>
      <c r="I46" s="23">
        <v>0.99778439153439147</v>
      </c>
      <c r="J46" s="23">
        <v>0.86143187830687817</v>
      </c>
      <c r="K46" s="23">
        <v>0.99165013227513232</v>
      </c>
      <c r="L46" s="23">
        <v>0.99910052910052916</v>
      </c>
      <c r="M46" s="23">
        <v>0.99919973544973539</v>
      </c>
      <c r="N46" s="23">
        <v>0.99776406035665299</v>
      </c>
    </row>
    <row r="47" spans="1:14" x14ac:dyDescent="0.2">
      <c r="A47" s="2" t="s">
        <v>10</v>
      </c>
      <c r="B47" s="23">
        <v>0.92827554501350074</v>
      </c>
      <c r="C47" s="23">
        <v>0.92354600832721845</v>
      </c>
      <c r="D47" s="23">
        <v>0.9386287289721289</v>
      </c>
      <c r="E47" s="59">
        <v>0.9114844222641072</v>
      </c>
      <c r="F47" s="23">
        <v>0.89068864328824415</v>
      </c>
      <c r="G47" s="23">
        <v>0.89337508589970471</v>
      </c>
      <c r="H47" s="23">
        <v>0.90511945111887149</v>
      </c>
      <c r="I47" s="23">
        <v>0.95562056798328254</v>
      </c>
      <c r="J47" s="23">
        <v>0.98323011665916438</v>
      </c>
      <c r="K47" s="23">
        <v>0.9901428522489808</v>
      </c>
      <c r="L47" s="23">
        <v>0.95555345445277351</v>
      </c>
      <c r="M47" s="23">
        <v>0.94343774215495035</v>
      </c>
      <c r="N47" s="23">
        <v>0.95384813548824254</v>
      </c>
    </row>
    <row r="48" spans="1:14" x14ac:dyDescent="0.2">
      <c r="A48" s="2" t="s">
        <v>11</v>
      </c>
      <c r="B48" s="23">
        <v>0.95826815535100029</v>
      </c>
      <c r="C48" s="23">
        <v>0.96772809090967327</v>
      </c>
      <c r="D48" s="23">
        <v>0.9690621843858962</v>
      </c>
      <c r="E48" s="59">
        <v>0.97014047696831085</v>
      </c>
      <c r="F48" s="23">
        <v>0.97023271902684616</v>
      </c>
      <c r="G48" s="23">
        <v>0.96851086726752111</v>
      </c>
      <c r="H48" s="23">
        <v>0.96552111424990339</v>
      </c>
      <c r="I48" s="23">
        <v>0.97351795703975741</v>
      </c>
      <c r="J48" s="23">
        <v>0.96889819850405567</v>
      </c>
      <c r="K48" s="23">
        <v>0.98300038433616588</v>
      </c>
      <c r="L48" s="23">
        <v>0.97577492937717392</v>
      </c>
      <c r="M48" s="23">
        <v>0.97159969508875088</v>
      </c>
      <c r="N48" s="23">
        <v>0.95452039467643734</v>
      </c>
    </row>
    <row r="49" spans="1:14" x14ac:dyDescent="0.2">
      <c r="A49" s="2" t="s">
        <v>12</v>
      </c>
      <c r="B49" s="23">
        <v>0.88417187499999994</v>
      </c>
      <c r="C49" s="23">
        <v>0.92418861607142855</v>
      </c>
      <c r="D49" s="23">
        <v>0.92859040178571428</v>
      </c>
      <c r="E49" s="59">
        <v>0.9327756696428573</v>
      </c>
      <c r="F49" s="23">
        <v>0.93239676339285726</v>
      </c>
      <c r="G49" s="23">
        <v>0.93457366071428583</v>
      </c>
      <c r="H49" s="23">
        <v>0.9347321428571429</v>
      </c>
      <c r="I49" s="23">
        <v>0.92611830357142866</v>
      </c>
      <c r="J49" s="23">
        <v>0.92417131696428578</v>
      </c>
      <c r="K49" s="23">
        <v>0.96839062500000006</v>
      </c>
      <c r="L49" s="23">
        <v>0.96363113839285719</v>
      </c>
      <c r="M49" s="23">
        <v>0.96696540178571444</v>
      </c>
      <c r="N49" s="23">
        <v>0.96167476851851863</v>
      </c>
    </row>
    <row r="50" spans="1:14" x14ac:dyDescent="0.2">
      <c r="A50" s="7" t="s">
        <v>79</v>
      </c>
      <c r="B50" s="25">
        <v>0.95167632820534531</v>
      </c>
      <c r="C50" s="25">
        <v>0.95300632230231352</v>
      </c>
      <c r="D50" s="25">
        <v>0.95178686062533158</v>
      </c>
      <c r="E50" s="25">
        <v>0.94422713683087456</v>
      </c>
      <c r="F50" s="25">
        <v>0.94166475110464087</v>
      </c>
      <c r="G50" s="25">
        <v>0.94699299179561858</v>
      </c>
      <c r="H50" s="25">
        <v>0.9529631375471006</v>
      </c>
      <c r="I50" s="25">
        <v>0.96059267348356991</v>
      </c>
      <c r="J50" s="25">
        <v>0.96662450173952896</v>
      </c>
      <c r="K50" s="25">
        <v>0.9827371100060468</v>
      </c>
      <c r="L50" s="25">
        <v>0.96513058898500859</v>
      </c>
      <c r="M50" s="25">
        <v>0.96417998286869366</v>
      </c>
      <c r="N50" s="25">
        <v>0.95868112492948965</v>
      </c>
    </row>
    <row r="51" spans="1:14" x14ac:dyDescent="0.2">
      <c r="A51" s="12" t="s">
        <v>36</v>
      </c>
      <c r="B51" s="147" t="s">
        <v>16</v>
      </c>
      <c r="C51" s="148"/>
      <c r="D51" s="148"/>
      <c r="E51" s="148"/>
      <c r="F51" s="148"/>
      <c r="G51" s="148"/>
      <c r="H51" s="148"/>
      <c r="I51" s="148"/>
      <c r="J51" s="148"/>
      <c r="K51" s="148"/>
      <c r="L51" s="148"/>
      <c r="M51" s="148"/>
      <c r="N51" s="149"/>
    </row>
    <row r="52" spans="1:14" x14ac:dyDescent="0.2">
      <c r="A52" s="2" t="s">
        <v>4</v>
      </c>
      <c r="B52" s="23">
        <v>0.99121438840755172</v>
      </c>
      <c r="C52" s="23">
        <v>0.98158530508815867</v>
      </c>
      <c r="D52" s="23">
        <v>0.99161552018022237</v>
      </c>
      <c r="E52" s="59">
        <v>0.99374189442306882</v>
      </c>
      <c r="F52" s="23">
        <v>0.9959868360776134</v>
      </c>
      <c r="G52" s="23">
        <v>0.99948016519086169</v>
      </c>
      <c r="H52" s="23">
        <v>0.99438813581162089</v>
      </c>
      <c r="I52" s="23">
        <v>0.97672061157266921</v>
      </c>
      <c r="J52" s="23">
        <v>0.99519067060650157</v>
      </c>
      <c r="K52" s="23">
        <v>0.99648756291544516</v>
      </c>
      <c r="L52" s="23">
        <v>0.97912282652950733</v>
      </c>
      <c r="M52" s="23">
        <v>0.94250558418212738</v>
      </c>
      <c r="N52" s="23">
        <v>0.9452948580449213</v>
      </c>
    </row>
    <row r="53" spans="1:14" x14ac:dyDescent="0.2">
      <c r="A53" s="2" t="s">
        <v>5</v>
      </c>
      <c r="B53" s="23">
        <v>0.9635591301181069</v>
      </c>
      <c r="C53" s="23">
        <v>0.95514362604232272</v>
      </c>
      <c r="D53" s="23">
        <v>0.97644836889416287</v>
      </c>
      <c r="E53" s="59">
        <v>0.97378712583591609</v>
      </c>
      <c r="F53" s="23">
        <v>0.97123748727107584</v>
      </c>
      <c r="G53" s="23">
        <v>0.96225764174772632</v>
      </c>
      <c r="H53" s="23">
        <v>0.99001293933864143</v>
      </c>
      <c r="I53" s="23">
        <v>0.99266585830483878</v>
      </c>
      <c r="J53" s="23">
        <v>0.98568965256781282</v>
      </c>
      <c r="K53" s="23">
        <v>0.96572539683567338</v>
      </c>
      <c r="L53" s="23">
        <v>0.97161885400683257</v>
      </c>
      <c r="M53" s="23">
        <v>0.97759308570084391</v>
      </c>
      <c r="N53" s="23">
        <v>0.9734066839992761</v>
      </c>
    </row>
    <row r="54" spans="1:14" x14ac:dyDescent="0.2">
      <c r="A54" s="2" t="s">
        <v>6</v>
      </c>
      <c r="B54" s="23">
        <v>0</v>
      </c>
      <c r="C54" s="23">
        <v>0</v>
      </c>
      <c r="D54" s="23">
        <v>0</v>
      </c>
      <c r="E54" s="59">
        <v>0</v>
      </c>
      <c r="F54" s="23">
        <v>0</v>
      </c>
      <c r="G54" s="23">
        <v>0</v>
      </c>
      <c r="H54" s="23">
        <v>0</v>
      </c>
      <c r="I54" s="23">
        <v>0</v>
      </c>
      <c r="J54" s="23">
        <v>0</v>
      </c>
      <c r="K54" s="23">
        <v>0</v>
      </c>
      <c r="L54" s="23">
        <v>0</v>
      </c>
      <c r="M54" s="23">
        <v>0</v>
      </c>
      <c r="N54" s="23">
        <v>0</v>
      </c>
    </row>
    <row r="55" spans="1:14" x14ac:dyDescent="0.2">
      <c r="A55" s="2" t="s">
        <v>78</v>
      </c>
      <c r="B55" s="23">
        <v>0.96002887139107596</v>
      </c>
      <c r="C55" s="23">
        <v>0.94766806889349398</v>
      </c>
      <c r="D55" s="23">
        <v>0.93738609850217824</v>
      </c>
      <c r="E55" s="59">
        <v>0.92719269552479178</v>
      </c>
      <c r="F55" s="23">
        <v>0.9427381784236738</v>
      </c>
      <c r="G55" s="23">
        <v>0.968246136993685</v>
      </c>
      <c r="H55" s="23">
        <v>0.96636340024972744</v>
      </c>
      <c r="I55" s="23">
        <v>0.96438937930000224</v>
      </c>
      <c r="J55" s="23">
        <v>0.9644871838061817</v>
      </c>
      <c r="K55" s="23">
        <v>0.99097536087145988</v>
      </c>
      <c r="L55" s="23">
        <v>0.98708382824224639</v>
      </c>
      <c r="M55" s="23">
        <v>0.99488862783537979</v>
      </c>
      <c r="N55" s="23">
        <v>0.97950669580516481</v>
      </c>
    </row>
    <row r="56" spans="1:14" x14ac:dyDescent="0.2">
      <c r="A56" s="2" t="s">
        <v>7</v>
      </c>
      <c r="B56" s="23">
        <v>0.97917818288738601</v>
      </c>
      <c r="C56" s="23">
        <v>0.99990108562332791</v>
      </c>
      <c r="D56" s="23">
        <v>0.98606676872601318</v>
      </c>
      <c r="E56" s="59">
        <v>0.99883889739383447</v>
      </c>
      <c r="F56" s="23">
        <v>0.99387948272346283</v>
      </c>
      <c r="G56" s="23">
        <v>0.99979304068880903</v>
      </c>
      <c r="H56" s="23">
        <v>0.96077207997151282</v>
      </c>
      <c r="I56" s="23">
        <v>0.91553168760100689</v>
      </c>
      <c r="J56" s="23">
        <v>0.91652539664665045</v>
      </c>
      <c r="K56" s="23">
        <v>0.91190685613588696</v>
      </c>
      <c r="L56" s="23">
        <v>0.92448419956964645</v>
      </c>
      <c r="M56" s="23">
        <v>0.91667452909147895</v>
      </c>
      <c r="N56" s="23">
        <v>0.90509698174192776</v>
      </c>
    </row>
    <row r="57" spans="1:14" x14ac:dyDescent="0.2">
      <c r="A57" s="2" t="s">
        <v>8</v>
      </c>
      <c r="B57" s="23">
        <v>0.96827189891596122</v>
      </c>
      <c r="C57" s="23">
        <v>0.96328498002179186</v>
      </c>
      <c r="D57" s="23">
        <v>0.95718618992086024</v>
      </c>
      <c r="E57" s="59">
        <v>0.95593147872502049</v>
      </c>
      <c r="F57" s="23">
        <v>0.95895753855878585</v>
      </c>
      <c r="G57" s="23">
        <v>0.96408178191970384</v>
      </c>
      <c r="H57" s="23">
        <v>0.9435273570306596</v>
      </c>
      <c r="I57" s="23">
        <v>0.94764400133854776</v>
      </c>
      <c r="J57" s="23">
        <v>0.95109236475965231</v>
      </c>
      <c r="K57" s="23">
        <v>0.95398947801602718</v>
      </c>
      <c r="L57" s="23">
        <v>0.9409767965669853</v>
      </c>
      <c r="M57" s="23">
        <v>0.94428155471862529</v>
      </c>
      <c r="N57" s="23">
        <v>0.96196789852688125</v>
      </c>
    </row>
    <row r="58" spans="1:14" x14ac:dyDescent="0.2">
      <c r="A58" s="2" t="s">
        <v>9</v>
      </c>
      <c r="B58" s="23">
        <v>1</v>
      </c>
      <c r="C58" s="23">
        <v>0.99873525197672153</v>
      </c>
      <c r="D58" s="23">
        <v>0.99395043602851429</v>
      </c>
      <c r="E58" s="59">
        <v>0.96853165407814901</v>
      </c>
      <c r="F58" s="23">
        <v>0.86354872375426739</v>
      </c>
      <c r="G58" s="23">
        <v>0.99910082016993018</v>
      </c>
      <c r="H58" s="23">
        <v>0.99698406240602833</v>
      </c>
      <c r="I58" s="23">
        <v>1</v>
      </c>
      <c r="J58" s="23">
        <v>0.99959905423970652</v>
      </c>
      <c r="K58" s="23">
        <v>0.99936615192306566</v>
      </c>
      <c r="L58" s="23">
        <v>1</v>
      </c>
      <c r="M58" s="23">
        <v>1</v>
      </c>
      <c r="N58" s="23">
        <v>0.99881779963325246</v>
      </c>
    </row>
    <row r="59" spans="1:14" x14ac:dyDescent="0.2">
      <c r="A59" s="2" t="s">
        <v>10</v>
      </c>
      <c r="B59" s="23">
        <v>0.96224073851263536</v>
      </c>
      <c r="C59" s="23">
        <v>0.96414273978778409</v>
      </c>
      <c r="D59" s="23">
        <v>0.95178380200486312</v>
      </c>
      <c r="E59" s="59">
        <v>0.9489517666734496</v>
      </c>
      <c r="F59" s="23">
        <v>0.95113805547048369</v>
      </c>
      <c r="G59" s="23">
        <v>0.95762395421605684</v>
      </c>
      <c r="H59" s="23">
        <v>0.98127163764746828</v>
      </c>
      <c r="I59" s="23">
        <v>0.96738723073054655</v>
      </c>
      <c r="J59" s="23">
        <v>0.94914566191931626</v>
      </c>
      <c r="K59" s="23">
        <v>0.97118531658023599</v>
      </c>
      <c r="L59" s="23">
        <v>0.95599126032594972</v>
      </c>
      <c r="M59" s="23">
        <v>0.9541019806776192</v>
      </c>
      <c r="N59" s="23">
        <v>0.95025490715980465</v>
      </c>
    </row>
    <row r="60" spans="1:14" x14ac:dyDescent="0.2">
      <c r="A60" s="2" t="s">
        <v>11</v>
      </c>
      <c r="B60" s="23">
        <v>0.95037712102242622</v>
      </c>
      <c r="C60" s="23">
        <v>0.94472223823646839</v>
      </c>
      <c r="D60" s="23">
        <v>0.93477290731167773</v>
      </c>
      <c r="E60" s="59">
        <v>0.93775497349108439</v>
      </c>
      <c r="F60" s="23">
        <v>0.95390288534013179</v>
      </c>
      <c r="G60" s="23">
        <v>0.96511755524381149</v>
      </c>
      <c r="H60" s="23">
        <v>0.96179726818310896</v>
      </c>
      <c r="I60" s="23">
        <v>0.96597805407690684</v>
      </c>
      <c r="J60" s="23">
        <v>0.96772638272340405</v>
      </c>
      <c r="K60" s="23">
        <v>0.97040524584003252</v>
      </c>
      <c r="L60" s="23">
        <v>0.97060254135412183</v>
      </c>
      <c r="M60" s="23">
        <v>0.96375442260101252</v>
      </c>
      <c r="N60" s="23">
        <v>0.97094460565452356</v>
      </c>
    </row>
    <row r="61" spans="1:14" x14ac:dyDescent="0.2">
      <c r="A61" s="2" t="s">
        <v>12</v>
      </c>
      <c r="B61" s="23">
        <v>0.96110693360559396</v>
      </c>
      <c r="C61" s="23">
        <v>0.96131960051117316</v>
      </c>
      <c r="D61" s="23">
        <v>0.96490214836139432</v>
      </c>
      <c r="E61" s="59">
        <v>0.96441576676807506</v>
      </c>
      <c r="F61" s="23">
        <v>0.98583378867914873</v>
      </c>
      <c r="G61" s="23">
        <v>0.99581155965067225</v>
      </c>
      <c r="H61" s="23">
        <v>0.97244412031357408</v>
      </c>
      <c r="I61" s="23">
        <v>0.96258030160105701</v>
      </c>
      <c r="J61" s="23">
        <v>0.95596717952594745</v>
      </c>
      <c r="K61" s="23">
        <v>0.98656586246017919</v>
      </c>
      <c r="L61" s="23">
        <v>0.99378598876375135</v>
      </c>
      <c r="M61" s="23">
        <v>0.97964534721809182</v>
      </c>
      <c r="N61" s="23">
        <v>0.99533073670413375</v>
      </c>
    </row>
    <row r="62" spans="1:14" x14ac:dyDescent="0.2">
      <c r="A62" s="7" t="s">
        <v>79</v>
      </c>
      <c r="B62" s="25">
        <v>0.96656669089653879</v>
      </c>
      <c r="C62" s="25">
        <v>0.96210595637132945</v>
      </c>
      <c r="D62" s="25">
        <v>0.9604872840613814</v>
      </c>
      <c r="E62" s="25">
        <v>0.95894503805908693</v>
      </c>
      <c r="F62" s="25">
        <v>0.96299851128390135</v>
      </c>
      <c r="G62" s="25">
        <v>0.97082917145830516</v>
      </c>
      <c r="H62" s="25">
        <v>0.96741625775143381</v>
      </c>
      <c r="I62" s="25">
        <v>0.96385094126037751</v>
      </c>
      <c r="J62" s="25">
        <v>0.96290737549855365</v>
      </c>
      <c r="K62" s="25">
        <v>0.96873741175719141</v>
      </c>
      <c r="L62" s="25">
        <v>0.96254584622568085</v>
      </c>
      <c r="M62" s="25">
        <v>0.95937940786971321</v>
      </c>
      <c r="N62" s="25">
        <v>0.96454228209378234</v>
      </c>
    </row>
    <row r="63" spans="1:14" x14ac:dyDescent="0.2">
      <c r="A63" s="12" t="s">
        <v>36</v>
      </c>
      <c r="B63" s="144" t="s">
        <v>17</v>
      </c>
      <c r="C63" s="145"/>
      <c r="D63" s="145"/>
      <c r="E63" s="145"/>
      <c r="F63" s="145"/>
      <c r="G63" s="145"/>
      <c r="H63" s="145"/>
      <c r="I63" s="145"/>
      <c r="J63" s="145"/>
      <c r="K63" s="145"/>
      <c r="L63" s="145"/>
      <c r="M63" s="145"/>
      <c r="N63" s="146"/>
    </row>
    <row r="64" spans="1:14" x14ac:dyDescent="0.2">
      <c r="A64" s="2" t="s">
        <v>4</v>
      </c>
      <c r="B64" s="23">
        <v>0.94325128501107036</v>
      </c>
      <c r="C64" s="23">
        <v>0.94446243642312477</v>
      </c>
      <c r="D64" s="23">
        <v>0.94478482219542737</v>
      </c>
      <c r="E64" s="59">
        <v>0.94735165967429225</v>
      </c>
      <c r="F64" s="23">
        <v>0.94441001198902708</v>
      </c>
      <c r="G64" s="23">
        <v>0.94486517366451184</v>
      </c>
      <c r="H64" s="23">
        <v>0.94052178480210746</v>
      </c>
      <c r="I64" s="23">
        <v>0.94757066642234589</v>
      </c>
      <c r="J64" s="23">
        <v>0.98024872699265519</v>
      </c>
      <c r="K64" s="23">
        <v>0.99621368199338267</v>
      </c>
      <c r="L64" s="23">
        <v>0.97767894982589676</v>
      </c>
      <c r="M64" s="23">
        <v>0.9456299824647616</v>
      </c>
      <c r="N64" s="23">
        <v>0.94630366094031781</v>
      </c>
    </row>
    <row r="65" spans="1:14" x14ac:dyDescent="0.2">
      <c r="A65" s="2" t="s">
        <v>5</v>
      </c>
      <c r="B65" s="23">
        <v>0.96230820289943542</v>
      </c>
      <c r="C65" s="23">
        <v>0.9619450258463057</v>
      </c>
      <c r="D65" s="23">
        <v>0.9612273041318018</v>
      </c>
      <c r="E65" s="59">
        <v>0.97892709852672821</v>
      </c>
      <c r="F65" s="23">
        <v>0.97816436505521476</v>
      </c>
      <c r="G65" s="23">
        <v>0.95933126094271259</v>
      </c>
      <c r="H65" s="23">
        <v>0.9703206039467912</v>
      </c>
      <c r="I65" s="23">
        <v>0.97195921688175191</v>
      </c>
      <c r="J65" s="23">
        <v>0.95657598647427533</v>
      </c>
      <c r="K65" s="23">
        <v>0.9521312296194625</v>
      </c>
      <c r="L65" s="23">
        <v>0.95872391052279293</v>
      </c>
      <c r="M65" s="23">
        <v>0.9230745989714505</v>
      </c>
      <c r="N65" s="23">
        <v>0.94326514668745842</v>
      </c>
    </row>
    <row r="66" spans="1:14" x14ac:dyDescent="0.2">
      <c r="A66" s="2" t="s">
        <v>6</v>
      </c>
      <c r="B66" s="23">
        <v>0</v>
      </c>
      <c r="C66" s="23">
        <v>0</v>
      </c>
      <c r="D66" s="23">
        <v>0</v>
      </c>
      <c r="E66" s="59">
        <v>0</v>
      </c>
      <c r="F66" s="23">
        <v>0</v>
      </c>
      <c r="G66" s="23">
        <v>0</v>
      </c>
      <c r="H66" s="23">
        <v>0</v>
      </c>
      <c r="I66" s="23">
        <v>0</v>
      </c>
      <c r="J66" s="23">
        <v>0</v>
      </c>
      <c r="K66" s="23">
        <v>0</v>
      </c>
      <c r="L66" s="23">
        <v>0</v>
      </c>
      <c r="M66" s="23">
        <v>0</v>
      </c>
      <c r="N66" s="23">
        <v>0</v>
      </c>
    </row>
    <row r="67" spans="1:14" x14ac:dyDescent="0.2">
      <c r="A67" s="2" t="s">
        <v>78</v>
      </c>
      <c r="B67" s="23">
        <v>0.96448066350576989</v>
      </c>
      <c r="C67" s="23">
        <v>0.9661862654218687</v>
      </c>
      <c r="D67" s="23">
        <v>0.96024138152125138</v>
      </c>
      <c r="E67" s="59">
        <v>0.92435636484558292</v>
      </c>
      <c r="F67" s="23">
        <v>0.9925483833458485</v>
      </c>
      <c r="G67" s="23">
        <v>0.98616718267599635</v>
      </c>
      <c r="H67" s="23">
        <v>0.97451649255653361</v>
      </c>
      <c r="I67" s="23">
        <v>0.99559608043007886</v>
      </c>
      <c r="J67" s="23">
        <v>0.99922082410076907</v>
      </c>
      <c r="K67" s="23">
        <v>0.99579223280080564</v>
      </c>
      <c r="L67" s="23">
        <v>0.98023859952640857</v>
      </c>
      <c r="M67" s="23">
        <v>0.99553902780147407</v>
      </c>
      <c r="N67" s="23">
        <v>0.97625958620000153</v>
      </c>
    </row>
    <row r="68" spans="1:14" x14ac:dyDescent="0.2">
      <c r="A68" s="2" t="s">
        <v>7</v>
      </c>
      <c r="B68" s="23">
        <v>0.91596234557944045</v>
      </c>
      <c r="C68" s="23">
        <v>0.9160779993121646</v>
      </c>
      <c r="D68" s="23">
        <v>0.91591212751128392</v>
      </c>
      <c r="E68" s="59">
        <v>0.91064227387412611</v>
      </c>
      <c r="F68" s="23">
        <v>0.92132046127578249</v>
      </c>
      <c r="G68" s="23">
        <v>0.913495573201204</v>
      </c>
      <c r="H68" s="23">
        <v>0.91398253628635862</v>
      </c>
      <c r="I68" s="23">
        <v>0.91574321219112076</v>
      </c>
      <c r="J68" s="23">
        <v>0.92784576661685436</v>
      </c>
      <c r="K68" s="23">
        <v>0.9964923440272454</v>
      </c>
      <c r="L68" s="23">
        <v>0.99966825639823842</v>
      </c>
      <c r="M68" s="23">
        <v>0.9971238742783054</v>
      </c>
      <c r="N68" s="23">
        <v>0.99822562825846783</v>
      </c>
    </row>
    <row r="69" spans="1:14" x14ac:dyDescent="0.2">
      <c r="A69" s="2" t="s">
        <v>8</v>
      </c>
      <c r="B69" s="23">
        <v>0.96463132435768917</v>
      </c>
      <c r="C69" s="23">
        <v>0.95070226579258843</v>
      </c>
      <c r="D69" s="23">
        <v>0.94838134247890649</v>
      </c>
      <c r="E69" s="59">
        <v>0.95657579222092382</v>
      </c>
      <c r="F69" s="23">
        <v>0.95769712612268865</v>
      </c>
      <c r="G69" s="23">
        <v>0.96416812492619575</v>
      </c>
      <c r="H69" s="23">
        <v>0.95576030224642583</v>
      </c>
      <c r="I69" s="23">
        <v>0.96316135934325042</v>
      </c>
      <c r="J69" s="23">
        <v>0.95327090439020457</v>
      </c>
      <c r="K69" s="23">
        <v>0.98634736917219901</v>
      </c>
      <c r="L69" s="23">
        <v>0.96613703919151361</v>
      </c>
      <c r="M69" s="23">
        <v>0.9445000943710784</v>
      </c>
      <c r="N69" s="23">
        <v>0.95165287319468694</v>
      </c>
    </row>
    <row r="70" spans="1:14" x14ac:dyDescent="0.2">
      <c r="A70" s="2" t="s">
        <v>9</v>
      </c>
      <c r="B70" s="23">
        <v>0.99906544260284547</v>
      </c>
      <c r="C70" s="23">
        <v>0.99778300579602475</v>
      </c>
      <c r="D70" s="23">
        <v>0.99739974881927362</v>
      </c>
      <c r="E70" s="59">
        <v>0.99984964533988996</v>
      </c>
      <c r="F70" s="23">
        <v>0.99268273987464539</v>
      </c>
      <c r="G70" s="23">
        <v>0.99900058372985678</v>
      </c>
      <c r="H70" s="23">
        <v>0.99938384070660791</v>
      </c>
      <c r="I70" s="23">
        <v>0.99944869957959659</v>
      </c>
      <c r="J70" s="23">
        <v>0.9994840771466813</v>
      </c>
      <c r="K70" s="23">
        <v>0.9994162701431023</v>
      </c>
      <c r="L70" s="23">
        <v>1</v>
      </c>
      <c r="M70" s="23">
        <v>0.98849934256687833</v>
      </c>
      <c r="N70" s="23">
        <v>1</v>
      </c>
    </row>
    <row r="71" spans="1:14" x14ac:dyDescent="0.2">
      <c r="A71" s="2" t="s">
        <v>10</v>
      </c>
      <c r="B71" s="23">
        <v>0.94593234494717893</v>
      </c>
      <c r="C71" s="23">
        <v>0.95454869339954551</v>
      </c>
      <c r="D71" s="23">
        <v>0.95340519104847998</v>
      </c>
      <c r="E71" s="59">
        <v>0.94884180134849683</v>
      </c>
      <c r="F71" s="23">
        <v>0.92576586909261815</v>
      </c>
      <c r="G71" s="23">
        <v>0.9132719582940233</v>
      </c>
      <c r="H71" s="23">
        <v>0.92981677241836702</v>
      </c>
      <c r="I71" s="23">
        <v>0.92747906719258177</v>
      </c>
      <c r="J71" s="23">
        <v>0.93348468124786321</v>
      </c>
      <c r="K71" s="23">
        <v>0.95826250675721492</v>
      </c>
      <c r="L71" s="23">
        <v>0.94957387580153063</v>
      </c>
      <c r="M71" s="23">
        <v>0.96224626614623265</v>
      </c>
      <c r="N71" s="23">
        <v>0.97850948682163208</v>
      </c>
    </row>
    <row r="72" spans="1:14" x14ac:dyDescent="0.2">
      <c r="A72" s="2" t="s">
        <v>11</v>
      </c>
      <c r="B72" s="23">
        <v>0.96843570707167759</v>
      </c>
      <c r="C72" s="23">
        <v>0.9548850924449056</v>
      </c>
      <c r="D72" s="23">
        <v>0.95508025272615837</v>
      </c>
      <c r="E72" s="59">
        <v>0.92666414709191958</v>
      </c>
      <c r="F72" s="23">
        <v>0.97301748969216351</v>
      </c>
      <c r="G72" s="23">
        <v>0.98614618231045004</v>
      </c>
      <c r="H72" s="23">
        <v>0.99602889397074312</v>
      </c>
      <c r="I72" s="23">
        <v>0.97962048371564658</v>
      </c>
      <c r="J72" s="23">
        <v>0.9808298795942203</v>
      </c>
      <c r="K72" s="23">
        <v>0.97602176229306925</v>
      </c>
      <c r="L72" s="23">
        <v>0.97111200790890218</v>
      </c>
      <c r="M72" s="23">
        <v>0.9319501295018715</v>
      </c>
      <c r="N72" s="23">
        <v>0.95748922241225787</v>
      </c>
    </row>
    <row r="73" spans="1:14" x14ac:dyDescent="0.2">
      <c r="A73" s="2" t="s">
        <v>12</v>
      </c>
      <c r="B73" s="23">
        <v>0.99606058702645184</v>
      </c>
      <c r="C73" s="23">
        <v>0.99847303972931611</v>
      </c>
      <c r="D73" s="23">
        <v>0.99844302303669974</v>
      </c>
      <c r="E73" s="59">
        <v>0.96770481806827002</v>
      </c>
      <c r="F73" s="23">
        <v>0.98923345705028187</v>
      </c>
      <c r="G73" s="23">
        <v>0.96537963611986433</v>
      </c>
      <c r="H73" s="23">
        <v>0.97391327065773781</v>
      </c>
      <c r="I73" s="23">
        <v>0.97983100602057016</v>
      </c>
      <c r="J73" s="23">
        <v>0.99098554251558768</v>
      </c>
      <c r="K73" s="23">
        <v>0.99681767471799598</v>
      </c>
      <c r="L73" s="23">
        <v>0.98777764745839225</v>
      </c>
      <c r="M73" s="23">
        <v>0.97195162420879611</v>
      </c>
      <c r="N73" s="23">
        <v>0.94868424051375233</v>
      </c>
    </row>
    <row r="74" spans="1:14" x14ac:dyDescent="0.2">
      <c r="A74" s="7" t="s">
        <v>79</v>
      </c>
      <c r="B74" s="25">
        <v>0.96189928549521886</v>
      </c>
      <c r="C74" s="25">
        <v>0.9575409566471248</v>
      </c>
      <c r="D74" s="25">
        <v>0.95609274225844709</v>
      </c>
      <c r="E74" s="25">
        <v>0.95237005725326584</v>
      </c>
      <c r="F74" s="25">
        <v>0.96177005675968374</v>
      </c>
      <c r="G74" s="25">
        <v>0.95828958589145274</v>
      </c>
      <c r="H74" s="25">
        <v>0.95976319731635007</v>
      </c>
      <c r="I74" s="25">
        <v>0.96324784119583251</v>
      </c>
      <c r="J74" s="25">
        <v>0.96331941058235282</v>
      </c>
      <c r="K74" s="25">
        <v>0.97963063465892264</v>
      </c>
      <c r="L74" s="25">
        <v>0.96888391916652883</v>
      </c>
      <c r="M74" s="25">
        <v>0.95114319194528063</v>
      </c>
      <c r="N74" s="25">
        <v>0.95797472546185258</v>
      </c>
    </row>
    <row r="75" spans="1:14" x14ac:dyDescent="0.2">
      <c r="A75" s="12" t="s">
        <v>36</v>
      </c>
      <c r="B75" s="147" t="s">
        <v>18</v>
      </c>
      <c r="C75" s="148"/>
      <c r="D75" s="148"/>
      <c r="E75" s="148"/>
      <c r="F75" s="148"/>
      <c r="G75" s="148"/>
      <c r="H75" s="148"/>
      <c r="I75" s="148"/>
      <c r="J75" s="148"/>
      <c r="K75" s="148"/>
      <c r="L75" s="148"/>
      <c r="M75" s="148"/>
      <c r="N75" s="149"/>
    </row>
    <row r="76" spans="1:14" x14ac:dyDescent="0.2">
      <c r="A76" s="2" t="s">
        <v>4</v>
      </c>
      <c r="B76" s="23">
        <v>0.94308029316527464</v>
      </c>
      <c r="C76" s="23">
        <v>0.94483185720172091</v>
      </c>
      <c r="D76" s="23">
        <v>0.94701114582664758</v>
      </c>
      <c r="E76" s="59">
        <v>0.96852378183008303</v>
      </c>
      <c r="F76" s="23">
        <v>0.92702665757976466</v>
      </c>
      <c r="G76" s="23">
        <v>0.91115969217548165</v>
      </c>
      <c r="H76" s="23">
        <v>0.94274124916157642</v>
      </c>
      <c r="I76" s="23">
        <v>0.95737501549460491</v>
      </c>
      <c r="J76" s="23">
        <v>0.98797716646423639</v>
      </c>
      <c r="K76" s="23">
        <v>0.99782414101094874</v>
      </c>
      <c r="L76" s="23">
        <v>0.99594862013500018</v>
      </c>
      <c r="M76" s="23">
        <v>0.96419705119907417</v>
      </c>
      <c r="N76" s="23">
        <v>0.94281209695332735</v>
      </c>
    </row>
    <row r="77" spans="1:14" x14ac:dyDescent="0.2">
      <c r="A77" s="2" t="s">
        <v>5</v>
      </c>
      <c r="B77" s="23">
        <v>0.89437436278304616</v>
      </c>
      <c r="C77" s="23">
        <v>0.87984820555697885</v>
      </c>
      <c r="D77" s="23">
        <v>0.88929481683452039</v>
      </c>
      <c r="E77" s="59">
        <v>0.88660860150012466</v>
      </c>
      <c r="F77" s="23">
        <v>0.89130338941613274</v>
      </c>
      <c r="G77" s="23">
        <v>0.8967402547233827</v>
      </c>
      <c r="H77" s="23">
        <v>0.90232818688634864</v>
      </c>
      <c r="I77" s="23">
        <v>0.92760845444116513</v>
      </c>
      <c r="J77" s="23">
        <v>0.91417706946948096</v>
      </c>
      <c r="K77" s="23">
        <v>0.8939652490737906</v>
      </c>
      <c r="L77" s="23">
        <v>0.89796204645644939</v>
      </c>
      <c r="M77" s="23">
        <v>0.89183274001055002</v>
      </c>
      <c r="N77" s="23">
        <v>0.8931464478812885</v>
      </c>
    </row>
    <row r="78" spans="1:14" x14ac:dyDescent="0.2">
      <c r="A78" s="2" t="s">
        <v>6</v>
      </c>
      <c r="B78" s="23">
        <v>0</v>
      </c>
      <c r="C78" s="23">
        <v>0</v>
      </c>
      <c r="D78" s="23">
        <v>0</v>
      </c>
      <c r="E78" s="59">
        <v>0</v>
      </c>
      <c r="F78" s="23">
        <v>0</v>
      </c>
      <c r="G78" s="23">
        <v>0</v>
      </c>
      <c r="H78" s="23">
        <v>0</v>
      </c>
      <c r="I78" s="23">
        <v>0</v>
      </c>
      <c r="J78" s="23">
        <v>0</v>
      </c>
      <c r="K78" s="23">
        <v>0</v>
      </c>
      <c r="L78" s="23">
        <v>0</v>
      </c>
      <c r="M78" s="23">
        <v>0</v>
      </c>
      <c r="N78" s="23">
        <v>0</v>
      </c>
    </row>
    <row r="79" spans="1:14" x14ac:dyDescent="0.2">
      <c r="A79" s="2" t="s">
        <v>78</v>
      </c>
      <c r="B79" s="23">
        <v>0.97808255352351592</v>
      </c>
      <c r="C79" s="23">
        <v>0.99148014079502</v>
      </c>
      <c r="D79" s="23">
        <v>0.96486373115497348</v>
      </c>
      <c r="E79" s="59">
        <v>0.9658890483947562</v>
      </c>
      <c r="F79" s="23">
        <v>0.96751314655570553</v>
      </c>
      <c r="G79" s="23">
        <v>0.95646667094108584</v>
      </c>
      <c r="H79" s="23">
        <v>0.96540111258059336</v>
      </c>
      <c r="I79" s="23">
        <v>0.9629581733595739</v>
      </c>
      <c r="J79" s="23">
        <v>0.96416225550231838</v>
      </c>
      <c r="K79" s="23">
        <v>0.95208448570587156</v>
      </c>
      <c r="L79" s="23">
        <v>0.9618719999826123</v>
      </c>
      <c r="M79" s="23">
        <v>0.97515439528017178</v>
      </c>
      <c r="N79" s="23">
        <v>0.9971437212767682</v>
      </c>
    </row>
    <row r="80" spans="1:14" x14ac:dyDescent="0.2">
      <c r="A80" s="2" t="s">
        <v>7</v>
      </c>
      <c r="B80" s="23">
        <v>0.9996849957542906</v>
      </c>
      <c r="C80" s="23">
        <v>1</v>
      </c>
      <c r="D80" s="23">
        <v>0.99204271883664519</v>
      </c>
      <c r="E80" s="59">
        <v>0.99725018032851753</v>
      </c>
      <c r="F80" s="23">
        <v>0.99897585576153414</v>
      </c>
      <c r="G80" s="23">
        <v>0.99629603703354264</v>
      </c>
      <c r="H80" s="23">
        <v>0.99889976777947864</v>
      </c>
      <c r="I80" s="23">
        <v>0.99615451338691952</v>
      </c>
      <c r="J80" s="23">
        <v>1</v>
      </c>
      <c r="K80" s="23">
        <v>0.99858628529341043</v>
      </c>
      <c r="L80" s="23">
        <v>0.99905650902251297</v>
      </c>
      <c r="M80" s="23">
        <v>0.99889063722163196</v>
      </c>
      <c r="N80" s="23">
        <v>0.9994987261585071</v>
      </c>
    </row>
    <row r="81" spans="1:14" x14ac:dyDescent="0.2">
      <c r="A81" s="2" t="s">
        <v>8</v>
      </c>
      <c r="B81" s="23">
        <v>0.94998196693878367</v>
      </c>
      <c r="C81" s="23">
        <v>0.9480721206159497</v>
      </c>
      <c r="D81" s="23">
        <v>0.94647407553993146</v>
      </c>
      <c r="E81" s="59">
        <v>0.95112718195292811</v>
      </c>
      <c r="F81" s="23">
        <v>0.94563226581651538</v>
      </c>
      <c r="G81" s="23">
        <v>0.93521161570745737</v>
      </c>
      <c r="H81" s="23">
        <v>0.95421602264680683</v>
      </c>
      <c r="I81" s="23">
        <v>0.98038517193200048</v>
      </c>
      <c r="J81" s="23">
        <v>0.97823905679027723</v>
      </c>
      <c r="K81" s="23">
        <v>0.98207990041412163</v>
      </c>
      <c r="L81" s="23">
        <v>0.97876122934902521</v>
      </c>
      <c r="M81" s="23">
        <v>0.98127286528187252</v>
      </c>
      <c r="N81" s="23">
        <v>0.97887676182560701</v>
      </c>
    </row>
    <row r="82" spans="1:14" x14ac:dyDescent="0.2">
      <c r="A82" s="2" t="s">
        <v>9</v>
      </c>
      <c r="B82" s="23">
        <v>0.98159776885476913</v>
      </c>
      <c r="C82" s="23">
        <v>0.99270337678877818</v>
      </c>
      <c r="D82" s="23">
        <v>0.99938384070660791</v>
      </c>
      <c r="E82" s="59">
        <v>0.99953419536671784</v>
      </c>
      <c r="F82" s="23">
        <v>0.99961674302324899</v>
      </c>
      <c r="G82" s="23">
        <v>1</v>
      </c>
      <c r="H82" s="23">
        <v>1</v>
      </c>
      <c r="I82" s="23">
        <v>0.99856720853306913</v>
      </c>
      <c r="J82" s="23">
        <v>0.9998319565563476</v>
      </c>
      <c r="K82" s="23">
        <v>0.98691619643983741</v>
      </c>
      <c r="L82" s="23">
        <v>0.99283309453475554</v>
      </c>
      <c r="M82" s="23">
        <v>0.99496754108219976</v>
      </c>
      <c r="N82" s="23">
        <v>0.99981590279667676</v>
      </c>
    </row>
    <row r="83" spans="1:14" x14ac:dyDescent="0.2">
      <c r="A83" s="2" t="s">
        <v>10</v>
      </c>
      <c r="B83" s="23">
        <v>0.97561830039027342</v>
      </c>
      <c r="C83" s="23">
        <v>0.97483130085896275</v>
      </c>
      <c r="D83" s="23">
        <v>0.98615567390245351</v>
      </c>
      <c r="E83" s="59">
        <v>0.99552225307645981</v>
      </c>
      <c r="F83" s="23">
        <v>0.9977236150021479</v>
      </c>
      <c r="G83" s="23">
        <v>0.98521771421485094</v>
      </c>
      <c r="H83" s="23">
        <v>0.98645576619110953</v>
      </c>
      <c r="I83" s="23">
        <v>0.99279435936120075</v>
      </c>
      <c r="J83" s="23">
        <v>0.98876058459074057</v>
      </c>
      <c r="K83" s="23">
        <v>0.99456928154200996</v>
      </c>
      <c r="L83" s="23">
        <v>0.99623377326314744</v>
      </c>
      <c r="M83" s="23">
        <v>0.98785551172929198</v>
      </c>
      <c r="N83" s="23">
        <v>0.99489826460971942</v>
      </c>
    </row>
    <row r="84" spans="1:14" x14ac:dyDescent="0.2">
      <c r="A84" s="2" t="s">
        <v>11</v>
      </c>
      <c r="B84" s="23">
        <v>0.96872973669511964</v>
      </c>
      <c r="C84" s="23">
        <v>0.95237491272235775</v>
      </c>
      <c r="D84" s="23">
        <v>0.92954030572263757</v>
      </c>
      <c r="E84" s="59">
        <v>0.93773020479018132</v>
      </c>
      <c r="F84" s="23">
        <v>0.94665718623287276</v>
      </c>
      <c r="G84" s="23">
        <v>0.94901661851716623</v>
      </c>
      <c r="H84" s="23">
        <v>0.96301008043422098</v>
      </c>
      <c r="I84" s="23">
        <v>0.97297734731483787</v>
      </c>
      <c r="J84" s="23">
        <v>0.95352751140748127</v>
      </c>
      <c r="K84" s="23">
        <v>0.96153078113796719</v>
      </c>
      <c r="L84" s="23">
        <v>0.93864792786329387</v>
      </c>
      <c r="M84" s="23">
        <v>0.92644635334260017</v>
      </c>
      <c r="N84" s="23">
        <v>0.96372448462990978</v>
      </c>
    </row>
    <row r="85" spans="1:14" x14ac:dyDescent="0.2">
      <c r="A85" s="2" t="s">
        <v>12</v>
      </c>
      <c r="B85" s="23">
        <v>0.98123901125014512</v>
      </c>
      <c r="C85" s="23">
        <v>0.9989477481643958</v>
      </c>
      <c r="D85" s="23">
        <v>0.9882412385999102</v>
      </c>
      <c r="E85" s="59">
        <v>0.98015563099256864</v>
      </c>
      <c r="F85" s="23">
        <v>0.99801778655796924</v>
      </c>
      <c r="G85" s="23">
        <v>0.98836130537037536</v>
      </c>
      <c r="H85" s="23">
        <v>0.97721677443956323</v>
      </c>
      <c r="I85" s="23">
        <v>0.96583655688524539</v>
      </c>
      <c r="J85" s="23">
        <v>0.97548358837331184</v>
      </c>
      <c r="K85" s="23">
        <v>0.96773594649024264</v>
      </c>
      <c r="L85" s="23">
        <v>0.96762199423123618</v>
      </c>
      <c r="M85" s="23">
        <v>0.94783654687968133</v>
      </c>
      <c r="N85" s="23">
        <v>0.94434328925158295</v>
      </c>
    </row>
    <row r="86" spans="1:14" x14ac:dyDescent="0.2">
      <c r="A86" s="7" t="s">
        <v>79</v>
      </c>
      <c r="B86" s="25">
        <v>0.95312999735200099</v>
      </c>
      <c r="C86" s="25">
        <v>0.95170488823397048</v>
      </c>
      <c r="D86" s="25">
        <v>0.94865867976244378</v>
      </c>
      <c r="E86" s="25">
        <v>0.95339657315008286</v>
      </c>
      <c r="F86" s="25">
        <v>0.95138208562166571</v>
      </c>
      <c r="G86" s="25">
        <v>0.94424300566295605</v>
      </c>
      <c r="H86" s="25">
        <v>0.95555482764678301</v>
      </c>
      <c r="I86" s="25">
        <v>0.96957170321454245</v>
      </c>
      <c r="J86" s="25">
        <v>0.96817410341394949</v>
      </c>
      <c r="K86" s="25">
        <v>0.96674710510175021</v>
      </c>
      <c r="L86" s="25">
        <v>0.96516796482465606</v>
      </c>
      <c r="M86" s="25">
        <v>0.95931655049915743</v>
      </c>
      <c r="N86" s="25">
        <v>0.96336748993812549</v>
      </c>
    </row>
    <row r="87" spans="1:14" x14ac:dyDescent="0.2">
      <c r="A87" s="12" t="s">
        <v>36</v>
      </c>
      <c r="B87" s="144" t="s">
        <v>19</v>
      </c>
      <c r="C87" s="145"/>
      <c r="D87" s="145"/>
      <c r="E87" s="145"/>
      <c r="F87" s="145"/>
      <c r="G87" s="145"/>
      <c r="H87" s="145"/>
      <c r="I87" s="145"/>
      <c r="J87" s="145"/>
      <c r="K87" s="145"/>
      <c r="L87" s="145"/>
      <c r="M87" s="145"/>
      <c r="N87" s="146"/>
    </row>
    <row r="88" spans="1:14" x14ac:dyDescent="0.2">
      <c r="A88" s="2" t="s">
        <v>4</v>
      </c>
      <c r="B88" s="23">
        <v>0.97249395763152846</v>
      </c>
      <c r="C88" s="23">
        <v>0.96644542248949417</v>
      </c>
      <c r="D88" s="23">
        <v>0.97180447351904631</v>
      </c>
      <c r="E88" s="59">
        <v>0.97363344933668383</v>
      </c>
      <c r="F88" s="23">
        <v>0.98477290666049977</v>
      </c>
      <c r="G88" s="23">
        <v>0.9467906692346475</v>
      </c>
      <c r="H88" s="23">
        <v>0.90805979129195846</v>
      </c>
      <c r="I88" s="23">
        <v>0.93440429429607452</v>
      </c>
      <c r="J88" s="23">
        <v>0.94737076764559902</v>
      </c>
      <c r="K88" s="23">
        <v>0.9683772660460559</v>
      </c>
      <c r="L88" s="23">
        <v>0.97150658514585497</v>
      </c>
      <c r="M88" s="23">
        <v>0.94530269721263682</v>
      </c>
      <c r="N88" s="23">
        <v>0.93386298646971322</v>
      </c>
    </row>
    <row r="89" spans="1:14" x14ac:dyDescent="0.2">
      <c r="A89" s="2" t="s">
        <v>5</v>
      </c>
      <c r="B89" s="23">
        <v>0.89215709230194118</v>
      </c>
      <c r="C89" s="23">
        <v>0.91002241227303837</v>
      </c>
      <c r="D89" s="23">
        <v>0.91441981549395901</v>
      </c>
      <c r="E89" s="59">
        <v>0.91278442524214232</v>
      </c>
      <c r="F89" s="23">
        <v>0.87949851730163997</v>
      </c>
      <c r="G89" s="23">
        <v>0.88342474816623362</v>
      </c>
      <c r="H89" s="23">
        <v>0.958831430924869</v>
      </c>
      <c r="I89" s="23">
        <v>0.94797690176903804</v>
      </c>
      <c r="J89" s="23">
        <v>0.92367593326177921</v>
      </c>
      <c r="K89" s="23">
        <v>0.94791557848655983</v>
      </c>
      <c r="L89" s="23">
        <v>0.96567036362857561</v>
      </c>
      <c r="M89" s="23">
        <v>0.95100855228672676</v>
      </c>
      <c r="N89" s="23">
        <v>0.96433814555037611</v>
      </c>
    </row>
    <row r="90" spans="1:14" x14ac:dyDescent="0.2">
      <c r="A90" s="2" t="s">
        <v>6</v>
      </c>
      <c r="B90" s="23">
        <v>0</v>
      </c>
      <c r="C90" s="23">
        <v>0</v>
      </c>
      <c r="D90" s="23">
        <v>0</v>
      </c>
      <c r="E90" s="59">
        <v>0</v>
      </c>
      <c r="F90" s="23">
        <v>0</v>
      </c>
      <c r="G90" s="23">
        <v>0</v>
      </c>
      <c r="H90" s="23">
        <v>0</v>
      </c>
      <c r="I90" s="23">
        <v>0</v>
      </c>
      <c r="J90" s="23">
        <v>0</v>
      </c>
      <c r="K90" s="23">
        <v>0</v>
      </c>
      <c r="L90" s="23">
        <v>0</v>
      </c>
      <c r="M90" s="23">
        <v>0</v>
      </c>
      <c r="N90" s="23">
        <v>0</v>
      </c>
    </row>
    <row r="91" spans="1:14" x14ac:dyDescent="0.2">
      <c r="A91" s="2" t="s">
        <v>78</v>
      </c>
      <c r="B91" s="23">
        <v>0.99730811097055105</v>
      </c>
      <c r="C91" s="23">
        <v>0.97140304910981579</v>
      </c>
      <c r="D91" s="23">
        <v>0.96171116590578376</v>
      </c>
      <c r="E91" s="59">
        <v>0.93743282732179734</v>
      </c>
      <c r="F91" s="23">
        <v>0.95001320360833408</v>
      </c>
      <c r="G91" s="23">
        <v>0.96401446202631358</v>
      </c>
      <c r="H91" s="23">
        <v>0.94001812643514526</v>
      </c>
      <c r="I91" s="23">
        <v>0.94856352348340511</v>
      </c>
      <c r="J91" s="23">
        <v>0.94886726025551771</v>
      </c>
      <c r="K91" s="23">
        <v>0.98168874609941104</v>
      </c>
      <c r="L91" s="23">
        <v>0.94281173323754919</v>
      </c>
      <c r="M91" s="23">
        <v>0.98786899176272103</v>
      </c>
      <c r="N91" s="23">
        <v>0.94989331061771609</v>
      </c>
    </row>
    <row r="92" spans="1:14" x14ac:dyDescent="0.2">
      <c r="A92" s="2" t="s">
        <v>7</v>
      </c>
      <c r="B92" s="23">
        <v>0.99867404051172715</v>
      </c>
      <c r="C92" s="23">
        <v>0.99983717171840136</v>
      </c>
      <c r="D92" s="23">
        <v>1</v>
      </c>
      <c r="E92" s="59">
        <v>0.99942020957673772</v>
      </c>
      <c r="F92" s="23">
        <v>0.9713346136404446</v>
      </c>
      <c r="G92" s="23">
        <v>0.99924520721801036</v>
      </c>
      <c r="H92" s="23">
        <v>0.93540282499459781</v>
      </c>
      <c r="I92" s="23">
        <v>0.91404797195092646</v>
      </c>
      <c r="J92" s="23">
        <v>0.92862338579346071</v>
      </c>
      <c r="K92" s="23">
        <v>0.99360860950734553</v>
      </c>
      <c r="L92" s="23">
        <v>0.9972973548773918</v>
      </c>
      <c r="M92" s="23">
        <v>0.96776152200312249</v>
      </c>
      <c r="N92" s="23">
        <v>0.96068016199862039</v>
      </c>
    </row>
    <row r="93" spans="1:14" x14ac:dyDescent="0.2">
      <c r="A93" s="2" t="s">
        <v>8</v>
      </c>
      <c r="B93" s="23">
        <v>0.98150244387671914</v>
      </c>
      <c r="C93" s="23">
        <v>0.97825073881787161</v>
      </c>
      <c r="D93" s="23">
        <v>0.9749230499212449</v>
      </c>
      <c r="E93" s="59">
        <v>0.98030283474955626</v>
      </c>
      <c r="F93" s="23">
        <v>0.97816671266758282</v>
      </c>
      <c r="G93" s="23">
        <v>0.97650392382417228</v>
      </c>
      <c r="H93" s="23">
        <v>0.97824679789289992</v>
      </c>
      <c r="I93" s="23">
        <v>0.96491084853603792</v>
      </c>
      <c r="J93" s="23">
        <v>0.95688008792766599</v>
      </c>
      <c r="K93" s="23">
        <v>0.97119986105424549</v>
      </c>
      <c r="L93" s="23">
        <v>0.97271542820049905</v>
      </c>
      <c r="M93" s="23">
        <v>0.95581392697550471</v>
      </c>
      <c r="N93" s="23">
        <v>0.95175197173841597</v>
      </c>
    </row>
    <row r="94" spans="1:14" x14ac:dyDescent="0.2">
      <c r="A94" s="2" t="s">
        <v>9</v>
      </c>
      <c r="B94" s="23">
        <v>1</v>
      </c>
      <c r="C94" s="23">
        <v>0.99598464613588522</v>
      </c>
      <c r="D94" s="23">
        <v>0.99908313138638793</v>
      </c>
      <c r="E94" s="59">
        <v>0.99843454265650156</v>
      </c>
      <c r="F94" s="23">
        <v>0.99910082016993018</v>
      </c>
      <c r="G94" s="23">
        <v>0.99880011084971021</v>
      </c>
      <c r="H94" s="23">
        <v>0.99968455002682799</v>
      </c>
      <c r="I94" s="23">
        <v>0.99976709768335903</v>
      </c>
      <c r="J94" s="23">
        <v>0.99713441706613837</v>
      </c>
      <c r="K94" s="23">
        <v>0.99943395892664455</v>
      </c>
      <c r="L94" s="23">
        <v>1</v>
      </c>
      <c r="M94" s="23">
        <v>0.99551589337201274</v>
      </c>
      <c r="N94" s="23">
        <v>0.99558374022468343</v>
      </c>
    </row>
    <row r="95" spans="1:14" x14ac:dyDescent="0.2">
      <c r="A95" s="2" t="s">
        <v>10</v>
      </c>
      <c r="B95" s="23">
        <v>0.98865930177686812</v>
      </c>
      <c r="C95" s="23">
        <v>0.98430236422022943</v>
      </c>
      <c r="D95" s="23">
        <v>0.97380906867934025</v>
      </c>
      <c r="E95" s="59">
        <v>0.97230929237827235</v>
      </c>
      <c r="F95" s="23">
        <v>0.95308659992011224</v>
      </c>
      <c r="G95" s="23">
        <v>0.95710598670413016</v>
      </c>
      <c r="H95" s="23">
        <v>0.96047894181155713</v>
      </c>
      <c r="I95" s="23">
        <v>0.97993252719500712</v>
      </c>
      <c r="J95" s="23">
        <v>0.98832963013967978</v>
      </c>
      <c r="K95" s="23">
        <v>0.99598506664035713</v>
      </c>
      <c r="L95" s="23">
        <v>0.99718269522613456</v>
      </c>
      <c r="M95" s="23">
        <v>0.9971713903796442</v>
      </c>
      <c r="N95" s="23">
        <v>0.99508316246560213</v>
      </c>
    </row>
    <row r="96" spans="1:14" x14ac:dyDescent="0.2">
      <c r="A96" s="2" t="s">
        <v>11</v>
      </c>
      <c r="B96" s="23">
        <v>0.97830106907673908</v>
      </c>
      <c r="C96" s="23">
        <v>0.94646181644646288</v>
      </c>
      <c r="D96" s="23">
        <v>0.93820114660936027</v>
      </c>
      <c r="E96" s="59">
        <v>0.91408121455091562</v>
      </c>
      <c r="F96" s="23">
        <v>0.92386406759479334</v>
      </c>
      <c r="G96" s="23">
        <v>0.95415177381938365</v>
      </c>
      <c r="H96" s="23">
        <v>0.93671423453775049</v>
      </c>
      <c r="I96" s="23">
        <v>0.94563188238648732</v>
      </c>
      <c r="J96" s="23">
        <v>0.93762151012302819</v>
      </c>
      <c r="K96" s="23">
        <v>0.95473353507289427</v>
      </c>
      <c r="L96" s="23">
        <v>0.96915772954178536</v>
      </c>
      <c r="M96" s="23">
        <v>0.9246935767013329</v>
      </c>
      <c r="N96" s="23">
        <v>0.91753533156206335</v>
      </c>
    </row>
    <row r="97" spans="1:14" x14ac:dyDescent="0.2">
      <c r="A97" s="2" t="s">
        <v>12</v>
      </c>
      <c r="B97" s="23">
        <v>0.91276147479307757</v>
      </c>
      <c r="C97" s="23">
        <v>0.89642073175137948</v>
      </c>
      <c r="D97" s="23">
        <v>0.91388544407195327</v>
      </c>
      <c r="E97" s="59">
        <v>0.93718228859493524</v>
      </c>
      <c r="F97" s="23">
        <v>0.93811614125410836</v>
      </c>
      <c r="G97" s="23">
        <v>0.95073037839376229</v>
      </c>
      <c r="H97" s="23">
        <v>0.97097163478134219</v>
      </c>
      <c r="I97" s="23">
        <v>0.9944296800609671</v>
      </c>
      <c r="J97" s="23">
        <v>0.99847359559399407</v>
      </c>
      <c r="K97" s="23">
        <v>0.98756030436926312</v>
      </c>
      <c r="L97" s="23">
        <v>0.97213990747025125</v>
      </c>
      <c r="M97" s="23">
        <v>0.9866363829906688</v>
      </c>
      <c r="N97" s="23">
        <v>0.99732274240502816</v>
      </c>
    </row>
    <row r="98" spans="1:14" x14ac:dyDescent="0.2">
      <c r="A98" s="7" t="s">
        <v>79</v>
      </c>
      <c r="B98" s="25">
        <v>0.96481543880545562</v>
      </c>
      <c r="C98" s="25">
        <v>0.95841778181261961</v>
      </c>
      <c r="D98" s="25">
        <v>0.9569035950735052</v>
      </c>
      <c r="E98" s="25">
        <v>0.95565421723989852</v>
      </c>
      <c r="F98" s="25">
        <v>0.94996134148738487</v>
      </c>
      <c r="G98" s="25">
        <v>0.9532399492912248</v>
      </c>
      <c r="H98" s="25">
        <v>0.95760981194800754</v>
      </c>
      <c r="I98" s="25">
        <v>0.95964980468493399</v>
      </c>
      <c r="J98" s="25">
        <v>0.95565021768387637</v>
      </c>
      <c r="K98" s="25">
        <v>0.9725664717727811</v>
      </c>
      <c r="L98" s="25">
        <v>0.97228522859581235</v>
      </c>
      <c r="M98" s="25">
        <v>0.96300071260219477</v>
      </c>
      <c r="N98" s="25">
        <v>0.95826768737960422</v>
      </c>
    </row>
    <row r="99" spans="1:14" x14ac:dyDescent="0.2">
      <c r="A99" s="12" t="s">
        <v>36</v>
      </c>
      <c r="B99" s="147" t="s">
        <v>20</v>
      </c>
      <c r="C99" s="148"/>
      <c r="D99" s="148"/>
      <c r="E99" s="148"/>
      <c r="F99" s="148"/>
      <c r="G99" s="148"/>
      <c r="H99" s="148"/>
      <c r="I99" s="148"/>
      <c r="J99" s="148"/>
      <c r="K99" s="148"/>
      <c r="L99" s="148"/>
      <c r="M99" s="148"/>
      <c r="N99" s="149"/>
    </row>
    <row r="100" spans="1:14" x14ac:dyDescent="0.2">
      <c r="A100" s="2" t="s">
        <v>4</v>
      </c>
      <c r="B100" s="26">
        <v>0.90691786712059885</v>
      </c>
      <c r="C100" s="26">
        <v>0.86090082815907432</v>
      </c>
      <c r="D100" s="26">
        <v>0.86582774506830606</v>
      </c>
      <c r="E100" s="26">
        <v>0.84913521731397779</v>
      </c>
      <c r="F100" s="26">
        <v>0.86798841566990825</v>
      </c>
      <c r="G100" s="26">
        <v>0.89378613672586382</v>
      </c>
      <c r="H100" s="26">
        <v>0.89335155286563206</v>
      </c>
      <c r="I100" s="26">
        <v>0.89340985667551676</v>
      </c>
      <c r="J100" s="26">
        <v>0.89467343252166931</v>
      </c>
      <c r="K100" s="26">
        <v>0.91595285328556675</v>
      </c>
      <c r="L100" s="26">
        <v>0.91977493749488604</v>
      </c>
      <c r="M100" s="26">
        <v>0.91990036417833521</v>
      </c>
      <c r="N100" s="26">
        <v>0.91991472332621305</v>
      </c>
    </row>
    <row r="101" spans="1:14" x14ac:dyDescent="0.2">
      <c r="A101" s="2" t="s">
        <v>5</v>
      </c>
      <c r="B101" s="26">
        <v>0.94757153271748573</v>
      </c>
      <c r="C101" s="26">
        <v>0.95407810613981636</v>
      </c>
      <c r="D101" s="26">
        <v>0.944589021530019</v>
      </c>
      <c r="E101" s="26">
        <v>0.95577112178773083</v>
      </c>
      <c r="F101" s="26">
        <v>0.95835933409694685</v>
      </c>
      <c r="G101" s="26">
        <v>0.95668727313852253</v>
      </c>
      <c r="H101" s="26">
        <v>0.95188525951612535</v>
      </c>
      <c r="I101" s="26">
        <v>0.94082210793698917</v>
      </c>
      <c r="J101" s="26">
        <v>0.97405162311018723</v>
      </c>
      <c r="K101" s="26">
        <v>0.96304270719796659</v>
      </c>
      <c r="L101" s="26">
        <v>0.95370307882938476</v>
      </c>
      <c r="M101" s="26">
        <v>0.94555694329013884</v>
      </c>
      <c r="N101" s="26">
        <v>0.92692585839792163</v>
      </c>
    </row>
    <row r="102" spans="1:14" x14ac:dyDescent="0.2">
      <c r="A102" s="2" t="s">
        <v>6</v>
      </c>
      <c r="B102" s="26">
        <v>0</v>
      </c>
      <c r="C102" s="26">
        <v>0</v>
      </c>
      <c r="D102" s="26">
        <v>0</v>
      </c>
      <c r="E102" s="26">
        <v>0</v>
      </c>
      <c r="F102" s="26">
        <v>0</v>
      </c>
      <c r="G102" s="26">
        <v>0</v>
      </c>
      <c r="H102" s="26">
        <v>0</v>
      </c>
      <c r="I102" s="26">
        <v>0</v>
      </c>
      <c r="J102" s="26">
        <v>0</v>
      </c>
      <c r="K102" s="26">
        <v>0</v>
      </c>
      <c r="L102" s="26">
        <v>0</v>
      </c>
      <c r="M102" s="26">
        <v>0</v>
      </c>
      <c r="N102" s="26">
        <v>0</v>
      </c>
    </row>
    <row r="103" spans="1:14" x14ac:dyDescent="0.2">
      <c r="A103" s="2" t="s">
        <v>78</v>
      </c>
      <c r="B103" s="26">
        <v>0.94472080521714485</v>
      </c>
      <c r="C103" s="26">
        <v>0.98903178922809698</v>
      </c>
      <c r="D103" s="26">
        <v>0.99422342839420863</v>
      </c>
      <c r="E103" s="26">
        <v>0.98544154292456232</v>
      </c>
      <c r="F103" s="26">
        <v>0.97964002750471224</v>
      </c>
      <c r="G103" s="26">
        <v>0.99710901195058133</v>
      </c>
      <c r="H103" s="26">
        <v>0.99510228210954821</v>
      </c>
      <c r="I103" s="26">
        <v>0.97418481537004553</v>
      </c>
      <c r="J103" s="26">
        <v>0.97499756797812931</v>
      </c>
      <c r="K103" s="26">
        <v>0.97165135532213687</v>
      </c>
      <c r="L103" s="26">
        <v>0.96885099646379857</v>
      </c>
      <c r="M103" s="26">
        <v>0.98900185665122631</v>
      </c>
      <c r="N103" s="26">
        <v>0.97527915118317066</v>
      </c>
    </row>
    <row r="104" spans="1:14" x14ac:dyDescent="0.2">
      <c r="A104" s="2" t="s">
        <v>7</v>
      </c>
      <c r="B104" s="26">
        <v>0.91323855588374159</v>
      </c>
      <c r="C104" s="26">
        <v>0.91401144971953974</v>
      </c>
      <c r="D104" s="26">
        <v>0.91180337648029175</v>
      </c>
      <c r="E104" s="26">
        <v>0.94804103881400137</v>
      </c>
      <c r="F104" s="26">
        <v>0.97201331844037897</v>
      </c>
      <c r="G104" s="26">
        <v>0.9282490329217481</v>
      </c>
      <c r="H104" s="26">
        <v>0.9942507920758934</v>
      </c>
      <c r="I104" s="26">
        <v>0.99617277450261266</v>
      </c>
      <c r="J104" s="26">
        <v>0.99639342965057354</v>
      </c>
      <c r="K104" s="26">
        <v>0.99839150005934874</v>
      </c>
      <c r="L104" s="26">
        <v>0.99810845276610249</v>
      </c>
      <c r="M104" s="26">
        <v>0.99937912206642787</v>
      </c>
      <c r="N104" s="26">
        <v>0.99677932731747343</v>
      </c>
    </row>
    <row r="105" spans="1:14" x14ac:dyDescent="0.2">
      <c r="A105" s="2" t="s">
        <v>8</v>
      </c>
      <c r="B105" s="26">
        <v>0.95244975459436043</v>
      </c>
      <c r="C105" s="26">
        <v>0.95648641767245879</v>
      </c>
      <c r="D105" s="26">
        <v>0.96482583715450587</v>
      </c>
      <c r="E105" s="26">
        <v>0.97247460953526499</v>
      </c>
      <c r="F105" s="26">
        <v>0.95891585717018235</v>
      </c>
      <c r="G105" s="26">
        <v>0.95798270243581529</v>
      </c>
      <c r="H105" s="26">
        <v>0.96003310939965503</v>
      </c>
      <c r="I105" s="26">
        <v>0.96369802887600176</v>
      </c>
      <c r="J105" s="26">
        <v>0.96570156698214238</v>
      </c>
      <c r="K105" s="26">
        <v>0.97653967364355831</v>
      </c>
      <c r="L105" s="26">
        <v>0.97397708718071996</v>
      </c>
      <c r="M105" s="26">
        <v>0.97481551896844609</v>
      </c>
      <c r="N105" s="26">
        <v>0.97498389485297099</v>
      </c>
    </row>
    <row r="106" spans="1:14" x14ac:dyDescent="0.2">
      <c r="A106" s="2" t="s">
        <v>9</v>
      </c>
      <c r="B106" s="26">
        <v>0.99886729842698041</v>
      </c>
      <c r="C106" s="26">
        <v>0.99516801396234655</v>
      </c>
      <c r="D106" s="26">
        <v>0.99755010347938378</v>
      </c>
      <c r="E106" s="26">
        <v>0.99676590074233939</v>
      </c>
      <c r="F106" s="26">
        <v>0.99833430621642816</v>
      </c>
      <c r="G106" s="26">
        <v>0.99969929067977992</v>
      </c>
      <c r="H106" s="26">
        <v>1</v>
      </c>
      <c r="I106" s="26">
        <v>0.99778300579602475</v>
      </c>
      <c r="J106" s="26">
        <v>0.9994162701431023</v>
      </c>
      <c r="K106" s="26">
        <v>0.97666554637704228</v>
      </c>
      <c r="L106" s="26">
        <v>0.99525056161887748</v>
      </c>
      <c r="M106" s="26">
        <v>1</v>
      </c>
      <c r="N106" s="26">
        <v>0.99966624072626031</v>
      </c>
    </row>
    <row r="107" spans="1:14" x14ac:dyDescent="0.2">
      <c r="A107" s="2" t="s">
        <v>10</v>
      </c>
      <c r="B107" s="26">
        <v>0.99737904570825686</v>
      </c>
      <c r="C107" s="26">
        <v>0.98964167747478493</v>
      </c>
      <c r="D107" s="26">
        <v>0.9956058404262681</v>
      </c>
      <c r="E107" s="26">
        <v>0.98151726113030657</v>
      </c>
      <c r="F107" s="26">
        <v>0.97184271053221172</v>
      </c>
      <c r="G107" s="26">
        <v>0.97452983828588369</v>
      </c>
      <c r="H107" s="26">
        <v>0.98147204174434455</v>
      </c>
      <c r="I107" s="26">
        <v>0.97638897167690597</v>
      </c>
      <c r="J107" s="26">
        <v>0.98448563976181713</v>
      </c>
      <c r="K107" s="26">
        <v>0.98640095481418599</v>
      </c>
      <c r="L107" s="26">
        <v>0.97318730212236504</v>
      </c>
      <c r="M107" s="26">
        <v>0.97018261095364255</v>
      </c>
      <c r="N107" s="26">
        <v>0.98419980817800135</v>
      </c>
    </row>
    <row r="108" spans="1:14" x14ac:dyDescent="0.2">
      <c r="A108" s="2" t="s">
        <v>11</v>
      </c>
      <c r="B108" s="26">
        <v>0.91376778241469159</v>
      </c>
      <c r="C108" s="26">
        <v>0.89038013550187567</v>
      </c>
      <c r="D108" s="26">
        <v>0.90058313208763829</v>
      </c>
      <c r="E108" s="26">
        <v>0.90896562915703139</v>
      </c>
      <c r="F108" s="26">
        <v>0.92034129561658051</v>
      </c>
      <c r="G108" s="26">
        <v>0.91372121973040554</v>
      </c>
      <c r="H108" s="26">
        <v>0.91304563206094813</v>
      </c>
      <c r="I108" s="26">
        <v>0.94792295225832901</v>
      </c>
      <c r="J108" s="26">
        <v>0.95329306284203752</v>
      </c>
      <c r="K108" s="26">
        <v>0.98057664097981556</v>
      </c>
      <c r="L108" s="26">
        <v>0.94977334503440913</v>
      </c>
      <c r="M108" s="26">
        <v>0.93822130834256812</v>
      </c>
      <c r="N108" s="26">
        <v>0.94082551720867302</v>
      </c>
    </row>
    <row r="109" spans="1:14" x14ac:dyDescent="0.2">
      <c r="A109" s="2" t="s">
        <v>12</v>
      </c>
      <c r="B109" s="26">
        <v>0.98643019082042926</v>
      </c>
      <c r="C109" s="26">
        <v>0.96585156523155358</v>
      </c>
      <c r="D109" s="26">
        <v>0.96140909472434388</v>
      </c>
      <c r="E109" s="26">
        <v>0.96845690297771148</v>
      </c>
      <c r="F109" s="26">
        <v>0.96596107057313541</v>
      </c>
      <c r="G109" s="26">
        <v>0.96906446307085203</v>
      </c>
      <c r="H109" s="26">
        <v>0.97078931116693223</v>
      </c>
      <c r="I109" s="26">
        <v>0.96920954375183077</v>
      </c>
      <c r="J109" s="26">
        <v>0.96675651292746678</v>
      </c>
      <c r="K109" s="26">
        <v>0.95712782497377702</v>
      </c>
      <c r="L109" s="26">
        <v>0.95941020534197063</v>
      </c>
      <c r="M109" s="26">
        <v>0.94669313323687221</v>
      </c>
      <c r="N109" s="26">
        <v>0.96725681909857075</v>
      </c>
    </row>
    <row r="110" spans="1:14" x14ac:dyDescent="0.2">
      <c r="A110" s="7" t="s">
        <v>79</v>
      </c>
      <c r="B110" s="25">
        <v>0.95089185250355246</v>
      </c>
      <c r="C110" s="25">
        <v>0.94858437116358718</v>
      </c>
      <c r="D110" s="25">
        <v>0.95224562319372064</v>
      </c>
      <c r="E110" s="25">
        <v>0.9544408253515525</v>
      </c>
      <c r="F110" s="25">
        <v>0.95211207144580923</v>
      </c>
      <c r="G110" s="25">
        <v>0.95439833559165033</v>
      </c>
      <c r="H110" s="25">
        <v>0.95695957981084401</v>
      </c>
      <c r="I110" s="25">
        <v>0.9571540437583268</v>
      </c>
      <c r="J110" s="25">
        <v>0.96411597560273876</v>
      </c>
      <c r="K110" s="25">
        <v>0.96947274846390352</v>
      </c>
      <c r="L110" s="25">
        <v>0.96299955825527717</v>
      </c>
      <c r="M110" s="25">
        <v>0.96177409406777759</v>
      </c>
      <c r="N110" s="25">
        <v>0.96138947761066706</v>
      </c>
    </row>
    <row r="111" spans="1:14" x14ac:dyDescent="0.2">
      <c r="A111" s="12" t="s">
        <v>36</v>
      </c>
      <c r="B111" s="144" t="s">
        <v>21</v>
      </c>
      <c r="C111" s="145"/>
      <c r="D111" s="145"/>
      <c r="E111" s="145"/>
      <c r="F111" s="145"/>
      <c r="G111" s="145"/>
      <c r="H111" s="145"/>
      <c r="I111" s="145"/>
      <c r="J111" s="145"/>
      <c r="K111" s="145"/>
      <c r="L111" s="145"/>
      <c r="M111" s="145"/>
      <c r="N111" s="146"/>
    </row>
    <row r="112" spans="1:14" x14ac:dyDescent="0.2">
      <c r="A112" s="2" t="s">
        <v>4</v>
      </c>
      <c r="B112" s="23">
        <v>0.88592578058598137</v>
      </c>
      <c r="C112" s="23">
        <v>0.86663958887484904</v>
      </c>
      <c r="D112" s="23">
        <v>0.86683262837984487</v>
      </c>
      <c r="E112" s="59">
        <v>0.9456828968468417</v>
      </c>
      <c r="F112" s="23">
        <v>0.94525811194625475</v>
      </c>
      <c r="G112" s="23">
        <v>0.91903707583365868</v>
      </c>
      <c r="H112" s="59">
        <v>0.93420663528153203</v>
      </c>
      <c r="I112" s="59">
        <v>0.93465192800480368</v>
      </c>
      <c r="J112" s="59">
        <v>0.94577941659933951</v>
      </c>
      <c r="K112" s="59">
        <v>0.94433064041590709</v>
      </c>
      <c r="L112" s="59">
        <v>0.91972643264464604</v>
      </c>
      <c r="M112" s="59">
        <v>0.91355112827671081</v>
      </c>
      <c r="N112" s="59">
        <v>0.92989600294136765</v>
      </c>
    </row>
    <row r="113" spans="1:14" x14ac:dyDescent="0.2">
      <c r="A113" s="2" t="s">
        <v>5</v>
      </c>
      <c r="B113" s="23">
        <v>0.93799867832843087</v>
      </c>
      <c r="C113" s="23">
        <v>0.94703640599957395</v>
      </c>
      <c r="D113" s="23">
        <v>0.91943723099802555</v>
      </c>
      <c r="E113" s="59">
        <v>0.90228882218312734</v>
      </c>
      <c r="F113" s="23">
        <v>0.90865969711933314</v>
      </c>
      <c r="G113" s="23">
        <v>0.93717300944426984</v>
      </c>
      <c r="H113" s="59">
        <v>0.94663056296930403</v>
      </c>
      <c r="I113" s="59">
        <v>0.94517359573535087</v>
      </c>
      <c r="J113" s="59">
        <v>0.94064953990589484</v>
      </c>
      <c r="K113" s="59">
        <v>0.95696923697504266</v>
      </c>
      <c r="L113" s="59">
        <v>0.94071486923195213</v>
      </c>
      <c r="M113" s="59">
        <v>0.93038437239758476</v>
      </c>
      <c r="N113" s="59">
        <v>0.93869745209905464</v>
      </c>
    </row>
    <row r="114" spans="1:14" x14ac:dyDescent="0.2">
      <c r="A114" s="2" t="s">
        <v>6</v>
      </c>
      <c r="B114" s="23">
        <v>0</v>
      </c>
      <c r="C114" s="23">
        <v>0</v>
      </c>
      <c r="D114" s="23">
        <v>0</v>
      </c>
      <c r="E114" s="59">
        <v>0</v>
      </c>
      <c r="F114" s="23">
        <v>0</v>
      </c>
      <c r="G114" s="23">
        <v>0</v>
      </c>
      <c r="H114" s="59">
        <v>0</v>
      </c>
      <c r="I114" s="59">
        <v>0</v>
      </c>
      <c r="J114" s="59">
        <v>0</v>
      </c>
      <c r="K114" s="59">
        <v>0</v>
      </c>
      <c r="L114" s="59">
        <v>0</v>
      </c>
      <c r="M114" s="59">
        <v>0</v>
      </c>
      <c r="N114" s="59">
        <v>0</v>
      </c>
    </row>
    <row r="115" spans="1:14" x14ac:dyDescent="0.2">
      <c r="A115" s="2" t="s">
        <v>78</v>
      </c>
      <c r="B115" s="23">
        <v>0.96752395577994321</v>
      </c>
      <c r="C115" s="23">
        <v>0.97472360175371653</v>
      </c>
      <c r="D115" s="23">
        <v>0.97272352359643255</v>
      </c>
      <c r="E115" s="59">
        <v>0.98208190812100515</v>
      </c>
      <c r="F115" s="23">
        <v>0.97522414095583032</v>
      </c>
      <c r="G115" s="23">
        <v>0.97475311860035285</v>
      </c>
      <c r="H115" s="59">
        <v>0.96566442421778309</v>
      </c>
      <c r="I115" s="59">
        <v>0.98957223853270515</v>
      </c>
      <c r="J115" s="59">
        <v>0.99756631520832673</v>
      </c>
      <c r="K115" s="59">
        <v>0.99727571977454121</v>
      </c>
      <c r="L115" s="59">
        <v>0.98036215092171575</v>
      </c>
      <c r="M115" s="59">
        <v>0.9744180400314959</v>
      </c>
      <c r="N115" s="59">
        <v>0.96645930042579098</v>
      </c>
    </row>
    <row r="116" spans="1:14" x14ac:dyDescent="0.2">
      <c r="A116" s="2" t="s">
        <v>7</v>
      </c>
      <c r="B116" s="23">
        <v>0.99834587821491227</v>
      </c>
      <c r="C116" s="23">
        <v>1</v>
      </c>
      <c r="D116" s="23">
        <v>0.99943542717314882</v>
      </c>
      <c r="E116" s="59">
        <v>0.99843258756965847</v>
      </c>
      <c r="F116" s="23">
        <v>0.92466072368801489</v>
      </c>
      <c r="G116" s="23">
        <v>0.94780342691575403</v>
      </c>
      <c r="H116" s="59">
        <v>0.99028812997044757</v>
      </c>
      <c r="I116" s="59">
        <v>0.99217815544470378</v>
      </c>
      <c r="J116" s="59">
        <v>0.990254651258343</v>
      </c>
      <c r="K116" s="59">
        <v>0.96705238201036603</v>
      </c>
      <c r="L116" s="59">
        <v>0.95815921866772991</v>
      </c>
      <c r="M116" s="59">
        <v>0.99990565090225114</v>
      </c>
      <c r="N116" s="59">
        <v>0.99469452678104142</v>
      </c>
    </row>
    <row r="117" spans="1:14" x14ac:dyDescent="0.2">
      <c r="A117" s="2" t="s">
        <v>8</v>
      </c>
      <c r="B117" s="23">
        <v>0.96661347154589761</v>
      </c>
      <c r="C117" s="23">
        <v>0.968476118909529</v>
      </c>
      <c r="D117" s="23">
        <v>0.9732672984438554</v>
      </c>
      <c r="E117" s="59">
        <v>0.97286088576912844</v>
      </c>
      <c r="F117" s="23">
        <v>0.96651168981589575</v>
      </c>
      <c r="G117" s="23">
        <v>0.96115856677159317</v>
      </c>
      <c r="H117" s="59">
        <v>0.97428345030563723</v>
      </c>
      <c r="I117" s="59">
        <v>0.96026828163912148</v>
      </c>
      <c r="J117" s="59">
        <v>0.95791487434910583</v>
      </c>
      <c r="K117" s="59">
        <v>0.96153429929816625</v>
      </c>
      <c r="L117" s="59">
        <v>0.95852275299977352</v>
      </c>
      <c r="M117" s="59">
        <v>0.94506203305410907</v>
      </c>
      <c r="N117" s="59">
        <v>0.9633719719266467</v>
      </c>
    </row>
    <row r="118" spans="1:14" x14ac:dyDescent="0.2">
      <c r="A118" s="2" t="s">
        <v>9</v>
      </c>
      <c r="B118" s="23">
        <v>0.99978294318056915</v>
      </c>
      <c r="C118" s="23">
        <v>0.99696637362248597</v>
      </c>
      <c r="D118" s="23">
        <v>1</v>
      </c>
      <c r="E118" s="59">
        <v>0.99986733412343243</v>
      </c>
      <c r="F118" s="23">
        <v>0.99801590811266583</v>
      </c>
      <c r="G118" s="23">
        <v>0.99160077594797147</v>
      </c>
      <c r="H118" s="59">
        <v>1</v>
      </c>
      <c r="I118" s="59">
        <v>0.98953413640410615</v>
      </c>
      <c r="J118" s="59">
        <v>0.99853477909657473</v>
      </c>
      <c r="K118" s="59">
        <v>1</v>
      </c>
      <c r="L118" s="59">
        <v>0.99978478646690139</v>
      </c>
      <c r="M118" s="59">
        <v>1</v>
      </c>
      <c r="N118" s="59">
        <v>0.83256681937983112</v>
      </c>
    </row>
    <row r="119" spans="1:14" x14ac:dyDescent="0.2">
      <c r="A119" s="2" t="s">
        <v>10</v>
      </c>
      <c r="B119" s="23">
        <v>0.97288061799256587</v>
      </c>
      <c r="C119" s="23">
        <v>0.96550411736212027</v>
      </c>
      <c r="D119" s="23">
        <v>0.97434861817093077</v>
      </c>
      <c r="E119" s="59">
        <v>0.96339793193179479</v>
      </c>
      <c r="F119" s="23">
        <v>0.97241149078956379</v>
      </c>
      <c r="G119" s="23">
        <v>0.98764237941975397</v>
      </c>
      <c r="H119" s="59">
        <v>0.96134926613252991</v>
      </c>
      <c r="I119" s="59">
        <v>0.96824054418041949</v>
      </c>
      <c r="J119" s="59">
        <v>0.96534444977059508</v>
      </c>
      <c r="K119" s="59">
        <v>0.97788753452486932</v>
      </c>
      <c r="L119" s="59">
        <v>0.99171117806843345</v>
      </c>
      <c r="M119" s="59">
        <v>0.98521707868246233</v>
      </c>
      <c r="N119" s="59">
        <v>0.96552648999064128</v>
      </c>
    </row>
    <row r="120" spans="1:14" x14ac:dyDescent="0.2">
      <c r="A120" s="2" t="s">
        <v>11</v>
      </c>
      <c r="B120" s="23">
        <v>0.94348364252154826</v>
      </c>
      <c r="C120" s="23">
        <v>0.97927756532211052</v>
      </c>
      <c r="D120" s="23">
        <v>0.96913478230233618</v>
      </c>
      <c r="E120" s="59">
        <v>0.94659721339939862</v>
      </c>
      <c r="F120" s="23">
        <v>0.92998306041784307</v>
      </c>
      <c r="G120" s="23">
        <v>0.94669819311123649</v>
      </c>
      <c r="H120" s="59">
        <v>0.95614977413890456</v>
      </c>
      <c r="I120" s="59">
        <v>0.96608483907396936</v>
      </c>
      <c r="J120" s="59">
        <v>0.97352766798418988</v>
      </c>
      <c r="K120" s="59">
        <v>0.96102907961603601</v>
      </c>
      <c r="L120" s="59">
        <v>0.94590556182947494</v>
      </c>
      <c r="M120" s="59">
        <v>0.97023856578204404</v>
      </c>
      <c r="N120" s="59">
        <v>0.9464765669113494</v>
      </c>
    </row>
    <row r="121" spans="1:14" x14ac:dyDescent="0.2">
      <c r="A121" s="2" t="s">
        <v>12</v>
      </c>
      <c r="B121" s="23">
        <v>0.96768122777901155</v>
      </c>
      <c r="C121" s="23">
        <v>0.96672760796420676</v>
      </c>
      <c r="D121" s="23">
        <v>0.96699942579178777</v>
      </c>
      <c r="E121" s="59">
        <v>0.9675141564836891</v>
      </c>
      <c r="F121" s="23">
        <v>0.96481821279500446</v>
      </c>
      <c r="G121" s="23">
        <v>0.96727179948404651</v>
      </c>
      <c r="H121" s="59">
        <v>0.96883266750009323</v>
      </c>
      <c r="I121" s="59">
        <v>0.9749821984336845</v>
      </c>
      <c r="J121" s="59">
        <v>0.96889492434403801</v>
      </c>
      <c r="K121" s="59">
        <v>0.96680098210171328</v>
      </c>
      <c r="L121" s="59">
        <v>0.96674928668665205</v>
      </c>
      <c r="M121" s="59">
        <v>0.97924298060040216</v>
      </c>
      <c r="N121" s="59">
        <v>0.99698943690352271</v>
      </c>
    </row>
    <row r="122" spans="1:14" x14ac:dyDescent="0.2">
      <c r="A122" s="7" t="s">
        <v>79</v>
      </c>
      <c r="B122" s="25">
        <v>0.95536148965877832</v>
      </c>
      <c r="C122" s="25">
        <v>0.95891279600342438</v>
      </c>
      <c r="D122" s="25">
        <v>0.95643062387088729</v>
      </c>
      <c r="E122" s="25">
        <v>0.95820921436603312</v>
      </c>
      <c r="F122" s="24">
        <v>0.95345641501046519</v>
      </c>
      <c r="G122" s="24">
        <v>0.95786878262011388</v>
      </c>
      <c r="H122" s="25">
        <v>0.96289467789079097</v>
      </c>
      <c r="I122" s="25">
        <v>0.96301813081586696</v>
      </c>
      <c r="J122" s="25">
        <v>0.96344567246884083</v>
      </c>
      <c r="K122" s="25">
        <v>0.96623640730355065</v>
      </c>
      <c r="L122" s="25">
        <v>0.95900925822206684</v>
      </c>
      <c r="M122" s="25">
        <v>0.95593776865399027</v>
      </c>
      <c r="N122" s="25">
        <v>0.95775904178001825</v>
      </c>
    </row>
    <row r="123" spans="1:14" s="34" customFormat="1" x14ac:dyDescent="0.2">
      <c r="A123" s="12" t="s">
        <v>36</v>
      </c>
      <c r="B123" s="147" t="s">
        <v>143</v>
      </c>
      <c r="C123" s="148"/>
      <c r="D123" s="148"/>
      <c r="E123" s="148"/>
      <c r="F123" s="148"/>
      <c r="G123" s="148"/>
      <c r="H123" s="148"/>
      <c r="I123" s="148"/>
      <c r="J123" s="148"/>
      <c r="K123" s="148"/>
      <c r="L123" s="148"/>
      <c r="M123" s="148"/>
      <c r="N123" s="149"/>
    </row>
    <row r="124" spans="1:14" s="34" customFormat="1" x14ac:dyDescent="0.2">
      <c r="A124" s="2" t="s">
        <v>4</v>
      </c>
      <c r="B124" s="59">
        <v>0.95721704226662252</v>
      </c>
      <c r="C124" s="59">
        <v>0.99445574863316766</v>
      </c>
      <c r="D124" s="59">
        <v>0.99846352312774955</v>
      </c>
      <c r="E124" s="59">
        <v>0.9982185491366381</v>
      </c>
      <c r="F124" s="59">
        <v>0.99901520455573223</v>
      </c>
      <c r="G124" s="59">
        <v>0.99891966469919891</v>
      </c>
      <c r="H124" s="59">
        <v>0.98629041554658126</v>
      </c>
      <c r="I124" s="59">
        <v>0.99906615914588359</v>
      </c>
      <c r="J124" s="59">
        <v>0.99836651342726923</v>
      </c>
      <c r="K124" s="59">
        <v>0.97825414875702643</v>
      </c>
      <c r="L124" s="59">
        <v>0.97770197738106146</v>
      </c>
      <c r="M124" s="59">
        <v>0.99803236890339353</v>
      </c>
      <c r="N124" s="59">
        <v>0.99879374806776766</v>
      </c>
    </row>
    <row r="125" spans="1:14" s="34" customFormat="1" x14ac:dyDescent="0.2">
      <c r="A125" s="2" t="s">
        <v>5</v>
      </c>
      <c r="B125" s="59">
        <v>0.93783877206576127</v>
      </c>
      <c r="C125" s="59">
        <v>0.9040838928917776</v>
      </c>
      <c r="D125" s="59">
        <v>0.95838090510083362</v>
      </c>
      <c r="E125" s="59">
        <v>0.97687415595193083</v>
      </c>
      <c r="F125" s="59">
        <v>0.9982364163536559</v>
      </c>
      <c r="G125" s="59">
        <v>0.99533155908744786</v>
      </c>
      <c r="H125" s="59">
        <v>0.99558996233394548</v>
      </c>
      <c r="I125" s="59">
        <v>0.99556654238686859</v>
      </c>
      <c r="J125" s="59">
        <v>0.99211394913618922</v>
      </c>
      <c r="K125" s="59">
        <v>0.99506147273871937</v>
      </c>
      <c r="L125" s="59">
        <v>0.99353208856314612</v>
      </c>
      <c r="M125" s="59">
        <v>0.99332593139742809</v>
      </c>
      <c r="N125" s="59">
        <v>0.99366952667362485</v>
      </c>
    </row>
    <row r="126" spans="1:14" s="34" customFormat="1" x14ac:dyDescent="0.2">
      <c r="A126" s="2" t="s">
        <v>6</v>
      </c>
      <c r="B126" s="59">
        <v>0</v>
      </c>
      <c r="C126" s="59">
        <v>0</v>
      </c>
      <c r="D126" s="59">
        <v>0</v>
      </c>
      <c r="E126" s="59">
        <v>0</v>
      </c>
      <c r="F126" s="59">
        <v>0</v>
      </c>
      <c r="G126" s="59">
        <v>0</v>
      </c>
      <c r="H126" s="59">
        <v>0</v>
      </c>
      <c r="I126" s="59">
        <v>0</v>
      </c>
      <c r="J126" s="59">
        <v>0</v>
      </c>
      <c r="K126" s="59">
        <v>0</v>
      </c>
      <c r="L126" s="59">
        <v>0</v>
      </c>
      <c r="M126" s="59">
        <v>0</v>
      </c>
      <c r="N126" s="59">
        <v>0</v>
      </c>
    </row>
    <row r="127" spans="1:14" s="34" customFormat="1" x14ac:dyDescent="0.2">
      <c r="A127" s="2" t="s">
        <v>78</v>
      </c>
      <c r="B127" s="59">
        <v>0.97692643748527885</v>
      </c>
      <c r="C127" s="59">
        <v>0.9735827192106925</v>
      </c>
      <c r="D127" s="59">
        <v>0.99496176529035041</v>
      </c>
      <c r="E127" s="59">
        <v>0.99805479823364562</v>
      </c>
      <c r="F127" s="59">
        <v>0.99579405721944658</v>
      </c>
      <c r="G127" s="59">
        <v>0.99831421389985731</v>
      </c>
      <c r="H127" s="59">
        <v>0.99148251895937745</v>
      </c>
      <c r="I127" s="59">
        <v>0.98982749689657401</v>
      </c>
      <c r="J127" s="59">
        <v>0.97813258967509031</v>
      </c>
      <c r="K127" s="59">
        <v>0.99481168667576303</v>
      </c>
      <c r="L127" s="59">
        <v>0.99399145092346175</v>
      </c>
      <c r="M127" s="59">
        <v>0.99855658462646235</v>
      </c>
      <c r="N127" s="59">
        <v>0.97797253353487945</v>
      </c>
    </row>
    <row r="128" spans="1:14" s="34" customFormat="1" x14ac:dyDescent="0.2">
      <c r="A128" s="2" t="s">
        <v>7</v>
      </c>
      <c r="B128" s="59">
        <v>0.98912509398560677</v>
      </c>
      <c r="C128" s="59">
        <v>0.99918183958113849</v>
      </c>
      <c r="D128" s="59">
        <v>0.99572979680826035</v>
      </c>
      <c r="E128" s="59">
        <v>0.99367296893961377</v>
      </c>
      <c r="F128" s="59">
        <v>0.99738897128896842</v>
      </c>
      <c r="G128" s="59">
        <v>0.99067799902643505</v>
      </c>
      <c r="H128" s="59">
        <v>0.96876364076815658</v>
      </c>
      <c r="I128" s="59">
        <v>0.9985167985702762</v>
      </c>
      <c r="J128" s="59">
        <v>0.9956852322044395</v>
      </c>
      <c r="K128" s="59">
        <v>0.99292908286045323</v>
      </c>
      <c r="L128" s="59">
        <v>0.99524072884838199</v>
      </c>
      <c r="M128" s="59">
        <v>0.99958292101552448</v>
      </c>
      <c r="N128" s="59">
        <v>0.99852136929887303</v>
      </c>
    </row>
    <row r="129" spans="1:14" s="34" customFormat="1" x14ac:dyDescent="0.2">
      <c r="A129" s="2" t="s">
        <v>8</v>
      </c>
      <c r="B129" s="59">
        <v>0.9668333710663346</v>
      </c>
      <c r="C129" s="59">
        <v>0.96854448720851249</v>
      </c>
      <c r="D129" s="59">
        <v>0.96406158025809385</v>
      </c>
      <c r="E129" s="59">
        <v>0.98330971247453025</v>
      </c>
      <c r="F129" s="59">
        <v>0.99559746434231389</v>
      </c>
      <c r="G129" s="59">
        <v>0.99736880235453929</v>
      </c>
      <c r="H129" s="59">
        <v>0.96213493321258747</v>
      </c>
      <c r="I129" s="59">
        <v>0.95884604935476569</v>
      </c>
      <c r="J129" s="59">
        <v>0.9524023092596785</v>
      </c>
      <c r="K129" s="59">
        <v>0.96433710663346162</v>
      </c>
      <c r="L129" s="59">
        <v>0.97317251528186555</v>
      </c>
      <c r="M129" s="59">
        <v>0.96338419741906267</v>
      </c>
      <c r="N129" s="59">
        <v>0.96730181438385765</v>
      </c>
    </row>
    <row r="130" spans="1:14" s="34" customFormat="1" x14ac:dyDescent="0.2">
      <c r="A130" s="2" t="s">
        <v>9</v>
      </c>
      <c r="B130" s="59">
        <v>0.82208326700039502</v>
      </c>
      <c r="C130" s="59">
        <v>0.88690476190476186</v>
      </c>
      <c r="D130" s="59">
        <v>0.99321635151150678</v>
      </c>
      <c r="E130" s="59">
        <v>0.98831655847027411</v>
      </c>
      <c r="F130" s="59">
        <v>1</v>
      </c>
      <c r="G130" s="59">
        <v>0.97656236180637856</v>
      </c>
      <c r="H130" s="59">
        <v>1</v>
      </c>
      <c r="I130" s="59">
        <v>0.83333333333333348</v>
      </c>
      <c r="J130" s="59">
        <v>0.65816720617456481</v>
      </c>
      <c r="K130" s="59">
        <v>0.66086474566477393</v>
      </c>
      <c r="L130" s="59">
        <v>0.66666666666666674</v>
      </c>
      <c r="M130" s="59">
        <v>0.80952380952380976</v>
      </c>
      <c r="N130" s="59">
        <v>0.99930129305007698</v>
      </c>
    </row>
    <row r="131" spans="1:14" s="34" customFormat="1" x14ac:dyDescent="0.2">
      <c r="A131" s="2" t="s">
        <v>10</v>
      </c>
      <c r="B131" s="59">
        <v>0.9722557008833802</v>
      </c>
      <c r="C131" s="59">
        <v>0.97465246867082111</v>
      </c>
      <c r="D131" s="59">
        <v>0.9829253121504713</v>
      </c>
      <c r="E131" s="59">
        <v>0.99094421237645247</v>
      </c>
      <c r="F131" s="59">
        <v>0.99690702823620725</v>
      </c>
      <c r="G131" s="59">
        <v>0.99764431966034384</v>
      </c>
      <c r="H131" s="59">
        <v>0.98441302015567578</v>
      </c>
      <c r="I131" s="59">
        <v>0.9549099500102719</v>
      </c>
      <c r="J131" s="59">
        <v>0.95775753840535049</v>
      </c>
      <c r="K131" s="59">
        <v>0.9596897897692257</v>
      </c>
      <c r="L131" s="59">
        <v>0.94541247232303871</v>
      </c>
      <c r="M131" s="59">
        <v>0.96512246342075836</v>
      </c>
      <c r="N131" s="59">
        <v>0.96777493889017951</v>
      </c>
    </row>
    <row r="132" spans="1:14" s="34" customFormat="1" x14ac:dyDescent="0.2">
      <c r="A132" s="2" t="s">
        <v>11</v>
      </c>
      <c r="B132" s="59">
        <v>0.95061123658949764</v>
      </c>
      <c r="C132" s="59">
        <v>0.9563742236024847</v>
      </c>
      <c r="D132" s="59">
        <v>0.98684641445511001</v>
      </c>
      <c r="E132" s="59">
        <v>0.98323828345567477</v>
      </c>
      <c r="F132" s="59">
        <v>0.99648221343873511</v>
      </c>
      <c r="G132" s="59">
        <v>0.99852555053642011</v>
      </c>
      <c r="H132" s="59">
        <v>0.97373306041784302</v>
      </c>
      <c r="I132" s="59">
        <v>0.97194522868435929</v>
      </c>
      <c r="J132" s="59">
        <v>0.95936547148503659</v>
      </c>
      <c r="K132" s="59">
        <v>0.97077710333145117</v>
      </c>
      <c r="L132" s="59">
        <v>0.97524068322981383</v>
      </c>
      <c r="M132" s="59">
        <v>0.96959909655561849</v>
      </c>
      <c r="N132" s="59">
        <v>0.95424973695358106</v>
      </c>
    </row>
    <row r="133" spans="1:14" s="34" customFormat="1" x14ac:dyDescent="0.2">
      <c r="A133" s="2" t="s">
        <v>12</v>
      </c>
      <c r="B133" s="59">
        <v>0.98190366658664874</v>
      </c>
      <c r="C133" s="59">
        <v>0.96533905799836495</v>
      </c>
      <c r="D133" s="59">
        <v>0.99934963832664736</v>
      </c>
      <c r="E133" s="59">
        <v>0.99755753060451946</v>
      </c>
      <c r="F133" s="59">
        <v>0.99679266080748252</v>
      </c>
      <c r="G133" s="59">
        <v>0.99925736479008587</v>
      </c>
      <c r="H133" s="59">
        <v>0.98841681242894364</v>
      </c>
      <c r="I133" s="59">
        <v>0.96769203318067454</v>
      </c>
      <c r="J133" s="59">
        <v>0.96780265025161238</v>
      </c>
      <c r="K133" s="59">
        <v>0.96928402961869364</v>
      </c>
      <c r="L133" s="59">
        <v>0.96764311708900341</v>
      </c>
      <c r="M133" s="59">
        <v>0.96827847041604809</v>
      </c>
      <c r="N133" s="59">
        <v>0.94885573435081372</v>
      </c>
    </row>
    <row r="134" spans="1:14" s="34" customFormat="1" x14ac:dyDescent="0.2">
      <c r="A134" s="7" t="s">
        <v>79</v>
      </c>
      <c r="B134" s="25">
        <v>0.96193419403998925</v>
      </c>
      <c r="C134" s="25">
        <v>0.96161803532050816</v>
      </c>
      <c r="D134" s="25">
        <v>0.97845614446550189</v>
      </c>
      <c r="E134" s="25">
        <v>0.98774432283671876</v>
      </c>
      <c r="F134" s="25">
        <v>0.99675974444060922</v>
      </c>
      <c r="G134" s="25">
        <v>0.99706253904092856</v>
      </c>
      <c r="H134" s="25">
        <v>0.97870296193423778</v>
      </c>
      <c r="I134" s="25">
        <v>0.97183483894966927</v>
      </c>
      <c r="J134" s="25">
        <v>0.96449889693685942</v>
      </c>
      <c r="K134" s="25">
        <v>0.97007755013066455</v>
      </c>
      <c r="L134" s="25">
        <v>0.97122798968628932</v>
      </c>
      <c r="M134" s="25">
        <v>0.97454263373306371</v>
      </c>
      <c r="N134" s="25">
        <v>0.97362029069280875</v>
      </c>
    </row>
    <row r="135" spans="1:14" x14ac:dyDescent="0.2">
      <c r="A135" s="12" t="s">
        <v>36</v>
      </c>
      <c r="B135" s="144" t="s">
        <v>173</v>
      </c>
      <c r="C135" s="145"/>
      <c r="D135" s="145"/>
      <c r="E135" s="145"/>
      <c r="F135" s="145"/>
      <c r="G135" s="145"/>
      <c r="H135" s="145"/>
      <c r="I135" s="145"/>
      <c r="J135" s="145"/>
      <c r="K135" s="145"/>
      <c r="L135" s="145"/>
      <c r="M135" s="145"/>
      <c r="N135" s="146"/>
    </row>
    <row r="136" spans="1:14" x14ac:dyDescent="0.2">
      <c r="A136" s="2" t="s">
        <v>4</v>
      </c>
      <c r="B136" s="59">
        <v>0.9957450090744101</v>
      </c>
      <c r="C136" s="59">
        <v>0.99916541353383448</v>
      </c>
      <c r="D136" s="59">
        <v>0.99965272556390983</v>
      </c>
      <c r="E136" s="59">
        <v>0.99830451127819542</v>
      </c>
      <c r="F136" s="59">
        <v>0.99891588345864657</v>
      </c>
      <c r="G136" s="59">
        <v>0.99633364661654122</v>
      </c>
      <c r="H136" s="59">
        <v>0.99892622180451129</v>
      </c>
      <c r="I136" s="59">
        <v>0.98513909774436104</v>
      </c>
      <c r="J136" s="59">
        <v>0.97084962406015041</v>
      </c>
      <c r="K136" s="59">
        <v>0.97131578947368413</v>
      </c>
      <c r="L136" s="59">
        <v>0.97257095864661669</v>
      </c>
      <c r="M136" s="59">
        <v>0.97285761278195493</v>
      </c>
      <c r="N136" s="59">
        <v>0.97164473684210539</v>
      </c>
    </row>
    <row r="137" spans="1:14" x14ac:dyDescent="0.2">
      <c r="A137" s="2" t="s">
        <v>5</v>
      </c>
      <c r="B137" s="59">
        <v>0.98148928571428584</v>
      </c>
      <c r="C137" s="59">
        <v>0.9621419642857143</v>
      </c>
      <c r="D137" s="59">
        <v>0.96380625000000009</v>
      </c>
      <c r="E137" s="59">
        <v>0.95891041666666665</v>
      </c>
      <c r="F137" s="59">
        <v>0.96376041666666679</v>
      </c>
      <c r="G137" s="59">
        <v>0.95596369047619045</v>
      </c>
      <c r="H137" s="59">
        <v>0.95299880952380933</v>
      </c>
      <c r="I137" s="59">
        <v>0.95934166666666654</v>
      </c>
      <c r="J137" s="59">
        <v>0.96217440476190474</v>
      </c>
      <c r="K137" s="59">
        <v>0.99401160714285697</v>
      </c>
      <c r="L137" s="59">
        <v>0.93333452380952397</v>
      </c>
      <c r="M137" s="59">
        <v>0.94122261904761895</v>
      </c>
      <c r="N137" s="59">
        <v>0.94836166666666666</v>
      </c>
    </row>
    <row r="138" spans="1:14" x14ac:dyDescent="0.2">
      <c r="A138" s="2" t="s">
        <v>6</v>
      </c>
      <c r="B138" s="59">
        <v>0</v>
      </c>
      <c r="C138" s="59">
        <v>0</v>
      </c>
      <c r="D138" s="59">
        <v>0</v>
      </c>
      <c r="E138" s="59">
        <v>0</v>
      </c>
      <c r="F138" s="59">
        <v>0</v>
      </c>
      <c r="G138" s="59">
        <v>0</v>
      </c>
      <c r="H138" s="59">
        <v>0</v>
      </c>
      <c r="I138" s="59">
        <v>0</v>
      </c>
      <c r="J138" s="59">
        <v>0</v>
      </c>
      <c r="K138" s="59">
        <v>0</v>
      </c>
      <c r="L138" s="59">
        <v>0</v>
      </c>
      <c r="M138" s="59">
        <v>0</v>
      </c>
      <c r="N138" s="59">
        <v>0</v>
      </c>
    </row>
    <row r="139" spans="1:14" x14ac:dyDescent="0.2">
      <c r="A139" s="2" t="s">
        <v>78</v>
      </c>
      <c r="B139" s="59">
        <v>0.98780272654370482</v>
      </c>
      <c r="C139" s="59">
        <v>0.99665573089700998</v>
      </c>
      <c r="D139" s="59">
        <v>0.99790074750830582</v>
      </c>
      <c r="E139" s="59">
        <v>0.9859231727574751</v>
      </c>
      <c r="F139" s="59">
        <v>0.99542566445182734</v>
      </c>
      <c r="G139" s="59">
        <v>0.9737275747508306</v>
      </c>
      <c r="H139" s="59">
        <v>0.98836262458471769</v>
      </c>
      <c r="I139" s="59">
        <v>0.98421636212624586</v>
      </c>
      <c r="J139" s="59">
        <v>0.97467815614617936</v>
      </c>
      <c r="K139" s="59">
        <v>0.98469352159468426</v>
      </c>
      <c r="L139" s="59">
        <v>0.98616362126245849</v>
      </c>
      <c r="M139" s="59">
        <v>0.96623920265780738</v>
      </c>
      <c r="N139" s="59">
        <v>0.97416511627906965</v>
      </c>
    </row>
    <row r="140" spans="1:14" x14ac:dyDescent="0.2">
      <c r="A140" s="2" t="s">
        <v>7</v>
      </c>
      <c r="B140" s="59">
        <v>0.9973437500000002</v>
      </c>
      <c r="C140" s="59">
        <v>0.98633816964285714</v>
      </c>
      <c r="D140" s="59">
        <v>0.93430133928571435</v>
      </c>
      <c r="E140" s="59">
        <v>0.93483147321428572</v>
      </c>
      <c r="F140" s="59">
        <v>0.99634374999999986</v>
      </c>
      <c r="G140" s="59">
        <v>0.99078906249999998</v>
      </c>
      <c r="H140" s="59">
        <v>0.95713169642857143</v>
      </c>
      <c r="I140" s="59">
        <v>0.9839129464285713</v>
      </c>
      <c r="J140" s="59">
        <v>0.98758147321428569</v>
      </c>
      <c r="K140" s="59">
        <v>0.99917522321428576</v>
      </c>
      <c r="L140" s="59">
        <v>0.76778236607142858</v>
      </c>
      <c r="M140" s="59">
        <v>0.74983147321428556</v>
      </c>
      <c r="N140" s="59">
        <v>0.74957499999999999</v>
      </c>
    </row>
    <row r="141" spans="1:14" x14ac:dyDescent="0.2">
      <c r="A141" s="2" t="s">
        <v>8</v>
      </c>
      <c r="B141" s="59">
        <v>0.95207246254839228</v>
      </c>
      <c r="C141" s="59">
        <v>0.95990113799940247</v>
      </c>
      <c r="D141" s="59">
        <v>0.96531795178214164</v>
      </c>
      <c r="E141" s="59">
        <v>0.98362688648071195</v>
      </c>
      <c r="F141" s="59">
        <v>0.97585395221669957</v>
      </c>
      <c r="G141" s="59">
        <v>0.98918583702255181</v>
      </c>
      <c r="H141" s="59">
        <v>0.97946055931267362</v>
      </c>
      <c r="I141" s="59">
        <v>0.99467439818209802</v>
      </c>
      <c r="J141" s="59">
        <v>0.97668218184452527</v>
      </c>
      <c r="K141" s="59">
        <v>0.97599739799364504</v>
      </c>
      <c r="L141" s="59">
        <v>0.96905931627801645</v>
      </c>
      <c r="M141" s="59">
        <v>0.95841951550826332</v>
      </c>
      <c r="N141" s="59">
        <v>0.96814014115851721</v>
      </c>
    </row>
    <row r="142" spans="1:14" x14ac:dyDescent="0.2">
      <c r="A142" s="2" t="s">
        <v>9</v>
      </c>
      <c r="B142" s="59">
        <v>1</v>
      </c>
      <c r="C142" s="59">
        <v>0.99900000000000011</v>
      </c>
      <c r="D142" s="59">
        <v>0.99713392857142868</v>
      </c>
      <c r="E142" s="59">
        <v>0.99981547619047617</v>
      </c>
      <c r="F142" s="59">
        <v>1</v>
      </c>
      <c r="G142" s="59">
        <v>0.99880059523809517</v>
      </c>
      <c r="H142" s="59">
        <v>1</v>
      </c>
      <c r="I142" s="59">
        <v>0.99951785714285701</v>
      </c>
      <c r="J142" s="59">
        <v>0.99405059523809536</v>
      </c>
      <c r="K142" s="59">
        <v>1</v>
      </c>
      <c r="L142" s="59">
        <v>0.99816666666666676</v>
      </c>
      <c r="M142" s="59">
        <v>1</v>
      </c>
      <c r="N142" s="59">
        <v>0.99929999999999997</v>
      </c>
    </row>
    <row r="143" spans="1:14" x14ac:dyDescent="0.2">
      <c r="A143" s="2" t="s">
        <v>10</v>
      </c>
      <c r="B143" s="59">
        <v>0.97302623047450643</v>
      </c>
      <c r="C143" s="59">
        <v>0.97785786025702481</v>
      </c>
      <c r="D143" s="59">
        <v>0.98578374306649319</v>
      </c>
      <c r="E143" s="59">
        <v>0.97561802369376149</v>
      </c>
      <c r="F143" s="59">
        <v>0.97408922824077249</v>
      </c>
      <c r="G143" s="59">
        <v>0.98007258782441975</v>
      </c>
      <c r="H143" s="59">
        <v>0.9717169987902029</v>
      </c>
      <c r="I143" s="59">
        <v>0.98691878381154585</v>
      </c>
      <c r="J143" s="59">
        <v>0.95796525828026191</v>
      </c>
      <c r="K143" s="59">
        <v>0.97080908032596047</v>
      </c>
      <c r="L143" s="59">
        <v>0.97881143144102789</v>
      </c>
      <c r="M143" s="59">
        <v>0.98380412700586628</v>
      </c>
      <c r="N143" s="59">
        <v>0.98258103289394594</v>
      </c>
    </row>
    <row r="144" spans="1:14" x14ac:dyDescent="0.2">
      <c r="A144" s="2" t="s">
        <v>11</v>
      </c>
      <c r="B144" s="59">
        <v>0.97008350486868411</v>
      </c>
      <c r="C144" s="59">
        <v>0.97568393562958788</v>
      </c>
      <c r="D144" s="59">
        <v>0.98137775268210048</v>
      </c>
      <c r="E144" s="59">
        <v>0.9945525127046867</v>
      </c>
      <c r="F144" s="59">
        <v>0.99524491812535276</v>
      </c>
      <c r="G144" s="59">
        <v>0.99650197628458514</v>
      </c>
      <c r="H144" s="59">
        <v>0.9525268210050819</v>
      </c>
      <c r="I144" s="59">
        <v>0.98546866177300951</v>
      </c>
      <c r="J144" s="59">
        <v>0.97352837380011303</v>
      </c>
      <c r="K144" s="59">
        <v>0.97533949745906268</v>
      </c>
      <c r="L144" s="59">
        <v>0.97329121964991505</v>
      </c>
      <c r="M144" s="59">
        <v>0.97403020892151337</v>
      </c>
      <c r="N144" s="59">
        <v>0.97312869260982937</v>
      </c>
    </row>
    <row r="145" spans="1:14" x14ac:dyDescent="0.2">
      <c r="A145" s="2" t="s">
        <v>12</v>
      </c>
      <c r="B145" s="59">
        <v>0.95166711449470076</v>
      </c>
      <c r="C145" s="59">
        <v>0.93584523809523834</v>
      </c>
      <c r="D145" s="59">
        <v>0.93465746753246737</v>
      </c>
      <c r="E145" s="59">
        <v>0.94099891774891775</v>
      </c>
      <c r="F145" s="59">
        <v>0.93852110389610388</v>
      </c>
      <c r="G145" s="59">
        <v>0.93894859307359313</v>
      </c>
      <c r="H145" s="59">
        <v>0.93749404761904753</v>
      </c>
      <c r="I145" s="59">
        <v>0.94872943722943726</v>
      </c>
      <c r="J145" s="59">
        <v>0.96848214285714307</v>
      </c>
      <c r="K145" s="59">
        <v>0.96823106060606046</v>
      </c>
      <c r="L145" s="59">
        <v>0.96146699134199143</v>
      </c>
      <c r="M145" s="59">
        <v>0.96859632034632015</v>
      </c>
      <c r="N145" s="59">
        <v>0.97011691104594333</v>
      </c>
    </row>
    <row r="146" spans="1:14" x14ac:dyDescent="0.2">
      <c r="A146" s="7" t="s">
        <v>79</v>
      </c>
      <c r="B146" s="25">
        <v>0.97096530433589889</v>
      </c>
      <c r="C146" s="25">
        <v>0.97097868911680207</v>
      </c>
      <c r="D146" s="25">
        <v>0.9725307202971275</v>
      </c>
      <c r="E146" s="25">
        <v>0.97681395099428203</v>
      </c>
      <c r="F146" s="25">
        <v>0.97812666866106346</v>
      </c>
      <c r="G146" s="25">
        <v>0.97940031214192591</v>
      </c>
      <c r="H146" s="25">
        <v>0.97086985713721252</v>
      </c>
      <c r="I146" s="25">
        <v>0.98191064161252639</v>
      </c>
      <c r="J146" s="25">
        <v>0.97127794783212462</v>
      </c>
      <c r="K146" s="25">
        <v>0.97893155376607466</v>
      </c>
      <c r="L146" s="25">
        <v>0.95985107001529779</v>
      </c>
      <c r="M146" s="25">
        <v>0.95624571683404169</v>
      </c>
      <c r="N146" s="25">
        <v>0.96083014274061218</v>
      </c>
    </row>
    <row r="147" spans="1:14" x14ac:dyDescent="0.2">
      <c r="A147" s="12" t="s">
        <v>36</v>
      </c>
      <c r="B147" s="147" t="s">
        <v>174</v>
      </c>
      <c r="C147" s="148"/>
      <c r="D147" s="148"/>
      <c r="E147" s="148"/>
      <c r="F147" s="148"/>
      <c r="G147" s="148"/>
      <c r="H147" s="148"/>
      <c r="I147" s="148"/>
      <c r="J147" s="148"/>
      <c r="K147" s="148"/>
      <c r="L147" s="148"/>
      <c r="M147" s="148"/>
      <c r="N147" s="149"/>
    </row>
    <row r="148" spans="1:14" x14ac:dyDescent="0.2">
      <c r="A148" s="2" t="s">
        <v>4</v>
      </c>
      <c r="B148" s="59">
        <v>0.97324473684210522</v>
      </c>
      <c r="C148" s="59">
        <v>0.97290526315789483</v>
      </c>
      <c r="D148" s="59">
        <v>0.99724473684210535</v>
      </c>
      <c r="E148" s="59">
        <v>0.99871842105263153</v>
      </c>
      <c r="F148" s="59">
        <v>0.9982894736842105</v>
      </c>
      <c r="G148" s="59">
        <v>0.99588157894736862</v>
      </c>
      <c r="H148" s="59">
        <v>0.9980894736842103</v>
      </c>
      <c r="I148" s="59">
        <v>0.99799473684210527</v>
      </c>
      <c r="J148" s="59">
        <v>0.9971526315789474</v>
      </c>
      <c r="K148" s="59">
        <v>0.9959526315789472</v>
      </c>
      <c r="L148" s="59">
        <v>0.99884736842105259</v>
      </c>
      <c r="M148" s="59">
        <v>0.99802631578947387</v>
      </c>
      <c r="N148" s="59">
        <v>0.99897105263157893</v>
      </c>
    </row>
    <row r="149" spans="1:14" x14ac:dyDescent="0.2">
      <c r="A149" s="2" t="s">
        <v>5</v>
      </c>
      <c r="B149" s="59">
        <v>0.99622666666666659</v>
      </c>
      <c r="C149" s="59">
        <v>0.99008499999999999</v>
      </c>
      <c r="D149" s="59">
        <v>0.99310333333333345</v>
      </c>
      <c r="E149" s="59">
        <v>0.94701666666666673</v>
      </c>
      <c r="F149" s="59">
        <v>0.94502000000000008</v>
      </c>
      <c r="G149" s="59">
        <v>0.89469666666666681</v>
      </c>
      <c r="H149" s="59">
        <v>0.89320166666666656</v>
      </c>
      <c r="I149" s="59">
        <v>0.89419833333333332</v>
      </c>
      <c r="J149" s="59">
        <v>0.89385999999999999</v>
      </c>
      <c r="K149" s="59">
        <v>0.99757666666666656</v>
      </c>
      <c r="L149" s="59">
        <v>0.9852766666666668</v>
      </c>
      <c r="M149" s="59">
        <v>0.99425166666666642</v>
      </c>
      <c r="N149" s="59">
        <v>0.99526333333333328</v>
      </c>
    </row>
    <row r="150" spans="1:14" ht="15" customHeight="1" x14ac:dyDescent="0.2">
      <c r="A150" s="2" t="s">
        <v>6</v>
      </c>
      <c r="B150" s="59">
        <v>0</v>
      </c>
      <c r="C150" s="59">
        <v>0</v>
      </c>
      <c r="D150" s="59">
        <v>0</v>
      </c>
      <c r="E150" s="59">
        <v>0</v>
      </c>
      <c r="F150" s="59">
        <v>0</v>
      </c>
      <c r="G150" s="59">
        <v>0</v>
      </c>
      <c r="H150" s="59">
        <v>0</v>
      </c>
      <c r="I150" s="59">
        <v>0</v>
      </c>
      <c r="J150" s="59">
        <v>0</v>
      </c>
      <c r="K150" s="59">
        <v>0</v>
      </c>
      <c r="L150" s="59">
        <v>0</v>
      </c>
      <c r="M150" s="59">
        <v>0</v>
      </c>
      <c r="N150" s="59">
        <v>0</v>
      </c>
    </row>
    <row r="151" spans="1:14" x14ac:dyDescent="0.2">
      <c r="A151" s="2" t="s">
        <v>78</v>
      </c>
      <c r="B151" s="59">
        <v>0.99831395348837204</v>
      </c>
      <c r="C151" s="59">
        <v>0.99723488372093005</v>
      </c>
      <c r="D151" s="59">
        <v>0.99582790697674417</v>
      </c>
      <c r="E151" s="59">
        <v>0.97492558139534868</v>
      </c>
      <c r="F151" s="59">
        <v>0.96841162790697677</v>
      </c>
      <c r="G151" s="59">
        <v>0.99786279069767447</v>
      </c>
      <c r="H151" s="59">
        <v>0.9967837209302326</v>
      </c>
      <c r="I151" s="59">
        <v>0.97408604651162789</v>
      </c>
      <c r="J151" s="59">
        <v>0.90266511627906976</v>
      </c>
      <c r="K151" s="59">
        <v>0.90350465116279066</v>
      </c>
      <c r="L151" s="59">
        <v>0.90549999999999997</v>
      </c>
      <c r="M151" s="59">
        <v>0.90553720930232573</v>
      </c>
      <c r="N151" s="59">
        <v>0.90296744186046507</v>
      </c>
    </row>
    <row r="152" spans="1:14" x14ac:dyDescent="0.2">
      <c r="A152" s="2" t="s">
        <v>7</v>
      </c>
      <c r="B152" s="59">
        <v>0.77682777777777767</v>
      </c>
      <c r="C152" s="59">
        <v>0.77752222222222211</v>
      </c>
      <c r="D152" s="59">
        <v>0.77766111111111114</v>
      </c>
      <c r="E152" s="59">
        <v>0.77667777777777769</v>
      </c>
      <c r="F152" s="59">
        <v>0.77565555555555565</v>
      </c>
      <c r="G152" s="59">
        <v>0.77610000000000001</v>
      </c>
      <c r="H152" s="59">
        <v>0.77726666666666655</v>
      </c>
      <c r="I152" s="59">
        <v>0.99151666666666671</v>
      </c>
      <c r="J152" s="59">
        <v>0.99758333333333338</v>
      </c>
      <c r="K152" s="59">
        <v>0.99866111111111122</v>
      </c>
      <c r="L152" s="59">
        <v>0.99798888888888881</v>
      </c>
      <c r="M152" s="59">
        <v>0.99883333333333335</v>
      </c>
      <c r="N152" s="59">
        <v>0.99715555555555535</v>
      </c>
    </row>
    <row r="153" spans="1:14" x14ac:dyDescent="0.2">
      <c r="A153" s="2" t="s">
        <v>8</v>
      </c>
      <c r="B153" s="59">
        <v>0.9684495234796533</v>
      </c>
      <c r="C153" s="59">
        <v>0.96445818589729759</v>
      </c>
      <c r="D153" s="59">
        <v>0.97058252207380558</v>
      </c>
      <c r="E153" s="59">
        <v>0.96939999999999993</v>
      </c>
      <c r="F153" s="59">
        <v>0.97321571323451594</v>
      </c>
      <c r="G153" s="59">
        <v>0.9758</v>
      </c>
      <c r="H153" s="59">
        <v>0.96900000000000008</v>
      </c>
      <c r="I153" s="59">
        <v>0.97099999999999997</v>
      </c>
      <c r="J153" s="59">
        <v>0.97909999999999997</v>
      </c>
      <c r="K153" s="59">
        <v>0.97970000000000002</v>
      </c>
      <c r="L153" s="59">
        <v>0.97260000000000002</v>
      </c>
      <c r="M153" s="59">
        <v>0.97483454209524856</v>
      </c>
      <c r="N153" s="59">
        <v>0.96751386158183261</v>
      </c>
    </row>
    <row r="154" spans="1:14" x14ac:dyDescent="0.2">
      <c r="A154" s="2" t="s">
        <v>9</v>
      </c>
      <c r="B154" s="59">
        <v>0.95988333333333342</v>
      </c>
      <c r="C154" s="59">
        <v>1</v>
      </c>
      <c r="D154" s="59">
        <v>0.99923333333333331</v>
      </c>
      <c r="E154" s="59">
        <v>0.99804999999999988</v>
      </c>
      <c r="F154" s="59">
        <v>0.98250000000000004</v>
      </c>
      <c r="G154" s="59">
        <v>0.99806666666666677</v>
      </c>
      <c r="H154" s="59">
        <v>0.99283333333333346</v>
      </c>
      <c r="I154" s="59">
        <v>1</v>
      </c>
      <c r="J154" s="59">
        <v>0.98621666666666674</v>
      </c>
      <c r="K154" s="59">
        <v>0.99733333333333329</v>
      </c>
      <c r="L154" s="59">
        <v>0.95008333333333328</v>
      </c>
      <c r="M154" s="59">
        <v>0.99948333333333339</v>
      </c>
      <c r="N154" s="59">
        <v>0.99975000000000014</v>
      </c>
    </row>
    <row r="155" spans="1:14" x14ac:dyDescent="0.2">
      <c r="A155" s="2" t="s">
        <v>10</v>
      </c>
      <c r="B155" s="59">
        <v>0.98210642189685571</v>
      </c>
      <c r="C155" s="59">
        <v>0.97797328974153364</v>
      </c>
      <c r="D155" s="59">
        <v>0.96343172331544424</v>
      </c>
      <c r="E155" s="59">
        <v>0.96340000000000003</v>
      </c>
      <c r="F155" s="59">
        <v>0.96159336253161432</v>
      </c>
      <c r="G155" s="59">
        <v>0.99639999999999995</v>
      </c>
      <c r="H155" s="59">
        <v>0.96609999999999996</v>
      </c>
      <c r="I155" s="59">
        <v>0.97199999999999998</v>
      </c>
      <c r="J155" s="59">
        <v>0.96389999999999998</v>
      </c>
      <c r="K155" s="59">
        <v>0.98089999999999999</v>
      </c>
      <c r="L155" s="59">
        <v>0.96560000000000001</v>
      </c>
      <c r="M155" s="59">
        <v>0.97835896177545123</v>
      </c>
      <c r="N155" s="59">
        <v>0.9693764474079315</v>
      </c>
    </row>
    <row r="156" spans="1:14" x14ac:dyDescent="0.2">
      <c r="A156" s="2" t="s">
        <v>11</v>
      </c>
      <c r="B156" s="59">
        <v>0.96532395296402795</v>
      </c>
      <c r="C156" s="59">
        <v>0.96255637379990422</v>
      </c>
      <c r="D156" s="59">
        <v>0.9683839390770036</v>
      </c>
      <c r="E156" s="59">
        <v>0.97909999999999997</v>
      </c>
      <c r="F156" s="59">
        <v>0.97101173355994252</v>
      </c>
      <c r="G156" s="59">
        <v>0.96109999999999995</v>
      </c>
      <c r="H156" s="59">
        <v>0.94510000000000005</v>
      </c>
      <c r="I156" s="59">
        <v>0.94700000000000006</v>
      </c>
      <c r="J156" s="59">
        <v>0.95620000000000005</v>
      </c>
      <c r="K156" s="59">
        <v>0.96439999999999992</v>
      </c>
      <c r="L156" s="59">
        <v>0.97209999999999996</v>
      </c>
      <c r="M156" s="59">
        <v>0.97075924957510784</v>
      </c>
      <c r="N156" s="59">
        <v>0.97010541723342603</v>
      </c>
    </row>
    <row r="157" spans="1:14" x14ac:dyDescent="0.2">
      <c r="A157" s="2" t="s">
        <v>12</v>
      </c>
      <c r="B157" s="59">
        <v>0.96138787878787879</v>
      </c>
      <c r="C157" s="59">
        <v>0.96726363636363633</v>
      </c>
      <c r="D157" s="59">
        <v>0.9681878787878786</v>
      </c>
      <c r="E157" s="59">
        <v>0.99886060606060623</v>
      </c>
      <c r="F157" s="59">
        <v>0.9978999999999999</v>
      </c>
      <c r="G157" s="59">
        <v>0.99729090909090923</v>
      </c>
      <c r="H157" s="59">
        <v>0.99724545454545466</v>
      </c>
      <c r="I157" s="59">
        <v>0.9969030303030304</v>
      </c>
      <c r="J157" s="59">
        <v>0.99758181818181813</v>
      </c>
      <c r="K157" s="59">
        <v>0.96475454545454553</v>
      </c>
      <c r="L157" s="59">
        <v>0.93824242424242432</v>
      </c>
      <c r="M157" s="59">
        <v>0.93683030303030312</v>
      </c>
      <c r="N157" s="59">
        <v>0.93814242424242422</v>
      </c>
    </row>
    <row r="158" spans="1:14" x14ac:dyDescent="0.2">
      <c r="A158" s="7" t="s">
        <v>79</v>
      </c>
      <c r="B158" s="25">
        <v>0.96856154197520317</v>
      </c>
      <c r="C158" s="25">
        <v>0.96657175000831008</v>
      </c>
      <c r="D158" s="25">
        <v>0.96944093033376832</v>
      </c>
      <c r="E158" s="25">
        <v>0.96405286274509805</v>
      </c>
      <c r="F158" s="25">
        <v>0.96297145891899016</v>
      </c>
      <c r="G158" s="25">
        <v>0.96391319215686277</v>
      </c>
      <c r="H158" s="25">
        <v>0.95598681568627442</v>
      </c>
      <c r="I158" s="25">
        <v>0.96458612549019607</v>
      </c>
      <c r="J158" s="25">
        <v>0.95952677647058815</v>
      </c>
      <c r="K158" s="25">
        <v>0.97461258039215692</v>
      </c>
      <c r="L158" s="25">
        <v>0.96694575686274509</v>
      </c>
      <c r="M158" s="25">
        <v>0.97110302626834244</v>
      </c>
      <c r="N158" s="25">
        <v>0.96750138904528893</v>
      </c>
    </row>
    <row r="159" spans="1:14" x14ac:dyDescent="0.2">
      <c r="A159" s="12" t="s">
        <v>36</v>
      </c>
      <c r="B159" s="144" t="s">
        <v>187</v>
      </c>
      <c r="C159" s="145"/>
      <c r="D159" s="145"/>
      <c r="E159" s="145"/>
      <c r="F159" s="145"/>
      <c r="G159" s="145"/>
      <c r="H159" s="145"/>
      <c r="I159" s="145"/>
      <c r="J159" s="145"/>
      <c r="K159" s="145"/>
      <c r="L159" s="145"/>
      <c r="M159" s="145"/>
      <c r="N159" s="146"/>
    </row>
    <row r="160" spans="1:14" x14ac:dyDescent="0.2">
      <c r="A160" s="2" t="s">
        <v>4</v>
      </c>
      <c r="B160" s="59">
        <v>0.9975947368421052</v>
      </c>
      <c r="C160" s="59">
        <v>0.99467368421052627</v>
      </c>
      <c r="D160" s="59">
        <v>0.99770789473684207</v>
      </c>
      <c r="E160" s="59">
        <v>0.99928947368421051</v>
      </c>
      <c r="F160" s="59">
        <v>0.99870000000000003</v>
      </c>
      <c r="G160" s="59">
        <v>0.99930000000000008</v>
      </c>
      <c r="H160" s="59">
        <v>0.99730000000000008</v>
      </c>
      <c r="I160" s="59">
        <v>0.99760000000000004</v>
      </c>
      <c r="J160" s="59">
        <v>0.99</v>
      </c>
      <c r="K160" s="59">
        <v>0.99580000000000002</v>
      </c>
      <c r="L160" s="59">
        <v>0.99959999999999993</v>
      </c>
      <c r="M160" s="59">
        <v>0.99890000000000001</v>
      </c>
      <c r="N160" s="59">
        <v>0.99780000000000002</v>
      </c>
    </row>
    <row r="161" spans="1:14" x14ac:dyDescent="0.2">
      <c r="A161" s="2" t="s">
        <v>5</v>
      </c>
      <c r="B161" s="59">
        <v>0.99359833333333325</v>
      </c>
      <c r="C161" s="59">
        <v>0.99543000000000026</v>
      </c>
      <c r="D161" s="59">
        <v>0.97824666666666649</v>
      </c>
      <c r="E161" s="59">
        <v>0.99616666666666664</v>
      </c>
      <c r="F161" s="59">
        <v>0.99650000000000005</v>
      </c>
      <c r="G161" s="59">
        <v>0.98870000000000002</v>
      </c>
      <c r="H161" s="59">
        <v>0.99159999999999993</v>
      </c>
      <c r="I161" s="59">
        <v>0.99719999999999998</v>
      </c>
      <c r="J161" s="59">
        <v>0.99670000000000003</v>
      </c>
      <c r="K161" s="59">
        <v>0.99569999999999992</v>
      </c>
      <c r="L161" s="59">
        <v>0.98530000000000006</v>
      </c>
      <c r="M161" s="59">
        <v>0.99629999999999996</v>
      </c>
      <c r="N161" s="59">
        <v>0.99860000000000004</v>
      </c>
    </row>
    <row r="162" spans="1:14" x14ac:dyDescent="0.2">
      <c r="A162" s="2" t="s">
        <v>6</v>
      </c>
      <c r="B162" s="59">
        <v>0</v>
      </c>
      <c r="C162" s="59">
        <v>0</v>
      </c>
      <c r="D162" s="59">
        <v>0</v>
      </c>
      <c r="E162" s="59">
        <v>0</v>
      </c>
      <c r="F162" s="59">
        <v>0</v>
      </c>
      <c r="G162" s="59">
        <v>0</v>
      </c>
      <c r="H162" s="59">
        <v>0</v>
      </c>
      <c r="I162" s="59">
        <v>0</v>
      </c>
      <c r="J162" s="59">
        <v>0</v>
      </c>
      <c r="K162" s="59">
        <v>0</v>
      </c>
      <c r="L162" s="59">
        <v>0</v>
      </c>
      <c r="M162" s="59">
        <v>0</v>
      </c>
      <c r="N162" s="59">
        <v>0</v>
      </c>
    </row>
    <row r="163" spans="1:14" x14ac:dyDescent="0.2">
      <c r="A163" s="2" t="s">
        <v>78</v>
      </c>
      <c r="B163" s="59">
        <v>0.90179999999999993</v>
      </c>
      <c r="C163" s="59">
        <v>0.90579534883720936</v>
      </c>
      <c r="D163" s="59">
        <v>0.90308837209302328</v>
      </c>
      <c r="E163" s="59">
        <v>0.97261162790697708</v>
      </c>
      <c r="F163" s="59">
        <v>0.9345</v>
      </c>
      <c r="G163" s="59">
        <v>0.93680000000000008</v>
      </c>
      <c r="H163" s="59">
        <v>0.95109999999999995</v>
      </c>
      <c r="I163" s="59">
        <v>0.97109999999999996</v>
      </c>
      <c r="J163" s="59">
        <v>0.94799999999999995</v>
      </c>
      <c r="K163" s="59">
        <v>0.97470000000000001</v>
      </c>
      <c r="L163" s="59">
        <v>0.97329999999999994</v>
      </c>
      <c r="M163" s="59">
        <v>0.99620000000000009</v>
      </c>
      <c r="N163" s="59">
        <v>0.99809999999999999</v>
      </c>
    </row>
    <row r="164" spans="1:14" x14ac:dyDescent="0.2">
      <c r="A164" s="2" t="s">
        <v>7</v>
      </c>
      <c r="B164" s="59">
        <v>0.99949444444444457</v>
      </c>
      <c r="C164" s="59">
        <v>0.99855555555555553</v>
      </c>
      <c r="D164" s="59">
        <v>1</v>
      </c>
      <c r="E164" s="59">
        <v>0.99929444444444426</v>
      </c>
      <c r="F164" s="59">
        <v>0.97930000000000006</v>
      </c>
      <c r="G164" s="59">
        <v>0.99560000000000004</v>
      </c>
      <c r="H164" s="59">
        <v>0.99730000000000008</v>
      </c>
      <c r="I164" s="59">
        <v>0.99340000000000006</v>
      </c>
      <c r="J164" s="59">
        <v>0.99939999999999996</v>
      </c>
      <c r="K164" s="59">
        <v>0.99930000000000008</v>
      </c>
      <c r="L164" s="59">
        <v>0.99970000000000003</v>
      </c>
      <c r="M164" s="59">
        <v>0.995</v>
      </c>
      <c r="N164" s="59">
        <v>0.98780000000000001</v>
      </c>
    </row>
    <row r="165" spans="1:14" x14ac:dyDescent="0.2">
      <c r="A165" s="2" t="s">
        <v>8</v>
      </c>
      <c r="B165" s="59">
        <v>0.97238773332049366</v>
      </c>
      <c r="C165" s="59">
        <v>0.97096880199284852</v>
      </c>
      <c r="D165" s="59">
        <v>0.96970212277682155</v>
      </c>
      <c r="E165" s="59">
        <v>0.96539300057372346</v>
      </c>
      <c r="F165" s="59">
        <v>0.97474928284566842</v>
      </c>
      <c r="G165" s="59">
        <v>0.97234102122776822</v>
      </c>
      <c r="H165" s="59">
        <v>0.97183310890461716</v>
      </c>
      <c r="I165" s="59">
        <v>0.97194819657159892</v>
      </c>
      <c r="J165" s="59">
        <v>0.95732786938714654</v>
      </c>
      <c r="K165" s="59">
        <v>0.96361179578695266</v>
      </c>
      <c r="L165" s="59">
        <v>0.96673174322869826</v>
      </c>
      <c r="M165" s="59">
        <v>0.96744067393846767</v>
      </c>
      <c r="N165" s="59">
        <v>0.96808366588412031</v>
      </c>
    </row>
    <row r="166" spans="1:14" x14ac:dyDescent="0.2">
      <c r="A166" s="2" t="s">
        <v>9</v>
      </c>
      <c r="B166" s="59">
        <v>0.99900000000000022</v>
      </c>
      <c r="C166" s="59">
        <v>0.99825000000000008</v>
      </c>
      <c r="D166" s="59">
        <v>0.99964999999999993</v>
      </c>
      <c r="E166" s="59">
        <v>1</v>
      </c>
      <c r="F166" s="59">
        <v>0.99819999999999998</v>
      </c>
      <c r="G166" s="59">
        <v>0.99849999999999994</v>
      </c>
      <c r="H166" s="59">
        <v>1</v>
      </c>
      <c r="I166" s="59">
        <v>1</v>
      </c>
      <c r="J166" s="59">
        <v>0.99879999999999991</v>
      </c>
      <c r="K166" s="59">
        <v>0.99930000000000008</v>
      </c>
      <c r="L166" s="59">
        <v>0.99890000000000001</v>
      </c>
      <c r="M166" s="59">
        <v>0.99590000000000001</v>
      </c>
      <c r="N166" s="59">
        <v>0.99239999999999995</v>
      </c>
    </row>
    <row r="167" spans="1:14" x14ac:dyDescent="0.2">
      <c r="A167" s="2" t="s">
        <v>10</v>
      </c>
      <c r="B167" s="59">
        <v>0.96357887052363456</v>
      </c>
      <c r="C167" s="59">
        <v>0.954444989730447</v>
      </c>
      <c r="D167" s="59">
        <v>0.96672146944289916</v>
      </c>
      <c r="E167" s="59">
        <v>0.97481721370102514</v>
      </c>
      <c r="F167" s="59">
        <v>0.97860754589525545</v>
      </c>
      <c r="G167" s="59">
        <v>0.97911418183263133</v>
      </c>
      <c r="H167" s="59">
        <v>0.97498311213542077</v>
      </c>
      <c r="I167" s="59">
        <v>0.97320740284510843</v>
      </c>
      <c r="J167" s="59">
        <v>0.98176160295636972</v>
      </c>
      <c r="K167" s="59">
        <v>0.97932031312087742</v>
      </c>
      <c r="L167" s="59">
        <v>0.98275053643805133</v>
      </c>
      <c r="M167" s="59">
        <v>0.99168372009854566</v>
      </c>
      <c r="N167" s="59">
        <v>0.99787989651238151</v>
      </c>
    </row>
    <row r="168" spans="1:14" x14ac:dyDescent="0.2">
      <c r="A168" s="2" t="s">
        <v>11</v>
      </c>
      <c r="B168" s="59">
        <v>0.95428004454215798</v>
      </c>
      <c r="C168" s="59">
        <v>0.97192116616551194</v>
      </c>
      <c r="D168" s="59">
        <v>0.97046760507701646</v>
      </c>
      <c r="E168" s="59">
        <v>0.97926908469694629</v>
      </c>
      <c r="F168" s="59">
        <v>0.9754796764037329</v>
      </c>
      <c r="G168" s="59">
        <v>0.99430671052817354</v>
      </c>
      <c r="H168" s="59">
        <v>0.9866170636321282</v>
      </c>
      <c r="I168" s="59">
        <v>0.99615623544028575</v>
      </c>
      <c r="J168" s="59">
        <v>0.98589348995467962</v>
      </c>
      <c r="K168" s="59">
        <v>0.98794702734755535</v>
      </c>
      <c r="L168" s="59">
        <v>0.98447387369580253</v>
      </c>
      <c r="M168" s="59">
        <v>0.97857021841336178</v>
      </c>
      <c r="N168" s="59">
        <v>0.99498755830853869</v>
      </c>
    </row>
    <row r="169" spans="1:14" x14ac:dyDescent="0.2">
      <c r="A169" s="2" t="s">
        <v>12</v>
      </c>
      <c r="B169" s="59">
        <v>0.93808181818181835</v>
      </c>
      <c r="C169" s="59">
        <v>0.96499696969696969</v>
      </c>
      <c r="D169" s="59">
        <v>0.96739393939393947</v>
      </c>
      <c r="E169" s="59">
        <v>0.96808787878787883</v>
      </c>
      <c r="F169" s="59">
        <v>0.99569999999999992</v>
      </c>
      <c r="G169" s="59">
        <v>0.93879999999999997</v>
      </c>
      <c r="H169" s="59">
        <v>0.96400000000000008</v>
      </c>
      <c r="I169" s="59">
        <v>0.96540000000000004</v>
      </c>
      <c r="J169" s="59">
        <v>0.96879999999999999</v>
      </c>
      <c r="K169" s="59">
        <v>0.96750000000000003</v>
      </c>
      <c r="L169" s="59">
        <v>0.9667</v>
      </c>
      <c r="M169" s="59">
        <v>0.96790000000000009</v>
      </c>
      <c r="N169" s="59">
        <v>0.99849999999999994</v>
      </c>
    </row>
    <row r="170" spans="1:14" x14ac:dyDescent="0.2">
      <c r="A170" s="7" t="s">
        <v>79</v>
      </c>
      <c r="B170" s="25">
        <v>0.96643430120262697</v>
      </c>
      <c r="C170" s="25">
        <v>0.9686724809294277</v>
      </c>
      <c r="D170" s="25">
        <v>0.96780512100618965</v>
      </c>
      <c r="E170" s="25">
        <v>0.97802595693705097</v>
      </c>
      <c r="F170" s="25">
        <v>0.97854566145007471</v>
      </c>
      <c r="G170" s="25">
        <v>0.97500662118015458</v>
      </c>
      <c r="H170" s="25">
        <v>0.97730985519511393</v>
      </c>
      <c r="I170" s="25">
        <v>0.98068349842223068</v>
      </c>
      <c r="J170" s="25">
        <v>0.9738730213289617</v>
      </c>
      <c r="K170" s="25">
        <v>0.97864427257174103</v>
      </c>
      <c r="L170" s="25">
        <v>0.97852318969227281</v>
      </c>
      <c r="M170" s="25">
        <v>0.98309785940490546</v>
      </c>
      <c r="N170" s="25">
        <v>0.98803100551732403</v>
      </c>
    </row>
    <row r="171" spans="1:14" x14ac:dyDescent="0.2">
      <c r="A171" s="12" t="s">
        <v>36</v>
      </c>
      <c r="B171" s="144" t="s">
        <v>232</v>
      </c>
      <c r="C171" s="145"/>
      <c r="D171" s="145"/>
      <c r="E171" s="145"/>
      <c r="F171" s="145"/>
      <c r="G171" s="145"/>
      <c r="H171" s="145"/>
      <c r="I171" s="145"/>
      <c r="J171" s="145"/>
      <c r="K171" s="145"/>
      <c r="L171" s="145"/>
      <c r="M171" s="145"/>
      <c r="N171" s="146"/>
    </row>
    <row r="172" spans="1:14" x14ac:dyDescent="0.2">
      <c r="A172" s="2" t="s">
        <v>4</v>
      </c>
      <c r="B172" s="59">
        <v>0.99879999999999991</v>
      </c>
      <c r="C172" s="59">
        <v>0.99860000000000004</v>
      </c>
      <c r="D172" s="59">
        <v>0.998</v>
      </c>
      <c r="E172" s="59">
        <v>0.99650000000000005</v>
      </c>
      <c r="F172" s="59">
        <v>0.99340000000000006</v>
      </c>
      <c r="G172" s="59">
        <v>0.99299999999999999</v>
      </c>
      <c r="H172" s="59">
        <v>0.99819999999999998</v>
      </c>
      <c r="I172" s="59">
        <v>0.99519999999999997</v>
      </c>
      <c r="J172" s="59">
        <v>0.99529999999999996</v>
      </c>
      <c r="K172" s="59">
        <v>0.99809999999999999</v>
      </c>
      <c r="L172" s="59">
        <v>0.98799999999999999</v>
      </c>
      <c r="M172" s="59">
        <v>0.99629999999999996</v>
      </c>
      <c r="N172" s="59">
        <v>0.97099999999999997</v>
      </c>
    </row>
    <row r="173" spans="1:14" x14ac:dyDescent="0.2">
      <c r="A173" s="2" t="s">
        <v>5</v>
      </c>
      <c r="B173" s="59">
        <v>0.98060000000000003</v>
      </c>
      <c r="C173" s="59">
        <v>0.97219999999999995</v>
      </c>
      <c r="D173" s="59">
        <v>0.98829999999999996</v>
      </c>
      <c r="E173" s="59">
        <v>0.99560000000000004</v>
      </c>
      <c r="F173" s="59">
        <v>0.98069999999999991</v>
      </c>
      <c r="G173" s="59">
        <v>0.96400000000000008</v>
      </c>
      <c r="H173" s="59">
        <v>0.94420000000000004</v>
      </c>
      <c r="I173" s="59">
        <v>0.94590000000000007</v>
      </c>
      <c r="J173" s="59">
        <v>0.94779999999999998</v>
      </c>
      <c r="K173" s="59">
        <v>0.96340000000000003</v>
      </c>
      <c r="L173" s="59">
        <v>0.9423999999999999</v>
      </c>
      <c r="M173" s="59">
        <v>0.9476</v>
      </c>
      <c r="N173" s="59">
        <v>0.94319999999999993</v>
      </c>
    </row>
    <row r="174" spans="1:14" x14ac:dyDescent="0.2">
      <c r="A174" s="2" t="s">
        <v>6</v>
      </c>
      <c r="B174" s="59">
        <v>0</v>
      </c>
      <c r="C174" s="59">
        <v>0</v>
      </c>
      <c r="D174" s="59">
        <v>0</v>
      </c>
      <c r="E174" s="59">
        <v>0</v>
      </c>
      <c r="F174" s="59">
        <v>0</v>
      </c>
      <c r="G174" s="59">
        <v>0</v>
      </c>
      <c r="H174" s="59">
        <v>0</v>
      </c>
      <c r="I174" s="59">
        <v>0</v>
      </c>
      <c r="J174" s="59">
        <v>0</v>
      </c>
      <c r="K174" s="59">
        <v>0</v>
      </c>
      <c r="L174" s="59">
        <v>0</v>
      </c>
      <c r="M174" s="59">
        <v>0</v>
      </c>
      <c r="N174" s="59">
        <v>0</v>
      </c>
    </row>
    <row r="175" spans="1:14" x14ac:dyDescent="0.2">
      <c r="A175" s="2" t="s">
        <v>78</v>
      </c>
      <c r="B175" s="59">
        <v>0.94959999999999989</v>
      </c>
      <c r="C175" s="59">
        <v>0.95069999999999988</v>
      </c>
      <c r="D175" s="59">
        <v>0.94489999999999996</v>
      </c>
      <c r="E175" s="59">
        <v>0.94969999999999999</v>
      </c>
      <c r="F175" s="59">
        <v>0.97299999999999998</v>
      </c>
      <c r="G175" s="59">
        <v>0.9948999999999999</v>
      </c>
      <c r="H175" s="59">
        <v>0.99560000000000004</v>
      </c>
      <c r="I175" s="59">
        <v>0.9948999999999999</v>
      </c>
      <c r="J175" s="59">
        <v>0.97409999999999997</v>
      </c>
      <c r="K175" s="59">
        <v>0.99670000000000003</v>
      </c>
      <c r="L175" s="59">
        <v>0.99099999999999999</v>
      </c>
      <c r="M175" s="59">
        <v>0.9748</v>
      </c>
      <c r="N175" s="59">
        <v>0.97400000000000009</v>
      </c>
    </row>
    <row r="176" spans="1:14" x14ac:dyDescent="0.2">
      <c r="A176" s="2" t="s">
        <v>7</v>
      </c>
      <c r="B176" s="59">
        <v>0.99010000000000009</v>
      </c>
      <c r="C176" s="59">
        <v>0.99879999999999991</v>
      </c>
      <c r="D176" s="59">
        <v>0.99829999999999997</v>
      </c>
      <c r="E176" s="59">
        <v>0.99950000000000006</v>
      </c>
      <c r="F176" s="59">
        <v>0.99930000000000008</v>
      </c>
      <c r="G176" s="59">
        <v>0.99809999999999999</v>
      </c>
      <c r="H176" s="59">
        <v>0.99980000000000002</v>
      </c>
      <c r="I176" s="59">
        <v>0.997</v>
      </c>
      <c r="J176" s="59">
        <v>0.99580000000000002</v>
      </c>
      <c r="K176" s="59">
        <v>0.99760000000000004</v>
      </c>
      <c r="L176" s="59">
        <v>0.998</v>
      </c>
      <c r="M176" s="59">
        <v>0.99970000000000003</v>
      </c>
      <c r="N176" s="59">
        <v>0.9998999999999999</v>
      </c>
    </row>
    <row r="177" spans="1:14" x14ac:dyDescent="0.2">
      <c r="A177" s="2" t="s">
        <v>8</v>
      </c>
      <c r="B177" s="59">
        <v>0.96809041378838512</v>
      </c>
      <c r="C177" s="59">
        <v>0.96672731677996826</v>
      </c>
      <c r="D177" s="59">
        <v>0.96720630512675954</v>
      </c>
      <c r="E177" s="59">
        <v>0.96931259580931795</v>
      </c>
      <c r="F177" s="59">
        <v>0.97617661996374983</v>
      </c>
      <c r="G177" s="59">
        <v>0.97475526397942402</v>
      </c>
      <c r="H177" s="59">
        <v>0.97328498408808162</v>
      </c>
      <c r="I177" s="59">
        <v>0.96957655193622183</v>
      </c>
      <c r="J177" s="59">
        <v>0.96951993998667407</v>
      </c>
      <c r="K177" s="59">
        <v>0.97016014425563446</v>
      </c>
      <c r="L177" s="59">
        <v>0.96270926618798891</v>
      </c>
      <c r="M177" s="59">
        <v>0.97250919070538955</v>
      </c>
      <c r="N177" s="59">
        <v>0.98036764581454772</v>
      </c>
    </row>
    <row r="178" spans="1:14" x14ac:dyDescent="0.2">
      <c r="A178" s="2" t="s">
        <v>9</v>
      </c>
      <c r="B178" s="59">
        <v>0.99909999999999999</v>
      </c>
      <c r="C178" s="59">
        <v>0.99970000000000003</v>
      </c>
      <c r="D178" s="59">
        <v>0.99170000000000003</v>
      </c>
      <c r="E178" s="59">
        <v>1</v>
      </c>
      <c r="F178" s="59">
        <v>1</v>
      </c>
      <c r="G178" s="59">
        <v>0.997</v>
      </c>
      <c r="H178" s="59">
        <v>0.99819999999999998</v>
      </c>
      <c r="I178" s="59">
        <v>1</v>
      </c>
      <c r="J178" s="59">
        <v>0.9998999999999999</v>
      </c>
      <c r="K178" s="59">
        <v>0.99829999999999997</v>
      </c>
      <c r="L178" s="59">
        <v>1</v>
      </c>
      <c r="M178" s="59">
        <v>0.99970000000000003</v>
      </c>
      <c r="N178" s="59">
        <v>0.83329999999999993</v>
      </c>
    </row>
    <row r="179" spans="1:14" x14ac:dyDescent="0.2">
      <c r="A179" s="2" t="s">
        <v>10</v>
      </c>
      <c r="B179" s="59">
        <v>0.98842276829330411</v>
      </c>
      <c r="C179" s="59">
        <v>0.98163196376062944</v>
      </c>
      <c r="D179" s="59">
        <v>0.97888371215131531</v>
      </c>
      <c r="E179" s="59">
        <v>0.9791067313041405</v>
      </c>
      <c r="F179" s="59">
        <v>0.99709528729237862</v>
      </c>
      <c r="G179" s="59">
        <v>0.99690157355161735</v>
      </c>
      <c r="H179" s="59">
        <v>0.99695968767384568</v>
      </c>
      <c r="I179" s="59">
        <v>0.99647093300484779</v>
      </c>
      <c r="J179" s="59">
        <v>0.98837171183342609</v>
      </c>
      <c r="K179" s="59">
        <v>0.98284739330843196</v>
      </c>
      <c r="L179" s="59">
        <v>0.96715409679726616</v>
      </c>
      <c r="M179" s="59">
        <v>0.96719830326631173</v>
      </c>
      <c r="N179" s="59">
        <v>0.96740709814260706</v>
      </c>
    </row>
    <row r="180" spans="1:14" x14ac:dyDescent="0.2">
      <c r="A180" s="2" t="s">
        <v>11</v>
      </c>
      <c r="B180" s="59">
        <v>0.96692494552444652</v>
      </c>
      <c r="C180" s="59">
        <v>0.95009953550099535</v>
      </c>
      <c r="D180" s="59">
        <v>0.93675754281438406</v>
      </c>
      <c r="E180" s="59">
        <v>0.95290205989072274</v>
      </c>
      <c r="F180" s="59">
        <v>0.96615934151265714</v>
      </c>
      <c r="G180" s="59">
        <v>0.98763289048271186</v>
      </c>
      <c r="H180" s="59">
        <v>0.97364003444916625</v>
      </c>
      <c r="I180" s="59">
        <v>0.97092292704965477</v>
      </c>
      <c r="J180" s="59">
        <v>0.98625421790509538</v>
      </c>
      <c r="K180" s="59">
        <v>0.99725465557892956</v>
      </c>
      <c r="L180" s="59">
        <v>0.99758291095455254</v>
      </c>
      <c r="M180" s="59">
        <v>0.99785963376583042</v>
      </c>
      <c r="N180" s="59">
        <v>0.992996693167711</v>
      </c>
    </row>
    <row r="181" spans="1:14" x14ac:dyDescent="0.2">
      <c r="A181" s="2" t="s">
        <v>12</v>
      </c>
      <c r="B181" s="59">
        <v>0.99639999999999995</v>
      </c>
      <c r="C181" s="59">
        <v>0.99790000000000001</v>
      </c>
      <c r="D181" s="59">
        <v>0.99769999999999992</v>
      </c>
      <c r="E181" s="59">
        <v>0.998</v>
      </c>
      <c r="F181" s="59">
        <v>0.99470000000000003</v>
      </c>
      <c r="G181" s="59">
        <v>0.99659999999999993</v>
      </c>
      <c r="H181" s="59">
        <v>0.99629999999999996</v>
      </c>
      <c r="I181" s="59">
        <v>0.99780000000000002</v>
      </c>
      <c r="J181" s="59">
        <v>0.99419999999999997</v>
      </c>
      <c r="K181" s="59">
        <v>0.99690000000000001</v>
      </c>
      <c r="L181" s="59">
        <v>0.96439999999999992</v>
      </c>
      <c r="M181" s="59">
        <v>0.99879999999999991</v>
      </c>
      <c r="N181" s="59">
        <v>0.99370000000000003</v>
      </c>
    </row>
    <row r="182" spans="1:14" x14ac:dyDescent="0.2">
      <c r="A182" s="7" t="s">
        <v>79</v>
      </c>
      <c r="B182" s="25">
        <v>0.97700970282839916</v>
      </c>
      <c r="C182" s="25">
        <v>0.97360330930383621</v>
      </c>
      <c r="D182" s="25">
        <v>0.97360960962339638</v>
      </c>
      <c r="E182" s="25">
        <v>0.97723986527302387</v>
      </c>
      <c r="F182" s="25">
        <v>0.98284759225582574</v>
      </c>
      <c r="G182" s="25">
        <v>0.98420354401468557</v>
      </c>
      <c r="H182" s="25">
        <v>0.98043618925806286</v>
      </c>
      <c r="I182" s="25">
        <v>0.97889508032166905</v>
      </c>
      <c r="J182" s="25">
        <v>0.97690080200172957</v>
      </c>
      <c r="K182" s="25">
        <v>0.98220659975687075</v>
      </c>
      <c r="L182" s="25">
        <v>0.97087726270580932</v>
      </c>
      <c r="M182" s="25">
        <v>0.97650286545511977</v>
      </c>
      <c r="N182" s="25">
        <v>0.97286948890184011</v>
      </c>
    </row>
    <row r="183" spans="1:14" x14ac:dyDescent="0.2">
      <c r="A183" s="12" t="s">
        <v>36</v>
      </c>
      <c r="B183" s="144" t="s">
        <v>244</v>
      </c>
      <c r="C183" s="145"/>
      <c r="D183" s="145"/>
      <c r="E183" s="145"/>
      <c r="F183" s="145"/>
      <c r="G183" s="145"/>
      <c r="H183" s="145"/>
      <c r="I183" s="145"/>
      <c r="J183" s="145"/>
      <c r="K183" s="145"/>
      <c r="L183" s="145"/>
      <c r="M183" s="145"/>
      <c r="N183" s="146"/>
    </row>
    <row r="184" spans="1:14" x14ac:dyDescent="0.2">
      <c r="A184" s="2" t="s">
        <v>4</v>
      </c>
      <c r="B184" s="59">
        <v>0.99860000000000004</v>
      </c>
      <c r="C184" s="59">
        <v>0.9948999999999999</v>
      </c>
      <c r="D184" s="59">
        <v>0.98260000000000003</v>
      </c>
      <c r="E184" s="59">
        <v>0.99609999999999999</v>
      </c>
      <c r="F184" s="59">
        <v>0.99709999999999999</v>
      </c>
      <c r="G184" s="59">
        <v>0.96189999999999998</v>
      </c>
      <c r="H184" s="59">
        <v>0.97239999999999993</v>
      </c>
      <c r="I184" s="59">
        <v>0.96629999999999994</v>
      </c>
      <c r="J184" s="59">
        <v>0.97170000000000001</v>
      </c>
      <c r="K184" s="59">
        <v>0.96779999999999999</v>
      </c>
      <c r="L184" s="59">
        <v>0.96860000000000002</v>
      </c>
      <c r="M184" s="59"/>
      <c r="N184" s="59"/>
    </row>
    <row r="185" spans="1:14" x14ac:dyDescent="0.2">
      <c r="A185" s="2" t="s">
        <v>5</v>
      </c>
      <c r="B185" s="59">
        <v>0.94909999999999994</v>
      </c>
      <c r="C185" s="59">
        <v>0.94579999999999997</v>
      </c>
      <c r="D185" s="59">
        <v>0.95860000000000001</v>
      </c>
      <c r="E185" s="59">
        <v>0.95609999999999995</v>
      </c>
      <c r="F185" s="59">
        <v>0.94340000000000002</v>
      </c>
      <c r="G185" s="59">
        <v>0.96510000000000007</v>
      </c>
      <c r="H185" s="59">
        <v>0.96560000000000001</v>
      </c>
      <c r="I185" s="59">
        <v>0.96510000000000007</v>
      </c>
      <c r="J185" s="59">
        <v>0.98099999999999998</v>
      </c>
      <c r="K185" s="59">
        <v>0.97499999999999998</v>
      </c>
      <c r="L185" s="59">
        <v>0.98089999999999999</v>
      </c>
      <c r="M185" s="59"/>
      <c r="N185" s="59"/>
    </row>
    <row r="186" spans="1:14" x14ac:dyDescent="0.2">
      <c r="A186" s="2" t="s">
        <v>6</v>
      </c>
      <c r="B186" s="59">
        <v>0</v>
      </c>
      <c r="C186" s="59">
        <v>0</v>
      </c>
      <c r="D186" s="59">
        <v>0</v>
      </c>
      <c r="E186" s="59">
        <v>0</v>
      </c>
      <c r="F186" s="59">
        <v>0</v>
      </c>
      <c r="G186" s="59">
        <v>0</v>
      </c>
      <c r="H186" s="59">
        <v>0</v>
      </c>
      <c r="I186" s="59">
        <v>0</v>
      </c>
      <c r="J186" s="59">
        <v>0</v>
      </c>
      <c r="K186" s="59">
        <v>0</v>
      </c>
      <c r="L186" s="59">
        <v>0</v>
      </c>
      <c r="M186" s="59"/>
      <c r="N186" s="59"/>
    </row>
    <row r="187" spans="1:14" x14ac:dyDescent="0.2">
      <c r="A187" s="2" t="s">
        <v>78</v>
      </c>
      <c r="B187" s="59">
        <v>0.97189999999999999</v>
      </c>
      <c r="C187" s="59">
        <v>0.99809999999999999</v>
      </c>
      <c r="D187" s="59">
        <v>0.96829999999999994</v>
      </c>
      <c r="E187" s="59">
        <v>0.9951000000000001</v>
      </c>
      <c r="F187" s="59">
        <v>0.98299999999999998</v>
      </c>
      <c r="G187" s="59">
        <v>0.99909999999999999</v>
      </c>
      <c r="H187" s="59">
        <v>0.99549999999999994</v>
      </c>
      <c r="I187" s="59">
        <v>0.99269999999999992</v>
      </c>
      <c r="J187" s="59">
        <v>0.99790000000000001</v>
      </c>
      <c r="K187" s="59">
        <v>0.99390000000000001</v>
      </c>
      <c r="L187" s="59">
        <v>0.94620000000000004</v>
      </c>
      <c r="M187" s="59"/>
      <c r="N187" s="59"/>
    </row>
    <row r="188" spans="1:14" x14ac:dyDescent="0.2">
      <c r="A188" s="2" t="s">
        <v>7</v>
      </c>
      <c r="B188" s="59">
        <v>0.99930000000000008</v>
      </c>
      <c r="C188" s="59">
        <v>0.99870000000000003</v>
      </c>
      <c r="D188" s="59">
        <v>0.99919999999999998</v>
      </c>
      <c r="E188" s="59">
        <v>0.99840000000000007</v>
      </c>
      <c r="F188" s="59">
        <v>0.99849999999999994</v>
      </c>
      <c r="G188" s="59">
        <v>0.9998999999999999</v>
      </c>
      <c r="H188" s="59">
        <v>0.99680000000000002</v>
      </c>
      <c r="I188" s="59">
        <v>0.9998999999999999</v>
      </c>
      <c r="J188" s="59">
        <v>0.99919999999999998</v>
      </c>
      <c r="K188" s="59">
        <v>0.99909999999999999</v>
      </c>
      <c r="L188" s="59">
        <v>0.99790000000000001</v>
      </c>
      <c r="M188" s="59"/>
      <c r="N188" s="59"/>
    </row>
    <row r="189" spans="1:14" x14ac:dyDescent="0.2">
      <c r="A189" s="2" t="s">
        <v>8</v>
      </c>
      <c r="B189" s="59">
        <v>0.97979258886238607</v>
      </c>
      <c r="C189" s="59">
        <v>0.97329546778244236</v>
      </c>
      <c r="D189" s="59">
        <v>0.96514125030868658</v>
      </c>
      <c r="E189" s="59">
        <v>0.96729739678220472</v>
      </c>
      <c r="F189" s="59">
        <v>0.97661087788126866</v>
      </c>
      <c r="G189" s="59">
        <v>0.97106756624529977</v>
      </c>
      <c r="H189" s="59">
        <v>0.96665742548423017</v>
      </c>
      <c r="I189" s="59">
        <v>0.96657285701638718</v>
      </c>
      <c r="J189" s="59">
        <v>0.96555011438875415</v>
      </c>
      <c r="K189" s="59">
        <v>0.9771071060810087</v>
      </c>
      <c r="L189" s="59">
        <v>0.97333274314016938</v>
      </c>
      <c r="M189" s="59"/>
      <c r="N189" s="59"/>
    </row>
    <row r="190" spans="1:14" x14ac:dyDescent="0.2">
      <c r="A190" s="2" t="s">
        <v>9</v>
      </c>
      <c r="B190" s="59">
        <v>0.83160000000000001</v>
      </c>
      <c r="C190" s="59">
        <v>0.99980000000000002</v>
      </c>
      <c r="D190" s="59">
        <v>0.99959999999999993</v>
      </c>
      <c r="E190" s="59">
        <v>0.9998999999999999</v>
      </c>
      <c r="F190" s="59">
        <v>0.99819999999999998</v>
      </c>
      <c r="G190" s="59">
        <v>0.99349999999999994</v>
      </c>
      <c r="H190" s="59">
        <v>0.99849999999999994</v>
      </c>
      <c r="I190" s="59">
        <v>0.99970000000000003</v>
      </c>
      <c r="J190" s="59">
        <v>0.99650000000000005</v>
      </c>
      <c r="K190" s="59">
        <v>0.99519999999999997</v>
      </c>
      <c r="L190" s="59">
        <v>0.99870000000000003</v>
      </c>
      <c r="M190" s="59"/>
      <c r="N190" s="59"/>
    </row>
    <row r="191" spans="1:14" x14ac:dyDescent="0.2">
      <c r="A191" s="2" t="s">
        <v>10</v>
      </c>
      <c r="B191" s="59">
        <v>0.96985681592159023</v>
      </c>
      <c r="C191" s="59">
        <v>0.96679299451641099</v>
      </c>
      <c r="D191" s="59">
        <v>0.96203856393546838</v>
      </c>
      <c r="E191" s="59">
        <v>0.95512546689978539</v>
      </c>
      <c r="F191" s="59">
        <v>0.96689730191528256</v>
      </c>
      <c r="G191" s="59">
        <v>0.97879281570372723</v>
      </c>
      <c r="H191" s="59">
        <v>0.99518795199872845</v>
      </c>
      <c r="I191" s="59">
        <v>0.97192193832949214</v>
      </c>
      <c r="J191" s="59">
        <v>0.97983141937534768</v>
      </c>
      <c r="K191" s="59">
        <v>0.99121632361122147</v>
      </c>
      <c r="L191" s="59">
        <v>0.96861539378526584</v>
      </c>
      <c r="M191" s="59"/>
      <c r="N191" s="59"/>
    </row>
    <row r="192" spans="1:14" x14ac:dyDescent="0.2">
      <c r="A192" s="2" t="s">
        <v>11</v>
      </c>
      <c r="B192" s="59">
        <v>0.98290099842962808</v>
      </c>
      <c r="C192" s="59">
        <v>0.99288074093944578</v>
      </c>
      <c r="D192" s="59">
        <v>0.96218427480269386</v>
      </c>
      <c r="E192" s="59">
        <v>0.9636801310197799</v>
      </c>
      <c r="F192" s="59">
        <v>0.96825523443787143</v>
      </c>
      <c r="G192" s="59">
        <v>0.97450267545779268</v>
      </c>
      <c r="H192" s="59">
        <v>0.97244207880952716</v>
      </c>
      <c r="I192" s="59">
        <v>0.9770510666534894</v>
      </c>
      <c r="J192" s="59">
        <v>0.99737113329286031</v>
      </c>
      <c r="K192" s="59">
        <v>0.99802199663979441</v>
      </c>
      <c r="L192" s="59">
        <v>0.99613082212088278</v>
      </c>
      <c r="M192" s="59"/>
      <c r="N192" s="59"/>
    </row>
    <row r="193" spans="1:14" x14ac:dyDescent="0.2">
      <c r="A193" s="2" t="s">
        <v>12</v>
      </c>
      <c r="B193" s="59">
        <v>0.99349999999999994</v>
      </c>
      <c r="C193" s="59">
        <v>0.96900000000000008</v>
      </c>
      <c r="D193" s="59">
        <v>0.99609999999999999</v>
      </c>
      <c r="E193" s="59">
        <v>0.97239999999999993</v>
      </c>
      <c r="F193" s="59">
        <v>0.99900000000000011</v>
      </c>
      <c r="G193" s="59">
        <v>0.99919999999999998</v>
      </c>
      <c r="H193" s="59">
        <v>0.99730000000000008</v>
      </c>
      <c r="I193" s="59">
        <v>0.99459999999999993</v>
      </c>
      <c r="J193" s="59">
        <v>0.99650000000000005</v>
      </c>
      <c r="K193" s="59">
        <v>0.99639999999999995</v>
      </c>
      <c r="L193" s="59">
        <v>0.99780000000000002</v>
      </c>
      <c r="M193" s="59"/>
      <c r="N193" s="59"/>
    </row>
    <row r="194" spans="1:14" x14ac:dyDescent="0.2">
      <c r="A194" s="7" t="s">
        <v>79</v>
      </c>
      <c r="B194" s="25">
        <v>0.97523622921350461</v>
      </c>
      <c r="C194" s="25">
        <v>0.97608161493694245</v>
      </c>
      <c r="D194" s="25">
        <v>0.96962577325926436</v>
      </c>
      <c r="E194" s="25">
        <v>0.97111773893045794</v>
      </c>
      <c r="F194" s="25">
        <v>0.97528970826767536</v>
      </c>
      <c r="G194" s="25">
        <v>0.97734824102239204</v>
      </c>
      <c r="H194" s="25">
        <v>0.97857330849110657</v>
      </c>
      <c r="I194" s="25">
        <v>0.9747331943849693</v>
      </c>
      <c r="J194" s="25">
        <v>0.98076332986646664</v>
      </c>
      <c r="K194" s="25">
        <v>0.98440830466997697</v>
      </c>
      <c r="L194" s="25">
        <v>0.9760625909015862</v>
      </c>
      <c r="M194" s="25"/>
      <c r="N194" s="25"/>
    </row>
  </sheetData>
  <printOptions horizontalCentered="1"/>
  <pageMargins left="0.70866141732283472" right="0.70866141732283472" top="0.35433070866141736" bottom="0.74803149606299213" header="0.31496062992125984" footer="0.31496062992125984"/>
  <pageSetup paperSize="9" scale="26" orientation="portrait" r:id="rId1"/>
  <headerFooter scaleWithDoc="0">
    <oddFooter>&amp;C&amp;10Page &amp;P</oddFooter>
  </headerFooter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9">
    <tabColor rgb="FF00B0F0"/>
    <pageSetUpPr fitToPage="1"/>
  </sheetPr>
  <dimension ref="A1:N194"/>
  <sheetViews>
    <sheetView showGridLines="0" view="pageBreakPreview" zoomScale="75" zoomScaleNormal="100" zoomScaleSheetLayoutView="75" workbookViewId="0">
      <pane xSplit="1" ySplit="14" topLeftCell="B170" activePane="bottomRight" state="frozen"/>
      <selection activeCell="O22" sqref="O22:O23"/>
      <selection pane="topRight" activeCell="O22" sqref="O22:O23"/>
      <selection pane="bottomLeft" activeCell="O22" sqref="O22:O23"/>
      <selection pane="bottomRight" activeCell="B184" sqref="B184:L194"/>
    </sheetView>
  </sheetViews>
  <sheetFormatPr defaultRowHeight="15" x14ac:dyDescent="0.2"/>
  <cols>
    <col min="1" max="1" width="20.33203125" style="4" bestFit="1" customWidth="1"/>
    <col min="2" max="4" width="8.88671875" style="4"/>
    <col min="5" max="5" width="8.88671875" style="36"/>
    <col min="6" max="16384" width="8.88671875" style="4"/>
  </cols>
  <sheetData>
    <row r="1" spans="1:14" ht="29.25" customHeight="1" x14ac:dyDescent="0.2">
      <c r="A1" s="137" t="s">
        <v>37</v>
      </c>
      <c r="B1" s="137"/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</row>
    <row r="2" spans="1:14" x14ac:dyDescent="0.2">
      <c r="A2" s="12" t="s">
        <v>37</v>
      </c>
      <c r="B2" s="10" t="s">
        <v>14</v>
      </c>
      <c r="C2" s="10" t="s">
        <v>15</v>
      </c>
      <c r="D2" s="10" t="s">
        <v>16</v>
      </c>
      <c r="E2" s="10" t="s">
        <v>17</v>
      </c>
      <c r="F2" s="10" t="s">
        <v>18</v>
      </c>
      <c r="G2" s="10" t="s">
        <v>19</v>
      </c>
      <c r="H2" s="10" t="s">
        <v>20</v>
      </c>
      <c r="I2" s="10" t="s">
        <v>21</v>
      </c>
      <c r="J2" s="10" t="s">
        <v>143</v>
      </c>
      <c r="K2" s="10" t="s">
        <v>173</v>
      </c>
      <c r="L2" s="10" t="s">
        <v>174</v>
      </c>
      <c r="M2" s="10" t="s">
        <v>187</v>
      </c>
      <c r="N2" s="10" t="s">
        <v>232</v>
      </c>
    </row>
    <row r="3" spans="1:14" x14ac:dyDescent="0.2">
      <c r="A3" s="2" t="s">
        <v>4</v>
      </c>
      <c r="B3" s="23">
        <v>0.97998909062401618</v>
      </c>
      <c r="C3" s="23">
        <v>0.97520349095349079</v>
      </c>
      <c r="D3" s="59">
        <v>0.79691025434318874</v>
      </c>
      <c r="E3" s="23">
        <v>0.93600366661034684</v>
      </c>
      <c r="F3" s="23">
        <v>0.97894100503244574</v>
      </c>
      <c r="G3" s="23">
        <v>0.9375312231439914</v>
      </c>
      <c r="H3" s="23">
        <v>0.93251093626315074</v>
      </c>
      <c r="I3" s="23">
        <v>0.96124834178897589</v>
      </c>
      <c r="J3" s="23">
        <v>0.98151482018784919</v>
      </c>
      <c r="K3" s="59">
        <v>0.88054779828069596</v>
      </c>
      <c r="L3" s="59">
        <v>0.87767762237762237</v>
      </c>
      <c r="M3" s="59">
        <f>AVERAGE(B160:N160)</f>
        <v>0.80233846153846156</v>
      </c>
      <c r="N3" s="59">
        <f>AVERAGE(B172:N172)</f>
        <v>0.84226923076923066</v>
      </c>
    </row>
    <row r="4" spans="1:14" x14ac:dyDescent="0.2">
      <c r="A4" s="2" t="s">
        <v>5</v>
      </c>
      <c r="B4" s="23">
        <v>0.98203224982730253</v>
      </c>
      <c r="C4" s="23">
        <v>0.8355895205874373</v>
      </c>
      <c r="D4" s="59">
        <v>0.88508461225566881</v>
      </c>
      <c r="E4" s="23">
        <v>0.98416344683821388</v>
      </c>
      <c r="F4" s="23">
        <v>0.98252464669870765</v>
      </c>
      <c r="G4" s="23">
        <v>0.97668247463094404</v>
      </c>
      <c r="H4" s="23">
        <v>0.9623837049363595</v>
      </c>
      <c r="I4" s="23">
        <v>0.88918102708905356</v>
      </c>
      <c r="J4" s="23">
        <v>0.9802090555481533</v>
      </c>
      <c r="K4" s="59">
        <v>0.98896745926487317</v>
      </c>
      <c r="L4" s="59">
        <v>0.93460512820512842</v>
      </c>
      <c r="M4" s="59">
        <f t="shared" ref="M4:M13" si="0">AVERAGE(B161:N161)</f>
        <v>0.94519076923076928</v>
      </c>
      <c r="N4" s="59">
        <f t="shared" ref="N4:N13" si="1">AVERAGE(B173:N173)</f>
        <v>0.92366923076923091</v>
      </c>
    </row>
    <row r="5" spans="1:14" x14ac:dyDescent="0.2">
      <c r="A5" s="2" t="s">
        <v>6</v>
      </c>
      <c r="B5" s="23">
        <v>0</v>
      </c>
      <c r="C5" s="23">
        <v>0</v>
      </c>
      <c r="D5" s="59">
        <v>0</v>
      </c>
      <c r="E5" s="23">
        <v>0</v>
      </c>
      <c r="F5" s="23">
        <v>0</v>
      </c>
      <c r="G5" s="23">
        <v>0</v>
      </c>
      <c r="H5" s="23">
        <v>0</v>
      </c>
      <c r="I5" s="23">
        <v>0</v>
      </c>
      <c r="J5" s="23">
        <v>0</v>
      </c>
      <c r="K5" s="59">
        <v>0</v>
      </c>
      <c r="L5" s="59">
        <v>0</v>
      </c>
      <c r="M5" s="59">
        <f t="shared" si="0"/>
        <v>0</v>
      </c>
      <c r="N5" s="59">
        <f t="shared" si="1"/>
        <v>0</v>
      </c>
    </row>
    <row r="6" spans="1:14" x14ac:dyDescent="0.2">
      <c r="A6" s="2" t="s">
        <v>78</v>
      </c>
      <c r="B6" s="23">
        <v>0.98561819246372584</v>
      </c>
      <c r="C6" s="23">
        <v>0.98220044204766421</v>
      </c>
      <c r="D6" s="59">
        <v>0.94507123851912922</v>
      </c>
      <c r="E6" s="23">
        <v>0.92758721427624335</v>
      </c>
      <c r="F6" s="23">
        <v>0.98814351734462502</v>
      </c>
      <c r="G6" s="23">
        <v>0.98980044052216754</v>
      </c>
      <c r="H6" s="23">
        <v>0.96646742688583331</v>
      </c>
      <c r="I6" s="23">
        <v>0.9747218385174703</v>
      </c>
      <c r="J6" s="23">
        <v>0.99230873240960338</v>
      </c>
      <c r="K6" s="59">
        <v>0.99693607237589976</v>
      </c>
      <c r="L6" s="59">
        <v>0.9504193979933111</v>
      </c>
      <c r="M6" s="59">
        <f t="shared" si="0"/>
        <v>0.99638963210702336</v>
      </c>
      <c r="N6" s="59">
        <f t="shared" si="1"/>
        <v>0.96639230769230777</v>
      </c>
    </row>
    <row r="7" spans="1:14" x14ac:dyDescent="0.2">
      <c r="A7" s="2" t="s">
        <v>7</v>
      </c>
      <c r="B7" s="23">
        <v>0.96867501383776178</v>
      </c>
      <c r="C7" s="23">
        <v>0.97073995613440078</v>
      </c>
      <c r="D7" s="59">
        <v>0.97472704191002113</v>
      </c>
      <c r="E7" s="23">
        <v>0.98290819201796342</v>
      </c>
      <c r="F7" s="23">
        <v>0.98866616802700946</v>
      </c>
      <c r="G7" s="23">
        <v>0.97096856061665537</v>
      </c>
      <c r="H7" s="23">
        <v>0.95395621091809046</v>
      </c>
      <c r="I7" s="23">
        <v>0.85054952205429313</v>
      </c>
      <c r="J7" s="23">
        <v>0.98307549303296493</v>
      </c>
      <c r="K7" s="59">
        <v>0.90331532048853003</v>
      </c>
      <c r="L7" s="59">
        <v>0.99631794871794888</v>
      </c>
      <c r="M7" s="59">
        <f t="shared" si="0"/>
        <v>0.99432717948717952</v>
      </c>
      <c r="N7" s="59">
        <f t="shared" si="1"/>
        <v>0.9930461538461538</v>
      </c>
    </row>
    <row r="8" spans="1:14" x14ac:dyDescent="0.2">
      <c r="A8" s="2" t="s">
        <v>8</v>
      </c>
      <c r="B8" s="23">
        <v>0.9829482491687801</v>
      </c>
      <c r="C8" s="23">
        <v>0.98295636564049504</v>
      </c>
      <c r="D8" s="59">
        <v>0.99427181306584089</v>
      </c>
      <c r="E8" s="23">
        <v>0.99437154124208416</v>
      </c>
      <c r="F8" s="23">
        <v>0.9929077122668416</v>
      </c>
      <c r="G8" s="23">
        <v>0.99169842731208491</v>
      </c>
      <c r="H8" s="23">
        <v>0.98996494205254137</v>
      </c>
      <c r="I8" s="23">
        <v>0.98521209089647177</v>
      </c>
      <c r="J8" s="23">
        <v>0.97290742835992372</v>
      </c>
      <c r="K8" s="59">
        <v>0.96512024343840719</v>
      </c>
      <c r="L8" s="59">
        <v>0.95548879437142287</v>
      </c>
      <c r="M8" s="59">
        <f t="shared" si="0"/>
        <v>0.96352713589824213</v>
      </c>
      <c r="N8" s="59">
        <f t="shared" si="1"/>
        <v>0.95679971567767574</v>
      </c>
    </row>
    <row r="9" spans="1:14" x14ac:dyDescent="0.2">
      <c r="A9" s="2" t="s">
        <v>9</v>
      </c>
      <c r="B9" s="23">
        <v>0.98705662393162386</v>
      </c>
      <c r="C9" s="23">
        <v>0.99023046398046388</v>
      </c>
      <c r="D9" s="59">
        <v>0.99355387961852104</v>
      </c>
      <c r="E9" s="23">
        <v>0.99923820467757196</v>
      </c>
      <c r="F9" s="23">
        <v>0.99576848338395085</v>
      </c>
      <c r="G9" s="23">
        <v>0.98673005532070945</v>
      </c>
      <c r="H9" s="23">
        <v>0.99039954087500737</v>
      </c>
      <c r="I9" s="23">
        <v>0.98362639964512721</v>
      </c>
      <c r="J9" s="23">
        <v>0.99664341941720747</v>
      </c>
      <c r="K9" s="59">
        <v>0.99451378520904365</v>
      </c>
      <c r="L9" s="59">
        <v>0.98510769230769235</v>
      </c>
      <c r="M9" s="59">
        <f t="shared" si="0"/>
        <v>0.99649615384615386</v>
      </c>
      <c r="N9" s="59">
        <f t="shared" si="1"/>
        <v>0.98043846153846148</v>
      </c>
    </row>
    <row r="10" spans="1:14" x14ac:dyDescent="0.2">
      <c r="A10" s="2" t="s">
        <v>10</v>
      </c>
      <c r="B10" s="23">
        <v>0.96932226553264034</v>
      </c>
      <c r="C10" s="23">
        <v>0.93653900273593538</v>
      </c>
      <c r="D10" s="59">
        <v>0.96207308604244401</v>
      </c>
      <c r="E10" s="23">
        <v>0.96349891873456039</v>
      </c>
      <c r="F10" s="23">
        <v>0.94948874941967687</v>
      </c>
      <c r="G10" s="23">
        <v>0.95137242147059453</v>
      </c>
      <c r="H10" s="23">
        <v>0.96225848699700023</v>
      </c>
      <c r="I10" s="23">
        <v>0.9669825246974959</v>
      </c>
      <c r="J10" s="23">
        <v>0.95570422403613808</v>
      </c>
      <c r="K10" s="59">
        <v>0.9389060494794097</v>
      </c>
      <c r="L10" s="59">
        <v>0.96779608875656364</v>
      </c>
      <c r="M10" s="59">
        <f t="shared" si="0"/>
        <v>0.93105182331213121</v>
      </c>
      <c r="N10" s="59">
        <f t="shared" si="1"/>
        <v>0.98079662039826221</v>
      </c>
    </row>
    <row r="11" spans="1:14" x14ac:dyDescent="0.2">
      <c r="A11" s="2" t="s">
        <v>11</v>
      </c>
      <c r="B11" s="23">
        <v>0.96614374929026536</v>
      </c>
      <c r="C11" s="23">
        <v>0.98435026989925578</v>
      </c>
      <c r="D11" s="59">
        <v>0.98581945822971251</v>
      </c>
      <c r="E11" s="23">
        <v>0.99125877350727354</v>
      </c>
      <c r="F11" s="23">
        <v>0.98665163222541963</v>
      </c>
      <c r="G11" s="23">
        <v>0.96512648622737007</v>
      </c>
      <c r="H11" s="23">
        <v>0.97015530419024587</v>
      </c>
      <c r="I11" s="23">
        <v>0.97011236972460069</v>
      </c>
      <c r="J11" s="23">
        <v>0.95679412944066911</v>
      </c>
      <c r="K11" s="59">
        <v>0.94746357564963701</v>
      </c>
      <c r="L11" s="59">
        <v>0.90175905515076593</v>
      </c>
      <c r="M11" s="59">
        <f t="shared" si="0"/>
        <v>0.92826130845980981</v>
      </c>
      <c r="N11" s="59">
        <f t="shared" si="1"/>
        <v>0.96309722682011234</v>
      </c>
    </row>
    <row r="12" spans="1:14" x14ac:dyDescent="0.2">
      <c r="A12" s="2" t="s">
        <v>12</v>
      </c>
      <c r="B12" s="23">
        <v>0.99626785714285704</v>
      </c>
      <c r="C12" s="23">
        <v>0.99227635327635344</v>
      </c>
      <c r="D12" s="59">
        <v>0.97608832838519644</v>
      </c>
      <c r="E12" s="23">
        <v>0.98573713745155744</v>
      </c>
      <c r="F12" s="23">
        <v>0.98009862816079329</v>
      </c>
      <c r="G12" s="23">
        <v>0.9833594107465683</v>
      </c>
      <c r="H12" s="23">
        <v>0.94215927599796567</v>
      </c>
      <c r="I12" s="23">
        <v>0.96577853835235861</v>
      </c>
      <c r="J12" s="23">
        <v>0.95821049187048346</v>
      </c>
      <c r="K12" s="59">
        <v>0.99413643236074289</v>
      </c>
      <c r="L12" s="59">
        <v>0.9893474358974359</v>
      </c>
      <c r="M12" s="59">
        <f t="shared" si="0"/>
        <v>0.98406025641025618</v>
      </c>
      <c r="N12" s="59">
        <f t="shared" si="1"/>
        <v>0.99269230769230787</v>
      </c>
    </row>
    <row r="13" spans="1:14" x14ac:dyDescent="0.2">
      <c r="A13" s="7" t="s">
        <v>79</v>
      </c>
      <c r="B13" s="24">
        <v>0.97639503467426436</v>
      </c>
      <c r="C13" s="24">
        <v>0.95629792276419512</v>
      </c>
      <c r="D13" s="25">
        <v>0.95412872148871175</v>
      </c>
      <c r="E13" s="24">
        <v>0.97793738885121007</v>
      </c>
      <c r="F13" s="24">
        <v>0.98011158365220485</v>
      </c>
      <c r="G13" s="24">
        <v>0.97174369297933949</v>
      </c>
      <c r="H13" s="24">
        <v>0.96786958242558829</v>
      </c>
      <c r="I13" s="24">
        <v>0.95697763416321469</v>
      </c>
      <c r="J13" s="24">
        <v>0.97212855480338756</v>
      </c>
      <c r="K13" s="25">
        <v>0.95540126099036815</v>
      </c>
      <c r="L13" s="25">
        <v>0.94861513576298018</v>
      </c>
      <c r="M13" s="25">
        <f t="shared" si="0"/>
        <v>0.94996550322540607</v>
      </c>
      <c r="N13" s="25">
        <f t="shared" si="1"/>
        <v>0.95825303391110894</v>
      </c>
    </row>
    <row r="14" spans="1:14" s="2" customFormat="1" ht="12.75" x14ac:dyDescent="0.2">
      <c r="A14" s="6"/>
      <c r="B14" s="3">
        <v>1</v>
      </c>
      <c r="C14" s="3">
        <v>2</v>
      </c>
      <c r="D14" s="3">
        <v>3</v>
      </c>
      <c r="E14" s="70">
        <v>4</v>
      </c>
      <c r="F14" s="3">
        <v>5</v>
      </c>
      <c r="G14" s="3">
        <v>6</v>
      </c>
      <c r="H14" s="3">
        <v>7</v>
      </c>
      <c r="I14" s="3">
        <v>8</v>
      </c>
      <c r="J14" s="3">
        <v>9</v>
      </c>
      <c r="K14" s="3">
        <v>10</v>
      </c>
      <c r="L14" s="3">
        <v>11</v>
      </c>
      <c r="M14" s="3">
        <v>12</v>
      </c>
      <c r="N14" s="3">
        <v>13</v>
      </c>
    </row>
    <row r="15" spans="1:14" s="2" customFormat="1" ht="12.75" x14ac:dyDescent="0.2">
      <c r="A15" s="12" t="s">
        <v>37</v>
      </c>
      <c r="B15" s="138" t="s">
        <v>3</v>
      </c>
      <c r="C15" s="139"/>
      <c r="D15" s="139"/>
      <c r="E15" s="139"/>
      <c r="F15" s="139"/>
      <c r="G15" s="139"/>
      <c r="H15" s="139"/>
      <c r="I15" s="139"/>
      <c r="J15" s="139"/>
      <c r="K15" s="139"/>
      <c r="L15" s="139"/>
      <c r="M15" s="139"/>
      <c r="N15" s="140"/>
    </row>
    <row r="16" spans="1:14" s="2" customFormat="1" ht="12.75" x14ac:dyDescent="0.2">
      <c r="A16" s="2" t="s">
        <v>4</v>
      </c>
      <c r="B16" s="23">
        <v>0.80487012987012985</v>
      </c>
      <c r="C16" s="23">
        <v>0.80551948051948041</v>
      </c>
      <c r="D16" s="23">
        <v>0.79301948051948057</v>
      </c>
      <c r="E16" s="59">
        <v>0.80941558441558437</v>
      </c>
      <c r="F16" s="23">
        <v>0.78782467532467537</v>
      </c>
      <c r="G16" s="23">
        <v>0.78636363636363638</v>
      </c>
      <c r="H16" s="23">
        <v>0.79951298701298701</v>
      </c>
      <c r="I16" s="23">
        <v>0.80568181818181817</v>
      </c>
      <c r="J16" s="23">
        <v>0.80827922077922087</v>
      </c>
      <c r="K16" s="23">
        <v>0.91639610389610393</v>
      </c>
      <c r="L16" s="23">
        <v>0.98571428571428588</v>
      </c>
      <c r="M16" s="23">
        <v>0.984836038961039</v>
      </c>
      <c r="N16" s="23">
        <v>0.97585227272727271</v>
      </c>
    </row>
    <row r="17" spans="1:14" s="2" customFormat="1" ht="12.75" x14ac:dyDescent="0.2">
      <c r="A17" s="2" t="s">
        <v>5</v>
      </c>
      <c r="B17" s="23">
        <v>0.981547619047619</v>
      </c>
      <c r="C17" s="23">
        <v>0.98764880952380951</v>
      </c>
      <c r="D17" s="23">
        <v>0.90997023809523814</v>
      </c>
      <c r="E17" s="59">
        <v>0.99077380952380945</v>
      </c>
      <c r="F17" s="23">
        <v>0.97336309523809528</v>
      </c>
      <c r="G17" s="23">
        <v>0.97306547619047623</v>
      </c>
      <c r="H17" s="23">
        <v>0.98452380952380958</v>
      </c>
      <c r="I17" s="23">
        <v>0.93437499999999996</v>
      </c>
      <c r="J17" s="23">
        <v>0.9770833333333333</v>
      </c>
      <c r="K17" s="23">
        <v>0.96741071428571412</v>
      </c>
      <c r="L17" s="23">
        <v>0.97514880952380945</v>
      </c>
      <c r="M17" s="23">
        <v>0.97099999999999997</v>
      </c>
      <c r="N17" s="23">
        <v>0.97252604166666667</v>
      </c>
    </row>
    <row r="18" spans="1:14" s="2" customFormat="1" ht="12.75" x14ac:dyDescent="0.2">
      <c r="A18" s="2" t="s">
        <v>6</v>
      </c>
      <c r="B18" s="23">
        <v>0</v>
      </c>
      <c r="C18" s="23">
        <v>0</v>
      </c>
      <c r="D18" s="23">
        <v>0</v>
      </c>
      <c r="E18" s="59">
        <v>0</v>
      </c>
      <c r="F18" s="23">
        <v>0</v>
      </c>
      <c r="G18" s="23">
        <v>0</v>
      </c>
      <c r="H18" s="23">
        <v>0</v>
      </c>
      <c r="I18" s="23">
        <v>0</v>
      </c>
      <c r="J18" s="23">
        <v>0</v>
      </c>
      <c r="K18" s="23">
        <v>0</v>
      </c>
      <c r="L18" s="23">
        <v>0</v>
      </c>
      <c r="M18" s="23">
        <v>0</v>
      </c>
      <c r="N18" s="23">
        <v>0</v>
      </c>
    </row>
    <row r="19" spans="1:14" s="2" customFormat="1" ht="12.75" x14ac:dyDescent="0.2">
      <c r="A19" s="2" t="s">
        <v>78</v>
      </c>
      <c r="B19" s="23">
        <v>0</v>
      </c>
      <c r="C19" s="23">
        <v>0</v>
      </c>
      <c r="D19" s="23">
        <v>0</v>
      </c>
      <c r="E19" s="59">
        <v>0</v>
      </c>
      <c r="F19" s="23">
        <v>0</v>
      </c>
      <c r="G19" s="23">
        <v>0</v>
      </c>
      <c r="H19" s="23">
        <v>0</v>
      </c>
      <c r="I19" s="23">
        <v>0</v>
      </c>
      <c r="J19" s="23">
        <v>0</v>
      </c>
      <c r="K19" s="23">
        <v>1</v>
      </c>
      <c r="L19" s="23">
        <v>0.99801587301587302</v>
      </c>
      <c r="M19" s="23">
        <v>0.99347222222222209</v>
      </c>
      <c r="N19" s="23">
        <v>0.99131944444444442</v>
      </c>
    </row>
    <row r="20" spans="1:14" s="2" customFormat="1" ht="12.75" x14ac:dyDescent="0.2">
      <c r="A20" s="2" t="s">
        <v>7</v>
      </c>
      <c r="B20" s="23">
        <v>0.99338624338624337</v>
      </c>
      <c r="C20" s="23">
        <v>0.66633597883597884</v>
      </c>
      <c r="D20" s="23">
        <v>0.64219576719576721</v>
      </c>
      <c r="E20" s="59">
        <v>0.83597883597883593</v>
      </c>
      <c r="F20" s="23">
        <v>0.96693121693121697</v>
      </c>
      <c r="G20" s="23">
        <v>0.98148148148148151</v>
      </c>
      <c r="H20" s="23">
        <v>0.97850529100529104</v>
      </c>
      <c r="I20" s="23">
        <v>0.98677248677248675</v>
      </c>
      <c r="J20" s="23">
        <v>0.98842592592592593</v>
      </c>
      <c r="K20" s="23">
        <v>0.98743386243386244</v>
      </c>
      <c r="L20" s="23">
        <v>0.98908730158730163</v>
      </c>
      <c r="M20" s="23">
        <v>0.98552248677248666</v>
      </c>
      <c r="N20" s="23">
        <v>0.98466435185185186</v>
      </c>
    </row>
    <row r="21" spans="1:14" s="2" customFormat="1" ht="12.75" x14ac:dyDescent="0.2">
      <c r="A21" s="2" t="s">
        <v>8</v>
      </c>
      <c r="B21" s="23">
        <v>0.99352567728958452</v>
      </c>
      <c r="C21" s="23">
        <v>0.96731409893770826</v>
      </c>
      <c r="D21" s="23">
        <v>0.99943428248161414</v>
      </c>
      <c r="E21" s="59">
        <v>0.99930856747752861</v>
      </c>
      <c r="F21" s="23">
        <v>0.98761707209755489</v>
      </c>
      <c r="G21" s="23">
        <v>0.98425436196729299</v>
      </c>
      <c r="H21" s="23">
        <v>0.9093839323724382</v>
      </c>
      <c r="I21" s="23">
        <v>0.98547289083394118</v>
      </c>
      <c r="J21" s="23">
        <v>0.99544128373450036</v>
      </c>
      <c r="K21" s="23">
        <v>0.99981765134938005</v>
      </c>
      <c r="L21" s="23">
        <v>0.99506143806220237</v>
      </c>
      <c r="M21" s="23">
        <v>0.97708404008073546</v>
      </c>
      <c r="N21" s="23">
        <v>0.97333607865342064</v>
      </c>
    </row>
    <row r="22" spans="1:14" s="2" customFormat="1" ht="12.75" x14ac:dyDescent="0.2">
      <c r="A22" s="2" t="s">
        <v>9</v>
      </c>
      <c r="B22" s="23">
        <v>1</v>
      </c>
      <c r="C22" s="23">
        <v>1</v>
      </c>
      <c r="D22" s="23">
        <v>0.99702380952380953</v>
      </c>
      <c r="E22" s="59">
        <v>1</v>
      </c>
      <c r="F22" s="23">
        <v>1</v>
      </c>
      <c r="G22" s="23">
        <v>1</v>
      </c>
      <c r="H22" s="23">
        <v>1</v>
      </c>
      <c r="I22" s="23">
        <v>1</v>
      </c>
      <c r="J22" s="23">
        <v>1</v>
      </c>
      <c r="K22" s="23">
        <v>1</v>
      </c>
      <c r="L22" s="23">
        <v>1</v>
      </c>
      <c r="M22" s="23">
        <v>1</v>
      </c>
      <c r="N22" s="23">
        <v>1</v>
      </c>
    </row>
    <row r="23" spans="1:14" s="2" customFormat="1" ht="12.75" x14ac:dyDescent="0.2">
      <c r="A23" s="2" t="s">
        <v>10</v>
      </c>
      <c r="B23" s="23">
        <v>0.97800053224518768</v>
      </c>
      <c r="C23" s="23">
        <v>0.96017031846003731</v>
      </c>
      <c r="D23" s="23">
        <v>0.96833141133682266</v>
      </c>
      <c r="E23" s="59">
        <v>0.97711345693249352</v>
      </c>
      <c r="F23" s="23">
        <v>0.98083917324580872</v>
      </c>
      <c r="G23" s="23">
        <v>0.93559833229841216</v>
      </c>
      <c r="H23" s="23">
        <v>0.92434589800443456</v>
      </c>
      <c r="I23" s="23">
        <v>0.99955716942697714</v>
      </c>
      <c r="J23" s="23">
        <v>0.97502435568151624</v>
      </c>
      <c r="K23" s="23">
        <v>0.97520148791072525</v>
      </c>
      <c r="L23" s="23">
        <v>0.97117516629711753</v>
      </c>
      <c r="M23" s="23">
        <v>0.97067935040482178</v>
      </c>
      <c r="N23" s="23">
        <v>0.98942539460384116</v>
      </c>
    </row>
    <row r="24" spans="1:14" s="2" customFormat="1" ht="12.75" x14ac:dyDescent="0.2">
      <c r="A24" s="2" t="s">
        <v>11</v>
      </c>
      <c r="B24" s="23">
        <v>0.97223186393613337</v>
      </c>
      <c r="C24" s="23">
        <v>0.94365382390373709</v>
      </c>
      <c r="D24" s="23">
        <v>0.93775309499016546</v>
      </c>
      <c r="E24" s="59">
        <v>0.98067800532222604</v>
      </c>
      <c r="F24" s="23">
        <v>0.9445794284391994</v>
      </c>
      <c r="G24" s="23">
        <v>0.99190096031470565</v>
      </c>
      <c r="H24" s="23">
        <v>0.94239444765760572</v>
      </c>
      <c r="I24" s="23">
        <v>0.9975708502024293</v>
      </c>
      <c r="J24" s="23">
        <v>0.9895893580104107</v>
      </c>
      <c r="K24" s="23">
        <v>0.98438403701561594</v>
      </c>
      <c r="L24" s="23">
        <v>0.99444765760555232</v>
      </c>
      <c r="M24" s="23">
        <v>0.9909650852770564</v>
      </c>
      <c r="N24" s="23">
        <v>0.98540441921751465</v>
      </c>
    </row>
    <row r="25" spans="1:14" s="2" customFormat="1" ht="12.75" x14ac:dyDescent="0.2">
      <c r="A25" s="2" t="s">
        <v>12</v>
      </c>
      <c r="B25" s="23">
        <v>1</v>
      </c>
      <c r="C25" s="23">
        <v>1</v>
      </c>
      <c r="D25" s="23">
        <v>1</v>
      </c>
      <c r="E25" s="59">
        <v>1</v>
      </c>
      <c r="F25" s="23">
        <v>1</v>
      </c>
      <c r="G25" s="23">
        <v>0.97857142857142843</v>
      </c>
      <c r="H25" s="23">
        <v>0.99285714285714288</v>
      </c>
      <c r="I25" s="23">
        <v>1</v>
      </c>
      <c r="J25" s="23">
        <v>1</v>
      </c>
      <c r="K25" s="23">
        <v>0.96071428571428574</v>
      </c>
      <c r="L25" s="23">
        <v>0.98035714285714282</v>
      </c>
      <c r="M25" s="23">
        <v>1</v>
      </c>
      <c r="N25" s="23">
        <v>0.99375000000000002</v>
      </c>
    </row>
    <row r="26" spans="1:14" s="2" customFormat="1" ht="12.75" x14ac:dyDescent="0.2">
      <c r="A26" s="7" t="s">
        <v>79</v>
      </c>
      <c r="B26" s="25">
        <v>0.96365649098448314</v>
      </c>
      <c r="C26" s="25">
        <v>0.92971461808356948</v>
      </c>
      <c r="D26" s="25">
        <v>0.92740679587969299</v>
      </c>
      <c r="E26" s="25">
        <v>0.95932228830891053</v>
      </c>
      <c r="F26" s="25">
        <v>0.95350582584385601</v>
      </c>
      <c r="G26" s="25">
        <v>0.95133458402214088</v>
      </c>
      <c r="H26" s="25">
        <v>0.92107365097055816</v>
      </c>
      <c r="I26" s="25">
        <v>0.96392499071667292</v>
      </c>
      <c r="J26" s="25">
        <v>0.96626438915707391</v>
      </c>
      <c r="K26" s="25">
        <v>0.97791062185609112</v>
      </c>
      <c r="L26" s="25">
        <v>0.98631991192766522</v>
      </c>
      <c r="M26" s="25">
        <v>0.9794776513350183</v>
      </c>
      <c r="N26" s="25">
        <v>0.98030786737048392</v>
      </c>
    </row>
    <row r="27" spans="1:14" x14ac:dyDescent="0.2">
      <c r="A27" s="12" t="s">
        <v>37</v>
      </c>
      <c r="B27" s="141" t="s">
        <v>14</v>
      </c>
      <c r="C27" s="142"/>
      <c r="D27" s="142"/>
      <c r="E27" s="142"/>
      <c r="F27" s="142"/>
      <c r="G27" s="142"/>
      <c r="H27" s="142"/>
      <c r="I27" s="142"/>
      <c r="J27" s="142"/>
      <c r="K27" s="142"/>
      <c r="L27" s="142"/>
      <c r="M27" s="142"/>
      <c r="N27" s="143"/>
    </row>
    <row r="28" spans="1:14" x14ac:dyDescent="0.2">
      <c r="A28" s="2" t="s">
        <v>4</v>
      </c>
      <c r="B28" s="23">
        <v>0.98990175953079185</v>
      </c>
      <c r="C28" s="23">
        <v>0.98702435064935057</v>
      </c>
      <c r="D28" s="23">
        <v>0.9757743506493507</v>
      </c>
      <c r="E28" s="59">
        <v>0.97893831168831169</v>
      </c>
      <c r="F28" s="23">
        <v>0.98384415584415574</v>
      </c>
      <c r="G28" s="23">
        <v>0.97879220779220777</v>
      </c>
      <c r="H28" s="23">
        <v>0.96750162337662349</v>
      </c>
      <c r="I28" s="23">
        <v>0.98006331168831162</v>
      </c>
      <c r="J28" s="23">
        <v>0.98093993506493504</v>
      </c>
      <c r="K28" s="23">
        <v>0.97775649350649341</v>
      </c>
      <c r="L28" s="23">
        <v>0.98456168831168822</v>
      </c>
      <c r="M28" s="23">
        <v>0.97459740259740268</v>
      </c>
      <c r="N28" s="23">
        <v>0.98016258741258744</v>
      </c>
    </row>
    <row r="29" spans="1:14" x14ac:dyDescent="0.2">
      <c r="A29" s="2" t="s">
        <v>5</v>
      </c>
      <c r="B29" s="23">
        <v>0.97432526881720416</v>
      </c>
      <c r="C29" s="23">
        <v>0.97831845238095239</v>
      </c>
      <c r="D29" s="23">
        <v>0.97723363095238103</v>
      </c>
      <c r="E29" s="59">
        <v>0.98846726190476186</v>
      </c>
      <c r="F29" s="23">
        <v>0.97528422619047617</v>
      </c>
      <c r="G29" s="23">
        <v>0.97718303571428577</v>
      </c>
      <c r="H29" s="23">
        <v>0.9891502976190476</v>
      </c>
      <c r="I29" s="23">
        <v>0.99345684523809519</v>
      </c>
      <c r="J29" s="23">
        <v>0.96925892857142859</v>
      </c>
      <c r="K29" s="23">
        <v>0.98903273809523828</v>
      </c>
      <c r="L29" s="23">
        <v>0.97895833333333337</v>
      </c>
      <c r="M29" s="23">
        <v>0.98505952380952388</v>
      </c>
      <c r="N29" s="23">
        <v>0.99069070512820512</v>
      </c>
    </row>
    <row r="30" spans="1:14" x14ac:dyDescent="0.2">
      <c r="A30" s="2" t="s">
        <v>6</v>
      </c>
      <c r="B30" s="23">
        <v>0</v>
      </c>
      <c r="C30" s="23">
        <v>0</v>
      </c>
      <c r="D30" s="23">
        <v>0</v>
      </c>
      <c r="E30" s="59">
        <v>0</v>
      </c>
      <c r="F30" s="23">
        <v>0</v>
      </c>
      <c r="G30" s="23">
        <v>0</v>
      </c>
      <c r="H30" s="23">
        <v>0</v>
      </c>
      <c r="I30" s="23">
        <v>0</v>
      </c>
      <c r="J30" s="23">
        <v>0</v>
      </c>
      <c r="K30" s="23">
        <v>0</v>
      </c>
      <c r="L30" s="23">
        <v>0</v>
      </c>
      <c r="M30" s="23">
        <v>0</v>
      </c>
      <c r="N30" s="23">
        <v>0</v>
      </c>
    </row>
    <row r="31" spans="1:14" x14ac:dyDescent="0.2">
      <c r="A31" s="2" t="s">
        <v>78</v>
      </c>
      <c r="B31" s="23">
        <v>0.98107526881720442</v>
      </c>
      <c r="C31" s="23">
        <v>0.99094246031746036</v>
      </c>
      <c r="D31" s="23">
        <v>0.99677579365079372</v>
      </c>
      <c r="E31" s="59">
        <v>0.99474206349206351</v>
      </c>
      <c r="F31" s="23">
        <v>0.98893849206349205</v>
      </c>
      <c r="G31" s="23">
        <v>0.98569444444444454</v>
      </c>
      <c r="H31" s="23">
        <v>0.98844246031746019</v>
      </c>
      <c r="I31" s="23">
        <v>0.96190476190476193</v>
      </c>
      <c r="J31" s="23">
        <v>0.98069444444444442</v>
      </c>
      <c r="K31" s="23">
        <v>0.9964087301587301</v>
      </c>
      <c r="L31" s="23">
        <v>0.98092261904761902</v>
      </c>
      <c r="M31" s="23">
        <v>0.99834325396825396</v>
      </c>
      <c r="N31" s="23">
        <v>0.96815170940170947</v>
      </c>
    </row>
    <row r="32" spans="1:14" x14ac:dyDescent="0.2">
      <c r="A32" s="2" t="s">
        <v>7</v>
      </c>
      <c r="B32" s="23">
        <v>0.99273596176821988</v>
      </c>
      <c r="C32" s="23">
        <v>0.9783465608465608</v>
      </c>
      <c r="D32" s="23">
        <v>0.95431216931216933</v>
      </c>
      <c r="E32" s="59">
        <v>0.98618716931216932</v>
      </c>
      <c r="F32" s="23">
        <v>0.97731391585760519</v>
      </c>
      <c r="G32" s="23">
        <v>0.99462797619047616</v>
      </c>
      <c r="H32" s="23">
        <v>0.98324150596877868</v>
      </c>
      <c r="I32" s="23">
        <v>0.96071428571428574</v>
      </c>
      <c r="J32" s="23">
        <v>0.96075396825396819</v>
      </c>
      <c r="K32" s="23">
        <v>0.91248412698412695</v>
      </c>
      <c r="L32" s="23">
        <v>0.94900198412698411</v>
      </c>
      <c r="M32" s="23">
        <v>0.97638888888888886</v>
      </c>
      <c r="N32" s="23">
        <v>0.96666666666666667</v>
      </c>
    </row>
    <row r="33" spans="1:14" x14ac:dyDescent="0.2">
      <c r="A33" s="2" t="s">
        <v>8</v>
      </c>
      <c r="B33" s="23">
        <v>0.98121187186032743</v>
      </c>
      <c r="C33" s="23">
        <v>0.99261319957457483</v>
      </c>
      <c r="D33" s="23">
        <v>0.99732200588806341</v>
      </c>
      <c r="E33" s="59">
        <v>0.99719045530010875</v>
      </c>
      <c r="F33" s="23">
        <v>0.98518000407571915</v>
      </c>
      <c r="G33" s="23">
        <v>0.98304465613909597</v>
      </c>
      <c r="H33" s="23">
        <v>0.98973905413952712</v>
      </c>
      <c r="I33" s="23">
        <v>0.99571990765618568</v>
      </c>
      <c r="J33" s="23">
        <v>0.99183446707623546</v>
      </c>
      <c r="K33" s="23">
        <v>0.98072548974698259</v>
      </c>
      <c r="L33" s="23">
        <v>0.99399741714515277</v>
      </c>
      <c r="M33" s="23">
        <v>0.96046258824607245</v>
      </c>
      <c r="N33" s="23">
        <v>0.92928612234609209</v>
      </c>
    </row>
    <row r="34" spans="1:14" x14ac:dyDescent="0.2">
      <c r="A34" s="2" t="s">
        <v>9</v>
      </c>
      <c r="B34" s="23">
        <v>1</v>
      </c>
      <c r="C34" s="23">
        <v>0.9577579365079365</v>
      </c>
      <c r="D34" s="23">
        <v>1</v>
      </c>
      <c r="E34" s="59">
        <v>1</v>
      </c>
      <c r="F34" s="23">
        <v>1</v>
      </c>
      <c r="G34" s="23">
        <v>0.98824404761904761</v>
      </c>
      <c r="H34" s="23">
        <v>0.93123015873015869</v>
      </c>
      <c r="I34" s="23">
        <v>0.99497023809523799</v>
      </c>
      <c r="J34" s="23">
        <v>0.97882936507936502</v>
      </c>
      <c r="K34" s="23">
        <v>0.99136904761904754</v>
      </c>
      <c r="L34" s="23">
        <v>0.98933531746031744</v>
      </c>
      <c r="M34" s="23">
        <v>1</v>
      </c>
      <c r="N34" s="23">
        <v>1</v>
      </c>
    </row>
    <row r="35" spans="1:14" x14ac:dyDescent="0.2">
      <c r="A35" s="2" t="s">
        <v>10</v>
      </c>
      <c r="B35" s="23">
        <v>0.9682611382626013</v>
      </c>
      <c r="C35" s="23">
        <v>0.98044314445785619</v>
      </c>
      <c r="D35" s="23">
        <v>0.96726658998007153</v>
      </c>
      <c r="E35" s="59">
        <v>0.98336279292934203</v>
      </c>
      <c r="F35" s="23">
        <v>0.98023206416131503</v>
      </c>
      <c r="G35" s="23">
        <v>0.97765298221870234</v>
      </c>
      <c r="H35" s="23">
        <v>0.96915921751292411</v>
      </c>
      <c r="I35" s="23">
        <v>0.974522253450675</v>
      </c>
      <c r="J35" s="23">
        <v>0.98393129070279983</v>
      </c>
      <c r="K35" s="23">
        <v>0.97893454116198808</v>
      </c>
      <c r="L35" s="23">
        <v>0.97635545921937539</v>
      </c>
      <c r="M35" s="23">
        <v>0.93500589339735507</v>
      </c>
      <c r="N35" s="23">
        <v>0.92606208446931648</v>
      </c>
    </row>
    <row r="36" spans="1:14" x14ac:dyDescent="0.2">
      <c r="A36" s="2" t="s">
        <v>11</v>
      </c>
      <c r="B36" s="23">
        <v>0.96208056666857933</v>
      </c>
      <c r="C36" s="23">
        <v>0.96877859195983973</v>
      </c>
      <c r="D36" s="23">
        <v>0.93894521332276892</v>
      </c>
      <c r="E36" s="59">
        <v>0.98092731931038057</v>
      </c>
      <c r="F36" s="23">
        <v>0.989093558965224</v>
      </c>
      <c r="G36" s="23">
        <v>0.99038442631009727</v>
      </c>
      <c r="H36" s="23">
        <v>0.98038483115200659</v>
      </c>
      <c r="I36" s="23">
        <v>0.93050252447847692</v>
      </c>
      <c r="J36" s="23">
        <v>0.91777429485214579</v>
      </c>
      <c r="K36" s="23">
        <v>0.93240528145187862</v>
      </c>
      <c r="L36" s="23">
        <v>0.98399486429120853</v>
      </c>
      <c r="M36" s="23">
        <v>0.99112008189373468</v>
      </c>
      <c r="N36" s="23">
        <v>0.993477186117109</v>
      </c>
    </row>
    <row r="37" spans="1:14" x14ac:dyDescent="0.2">
      <c r="A37" s="2" t="s">
        <v>12</v>
      </c>
      <c r="B37" s="23">
        <v>0.99150000000000005</v>
      </c>
      <c r="C37" s="23">
        <v>1</v>
      </c>
      <c r="D37" s="23">
        <v>1</v>
      </c>
      <c r="E37" s="59">
        <v>1</v>
      </c>
      <c r="F37" s="23">
        <v>0.99789285714285725</v>
      </c>
      <c r="G37" s="23">
        <v>1</v>
      </c>
      <c r="H37" s="23">
        <v>1</v>
      </c>
      <c r="I37" s="23">
        <v>1</v>
      </c>
      <c r="J37" s="23">
        <v>0.99439285714285719</v>
      </c>
      <c r="K37" s="23">
        <v>1</v>
      </c>
      <c r="L37" s="23">
        <v>0.96769642857142857</v>
      </c>
      <c r="M37" s="23">
        <v>1</v>
      </c>
      <c r="N37" s="23">
        <v>1</v>
      </c>
    </row>
    <row r="38" spans="1:14" x14ac:dyDescent="0.2">
      <c r="A38" s="7" t="s">
        <v>79</v>
      </c>
      <c r="B38" s="25">
        <v>0.97679168621851953</v>
      </c>
      <c r="C38" s="25">
        <v>0.98269784325169329</v>
      </c>
      <c r="D38" s="25">
        <v>0.97499203927232192</v>
      </c>
      <c r="E38" s="25">
        <v>0.98818961776780301</v>
      </c>
      <c r="F38" s="25">
        <v>0.98339777250462679</v>
      </c>
      <c r="G38" s="25">
        <v>0.98306570144950911</v>
      </c>
      <c r="H38" s="25">
        <v>0.98028359585520553</v>
      </c>
      <c r="I38" s="25">
        <v>0.97616423547311437</v>
      </c>
      <c r="J38" s="25">
        <v>0.97220231406570012</v>
      </c>
      <c r="K38" s="25">
        <v>0.96841778173136261</v>
      </c>
      <c r="L38" s="25">
        <v>0.98174267791349346</v>
      </c>
      <c r="M38" s="25">
        <v>0.96761422141603148</v>
      </c>
      <c r="N38" s="25">
        <v>0.95757596384605681</v>
      </c>
    </row>
    <row r="39" spans="1:14" x14ac:dyDescent="0.2">
      <c r="A39" s="12" t="s">
        <v>37</v>
      </c>
      <c r="B39" s="144" t="s">
        <v>15</v>
      </c>
      <c r="C39" s="145"/>
      <c r="D39" s="145"/>
      <c r="E39" s="145"/>
      <c r="F39" s="145"/>
      <c r="G39" s="145"/>
      <c r="H39" s="145"/>
      <c r="I39" s="145"/>
      <c r="J39" s="145"/>
      <c r="K39" s="145"/>
      <c r="L39" s="145"/>
      <c r="M39" s="145"/>
      <c r="N39" s="146"/>
    </row>
    <row r="40" spans="1:14" x14ac:dyDescent="0.2">
      <c r="A40" s="2" t="s">
        <v>4</v>
      </c>
      <c r="B40" s="23">
        <v>0.98706060606060608</v>
      </c>
      <c r="C40" s="23">
        <v>0.96867207792207788</v>
      </c>
      <c r="D40" s="23">
        <v>0.97078896103896117</v>
      </c>
      <c r="E40" s="59">
        <v>0.98203571428571435</v>
      </c>
      <c r="F40" s="23">
        <v>0.99150974025974026</v>
      </c>
      <c r="G40" s="23">
        <v>0.96883603896103887</v>
      </c>
      <c r="H40" s="23">
        <v>0.98462499999999986</v>
      </c>
      <c r="I40" s="23">
        <v>0.95737337662337663</v>
      </c>
      <c r="J40" s="23">
        <v>0.9855827922077921</v>
      </c>
      <c r="K40" s="23">
        <v>0.9691558441558441</v>
      </c>
      <c r="L40" s="23">
        <v>0.95587012987012987</v>
      </c>
      <c r="M40" s="23">
        <v>0.97589772727272728</v>
      </c>
      <c r="N40" s="23">
        <v>0.98023737373737363</v>
      </c>
    </row>
    <row r="41" spans="1:14" x14ac:dyDescent="0.2">
      <c r="A41" s="2" t="s">
        <v>5</v>
      </c>
      <c r="B41" s="23">
        <v>0.97593333333333332</v>
      </c>
      <c r="C41" s="23">
        <v>0.85374107142857136</v>
      </c>
      <c r="D41" s="23">
        <v>0.82336607142857166</v>
      </c>
      <c r="E41" s="59">
        <v>0.82071577380952376</v>
      </c>
      <c r="F41" s="23">
        <v>0.81770535714285719</v>
      </c>
      <c r="G41" s="23">
        <v>0.81800595238095242</v>
      </c>
      <c r="H41" s="23">
        <v>0.82253422619047623</v>
      </c>
      <c r="I41" s="23">
        <v>0.82620833333333332</v>
      </c>
      <c r="J41" s="23">
        <v>0.83088392857142845</v>
      </c>
      <c r="K41" s="23">
        <v>0.82860119047619041</v>
      </c>
      <c r="L41" s="23">
        <v>0.82145833333333329</v>
      </c>
      <c r="M41" s="23">
        <v>0.81093303571428577</v>
      </c>
      <c r="N41" s="23">
        <v>0.81257716049382711</v>
      </c>
    </row>
    <row r="42" spans="1:14" x14ac:dyDescent="0.2">
      <c r="A42" s="2" t="s">
        <v>6</v>
      </c>
      <c r="B42" s="23">
        <v>0</v>
      </c>
      <c r="C42" s="23">
        <v>0</v>
      </c>
      <c r="D42" s="23">
        <v>0</v>
      </c>
      <c r="E42" s="59">
        <v>0</v>
      </c>
      <c r="F42" s="23">
        <v>0</v>
      </c>
      <c r="G42" s="23">
        <v>0</v>
      </c>
      <c r="H42" s="23">
        <v>0</v>
      </c>
      <c r="I42" s="23">
        <v>0</v>
      </c>
      <c r="J42" s="23">
        <v>0</v>
      </c>
      <c r="K42" s="23">
        <v>0</v>
      </c>
      <c r="L42" s="23">
        <v>0</v>
      </c>
      <c r="M42" s="23">
        <v>0</v>
      </c>
      <c r="N42" s="23">
        <v>0</v>
      </c>
    </row>
    <row r="43" spans="1:14" x14ac:dyDescent="0.2">
      <c r="A43" s="2" t="s">
        <v>78</v>
      </c>
      <c r="B43" s="23">
        <v>0.97274999999999989</v>
      </c>
      <c r="C43" s="23">
        <v>0.97950396825396824</v>
      </c>
      <c r="D43" s="23">
        <v>1</v>
      </c>
      <c r="E43" s="59">
        <v>0.92059523809523813</v>
      </c>
      <c r="F43" s="23">
        <v>0.96455357142857134</v>
      </c>
      <c r="G43" s="23">
        <v>0.99320436507936505</v>
      </c>
      <c r="H43" s="23">
        <v>1</v>
      </c>
      <c r="I43" s="23">
        <v>1</v>
      </c>
      <c r="J43" s="23">
        <v>0.99519841269841269</v>
      </c>
      <c r="K43" s="23">
        <v>1</v>
      </c>
      <c r="L43" s="23">
        <v>0.9739484126984127</v>
      </c>
      <c r="M43" s="23">
        <v>0.98794642857142856</v>
      </c>
      <c r="N43" s="23">
        <v>0.9809053497942386</v>
      </c>
    </row>
    <row r="44" spans="1:14" x14ac:dyDescent="0.2">
      <c r="A44" s="2" t="s">
        <v>7</v>
      </c>
      <c r="B44" s="23">
        <v>0.9899</v>
      </c>
      <c r="C44" s="23">
        <v>0.96494841269841269</v>
      </c>
      <c r="D44" s="23">
        <v>0.94276984126984131</v>
      </c>
      <c r="E44" s="59">
        <v>0.98616071428571428</v>
      </c>
      <c r="F44" s="23">
        <v>0.98996031746031743</v>
      </c>
      <c r="G44" s="23">
        <v>0.98034920634920619</v>
      </c>
      <c r="H44" s="23">
        <v>0.9920674603174604</v>
      </c>
      <c r="I44" s="23">
        <v>0.95130753968253967</v>
      </c>
      <c r="J44" s="23">
        <v>0.99677976190476203</v>
      </c>
      <c r="K44" s="23">
        <v>0.9858809523809523</v>
      </c>
      <c r="L44" s="23">
        <v>0.96421230158730165</v>
      </c>
      <c r="M44" s="23">
        <v>0.93713888888888908</v>
      </c>
      <c r="N44" s="23">
        <v>0.9381440329218107</v>
      </c>
    </row>
    <row r="45" spans="1:14" x14ac:dyDescent="0.2">
      <c r="A45" s="2" t="s">
        <v>8</v>
      </c>
      <c r="B45" s="23">
        <v>0.93406328908478031</v>
      </c>
      <c r="C45" s="23">
        <v>0.93202291665056525</v>
      </c>
      <c r="D45" s="23">
        <v>0.98580737691795561</v>
      </c>
      <c r="E45" s="59">
        <v>0.99317115611167717</v>
      </c>
      <c r="F45" s="23">
        <v>0.98580075233213027</v>
      </c>
      <c r="G45" s="23">
        <v>0.9974489824084124</v>
      </c>
      <c r="H45" s="23">
        <v>0.99114679309320697</v>
      </c>
      <c r="I45" s="23">
        <v>0.98784885344980822</v>
      </c>
      <c r="J45" s="23">
        <v>0.98513111711494872</v>
      </c>
      <c r="K45" s="23">
        <v>0.99524732251297332</v>
      </c>
      <c r="L45" s="23">
        <v>0.99451649908304685</v>
      </c>
      <c r="M45" s="23">
        <v>0.99874905737664188</v>
      </c>
      <c r="N45" s="23">
        <v>0.99747863719028873</v>
      </c>
    </row>
    <row r="46" spans="1:14" x14ac:dyDescent="0.2">
      <c r="A46" s="2" t="s">
        <v>9</v>
      </c>
      <c r="B46" s="23">
        <v>1</v>
      </c>
      <c r="C46" s="23">
        <v>0.98995039682539687</v>
      </c>
      <c r="D46" s="23">
        <v>1</v>
      </c>
      <c r="E46" s="59">
        <v>0.99419642857142843</v>
      </c>
      <c r="F46" s="23">
        <v>0.99730158730158724</v>
      </c>
      <c r="G46" s="23">
        <v>0.98419642857142864</v>
      </c>
      <c r="H46" s="23">
        <v>1</v>
      </c>
      <c r="I46" s="23">
        <v>1</v>
      </c>
      <c r="J46" s="23">
        <v>1</v>
      </c>
      <c r="K46" s="23">
        <v>1</v>
      </c>
      <c r="L46" s="23">
        <v>1</v>
      </c>
      <c r="M46" s="23">
        <v>0.90735119047619051</v>
      </c>
      <c r="N46" s="23">
        <v>1</v>
      </c>
    </row>
    <row r="47" spans="1:14" x14ac:dyDescent="0.2">
      <c r="A47" s="2" t="s">
        <v>10</v>
      </c>
      <c r="B47" s="23">
        <v>0.94187930641497852</v>
      </c>
      <c r="C47" s="23">
        <v>0.93337312522116855</v>
      </c>
      <c r="D47" s="23">
        <v>0.91521135079860183</v>
      </c>
      <c r="E47" s="59">
        <v>0.94481580583450775</v>
      </c>
      <c r="F47" s="23">
        <v>0.96563559558788969</v>
      </c>
      <c r="G47" s="23">
        <v>0.91911633628461431</v>
      </c>
      <c r="H47" s="23">
        <v>0.93022111104508687</v>
      </c>
      <c r="I47" s="23">
        <v>0.91651419514994226</v>
      </c>
      <c r="J47" s="23">
        <v>0.92142935062654485</v>
      </c>
      <c r="K47" s="23">
        <v>0.91538891352549878</v>
      </c>
      <c r="L47" s="23">
        <v>0.91733811782005503</v>
      </c>
      <c r="M47" s="23">
        <v>0.97644946977161651</v>
      </c>
      <c r="N47" s="23">
        <v>0.97763435748665439</v>
      </c>
    </row>
    <row r="48" spans="1:14" x14ac:dyDescent="0.2">
      <c r="A48" s="2" t="s">
        <v>11</v>
      </c>
      <c r="B48" s="23">
        <v>0.98814135197982833</v>
      </c>
      <c r="C48" s="23">
        <v>0.97967322337293372</v>
      </c>
      <c r="D48" s="23">
        <v>0.97618160112173091</v>
      </c>
      <c r="E48" s="59">
        <v>0.97460684782797402</v>
      </c>
      <c r="F48" s="23">
        <v>0.99146753322351566</v>
      </c>
      <c r="G48" s="23">
        <v>0.98579658313257434</v>
      </c>
      <c r="H48" s="23">
        <v>0.99171058853085325</v>
      </c>
      <c r="I48" s="23">
        <v>0.99390931994554743</v>
      </c>
      <c r="J48" s="23">
        <v>0.9922651222782658</v>
      </c>
      <c r="K48" s="23">
        <v>0.99226307189542484</v>
      </c>
      <c r="L48" s="23">
        <v>0.9917851391083139</v>
      </c>
      <c r="M48" s="23">
        <v>0.99222223016520616</v>
      </c>
      <c r="N48" s="23">
        <v>0.94653089610815355</v>
      </c>
    </row>
    <row r="49" spans="1:14" x14ac:dyDescent="0.2">
      <c r="A49" s="2" t="s">
        <v>12</v>
      </c>
      <c r="B49" s="23">
        <v>1</v>
      </c>
      <c r="C49" s="23">
        <v>0.99539285714285708</v>
      </c>
      <c r="D49" s="23">
        <v>0.99500000000000011</v>
      </c>
      <c r="E49" s="59">
        <v>1</v>
      </c>
      <c r="F49" s="23">
        <v>1</v>
      </c>
      <c r="G49" s="23">
        <v>1</v>
      </c>
      <c r="H49" s="23">
        <v>1</v>
      </c>
      <c r="I49" s="23">
        <v>1</v>
      </c>
      <c r="J49" s="23">
        <v>0.99510714285714286</v>
      </c>
      <c r="K49" s="23">
        <v>1</v>
      </c>
      <c r="L49" s="23">
        <v>1</v>
      </c>
      <c r="M49" s="23">
        <v>0.97149999999999992</v>
      </c>
      <c r="N49" s="23">
        <v>0.94259259259259254</v>
      </c>
    </row>
    <row r="50" spans="1:14" x14ac:dyDescent="0.2">
      <c r="A50" s="7" t="s">
        <v>79</v>
      </c>
      <c r="B50" s="25">
        <v>0.96224343197635387</v>
      </c>
      <c r="C50" s="25">
        <v>0.94022036379430285</v>
      </c>
      <c r="D50" s="25">
        <v>0.9479788758544232</v>
      </c>
      <c r="E50" s="25">
        <v>0.95868371558679899</v>
      </c>
      <c r="F50" s="25">
        <v>0.96490145059258337</v>
      </c>
      <c r="G50" s="25">
        <v>0.95586172250663892</v>
      </c>
      <c r="H50" s="25">
        <v>0.96052829131427375</v>
      </c>
      <c r="I50" s="25">
        <v>0.95145672552954474</v>
      </c>
      <c r="J50" s="25">
        <v>0.95844225177654363</v>
      </c>
      <c r="K50" s="25">
        <v>0.95762521574475923</v>
      </c>
      <c r="L50" s="25">
        <v>0.95324751230275728</v>
      </c>
      <c r="M50" s="25">
        <v>0.96277201124440492</v>
      </c>
      <c r="N50" s="25">
        <v>0.95791142771115123</v>
      </c>
    </row>
    <row r="51" spans="1:14" x14ac:dyDescent="0.2">
      <c r="A51" s="12" t="s">
        <v>37</v>
      </c>
      <c r="B51" s="147" t="s">
        <v>16</v>
      </c>
      <c r="C51" s="148"/>
      <c r="D51" s="148"/>
      <c r="E51" s="148"/>
      <c r="F51" s="148"/>
      <c r="G51" s="148"/>
      <c r="H51" s="148"/>
      <c r="I51" s="148"/>
      <c r="J51" s="148"/>
      <c r="K51" s="148"/>
      <c r="L51" s="148"/>
      <c r="M51" s="148"/>
      <c r="N51" s="149"/>
    </row>
    <row r="52" spans="1:14" x14ac:dyDescent="0.2">
      <c r="A52" s="2" t="s">
        <v>4</v>
      </c>
      <c r="B52" s="23">
        <v>0.95123088445298631</v>
      </c>
      <c r="C52" s="23">
        <v>0.97685542848005924</v>
      </c>
      <c r="D52" s="23">
        <v>0.96361264695734117</v>
      </c>
      <c r="E52" s="59">
        <v>0.86067812870812188</v>
      </c>
      <c r="F52" s="23">
        <v>0.79549092377994901</v>
      </c>
      <c r="G52" s="23">
        <v>0.80830787615609234</v>
      </c>
      <c r="H52" s="23">
        <v>0.71831822733890438</v>
      </c>
      <c r="I52" s="23">
        <v>0.71455645602430418</v>
      </c>
      <c r="J52" s="23">
        <v>0.70866553897683171</v>
      </c>
      <c r="K52" s="23">
        <v>0.65970696895486713</v>
      </c>
      <c r="L52" s="23">
        <v>0.71201494609810889</v>
      </c>
      <c r="M52" s="23">
        <v>0.691102190579582</v>
      </c>
      <c r="N52" s="23">
        <v>0.79929308995430337</v>
      </c>
    </row>
    <row r="53" spans="1:14" x14ac:dyDescent="0.2">
      <c r="A53" s="2" t="s">
        <v>5</v>
      </c>
      <c r="B53" s="23">
        <v>0.82383485195993555</v>
      </c>
      <c r="C53" s="23">
        <v>0.81437712679390439</v>
      </c>
      <c r="D53" s="23">
        <v>0.87727936824974107</v>
      </c>
      <c r="E53" s="59">
        <v>0.86807713172560041</v>
      </c>
      <c r="F53" s="23">
        <v>0.82229558120037471</v>
      </c>
      <c r="G53" s="23">
        <v>0.80036032203974938</v>
      </c>
      <c r="H53" s="23">
        <v>0.79860956995610788</v>
      </c>
      <c r="I53" s="23">
        <v>0.78919465404152489</v>
      </c>
      <c r="J53" s="23">
        <v>0.98325380973516785</v>
      </c>
      <c r="K53" s="23">
        <v>0.97270866962547231</v>
      </c>
      <c r="L53" s="23">
        <v>0.97970241594019347</v>
      </c>
      <c r="M53" s="23">
        <v>0.99226186072890465</v>
      </c>
      <c r="N53" s="23">
        <v>0.98414459732702075</v>
      </c>
    </row>
    <row r="54" spans="1:14" x14ac:dyDescent="0.2">
      <c r="A54" s="2" t="s">
        <v>6</v>
      </c>
      <c r="B54" s="23">
        <v>0</v>
      </c>
      <c r="C54" s="23">
        <v>0</v>
      </c>
      <c r="D54" s="23">
        <v>0</v>
      </c>
      <c r="E54" s="59">
        <v>0</v>
      </c>
      <c r="F54" s="23">
        <v>0</v>
      </c>
      <c r="G54" s="23">
        <v>0</v>
      </c>
      <c r="H54" s="23">
        <v>0</v>
      </c>
      <c r="I54" s="23">
        <v>0</v>
      </c>
      <c r="J54" s="23">
        <v>0</v>
      </c>
      <c r="K54" s="23">
        <v>0</v>
      </c>
      <c r="L54" s="23">
        <v>0</v>
      </c>
      <c r="M54" s="23">
        <v>0</v>
      </c>
      <c r="N54" s="23">
        <v>0</v>
      </c>
    </row>
    <row r="55" spans="1:14" x14ac:dyDescent="0.2">
      <c r="A55" s="2" t="s">
        <v>78</v>
      </c>
      <c r="B55" s="23">
        <v>0.98075438596491227</v>
      </c>
      <c r="C55" s="23">
        <v>0.96589609021737166</v>
      </c>
      <c r="D55" s="23">
        <v>0.83166567727815632</v>
      </c>
      <c r="E55" s="59">
        <v>0.83593554431864503</v>
      </c>
      <c r="F55" s="23">
        <v>0.9472453278213665</v>
      </c>
      <c r="G55" s="23">
        <v>0.98125406781721825</v>
      </c>
      <c r="H55" s="23">
        <v>0.9772988978450402</v>
      </c>
      <c r="I55" s="23">
        <v>0.98307072816610275</v>
      </c>
      <c r="J55" s="23">
        <v>0.98949340924208073</v>
      </c>
      <c r="K55" s="23">
        <v>0.99841578634929928</v>
      </c>
      <c r="L55" s="23">
        <v>0.99529027228448608</v>
      </c>
      <c r="M55" s="23">
        <v>0.99725712896142804</v>
      </c>
      <c r="N55" s="23">
        <v>0.80234878448257352</v>
      </c>
    </row>
    <row r="56" spans="1:14" x14ac:dyDescent="0.2">
      <c r="A56" s="2" t="s">
        <v>7</v>
      </c>
      <c r="B56" s="23">
        <v>0.99789957888362879</v>
      </c>
      <c r="C56" s="23">
        <v>0.99691088445317466</v>
      </c>
      <c r="D56" s="23">
        <v>0.95400729409164309</v>
      </c>
      <c r="E56" s="59">
        <v>0.97988064213674808</v>
      </c>
      <c r="F56" s="23">
        <v>0.97694482372611857</v>
      </c>
      <c r="G56" s="23">
        <v>0.96570422208833473</v>
      </c>
      <c r="H56" s="23">
        <v>0.99359538825173521</v>
      </c>
      <c r="I56" s="23">
        <v>0.99651338141396995</v>
      </c>
      <c r="J56" s="23">
        <v>0.97485926966392267</v>
      </c>
      <c r="K56" s="23">
        <v>0.98786991846731387</v>
      </c>
      <c r="L56" s="23">
        <v>0.99309628129667982</v>
      </c>
      <c r="M56" s="23">
        <v>0.99756150601958637</v>
      </c>
      <c r="N56" s="23">
        <v>0.85660835433741767</v>
      </c>
    </row>
    <row r="57" spans="1:14" x14ac:dyDescent="0.2">
      <c r="A57" s="2" t="s">
        <v>8</v>
      </c>
      <c r="B57" s="23">
        <v>0.99831329713269967</v>
      </c>
      <c r="C57" s="23">
        <v>0.99015756332394189</v>
      </c>
      <c r="D57" s="23">
        <v>0.99308288476116413</v>
      </c>
      <c r="E57" s="59">
        <v>0.9945112222312662</v>
      </c>
      <c r="F57" s="23">
        <v>0.98757792603241878</v>
      </c>
      <c r="G57" s="23">
        <v>0.99094944970025989</v>
      </c>
      <c r="H57" s="23">
        <v>0.99304365819143958</v>
      </c>
      <c r="I57" s="23">
        <v>0.99698543811665408</v>
      </c>
      <c r="J57" s="23">
        <v>0.99768072906502492</v>
      </c>
      <c r="K57" s="23">
        <v>0.99754490706735299</v>
      </c>
      <c r="L57" s="23">
        <v>0.99788912021668763</v>
      </c>
      <c r="M57" s="23">
        <v>0.99420921431344855</v>
      </c>
      <c r="N57" s="23">
        <v>0.99358815970357273</v>
      </c>
    </row>
    <row r="58" spans="1:14" x14ac:dyDescent="0.2">
      <c r="A58" s="2" t="s">
        <v>9</v>
      </c>
      <c r="B58" s="23">
        <v>0.982597623089983</v>
      </c>
      <c r="C58" s="23">
        <v>1</v>
      </c>
      <c r="D58" s="23">
        <v>1</v>
      </c>
      <c r="E58" s="59">
        <v>0.98395430579964849</v>
      </c>
      <c r="F58" s="23">
        <v>0.98509666080843583</v>
      </c>
      <c r="G58" s="23">
        <v>1</v>
      </c>
      <c r="H58" s="23">
        <v>1</v>
      </c>
      <c r="I58" s="23">
        <v>0.99245166959578213</v>
      </c>
      <c r="J58" s="23">
        <v>1</v>
      </c>
      <c r="K58" s="23">
        <v>0.98535149384885756</v>
      </c>
      <c r="L58" s="23">
        <v>0.99745166959578202</v>
      </c>
      <c r="M58" s="23">
        <v>0.98929701230228462</v>
      </c>
      <c r="N58" s="23">
        <v>1</v>
      </c>
    </row>
    <row r="59" spans="1:14" x14ac:dyDescent="0.2">
      <c r="A59" s="2" t="s">
        <v>10</v>
      </c>
      <c r="B59" s="23">
        <v>0.97540115280088169</v>
      </c>
      <c r="C59" s="23">
        <v>0.9707032964888832</v>
      </c>
      <c r="D59" s="23">
        <v>0.92698484212878907</v>
      </c>
      <c r="E59" s="59">
        <v>0.9267347385841479</v>
      </c>
      <c r="F59" s="23">
        <v>0.92383903619672336</v>
      </c>
      <c r="G59" s="23">
        <v>0.94312272900216665</v>
      </c>
      <c r="H59" s="23">
        <v>0.9804972448699949</v>
      </c>
      <c r="I59" s="23">
        <v>0.98180363678934457</v>
      </c>
      <c r="J59" s="23">
        <v>0.98646425426129425</v>
      </c>
      <c r="K59" s="23">
        <v>0.94962985562285085</v>
      </c>
      <c r="L59" s="23">
        <v>0.98717288097111133</v>
      </c>
      <c r="M59" s="23">
        <v>0.97439099343433855</v>
      </c>
      <c r="N59" s="23">
        <v>0.98020545740124676</v>
      </c>
    </row>
    <row r="60" spans="1:14" x14ac:dyDescent="0.2">
      <c r="A60" s="2" t="s">
        <v>11</v>
      </c>
      <c r="B60" s="23">
        <v>0.98103473253591966</v>
      </c>
      <c r="C60" s="23">
        <v>0.97374389936284789</v>
      </c>
      <c r="D60" s="23">
        <v>0.98824653978090293</v>
      </c>
      <c r="E60" s="59">
        <v>0.99421160721853818</v>
      </c>
      <c r="F60" s="23">
        <v>0.9912387752871985</v>
      </c>
      <c r="G60" s="23">
        <v>0.98054025680120827</v>
      </c>
      <c r="H60" s="23">
        <v>0.97088034019573111</v>
      </c>
      <c r="I60" s="23">
        <v>0.99080270547109317</v>
      </c>
      <c r="J60" s="23">
        <v>0.99438623939313797</v>
      </c>
      <c r="K60" s="23">
        <v>0.98122550936937358</v>
      </c>
      <c r="L60" s="23">
        <v>0.99676062422321876</v>
      </c>
      <c r="M60" s="23">
        <v>0.97799634600046359</v>
      </c>
      <c r="N60" s="23">
        <v>0.99458538134662844</v>
      </c>
    </row>
    <row r="61" spans="1:14" x14ac:dyDescent="0.2">
      <c r="A61" s="2" t="s">
        <v>12</v>
      </c>
      <c r="B61" s="23">
        <v>1</v>
      </c>
      <c r="C61" s="23">
        <v>1</v>
      </c>
      <c r="D61" s="23">
        <v>1</v>
      </c>
      <c r="E61" s="59">
        <v>0.94551519939984519</v>
      </c>
      <c r="F61" s="23">
        <v>0.99585196391208608</v>
      </c>
      <c r="G61" s="23">
        <v>0.99624846736166617</v>
      </c>
      <c r="H61" s="23">
        <v>0.98509147029579169</v>
      </c>
      <c r="I61" s="23">
        <v>0.97589259026553532</v>
      </c>
      <c r="J61" s="23">
        <v>0.99747457802882888</v>
      </c>
      <c r="K61" s="23">
        <v>0.99276533705843251</v>
      </c>
      <c r="L61" s="23">
        <v>0.954408203351369</v>
      </c>
      <c r="M61" s="23">
        <v>0.99558356157698569</v>
      </c>
      <c r="N61" s="23">
        <v>0.85031689775701058</v>
      </c>
    </row>
    <row r="62" spans="1:14" x14ac:dyDescent="0.2">
      <c r="A62" s="7" t="s">
        <v>79</v>
      </c>
      <c r="B62" s="25">
        <v>0.96816722050519355</v>
      </c>
      <c r="C62" s="25">
        <v>0.96492309569332657</v>
      </c>
      <c r="D62" s="25">
        <v>0.95591818299740405</v>
      </c>
      <c r="E62" s="25">
        <v>0.94842016514698624</v>
      </c>
      <c r="F62" s="25">
        <v>0.94058257995038341</v>
      </c>
      <c r="G62" s="25">
        <v>0.94311656516383446</v>
      </c>
      <c r="H62" s="25">
        <v>0.9423579062797347</v>
      </c>
      <c r="I62" s="25">
        <v>0.94567098822042628</v>
      </c>
      <c r="J62" s="25">
        <v>0.9651322712621182</v>
      </c>
      <c r="K62" s="25">
        <v>0.95233613255914595</v>
      </c>
      <c r="L62" s="25">
        <v>0.96632114630643529</v>
      </c>
      <c r="M62" s="25">
        <v>0.96112657467336604</v>
      </c>
      <c r="N62" s="25">
        <v>0.94960055059489346</v>
      </c>
    </row>
    <row r="63" spans="1:14" x14ac:dyDescent="0.2">
      <c r="A63" s="12" t="s">
        <v>37</v>
      </c>
      <c r="B63" s="144" t="s">
        <v>17</v>
      </c>
      <c r="C63" s="145"/>
      <c r="D63" s="145"/>
      <c r="E63" s="145"/>
      <c r="F63" s="145"/>
      <c r="G63" s="145"/>
      <c r="H63" s="145"/>
      <c r="I63" s="145"/>
      <c r="J63" s="145"/>
      <c r="K63" s="145"/>
      <c r="L63" s="145"/>
      <c r="M63" s="145"/>
      <c r="N63" s="146"/>
    </row>
    <row r="64" spans="1:14" x14ac:dyDescent="0.2">
      <c r="A64" s="2" t="s">
        <v>4</v>
      </c>
      <c r="B64" s="23">
        <v>0.80379711681688504</v>
      </c>
      <c r="C64" s="23">
        <v>0.78444124651804725</v>
      </c>
      <c r="D64" s="23">
        <v>0.85014348590808486</v>
      </c>
      <c r="E64" s="59">
        <v>0.98043542292576591</v>
      </c>
      <c r="F64" s="23">
        <v>0.97116648573135733</v>
      </c>
      <c r="G64" s="23">
        <v>0.96896833211307187</v>
      </c>
      <c r="H64" s="23">
        <v>0.97712136130677363</v>
      </c>
      <c r="I64" s="23">
        <v>0.98143182946636698</v>
      </c>
      <c r="J64" s="23">
        <v>0.96744342615735479</v>
      </c>
      <c r="K64" s="23">
        <v>0.98806163582350803</v>
      </c>
      <c r="L64" s="23">
        <v>0.96547249362518617</v>
      </c>
      <c r="M64" s="23">
        <v>0.95211189376151883</v>
      </c>
      <c r="N64" s="23">
        <v>0.97745293578058867</v>
      </c>
    </row>
    <row r="65" spans="1:14" x14ac:dyDescent="0.2">
      <c r="A65" s="2" t="s">
        <v>5</v>
      </c>
      <c r="B65" s="23">
        <v>0.98868021650145477</v>
      </c>
      <c r="C65" s="23">
        <v>0.98404904571682206</v>
      </c>
      <c r="D65" s="23">
        <v>0.98184519406223802</v>
      </c>
      <c r="E65" s="59">
        <v>0.98434648863244045</v>
      </c>
      <c r="F65" s="23">
        <v>0.98556245992996983</v>
      </c>
      <c r="G65" s="23">
        <v>0.98768771267939026</v>
      </c>
      <c r="H65" s="23">
        <v>0.98774627656951219</v>
      </c>
      <c r="I65" s="23">
        <v>0.97900330423632687</v>
      </c>
      <c r="J65" s="23">
        <v>0.99177023228288197</v>
      </c>
      <c r="K65" s="23">
        <v>0.97305598707895635</v>
      </c>
      <c r="L65" s="23">
        <v>0.9717799107363021</v>
      </c>
      <c r="M65" s="23">
        <v>0.9899100581940129</v>
      </c>
      <c r="N65" s="23">
        <v>0.98868792227647073</v>
      </c>
    </row>
    <row r="66" spans="1:14" x14ac:dyDescent="0.2">
      <c r="A66" s="2" t="s">
        <v>6</v>
      </c>
      <c r="B66" s="23">
        <v>0</v>
      </c>
      <c r="C66" s="23">
        <v>0</v>
      </c>
      <c r="D66" s="23">
        <v>0</v>
      </c>
      <c r="E66" s="59">
        <v>0</v>
      </c>
      <c r="F66" s="23">
        <v>0</v>
      </c>
      <c r="G66" s="23">
        <v>0</v>
      </c>
      <c r="H66" s="23">
        <v>0</v>
      </c>
      <c r="I66" s="23">
        <v>0</v>
      </c>
      <c r="J66" s="23">
        <v>0</v>
      </c>
      <c r="K66" s="23">
        <v>0</v>
      </c>
      <c r="L66" s="23">
        <v>0</v>
      </c>
      <c r="M66" s="23">
        <v>0</v>
      </c>
      <c r="N66" s="23">
        <v>0</v>
      </c>
    </row>
    <row r="67" spans="1:14" x14ac:dyDescent="0.2">
      <c r="A67" s="2" t="s">
        <v>78</v>
      </c>
      <c r="B67" s="23">
        <v>0.79931624909703392</v>
      </c>
      <c r="C67" s="23">
        <v>0.79994921933670426</v>
      </c>
      <c r="D67" s="23">
        <v>0.97315061830821714</v>
      </c>
      <c r="E67" s="59">
        <v>0.97924072180063926</v>
      </c>
      <c r="F67" s="23">
        <v>0.94995243782944838</v>
      </c>
      <c r="G67" s="23">
        <v>0.98557400030039266</v>
      </c>
      <c r="H67" s="23">
        <v>0.99448564909846437</v>
      </c>
      <c r="I67" s="23">
        <v>0.98660034187545131</v>
      </c>
      <c r="J67" s="23">
        <v>0.98771250992368598</v>
      </c>
      <c r="K67" s="23">
        <v>0.99562642597109074</v>
      </c>
      <c r="L67" s="23">
        <v>0.97822153243167842</v>
      </c>
      <c r="M67" s="23">
        <v>0.67366629236788067</v>
      </c>
      <c r="N67" s="23">
        <v>0.95513778725047727</v>
      </c>
    </row>
    <row r="68" spans="1:14" x14ac:dyDescent="0.2">
      <c r="A68" s="2" t="s">
        <v>7</v>
      </c>
      <c r="B68" s="23">
        <v>0.99589306276982947</v>
      </c>
      <c r="C68" s="23">
        <v>0.98285745861868579</v>
      </c>
      <c r="D68" s="23">
        <v>0.99810517609562899</v>
      </c>
      <c r="E68" s="59">
        <v>0.97503039204851305</v>
      </c>
      <c r="F68" s="23">
        <v>0.98340291121956769</v>
      </c>
      <c r="G68" s="23">
        <v>0.96861508515121142</v>
      </c>
      <c r="H68" s="23">
        <v>0.98934228398472712</v>
      </c>
      <c r="I68" s="23">
        <v>0.98787348351699267</v>
      </c>
      <c r="J68" s="23">
        <v>0.98201075931993098</v>
      </c>
      <c r="K68" s="23">
        <v>0.98721216680154422</v>
      </c>
      <c r="L68" s="23">
        <v>0.96137803430290802</v>
      </c>
      <c r="M68" s="23">
        <v>0.9915508322608475</v>
      </c>
      <c r="N68" s="23">
        <v>0.97453485014313668</v>
      </c>
    </row>
    <row r="69" spans="1:14" x14ac:dyDescent="0.2">
      <c r="A69" s="2" t="s">
        <v>8</v>
      </c>
      <c r="B69" s="23">
        <v>0.99680982086724401</v>
      </c>
      <c r="C69" s="23">
        <v>0.99601990809154983</v>
      </c>
      <c r="D69" s="23">
        <v>0.99431797042024717</v>
      </c>
      <c r="E69" s="59">
        <v>0.98614504439443362</v>
      </c>
      <c r="F69" s="23">
        <v>0.99242475556110987</v>
      </c>
      <c r="G69" s="23">
        <v>0.99653411459650054</v>
      </c>
      <c r="H69" s="23">
        <v>0.99282066594989404</v>
      </c>
      <c r="I69" s="23">
        <v>0.99710079115297701</v>
      </c>
      <c r="J69" s="23">
        <v>0.99653220659462671</v>
      </c>
      <c r="K69" s="23">
        <v>0.99688327893938</v>
      </c>
      <c r="L69" s="23">
        <v>0.99749670154176107</v>
      </c>
      <c r="M69" s="23">
        <v>0.9874677666933469</v>
      </c>
      <c r="N69" s="23">
        <v>0.99627701134402513</v>
      </c>
    </row>
    <row r="70" spans="1:14" x14ac:dyDescent="0.2">
      <c r="A70" s="2" t="s">
        <v>9</v>
      </c>
      <c r="B70" s="23">
        <v>1</v>
      </c>
      <c r="C70" s="23">
        <v>1</v>
      </c>
      <c r="D70" s="23">
        <v>1</v>
      </c>
      <c r="E70" s="59">
        <v>1</v>
      </c>
      <c r="F70" s="23">
        <v>1</v>
      </c>
      <c r="G70" s="23">
        <v>1</v>
      </c>
      <c r="H70" s="23">
        <v>1</v>
      </c>
      <c r="I70" s="23">
        <v>1</v>
      </c>
      <c r="J70" s="23">
        <v>0.99745166959578202</v>
      </c>
      <c r="K70" s="23">
        <v>0.995</v>
      </c>
      <c r="L70" s="23">
        <v>1</v>
      </c>
      <c r="M70" s="23">
        <v>1</v>
      </c>
      <c r="N70" s="23">
        <v>0.99764499121265371</v>
      </c>
    </row>
    <row r="71" spans="1:14" x14ac:dyDescent="0.2">
      <c r="A71" s="2" t="s">
        <v>10</v>
      </c>
      <c r="B71" s="23">
        <v>0.98001566251276018</v>
      </c>
      <c r="C71" s="23">
        <v>0.98894223051564789</v>
      </c>
      <c r="D71" s="23">
        <v>0.98214066226873231</v>
      </c>
      <c r="E71" s="59">
        <v>0.97907936628290115</v>
      </c>
      <c r="F71" s="23">
        <v>0.99086335525472014</v>
      </c>
      <c r="G71" s="23">
        <v>0.97287641774478861</v>
      </c>
      <c r="H71" s="23">
        <v>0.98730533106725404</v>
      </c>
      <c r="I71" s="23">
        <v>0.98582194714507088</v>
      </c>
      <c r="J71" s="23">
        <v>0.9619660039702097</v>
      </c>
      <c r="K71" s="23">
        <v>0.90637742158997137</v>
      </c>
      <c r="L71" s="23">
        <v>0.92039576263598699</v>
      </c>
      <c r="M71" s="23">
        <v>0.93930305961041616</v>
      </c>
      <c r="N71" s="23">
        <v>0.93039872295082882</v>
      </c>
    </row>
    <row r="72" spans="1:14" x14ac:dyDescent="0.2">
      <c r="A72" s="2" t="s">
        <v>11</v>
      </c>
      <c r="B72" s="23">
        <v>0.99607205287320644</v>
      </c>
      <c r="C72" s="23">
        <v>0.98884875341932132</v>
      </c>
      <c r="D72" s="23">
        <v>0.99171333364438619</v>
      </c>
      <c r="E72" s="59">
        <v>0.99149957519577336</v>
      </c>
      <c r="F72" s="23">
        <v>0.99509223622804233</v>
      </c>
      <c r="G72" s="23">
        <v>0.99069445454160743</v>
      </c>
      <c r="H72" s="23">
        <v>0.98923829292719945</v>
      </c>
      <c r="I72" s="23">
        <v>0.99359701215601992</v>
      </c>
      <c r="J72" s="23">
        <v>0.98899957790844395</v>
      </c>
      <c r="K72" s="23">
        <v>0.98666776620251051</v>
      </c>
      <c r="L72" s="23">
        <v>0.98902453447858674</v>
      </c>
      <c r="M72" s="23">
        <v>0.99156033901872931</v>
      </c>
      <c r="N72" s="23">
        <v>0.99335612700073028</v>
      </c>
    </row>
    <row r="73" spans="1:14" x14ac:dyDescent="0.2">
      <c r="A73" s="2" t="s">
        <v>12</v>
      </c>
      <c r="B73" s="23">
        <v>0.97280596341188175</v>
      </c>
      <c r="C73" s="23">
        <v>0.99611426619411592</v>
      </c>
      <c r="D73" s="23">
        <v>0.98645178213050455</v>
      </c>
      <c r="E73" s="59">
        <v>0.98044322985609977</v>
      </c>
      <c r="F73" s="23">
        <v>0.99707807457924891</v>
      </c>
      <c r="G73" s="23">
        <v>0.99752337845339256</v>
      </c>
      <c r="H73" s="23">
        <v>0.99752337845339256</v>
      </c>
      <c r="I73" s="23">
        <v>0.99034361598945919</v>
      </c>
      <c r="J73" s="23">
        <v>0.99296053875668722</v>
      </c>
      <c r="K73" s="23">
        <v>0.98857460059902524</v>
      </c>
      <c r="L73" s="23">
        <v>0.97060994430651559</v>
      </c>
      <c r="M73" s="23">
        <v>0.97480068076592274</v>
      </c>
      <c r="N73" s="23">
        <v>0.96935333337400043</v>
      </c>
    </row>
    <row r="74" spans="1:14" x14ac:dyDescent="0.2">
      <c r="A74" s="7" t="s">
        <v>79</v>
      </c>
      <c r="B74" s="25">
        <v>0.96624571073082588</v>
      </c>
      <c r="C74" s="25">
        <v>0.9637763457332299</v>
      </c>
      <c r="D74" s="25">
        <v>0.97677854285639176</v>
      </c>
      <c r="E74" s="25">
        <v>0.9837416847153464</v>
      </c>
      <c r="F74" s="25">
        <v>0.98760941004989145</v>
      </c>
      <c r="G74" s="25">
        <v>0.98520335584583851</v>
      </c>
      <c r="H74" s="25">
        <v>0.98939770991259279</v>
      </c>
      <c r="I74" s="25">
        <v>0.98997678851137072</v>
      </c>
      <c r="J74" s="25">
        <v>0.98425549799853029</v>
      </c>
      <c r="K74" s="25">
        <v>0.97427111332959471</v>
      </c>
      <c r="L74" s="25">
        <v>0.97198259712445845</v>
      </c>
      <c r="M74" s="25">
        <v>0.96307327723739178</v>
      </c>
      <c r="N74" s="25">
        <v>0.9768740210202661</v>
      </c>
    </row>
    <row r="75" spans="1:14" x14ac:dyDescent="0.2">
      <c r="A75" s="12" t="s">
        <v>37</v>
      </c>
      <c r="B75" s="147" t="s">
        <v>18</v>
      </c>
      <c r="C75" s="148"/>
      <c r="D75" s="148"/>
      <c r="E75" s="148"/>
      <c r="F75" s="148"/>
      <c r="G75" s="148"/>
      <c r="H75" s="148"/>
      <c r="I75" s="148"/>
      <c r="J75" s="148"/>
      <c r="K75" s="148"/>
      <c r="L75" s="148"/>
      <c r="M75" s="148"/>
      <c r="N75" s="149"/>
    </row>
    <row r="76" spans="1:14" x14ac:dyDescent="0.2">
      <c r="A76" s="2" t="s">
        <v>4</v>
      </c>
      <c r="B76" s="23">
        <v>0.97897784173630564</v>
      </c>
      <c r="C76" s="23">
        <v>0.98851944423405458</v>
      </c>
      <c r="D76" s="23">
        <v>0.98672860545162289</v>
      </c>
      <c r="E76" s="59">
        <v>0.97327711715350884</v>
      </c>
      <c r="F76" s="23">
        <v>0.97685711159921562</v>
      </c>
      <c r="G76" s="23">
        <v>0.97829617847795514</v>
      </c>
      <c r="H76" s="23">
        <v>0.98173647403367914</v>
      </c>
      <c r="I76" s="23">
        <v>0.96607336716402825</v>
      </c>
      <c r="J76" s="23">
        <v>0.98301732771171535</v>
      </c>
      <c r="K76" s="23">
        <v>0.99078492261859674</v>
      </c>
      <c r="L76" s="23">
        <v>0.96804934905366624</v>
      </c>
      <c r="M76" s="23">
        <v>0.97780134144596753</v>
      </c>
      <c r="N76" s="23">
        <v>0.97611398474148003</v>
      </c>
    </row>
    <row r="77" spans="1:14" x14ac:dyDescent="0.2">
      <c r="A77" s="2" t="s">
        <v>5</v>
      </c>
      <c r="B77" s="23">
        <v>0.98602788874093794</v>
      </c>
      <c r="C77" s="23">
        <v>0.99183033732800707</v>
      </c>
      <c r="D77" s="23">
        <v>0.98797590866498974</v>
      </c>
      <c r="E77" s="59">
        <v>0.98898382403708629</v>
      </c>
      <c r="F77" s="23">
        <v>0.97649892735611776</v>
      </c>
      <c r="G77" s="23">
        <v>0.98966347339349992</v>
      </c>
      <c r="H77" s="23">
        <v>0.98029941559402278</v>
      </c>
      <c r="I77" s="23">
        <v>0.98997324554914423</v>
      </c>
      <c r="J77" s="23">
        <v>0.97090915815949108</v>
      </c>
      <c r="K77" s="23">
        <v>0.95561473590767865</v>
      </c>
      <c r="L77" s="23">
        <v>0.98598011293583865</v>
      </c>
      <c r="M77" s="23">
        <v>0.98112701583074424</v>
      </c>
      <c r="N77" s="23">
        <v>0.98793636358564352</v>
      </c>
    </row>
    <row r="78" spans="1:14" x14ac:dyDescent="0.2">
      <c r="A78" s="2" t="s">
        <v>6</v>
      </c>
      <c r="B78" s="23">
        <v>0</v>
      </c>
      <c r="C78" s="23">
        <v>0</v>
      </c>
      <c r="D78" s="23">
        <v>0</v>
      </c>
      <c r="E78" s="59">
        <v>0</v>
      </c>
      <c r="F78" s="23">
        <v>0</v>
      </c>
      <c r="G78" s="23">
        <v>0</v>
      </c>
      <c r="H78" s="23">
        <v>0</v>
      </c>
      <c r="I78" s="23">
        <v>0</v>
      </c>
      <c r="J78" s="23">
        <v>0</v>
      </c>
      <c r="K78" s="23">
        <v>0</v>
      </c>
      <c r="L78" s="23">
        <v>0</v>
      </c>
      <c r="M78" s="23">
        <v>0</v>
      </c>
      <c r="N78" s="23">
        <v>0</v>
      </c>
    </row>
    <row r="79" spans="1:14" x14ac:dyDescent="0.2">
      <c r="A79" s="2" t="s">
        <v>78</v>
      </c>
      <c r="B79" s="23">
        <v>0.98556327199124572</v>
      </c>
      <c r="C79" s="23">
        <v>0.98848137207921782</v>
      </c>
      <c r="D79" s="23">
        <v>0.99756467382364089</v>
      </c>
      <c r="E79" s="59">
        <v>0.98435812526373756</v>
      </c>
      <c r="F79" s="23">
        <v>0.97749915961578349</v>
      </c>
      <c r="G79" s="23">
        <v>0.99237217219651408</v>
      </c>
      <c r="H79" s="23">
        <v>0.99365956929414878</v>
      </c>
      <c r="I79" s="23">
        <v>0.96751398528444943</v>
      </c>
      <c r="J79" s="23">
        <v>0.98471362152926778</v>
      </c>
      <c r="K79" s="23">
        <v>0.99882881854364092</v>
      </c>
      <c r="L79" s="23">
        <v>0.99267962380470598</v>
      </c>
      <c r="M79" s="23">
        <v>0.99562824535365746</v>
      </c>
      <c r="N79" s="23">
        <v>0.98700308670011627</v>
      </c>
    </row>
    <row r="80" spans="1:14" x14ac:dyDescent="0.2">
      <c r="A80" s="2" t="s">
        <v>7</v>
      </c>
      <c r="B80" s="23">
        <v>0.99307667352344553</v>
      </c>
      <c r="C80" s="23">
        <v>0.99066313489078472</v>
      </c>
      <c r="D80" s="23">
        <v>0.97116231314683366</v>
      </c>
      <c r="E80" s="59">
        <v>0.99669341642275777</v>
      </c>
      <c r="F80" s="23">
        <v>0.99388772232541045</v>
      </c>
      <c r="G80" s="23">
        <v>0.98825137878296321</v>
      </c>
      <c r="H80" s="23">
        <v>0.98149917469099923</v>
      </c>
      <c r="I80" s="23">
        <v>0.98632268690664193</v>
      </c>
      <c r="J80" s="23">
        <v>0.9899412123307938</v>
      </c>
      <c r="K80" s="23">
        <v>0.99357043290398239</v>
      </c>
      <c r="L80" s="23">
        <v>0.98654193746189867</v>
      </c>
      <c r="M80" s="23">
        <v>0.99318719006349354</v>
      </c>
      <c r="N80" s="23">
        <v>0.98786291090111922</v>
      </c>
    </row>
    <row r="81" spans="1:14" x14ac:dyDescent="0.2">
      <c r="A81" s="2" t="s">
        <v>8</v>
      </c>
      <c r="B81" s="23">
        <v>0.98388817791623651</v>
      </c>
      <c r="C81" s="23">
        <v>0.99711801896171959</v>
      </c>
      <c r="D81" s="23">
        <v>0.99639286159564444</v>
      </c>
      <c r="E81" s="59">
        <v>0.98735210466136047</v>
      </c>
      <c r="F81" s="23">
        <v>0.98360803352880444</v>
      </c>
      <c r="G81" s="23">
        <v>0.99118355699012251</v>
      </c>
      <c r="H81" s="23">
        <v>0.99465482829062135</v>
      </c>
      <c r="I81" s="23">
        <v>0.99549507308584562</v>
      </c>
      <c r="J81" s="23">
        <v>0.99134659751475096</v>
      </c>
      <c r="K81" s="23">
        <v>0.99475500129788097</v>
      </c>
      <c r="L81" s="23">
        <v>0.99653458963339314</v>
      </c>
      <c r="M81" s="23">
        <v>0.99871965235071414</v>
      </c>
      <c r="N81" s="23">
        <v>0.99675176364184503</v>
      </c>
    </row>
    <row r="82" spans="1:14" x14ac:dyDescent="0.2">
      <c r="A82" s="2" t="s">
        <v>9</v>
      </c>
      <c r="B82" s="23">
        <v>1</v>
      </c>
      <c r="C82" s="23">
        <v>1</v>
      </c>
      <c r="D82" s="23">
        <v>1</v>
      </c>
      <c r="E82" s="59">
        <v>1</v>
      </c>
      <c r="F82" s="23">
        <v>0.9961982489449579</v>
      </c>
      <c r="G82" s="23">
        <v>0.97998344326167752</v>
      </c>
      <c r="H82" s="23">
        <v>0.98845527431096092</v>
      </c>
      <c r="I82" s="23">
        <v>0.99912267283345191</v>
      </c>
      <c r="J82" s="23">
        <v>0.99343579314874986</v>
      </c>
      <c r="K82" s="23">
        <v>0.99777743784474471</v>
      </c>
      <c r="L82" s="23">
        <v>0.99504647584425887</v>
      </c>
      <c r="M82" s="23">
        <v>0.99707107699783148</v>
      </c>
      <c r="N82" s="23">
        <v>0.99789986080472781</v>
      </c>
    </row>
    <row r="83" spans="1:14" x14ac:dyDescent="0.2">
      <c r="A83" s="2" t="s">
        <v>10</v>
      </c>
      <c r="B83" s="23">
        <v>0.9403934909525834</v>
      </c>
      <c r="C83" s="23">
        <v>0.94296917158775306</v>
      </c>
      <c r="D83" s="23">
        <v>0.94388456923909136</v>
      </c>
      <c r="E83" s="59">
        <v>0.94531802126453901</v>
      </c>
      <c r="F83" s="23">
        <v>0.94359373425685944</v>
      </c>
      <c r="G83" s="23">
        <v>0.94825495437749519</v>
      </c>
      <c r="H83" s="23">
        <v>0.95140912049929294</v>
      </c>
      <c r="I83" s="23">
        <v>0.9476268365657462</v>
      </c>
      <c r="J83" s="23">
        <v>0.95266749986958876</v>
      </c>
      <c r="K83" s="23">
        <v>0.96366286648105193</v>
      </c>
      <c r="L83" s="23">
        <v>0.97391395948371706</v>
      </c>
      <c r="M83" s="23">
        <v>0.93953234455495727</v>
      </c>
      <c r="N83" s="23">
        <v>0.95012717332312335</v>
      </c>
    </row>
    <row r="84" spans="1:14" x14ac:dyDescent="0.2">
      <c r="A84" s="2" t="s">
        <v>11</v>
      </c>
      <c r="B84" s="23">
        <v>0.99727447250150691</v>
      </c>
      <c r="C84" s="23">
        <v>0.98790548944612167</v>
      </c>
      <c r="D84" s="23">
        <v>0.97527489782702392</v>
      </c>
      <c r="E84" s="59">
        <v>0.99617081458988954</v>
      </c>
      <c r="F84" s="23">
        <v>0.98501029851619071</v>
      </c>
      <c r="G84" s="23">
        <v>0.97427861655516257</v>
      </c>
      <c r="H84" s="23">
        <v>0.97533944946351414</v>
      </c>
      <c r="I84" s="23">
        <v>0.98924277721055287</v>
      </c>
      <c r="J84" s="23">
        <v>0.98988066401990282</v>
      </c>
      <c r="K84" s="23">
        <v>0.99154480867807882</v>
      </c>
      <c r="L84" s="23">
        <v>0.99004954479393648</v>
      </c>
      <c r="M84" s="23">
        <v>0.99627593767430911</v>
      </c>
      <c r="N84" s="23">
        <v>0.97822344765426517</v>
      </c>
    </row>
    <row r="85" spans="1:14" x14ac:dyDescent="0.2">
      <c r="A85" s="2" t="s">
        <v>12</v>
      </c>
      <c r="B85" s="23">
        <v>0.99853598726308912</v>
      </c>
      <c r="C85" s="23">
        <v>0.9849267688628891</v>
      </c>
      <c r="D85" s="23">
        <v>0.98692148621693021</v>
      </c>
      <c r="E85" s="59">
        <v>0.9803456290069722</v>
      </c>
      <c r="F85" s="23">
        <v>0.87563821805249697</v>
      </c>
      <c r="G85" s="23">
        <v>0.99832248540562307</v>
      </c>
      <c r="H85" s="23">
        <v>0.99133182458687386</v>
      </c>
      <c r="I85" s="23">
        <v>0.98203534370749035</v>
      </c>
      <c r="J85" s="23">
        <v>0.99196409840102884</v>
      </c>
      <c r="K85" s="23">
        <v>0.99240192277872541</v>
      </c>
      <c r="L85" s="23">
        <v>0.97522187662473891</v>
      </c>
      <c r="M85" s="23">
        <v>0.98974761248894039</v>
      </c>
      <c r="N85" s="23">
        <v>0.99388891269451496</v>
      </c>
    </row>
    <row r="86" spans="1:14" x14ac:dyDescent="0.2">
      <c r="A86" s="7" t="s">
        <v>79</v>
      </c>
      <c r="B86" s="25">
        <v>0.97877073500395706</v>
      </c>
      <c r="C86" s="25">
        <v>0.98271891797506106</v>
      </c>
      <c r="D86" s="25">
        <v>0.97823200689523249</v>
      </c>
      <c r="E86" s="25">
        <v>0.97925478722505443</v>
      </c>
      <c r="F86" s="25">
        <v>0.97248752946425976</v>
      </c>
      <c r="G86" s="25">
        <v>0.97814505719376243</v>
      </c>
      <c r="H86" s="25">
        <v>0.97891169285396418</v>
      </c>
      <c r="I86" s="25">
        <v>0.97905008628927037</v>
      </c>
      <c r="J86" s="25">
        <v>0.98039061122374649</v>
      </c>
      <c r="K86" s="25">
        <v>0.98442110078158951</v>
      </c>
      <c r="L86" s="25">
        <v>0.98595113044415261</v>
      </c>
      <c r="M86" s="25">
        <v>0.98223966538836127</v>
      </c>
      <c r="N86" s="25">
        <v>0.98087726674025066</v>
      </c>
    </row>
    <row r="87" spans="1:14" x14ac:dyDescent="0.2">
      <c r="A87" s="12" t="s">
        <v>37</v>
      </c>
      <c r="B87" s="144" t="s">
        <v>19</v>
      </c>
      <c r="C87" s="145"/>
      <c r="D87" s="145"/>
      <c r="E87" s="145"/>
      <c r="F87" s="145"/>
      <c r="G87" s="145"/>
      <c r="H87" s="145"/>
      <c r="I87" s="145"/>
      <c r="J87" s="145"/>
      <c r="K87" s="145"/>
      <c r="L87" s="145"/>
      <c r="M87" s="145"/>
      <c r="N87" s="146"/>
    </row>
    <row r="88" spans="1:14" x14ac:dyDescent="0.2">
      <c r="A88" s="2" t="s">
        <v>4</v>
      </c>
      <c r="B88" s="23">
        <v>0.97074055844909524</v>
      </c>
      <c r="C88" s="23">
        <v>0.97806559115352565</v>
      </c>
      <c r="D88" s="23">
        <v>0.95841854124062709</v>
      </c>
      <c r="E88" s="59">
        <v>0.9576207427604837</v>
      </c>
      <c r="F88" s="23">
        <v>0.89548671598205787</v>
      </c>
      <c r="G88" s="23">
        <v>0.89902968180632348</v>
      </c>
      <c r="H88" s="23">
        <v>0.88921541400523452</v>
      </c>
      <c r="I88" s="23">
        <v>0.97948950995985751</v>
      </c>
      <c r="J88" s="23">
        <v>0.97204002457353955</v>
      </c>
      <c r="K88" s="23">
        <v>0.89627273262810614</v>
      </c>
      <c r="L88" s="23">
        <v>0.91661322763345021</v>
      </c>
      <c r="M88" s="23">
        <v>0.98819628535602178</v>
      </c>
      <c r="N88" s="23">
        <v>0.88671687532356624</v>
      </c>
    </row>
    <row r="89" spans="1:14" x14ac:dyDescent="0.2">
      <c r="A89" s="2" t="s">
        <v>5</v>
      </c>
      <c r="B89" s="23">
        <v>0.98193943472409162</v>
      </c>
      <c r="C89" s="23">
        <v>0.99083321004093305</v>
      </c>
      <c r="D89" s="23">
        <v>0.98545457907974554</v>
      </c>
      <c r="E89" s="59">
        <v>0.97592099422991552</v>
      </c>
      <c r="F89" s="23">
        <v>0.96879931696010246</v>
      </c>
      <c r="G89" s="23">
        <v>0.97676862948167864</v>
      </c>
      <c r="H89" s="23">
        <v>0.9839319179365783</v>
      </c>
      <c r="I89" s="23">
        <v>0.98495370370370372</v>
      </c>
      <c r="J89" s="23">
        <v>0.95741172264141639</v>
      </c>
      <c r="K89" s="23">
        <v>0.96577557084381316</v>
      </c>
      <c r="L89" s="23">
        <v>0.98595083099077774</v>
      </c>
      <c r="M89" s="23">
        <v>0.96348684654224348</v>
      </c>
      <c r="N89" s="23">
        <v>0.97564541302727437</v>
      </c>
    </row>
    <row r="90" spans="1:14" x14ac:dyDescent="0.2">
      <c r="A90" s="2" t="s">
        <v>6</v>
      </c>
      <c r="B90" s="23">
        <v>0</v>
      </c>
      <c r="C90" s="23">
        <v>0</v>
      </c>
      <c r="D90" s="23">
        <v>0</v>
      </c>
      <c r="E90" s="59">
        <v>0</v>
      </c>
      <c r="F90" s="23">
        <v>0</v>
      </c>
      <c r="G90" s="23">
        <v>0</v>
      </c>
      <c r="H90" s="23">
        <v>0</v>
      </c>
      <c r="I90" s="23">
        <v>0</v>
      </c>
      <c r="J90" s="23">
        <v>0</v>
      </c>
      <c r="K90" s="23">
        <v>0</v>
      </c>
      <c r="L90" s="23">
        <v>0</v>
      </c>
      <c r="M90" s="23">
        <v>0</v>
      </c>
      <c r="N90" s="23">
        <v>0</v>
      </c>
    </row>
    <row r="91" spans="1:14" x14ac:dyDescent="0.2">
      <c r="A91" s="2" t="s">
        <v>78</v>
      </c>
      <c r="B91" s="23">
        <v>0.98813515028351162</v>
      </c>
      <c r="C91" s="23">
        <v>0.99472869926028584</v>
      </c>
      <c r="D91" s="23">
        <v>0.9706338552144147</v>
      </c>
      <c r="E91" s="59">
        <v>0.98166461299834251</v>
      </c>
      <c r="F91" s="23">
        <v>0.99620104166256584</v>
      </c>
      <c r="G91" s="23">
        <v>0.98667608860824263</v>
      </c>
      <c r="H91" s="23">
        <v>0.99559478302633275</v>
      </c>
      <c r="I91" s="23">
        <v>0.98276099631127056</v>
      </c>
      <c r="J91" s="23">
        <v>0.98326283256633606</v>
      </c>
      <c r="K91" s="23">
        <v>0.99763527792272777</v>
      </c>
      <c r="L91" s="23">
        <v>0.99604266180578338</v>
      </c>
      <c r="M91" s="23">
        <v>0.99676400238951446</v>
      </c>
      <c r="N91" s="23">
        <v>0.99730572473885137</v>
      </c>
    </row>
    <row r="92" spans="1:14" x14ac:dyDescent="0.2">
      <c r="A92" s="2" t="s">
        <v>7</v>
      </c>
      <c r="B92" s="23">
        <v>0.96438601844529004</v>
      </c>
      <c r="C92" s="23">
        <v>0.98151699993939412</v>
      </c>
      <c r="D92" s="23">
        <v>0.96523541805555046</v>
      </c>
      <c r="E92" s="59">
        <v>0.97078620040570263</v>
      </c>
      <c r="F92" s="23">
        <v>0.97767209386062792</v>
      </c>
      <c r="G92" s="23">
        <v>0.97985746931383488</v>
      </c>
      <c r="H92" s="23">
        <v>0.98706599976470666</v>
      </c>
      <c r="I92" s="23">
        <v>0.9847736728211306</v>
      </c>
      <c r="J92" s="23">
        <v>0.95447431559958784</v>
      </c>
      <c r="K92" s="23">
        <v>0.97091988976866395</v>
      </c>
      <c r="L92" s="23">
        <v>0.95429784564047893</v>
      </c>
      <c r="M92" s="23">
        <v>0.95528536440155287</v>
      </c>
      <c r="N92" s="23">
        <v>0.97632000000000008</v>
      </c>
    </row>
    <row r="93" spans="1:14" x14ac:dyDescent="0.2">
      <c r="A93" s="2" t="s">
        <v>8</v>
      </c>
      <c r="B93" s="23">
        <v>0.99805279683684145</v>
      </c>
      <c r="C93" s="23">
        <v>0.99362117267696548</v>
      </c>
      <c r="D93" s="23">
        <v>0.98569399318213546</v>
      </c>
      <c r="E93" s="59">
        <v>0.99666619423987424</v>
      </c>
      <c r="F93" s="23">
        <v>0.99475393135461099</v>
      </c>
      <c r="G93" s="23">
        <v>0.98732439842841713</v>
      </c>
      <c r="H93" s="23">
        <v>0.98536684650853512</v>
      </c>
      <c r="I93" s="23">
        <v>0.99116437575193106</v>
      </c>
      <c r="J93" s="23">
        <v>0.98936933154450524</v>
      </c>
      <c r="K93" s="23">
        <v>0.98432093621492367</v>
      </c>
      <c r="L93" s="23">
        <v>0.9958067682064583</v>
      </c>
      <c r="M93" s="23">
        <v>0.99628097103952729</v>
      </c>
      <c r="N93" s="23">
        <v>0.99365783907237604</v>
      </c>
    </row>
    <row r="94" spans="1:14" x14ac:dyDescent="0.2">
      <c r="A94" s="2" t="s">
        <v>9</v>
      </c>
      <c r="B94" s="23">
        <v>0.91961477987421381</v>
      </c>
      <c r="C94" s="23">
        <v>0.96942852258105161</v>
      </c>
      <c r="D94" s="23">
        <v>0.99697659561066476</v>
      </c>
      <c r="E94" s="59">
        <v>0.98302484410571112</v>
      </c>
      <c r="F94" s="23">
        <v>0.99454707422637734</v>
      </c>
      <c r="G94" s="23">
        <v>0.99848829780533255</v>
      </c>
      <c r="H94" s="23">
        <v>1</v>
      </c>
      <c r="I94" s="23">
        <v>0.9988302304446024</v>
      </c>
      <c r="J94" s="23">
        <v>0.97959202037198689</v>
      </c>
      <c r="K94" s="23">
        <v>0.99498348825281435</v>
      </c>
      <c r="L94" s="23">
        <v>1</v>
      </c>
      <c r="M94" s="23">
        <v>0.99810587314299082</v>
      </c>
      <c r="N94" s="23">
        <v>0.99389899275347693</v>
      </c>
    </row>
    <row r="95" spans="1:14" x14ac:dyDescent="0.2">
      <c r="A95" s="2" t="s">
        <v>10</v>
      </c>
      <c r="B95" s="23">
        <v>0.94585494244457058</v>
      </c>
      <c r="C95" s="23">
        <v>0.94490429828652511</v>
      </c>
      <c r="D95" s="23">
        <v>0.9288040555805851</v>
      </c>
      <c r="E95" s="59">
        <v>0.92722719363494766</v>
      </c>
      <c r="F95" s="23">
        <v>0.94384138631730397</v>
      </c>
      <c r="G95" s="23">
        <v>0.93854730519776508</v>
      </c>
      <c r="H95" s="23">
        <v>0.94748138117806358</v>
      </c>
      <c r="I95" s="23">
        <v>0.94395888471717848</v>
      </c>
      <c r="J95" s="23">
        <v>0.94297531852034222</v>
      </c>
      <c r="K95" s="23">
        <v>0.95578075952483532</v>
      </c>
      <c r="L95" s="23">
        <v>0.97638148581276551</v>
      </c>
      <c r="M95" s="23">
        <v>0.98064873515110496</v>
      </c>
      <c r="N95" s="23">
        <v>0.99143573275173991</v>
      </c>
    </row>
    <row r="96" spans="1:14" x14ac:dyDescent="0.2">
      <c r="A96" s="2" t="s">
        <v>11</v>
      </c>
      <c r="B96" s="23">
        <v>0.98870136636299077</v>
      </c>
      <c r="C96" s="23">
        <v>0.99089621976558162</v>
      </c>
      <c r="D96" s="23">
        <v>0.98875409373869938</v>
      </c>
      <c r="E96" s="59">
        <v>0.96201276081942177</v>
      </c>
      <c r="F96" s="23">
        <v>0.98563233067806411</v>
      </c>
      <c r="G96" s="23">
        <v>0.98586421556509418</v>
      </c>
      <c r="H96" s="23">
        <v>0.9864566967742463</v>
      </c>
      <c r="I96" s="23">
        <v>0.9072368515139938</v>
      </c>
      <c r="J96" s="23">
        <v>0.85954109265793188</v>
      </c>
      <c r="K96" s="23">
        <v>0.93553395836695841</v>
      </c>
      <c r="L96" s="23">
        <v>0.9905611614266131</v>
      </c>
      <c r="M96" s="23">
        <v>0.97620166425928612</v>
      </c>
      <c r="N96" s="23">
        <v>0.98925190902692917</v>
      </c>
    </row>
    <row r="97" spans="1:14" x14ac:dyDescent="0.2">
      <c r="A97" s="2" t="s">
        <v>12</v>
      </c>
      <c r="B97" s="23">
        <v>0.97330721506549178</v>
      </c>
      <c r="C97" s="23">
        <v>0.96796783673647768</v>
      </c>
      <c r="D97" s="23">
        <v>0.98487612846368711</v>
      </c>
      <c r="E97" s="59">
        <v>0.97909679204949773</v>
      </c>
      <c r="F97" s="23">
        <v>0.99107789904551724</v>
      </c>
      <c r="G97" s="23">
        <v>0.97989431862461274</v>
      </c>
      <c r="H97" s="23">
        <v>0.97813539015072892</v>
      </c>
      <c r="I97" s="23">
        <v>0.98517110404626385</v>
      </c>
      <c r="J97" s="23">
        <v>0.97392561516975662</v>
      </c>
      <c r="K97" s="23">
        <v>0.98558786162308576</v>
      </c>
      <c r="L97" s="23">
        <v>0.99495264003146422</v>
      </c>
      <c r="M97" s="23">
        <v>0.99335758688123421</v>
      </c>
      <c r="N97" s="23">
        <v>0.99632195181756888</v>
      </c>
    </row>
    <row r="98" spans="1:14" x14ac:dyDescent="0.2">
      <c r="A98" s="7" t="s">
        <v>79</v>
      </c>
      <c r="B98" s="25">
        <v>0.97534338048777836</v>
      </c>
      <c r="C98" s="25">
        <v>0.97883883866592636</v>
      </c>
      <c r="D98" s="25">
        <v>0.96948874921744777</v>
      </c>
      <c r="E98" s="25">
        <v>0.96801182542041897</v>
      </c>
      <c r="F98" s="25">
        <v>0.97083207841710328</v>
      </c>
      <c r="G98" s="25">
        <v>0.968009317909728</v>
      </c>
      <c r="H98" s="25">
        <v>0.97012168956211287</v>
      </c>
      <c r="I98" s="25">
        <v>0.96679780743680377</v>
      </c>
      <c r="J98" s="25">
        <v>0.95402492710690145</v>
      </c>
      <c r="K98" s="25">
        <v>0.96439599667980536</v>
      </c>
      <c r="L98" s="25">
        <v>0.98105505659926218</v>
      </c>
      <c r="M98" s="25">
        <v>0.98389327325372411</v>
      </c>
      <c r="N98" s="25">
        <v>0.98185506797440225</v>
      </c>
    </row>
    <row r="99" spans="1:14" x14ac:dyDescent="0.2">
      <c r="A99" s="12" t="s">
        <v>37</v>
      </c>
      <c r="B99" s="147" t="s">
        <v>20</v>
      </c>
      <c r="C99" s="148"/>
      <c r="D99" s="148"/>
      <c r="E99" s="148"/>
      <c r="F99" s="148"/>
      <c r="G99" s="148"/>
      <c r="H99" s="148"/>
      <c r="I99" s="148"/>
      <c r="J99" s="148"/>
      <c r="K99" s="148"/>
      <c r="L99" s="148"/>
      <c r="M99" s="148"/>
      <c r="N99" s="149"/>
    </row>
    <row r="100" spans="1:14" x14ac:dyDescent="0.2">
      <c r="A100" s="2" t="s">
        <v>4</v>
      </c>
      <c r="B100" s="26">
        <v>0.89904523162086036</v>
      </c>
      <c r="C100" s="26">
        <v>0.9204103444503352</v>
      </c>
      <c r="D100" s="26">
        <v>0.97518914051520267</v>
      </c>
      <c r="E100" s="26">
        <v>0.97285128800693443</v>
      </c>
      <c r="F100" s="26">
        <v>0.98942159610189595</v>
      </c>
      <c r="G100" s="26">
        <v>0.97857894249623389</v>
      </c>
      <c r="H100" s="26">
        <v>0.96230654649195879</v>
      </c>
      <c r="I100" s="26">
        <v>0.9358664276637465</v>
      </c>
      <c r="J100" s="26">
        <v>0.93669283916954915</v>
      </c>
      <c r="K100" s="26">
        <v>0.90644887104782568</v>
      </c>
      <c r="L100" s="26">
        <v>0.81084938608228763</v>
      </c>
      <c r="M100" s="26">
        <v>0.86296380452254118</v>
      </c>
      <c r="N100" s="26">
        <v>0.97201775325158613</v>
      </c>
    </row>
    <row r="101" spans="1:14" x14ac:dyDescent="0.2">
      <c r="A101" s="2" t="s">
        <v>5</v>
      </c>
      <c r="B101" s="26">
        <v>0.98936164344571098</v>
      </c>
      <c r="C101" s="26">
        <v>0.93826639460575623</v>
      </c>
      <c r="D101" s="26">
        <v>0.92821090592368594</v>
      </c>
      <c r="E101" s="26">
        <v>0.92813506160515946</v>
      </c>
      <c r="F101" s="26">
        <v>0.9481555151052522</v>
      </c>
      <c r="G101" s="26">
        <v>0.99219048178268399</v>
      </c>
      <c r="H101" s="26">
        <v>0.98323106583286846</v>
      </c>
      <c r="I101" s="26">
        <v>0.97030817259230984</v>
      </c>
      <c r="J101" s="26">
        <v>0.94160966109822564</v>
      </c>
      <c r="K101" s="26">
        <v>0.9772038891009267</v>
      </c>
      <c r="L101" s="26">
        <v>0.97329668340134856</v>
      </c>
      <c r="M101" s="26">
        <v>0.98067437832124715</v>
      </c>
      <c r="N101" s="26">
        <v>0.96034431135750009</v>
      </c>
    </row>
    <row r="102" spans="1:14" x14ac:dyDescent="0.2">
      <c r="A102" s="2" t="s">
        <v>6</v>
      </c>
      <c r="B102" s="26">
        <v>0</v>
      </c>
      <c r="C102" s="26">
        <v>0</v>
      </c>
      <c r="D102" s="26">
        <v>0</v>
      </c>
      <c r="E102" s="26">
        <v>0</v>
      </c>
      <c r="F102" s="26">
        <v>0</v>
      </c>
      <c r="G102" s="26">
        <v>0</v>
      </c>
      <c r="H102" s="26">
        <v>0</v>
      </c>
      <c r="I102" s="26">
        <v>0</v>
      </c>
      <c r="J102" s="26">
        <v>0</v>
      </c>
      <c r="K102" s="26">
        <v>0</v>
      </c>
      <c r="L102" s="26">
        <v>0</v>
      </c>
      <c r="M102" s="26">
        <v>0</v>
      </c>
      <c r="N102" s="26">
        <v>0</v>
      </c>
    </row>
    <row r="103" spans="1:14" x14ac:dyDescent="0.2">
      <c r="A103" s="2" t="s">
        <v>78</v>
      </c>
      <c r="B103" s="26">
        <v>0.92690631196166096</v>
      </c>
      <c r="C103" s="26">
        <v>0.95666171605862327</v>
      </c>
      <c r="D103" s="26">
        <v>0.95833697348630631</v>
      </c>
      <c r="E103" s="26">
        <v>0.95109315200092093</v>
      </c>
      <c r="F103" s="26">
        <v>0.97248581680379487</v>
      </c>
      <c r="G103" s="26">
        <v>0.96130615772212213</v>
      </c>
      <c r="H103" s="26">
        <v>0.91820717813750585</v>
      </c>
      <c r="I103" s="26">
        <v>0.97314511578047647</v>
      </c>
      <c r="J103" s="26">
        <v>0.9763008332605303</v>
      </c>
      <c r="K103" s="26">
        <v>0.99032034133222513</v>
      </c>
      <c r="L103" s="26">
        <v>0.99702137104295696</v>
      </c>
      <c r="M103" s="26">
        <v>0.99520090102640513</v>
      </c>
      <c r="N103" s="26">
        <v>0.98709068090230323</v>
      </c>
    </row>
    <row r="104" spans="1:14" x14ac:dyDescent="0.2">
      <c r="A104" s="2" t="s">
        <v>7</v>
      </c>
      <c r="B104" s="26">
        <v>0.96768167202572342</v>
      </c>
      <c r="C104" s="26">
        <v>0.93792357246498226</v>
      </c>
      <c r="D104" s="26">
        <v>0.98903747223717564</v>
      </c>
      <c r="E104" s="26">
        <v>0.97605618188903365</v>
      </c>
      <c r="F104" s="26">
        <v>0.98808069944703769</v>
      </c>
      <c r="G104" s="26">
        <v>0.98249762715378308</v>
      </c>
      <c r="H104" s="26">
        <v>0.9909653677830651</v>
      </c>
      <c r="I104" s="26">
        <v>0.97850185130595624</v>
      </c>
      <c r="J104" s="26">
        <v>0.94876109892744109</v>
      </c>
      <c r="K104" s="26">
        <v>0.88634957450737117</v>
      </c>
      <c r="L104" s="26">
        <v>0.88369328249665524</v>
      </c>
      <c r="M104" s="26">
        <v>0.89089280565984563</v>
      </c>
      <c r="N104" s="26">
        <v>0.9809895360371057</v>
      </c>
    </row>
    <row r="105" spans="1:14" x14ac:dyDescent="0.2">
      <c r="A105" s="2" t="s">
        <v>8</v>
      </c>
      <c r="B105" s="26">
        <v>0.98010833403394149</v>
      </c>
      <c r="C105" s="26">
        <v>0.99016215605642255</v>
      </c>
      <c r="D105" s="26">
        <v>0.98846941178601844</v>
      </c>
      <c r="E105" s="26">
        <v>0.99051754177513829</v>
      </c>
      <c r="F105" s="26">
        <v>0.99530678611384782</v>
      </c>
      <c r="G105" s="26">
        <v>0.99787881837854153</v>
      </c>
      <c r="H105" s="26">
        <v>0.99706959891298874</v>
      </c>
      <c r="I105" s="26">
        <v>0.99010568164662072</v>
      </c>
      <c r="J105" s="26">
        <v>0.99281767399728238</v>
      </c>
      <c r="K105" s="26">
        <v>0.98709979366916611</v>
      </c>
      <c r="L105" s="26">
        <v>0.99380665213155828</v>
      </c>
      <c r="M105" s="26">
        <v>0.99684371665816196</v>
      </c>
      <c r="N105" s="26">
        <v>0.96935808152335146</v>
      </c>
    </row>
    <row r="106" spans="1:14" x14ac:dyDescent="0.2">
      <c r="A106" s="2" t="s">
        <v>9</v>
      </c>
      <c r="B106" s="26">
        <v>1</v>
      </c>
      <c r="C106" s="26">
        <v>0.99692710536024409</v>
      </c>
      <c r="D106" s="26">
        <v>1</v>
      </c>
      <c r="E106" s="26">
        <v>0.98896817326986597</v>
      </c>
      <c r="F106" s="26">
        <v>1</v>
      </c>
      <c r="G106" s="26">
        <v>0.99753448570631587</v>
      </c>
      <c r="H106" s="26">
        <v>0.99614425958086272</v>
      </c>
      <c r="I106" s="26">
        <v>0.97672158584758817</v>
      </c>
      <c r="J106" s="26">
        <v>0.99075432139868458</v>
      </c>
      <c r="K106" s="26">
        <v>0.99470904231866331</v>
      </c>
      <c r="L106" s="26">
        <v>0.94713435237329036</v>
      </c>
      <c r="M106" s="26">
        <v>0.98871565113500592</v>
      </c>
      <c r="N106" s="26">
        <v>0.99758505438457523</v>
      </c>
    </row>
    <row r="107" spans="1:14" x14ac:dyDescent="0.2">
      <c r="A107" s="2" t="s">
        <v>10</v>
      </c>
      <c r="B107" s="26">
        <v>0.98840953137110976</v>
      </c>
      <c r="C107" s="26">
        <v>0.96984120145257591</v>
      </c>
      <c r="D107" s="26">
        <v>0.97478488336308244</v>
      </c>
      <c r="E107" s="26">
        <v>0.99485812765433612</v>
      </c>
      <c r="F107" s="26">
        <v>0.99359389425740152</v>
      </c>
      <c r="G107" s="26">
        <v>0.97095463777928226</v>
      </c>
      <c r="H107" s="26">
        <v>0.98565827537391515</v>
      </c>
      <c r="I107" s="26">
        <v>0.97616606142672491</v>
      </c>
      <c r="J107" s="26">
        <v>0.94487228411399027</v>
      </c>
      <c r="K107" s="26">
        <v>0.91881516587677725</v>
      </c>
      <c r="L107" s="26">
        <v>0.93439896596294703</v>
      </c>
      <c r="M107" s="26">
        <v>0.92016372253339074</v>
      </c>
      <c r="N107" s="26">
        <v>0.93684357979546906</v>
      </c>
    </row>
    <row r="108" spans="1:14" x14ac:dyDescent="0.2">
      <c r="A108" s="2" t="s">
        <v>11</v>
      </c>
      <c r="B108" s="26">
        <v>0.9596004916005948</v>
      </c>
      <c r="C108" s="26">
        <v>0.96748197529149049</v>
      </c>
      <c r="D108" s="26">
        <v>0.98732192364347338</v>
      </c>
      <c r="E108" s="26">
        <v>0.9288092966430832</v>
      </c>
      <c r="F108" s="26">
        <v>0.97501465880232985</v>
      </c>
      <c r="G108" s="26">
        <v>0.98662218290507842</v>
      </c>
      <c r="H108" s="26">
        <v>0.98382117691284587</v>
      </c>
      <c r="I108" s="26">
        <v>0.94517097168961339</v>
      </c>
      <c r="J108" s="26">
        <v>0.94747960536665399</v>
      </c>
      <c r="K108" s="26">
        <v>0.98260046131812773</v>
      </c>
      <c r="L108" s="26">
        <v>0.98775811239572842</v>
      </c>
      <c r="M108" s="26">
        <v>0.97294914672490695</v>
      </c>
      <c r="N108" s="26">
        <v>0.98738895117927072</v>
      </c>
    </row>
    <row r="109" spans="1:14" x14ac:dyDescent="0.2">
      <c r="A109" s="2" t="s">
        <v>12</v>
      </c>
      <c r="B109" s="26">
        <v>0.97650536133598254</v>
      </c>
      <c r="C109" s="26">
        <v>0.86886696601225788</v>
      </c>
      <c r="D109" s="26">
        <v>0.98471589481389232</v>
      </c>
      <c r="E109" s="26">
        <v>0.93722482601903156</v>
      </c>
      <c r="F109" s="26">
        <v>0.97819729860633142</v>
      </c>
      <c r="G109" s="26">
        <v>0.96857235459706714</v>
      </c>
      <c r="H109" s="26">
        <v>0.98018565253333056</v>
      </c>
      <c r="I109" s="26">
        <v>0.99695556065389912</v>
      </c>
      <c r="J109" s="26">
        <v>0.87431126843142182</v>
      </c>
      <c r="K109" s="26">
        <v>0.76685275620086035</v>
      </c>
      <c r="L109" s="26">
        <v>0.94253074483155441</v>
      </c>
      <c r="M109" s="26">
        <v>0.99540056591611792</v>
      </c>
      <c r="N109" s="26">
        <v>0.97775133802180891</v>
      </c>
    </row>
    <row r="110" spans="1:14" x14ac:dyDescent="0.2">
      <c r="A110" s="7" t="s">
        <v>79</v>
      </c>
      <c r="B110" s="25">
        <v>0.96755367988206142</v>
      </c>
      <c r="C110" s="25">
        <v>0.9608470882527671</v>
      </c>
      <c r="D110" s="25">
        <v>0.97510801634686728</v>
      </c>
      <c r="E110" s="25">
        <v>0.968450970851508</v>
      </c>
      <c r="F110" s="25">
        <v>0.98355439354176644</v>
      </c>
      <c r="G110" s="25">
        <v>0.98287578258870267</v>
      </c>
      <c r="H110" s="25">
        <v>0.97931844145511915</v>
      </c>
      <c r="I110" s="25">
        <v>0.97281843942099822</v>
      </c>
      <c r="J110" s="25">
        <v>0.95870289870177361</v>
      </c>
      <c r="K110" s="25">
        <v>0.95073229131323711</v>
      </c>
      <c r="L110" s="25">
        <v>0.95466734170908207</v>
      </c>
      <c r="M110" s="25">
        <v>0.95916440583895157</v>
      </c>
      <c r="N110" s="25">
        <v>0.96851082162981394</v>
      </c>
    </row>
    <row r="111" spans="1:14" x14ac:dyDescent="0.2">
      <c r="A111" s="12" t="s">
        <v>37</v>
      </c>
      <c r="B111" s="144" t="s">
        <v>21</v>
      </c>
      <c r="C111" s="145"/>
      <c r="D111" s="145"/>
      <c r="E111" s="145"/>
      <c r="F111" s="145"/>
      <c r="G111" s="145"/>
      <c r="H111" s="145"/>
      <c r="I111" s="145"/>
      <c r="J111" s="145"/>
      <c r="K111" s="145"/>
      <c r="L111" s="145"/>
      <c r="M111" s="145"/>
      <c r="N111" s="146"/>
    </row>
    <row r="112" spans="1:14" x14ac:dyDescent="0.2">
      <c r="A112" s="2" t="s">
        <v>4</v>
      </c>
      <c r="B112" s="23">
        <v>0.92703457317665339</v>
      </c>
      <c r="C112" s="23">
        <v>0.93545406347042359</v>
      </c>
      <c r="D112" s="23">
        <v>0.95639038265714016</v>
      </c>
      <c r="E112" s="59">
        <v>0.89544632112230393</v>
      </c>
      <c r="F112" s="23">
        <v>0.96000908884344471</v>
      </c>
      <c r="G112" s="23">
        <v>0.9665429574086698</v>
      </c>
      <c r="H112" s="59">
        <v>0.97426679121748438</v>
      </c>
      <c r="I112" s="59">
        <v>0.96999166856017571</v>
      </c>
      <c r="J112" s="59">
        <v>0.98016107450326961</v>
      </c>
      <c r="K112" s="59">
        <v>0.98536527893492221</v>
      </c>
      <c r="L112" s="59">
        <v>0.98420897607446134</v>
      </c>
      <c r="M112" s="59">
        <v>0.97464717614683527</v>
      </c>
      <c r="N112" s="59">
        <v>0.98671009114090236</v>
      </c>
    </row>
    <row r="113" spans="1:14" x14ac:dyDescent="0.2">
      <c r="A113" s="2" t="s">
        <v>5</v>
      </c>
      <c r="B113" s="23">
        <v>0.89642328516304304</v>
      </c>
      <c r="C113" s="23">
        <v>0.85604259025473928</v>
      </c>
      <c r="D113" s="23">
        <v>0.81540716166094174</v>
      </c>
      <c r="E113" s="59">
        <v>0.8432261237192098</v>
      </c>
      <c r="F113" s="23">
        <v>0.80435193476409983</v>
      </c>
      <c r="G113" s="23">
        <v>0.77468330628102811</v>
      </c>
      <c r="H113" s="59">
        <v>0.83060171457091703</v>
      </c>
      <c r="I113" s="59">
        <v>0.84610209134591874</v>
      </c>
      <c r="J113" s="59">
        <v>0.985686219821301</v>
      </c>
      <c r="K113" s="59">
        <v>0.98490575731775354</v>
      </c>
      <c r="L113" s="59">
        <v>0.96976013622618273</v>
      </c>
      <c r="M113" s="59">
        <v>0.96652574302966254</v>
      </c>
      <c r="N113" s="59">
        <v>0.98563728800289685</v>
      </c>
    </row>
    <row r="114" spans="1:14" x14ac:dyDescent="0.2">
      <c r="A114" s="2" t="s">
        <v>6</v>
      </c>
      <c r="B114" s="23">
        <v>0</v>
      </c>
      <c r="C114" s="23">
        <v>0</v>
      </c>
      <c r="D114" s="23">
        <v>0</v>
      </c>
      <c r="E114" s="59">
        <v>0</v>
      </c>
      <c r="F114" s="23">
        <v>0</v>
      </c>
      <c r="G114" s="23">
        <v>0</v>
      </c>
      <c r="H114" s="59">
        <v>0</v>
      </c>
      <c r="I114" s="59">
        <v>0</v>
      </c>
      <c r="J114" s="59">
        <v>0</v>
      </c>
      <c r="K114" s="59">
        <v>0</v>
      </c>
      <c r="L114" s="59">
        <v>0</v>
      </c>
      <c r="M114" s="59">
        <v>0</v>
      </c>
      <c r="N114" s="59">
        <v>0</v>
      </c>
    </row>
    <row r="115" spans="1:14" x14ac:dyDescent="0.2">
      <c r="A115" s="2" t="s">
        <v>78</v>
      </c>
      <c r="B115" s="23">
        <v>0.99028874988311077</v>
      </c>
      <c r="C115" s="23">
        <v>0.91531154593558228</v>
      </c>
      <c r="D115" s="23">
        <v>0.99432490313257782</v>
      </c>
      <c r="E115" s="59">
        <v>0.9949352682418886</v>
      </c>
      <c r="F115" s="23">
        <v>0.95669477258291868</v>
      </c>
      <c r="G115" s="23">
        <v>0.99061785005088321</v>
      </c>
      <c r="H115" s="59">
        <v>0.98642085205552543</v>
      </c>
      <c r="I115" s="59">
        <v>0.93405577580120747</v>
      </c>
      <c r="J115" s="59">
        <v>0.94911508865051464</v>
      </c>
      <c r="K115" s="59">
        <v>0.98039275873223497</v>
      </c>
      <c r="L115" s="59">
        <v>0.99050805516661677</v>
      </c>
      <c r="M115" s="59">
        <v>0.99584668384031805</v>
      </c>
      <c r="N115" s="59">
        <v>0.99287159665373503</v>
      </c>
    </row>
    <row r="116" spans="1:14" x14ac:dyDescent="0.2">
      <c r="A116" s="2" t="s">
        <v>7</v>
      </c>
      <c r="B116" s="23">
        <v>0.82440862573099427</v>
      </c>
      <c r="C116" s="23">
        <v>0.81092869799579537</v>
      </c>
      <c r="D116" s="23">
        <v>0.8165393050233074</v>
      </c>
      <c r="E116" s="59">
        <v>0.81462483114729134</v>
      </c>
      <c r="F116" s="23">
        <v>0.79966375230400955</v>
      </c>
      <c r="G116" s="23">
        <v>0.81559664529755338</v>
      </c>
      <c r="H116" s="59">
        <v>0.8147673638893298</v>
      </c>
      <c r="I116" s="59">
        <v>0.81551404109478109</v>
      </c>
      <c r="J116" s="59">
        <v>0.81359470814801382</v>
      </c>
      <c r="K116" s="59">
        <v>0.7999229027440794</v>
      </c>
      <c r="L116" s="59">
        <v>0.94810269484063869</v>
      </c>
      <c r="M116" s="59">
        <v>0.99186105649155665</v>
      </c>
      <c r="N116" s="59">
        <v>0.99161916199845901</v>
      </c>
    </row>
    <row r="117" spans="1:14" x14ac:dyDescent="0.2">
      <c r="A117" s="2" t="s">
        <v>8</v>
      </c>
      <c r="B117" s="23">
        <v>0.99287298973544869</v>
      </c>
      <c r="C117" s="23">
        <v>0.99576946892117169</v>
      </c>
      <c r="D117" s="23">
        <v>0.96707263634198615</v>
      </c>
      <c r="E117" s="59">
        <v>0.99512256653912456</v>
      </c>
      <c r="F117" s="23">
        <v>0.96724861773419291</v>
      </c>
      <c r="G117" s="23">
        <v>0.99357107777126474</v>
      </c>
      <c r="H117" s="59">
        <v>0.98514596838479696</v>
      </c>
      <c r="I117" s="59">
        <v>0.97959225111675974</v>
      </c>
      <c r="J117" s="59">
        <v>0.99683246348910315</v>
      </c>
      <c r="K117" s="59">
        <v>0.9931648292147337</v>
      </c>
      <c r="L117" s="59">
        <v>0.99678358175282389</v>
      </c>
      <c r="M117" s="59">
        <v>0.9962646833215516</v>
      </c>
      <c r="N117" s="59">
        <v>0.94831604733117492</v>
      </c>
    </row>
    <row r="118" spans="1:14" x14ac:dyDescent="0.2">
      <c r="A118" s="2" t="s">
        <v>9</v>
      </c>
      <c r="B118" s="23">
        <v>0.97906719299287748</v>
      </c>
      <c r="C118" s="23">
        <v>1</v>
      </c>
      <c r="D118" s="23">
        <v>1</v>
      </c>
      <c r="E118" s="59">
        <v>0.98695391980849778</v>
      </c>
      <c r="F118" s="23">
        <v>0.95716337522441652</v>
      </c>
      <c r="G118" s="23">
        <v>1</v>
      </c>
      <c r="H118" s="59">
        <v>0.99882704967085578</v>
      </c>
      <c r="I118" s="59">
        <v>0.93676241771394375</v>
      </c>
      <c r="J118" s="59">
        <v>0.99928485936564937</v>
      </c>
      <c r="K118" s="59">
        <v>0.99781567923399161</v>
      </c>
      <c r="L118" s="59">
        <v>0.99922202274087357</v>
      </c>
      <c r="M118" s="59">
        <v>0.99034111310592465</v>
      </c>
      <c r="N118" s="59">
        <v>0.94170556552962315</v>
      </c>
    </row>
    <row r="119" spans="1:14" x14ac:dyDescent="0.2">
      <c r="A119" s="2" t="s">
        <v>10</v>
      </c>
      <c r="B119" s="23">
        <v>0.9622234872422547</v>
      </c>
      <c r="C119" s="23">
        <v>0.95725241583061493</v>
      </c>
      <c r="D119" s="23">
        <v>0.95468147965778305</v>
      </c>
      <c r="E119" s="59">
        <v>0.93908067195864875</v>
      </c>
      <c r="F119" s="23">
        <v>0.94599725150756886</v>
      </c>
      <c r="G119" s="23">
        <v>0.93294088690158761</v>
      </c>
      <c r="H119" s="59">
        <v>0.96597509947901694</v>
      </c>
      <c r="I119" s="59">
        <v>0.98592423185789879</v>
      </c>
      <c r="J119" s="59">
        <v>0.99197091520695735</v>
      </c>
      <c r="K119" s="59">
        <v>0.99168683595192197</v>
      </c>
      <c r="L119" s="59">
        <v>0.98945214751610133</v>
      </c>
      <c r="M119" s="59">
        <v>0.97120851622430981</v>
      </c>
      <c r="N119" s="59">
        <v>0.98237888173278098</v>
      </c>
    </row>
    <row r="120" spans="1:14" x14ac:dyDescent="0.2">
      <c r="A120" s="2" t="s">
        <v>11</v>
      </c>
      <c r="B120" s="23">
        <v>0.98405970944955345</v>
      </c>
      <c r="C120" s="23">
        <v>0.96904796441843888</v>
      </c>
      <c r="D120" s="23">
        <v>0.93337753106951027</v>
      </c>
      <c r="E120" s="59">
        <v>0.94489907255864702</v>
      </c>
      <c r="F120" s="23">
        <v>0.92761093301839037</v>
      </c>
      <c r="G120" s="23">
        <v>0.93196051965581228</v>
      </c>
      <c r="H120" s="59">
        <v>0.96262432057360958</v>
      </c>
      <c r="I120" s="59">
        <v>0.98753035734936956</v>
      </c>
      <c r="J120" s="59">
        <v>0.99363652133688019</v>
      </c>
      <c r="K120" s="59">
        <v>0.996368682780155</v>
      </c>
      <c r="L120" s="59">
        <v>0.99567769168497766</v>
      </c>
      <c r="M120" s="59">
        <v>0.99187868624956632</v>
      </c>
      <c r="N120" s="59">
        <v>0.99278881627490245</v>
      </c>
    </row>
    <row r="121" spans="1:14" x14ac:dyDescent="0.2">
      <c r="A121" s="2" t="s">
        <v>12</v>
      </c>
      <c r="B121" s="23">
        <v>0.94586336940398585</v>
      </c>
      <c r="C121" s="23">
        <v>0.96667504251654235</v>
      </c>
      <c r="D121" s="23">
        <v>0.91536021616976027</v>
      </c>
      <c r="E121" s="59">
        <v>0.90477387026172718</v>
      </c>
      <c r="F121" s="23">
        <v>0.99521484054931009</v>
      </c>
      <c r="G121" s="23">
        <v>0.99441003062647715</v>
      </c>
      <c r="H121" s="59">
        <v>0.9884923106056468</v>
      </c>
      <c r="I121" s="59">
        <v>0.99558629128292542</v>
      </c>
      <c r="J121" s="59">
        <v>0.9966241683327326</v>
      </c>
      <c r="K121" s="59">
        <v>0.99678076030866825</v>
      </c>
      <c r="L121" s="59">
        <v>0.98970498800068485</v>
      </c>
      <c r="M121" s="59">
        <v>0.95835381774879014</v>
      </c>
      <c r="N121" s="59">
        <v>0.90728129277341063</v>
      </c>
    </row>
    <row r="122" spans="1:14" x14ac:dyDescent="0.2">
      <c r="A122" s="7" t="s">
        <v>79</v>
      </c>
      <c r="B122" s="25">
        <v>0.9562273606996432</v>
      </c>
      <c r="C122" s="25">
        <v>0.94354142566263088</v>
      </c>
      <c r="D122" s="25">
        <v>0.93574657350883639</v>
      </c>
      <c r="E122" s="25">
        <v>0.94053051024250722</v>
      </c>
      <c r="F122" s="24">
        <v>0.92832404923094058</v>
      </c>
      <c r="G122" s="24">
        <v>0.93695097717807774</v>
      </c>
      <c r="H122" s="25">
        <v>0.95111650946114734</v>
      </c>
      <c r="I122" s="25">
        <v>0.95067656673429168</v>
      </c>
      <c r="J122" s="25">
        <v>0.97520416000030219</v>
      </c>
      <c r="K122" s="25">
        <v>0.97692818629827061</v>
      </c>
      <c r="L122" s="25">
        <v>0.98743694422881734</v>
      </c>
      <c r="M122" s="25">
        <v>0.98466050109991599</v>
      </c>
      <c r="N122" s="25">
        <v>0.97336547977640653</v>
      </c>
    </row>
    <row r="123" spans="1:14" s="34" customFormat="1" x14ac:dyDescent="0.2">
      <c r="A123" s="12" t="s">
        <v>37</v>
      </c>
      <c r="B123" s="147" t="s">
        <v>143</v>
      </c>
      <c r="C123" s="148"/>
      <c r="D123" s="148"/>
      <c r="E123" s="148"/>
      <c r="F123" s="148"/>
      <c r="G123" s="148"/>
      <c r="H123" s="148"/>
      <c r="I123" s="148"/>
      <c r="J123" s="148"/>
      <c r="K123" s="148"/>
      <c r="L123" s="148"/>
      <c r="M123" s="148"/>
      <c r="N123" s="149"/>
    </row>
    <row r="124" spans="1:14" s="34" customFormat="1" x14ac:dyDescent="0.2">
      <c r="A124" s="2" t="s">
        <v>4</v>
      </c>
      <c r="B124" s="59">
        <v>0.98430828010469018</v>
      </c>
      <c r="C124" s="59">
        <v>0.95835121647437049</v>
      </c>
      <c r="D124" s="59">
        <v>0.97850488525335155</v>
      </c>
      <c r="E124" s="59">
        <v>0.9883561816758818</v>
      </c>
      <c r="F124" s="59">
        <v>0.99372364866570739</v>
      </c>
      <c r="G124" s="59">
        <v>0.99313455696096009</v>
      </c>
      <c r="H124" s="59">
        <v>0.98489905492859375</v>
      </c>
      <c r="I124" s="59">
        <v>0.95513814200476321</v>
      </c>
      <c r="J124" s="59">
        <v>0.97922021089483058</v>
      </c>
      <c r="K124" s="59">
        <v>0.98392957829449557</v>
      </c>
      <c r="L124" s="59">
        <v>0.97984128186354946</v>
      </c>
      <c r="M124" s="59">
        <v>0.99265150176306749</v>
      </c>
      <c r="N124" s="59">
        <v>0.98763412355777735</v>
      </c>
    </row>
    <row r="125" spans="1:14" s="34" customFormat="1" x14ac:dyDescent="0.2">
      <c r="A125" s="2" t="s">
        <v>5</v>
      </c>
      <c r="B125" s="59">
        <v>0.98445680788389478</v>
      </c>
      <c r="C125" s="59">
        <v>0.97834155387882538</v>
      </c>
      <c r="D125" s="59">
        <v>0.94657868725717587</v>
      </c>
      <c r="E125" s="59">
        <v>0.98407269310942136</v>
      </c>
      <c r="F125" s="59">
        <v>0.98797133574077878</v>
      </c>
      <c r="G125" s="59">
        <v>0.99621512384643229</v>
      </c>
      <c r="H125" s="59">
        <v>0.97320371294638064</v>
      </c>
      <c r="I125" s="59">
        <v>0.97605643795934749</v>
      </c>
      <c r="J125" s="59">
        <v>0.97885778456298989</v>
      </c>
      <c r="K125" s="59">
        <v>0.98505866925026675</v>
      </c>
      <c r="L125" s="59">
        <v>0.98514674652339418</v>
      </c>
      <c r="M125" s="59">
        <v>0.98475529197616052</v>
      </c>
      <c r="N125" s="59">
        <v>0.98200287719092227</v>
      </c>
    </row>
    <row r="126" spans="1:14" s="34" customFormat="1" x14ac:dyDescent="0.2">
      <c r="A126" s="2" t="s">
        <v>6</v>
      </c>
      <c r="B126" s="59">
        <v>0</v>
      </c>
      <c r="C126" s="59">
        <v>0</v>
      </c>
      <c r="D126" s="59">
        <v>0</v>
      </c>
      <c r="E126" s="59">
        <v>0</v>
      </c>
      <c r="F126" s="59">
        <v>0</v>
      </c>
      <c r="G126" s="59">
        <v>0</v>
      </c>
      <c r="H126" s="59">
        <v>0</v>
      </c>
      <c r="I126" s="59">
        <v>0</v>
      </c>
      <c r="J126" s="59">
        <v>0</v>
      </c>
      <c r="K126" s="59">
        <v>0</v>
      </c>
      <c r="L126" s="59">
        <v>0</v>
      </c>
      <c r="M126" s="59">
        <v>0</v>
      </c>
      <c r="N126" s="59">
        <v>0</v>
      </c>
    </row>
    <row r="127" spans="1:14" s="34" customFormat="1" x14ac:dyDescent="0.2">
      <c r="A127" s="2" t="s">
        <v>78</v>
      </c>
      <c r="B127" s="59">
        <v>0.99464720424445774</v>
      </c>
      <c r="C127" s="59">
        <v>0.99791271660877845</v>
      </c>
      <c r="D127" s="59">
        <v>0.99215733961092467</v>
      </c>
      <c r="E127" s="59">
        <v>0.99729644854870059</v>
      </c>
      <c r="F127" s="59">
        <v>0.99556719850841147</v>
      </c>
      <c r="G127" s="59">
        <v>0.99194446559377591</v>
      </c>
      <c r="H127" s="59">
        <v>0.99880658749537421</v>
      </c>
      <c r="I127" s="59">
        <v>0.99645871660348428</v>
      </c>
      <c r="J127" s="59">
        <v>0.99145842444760424</v>
      </c>
      <c r="K127" s="59">
        <v>0.96831790809307194</v>
      </c>
      <c r="L127" s="59">
        <v>0.97973146448004234</v>
      </c>
      <c r="M127" s="59">
        <v>0.99866139487611694</v>
      </c>
      <c r="N127" s="59">
        <v>0.99705365221409903</v>
      </c>
    </row>
    <row r="128" spans="1:14" s="34" customFormat="1" x14ac:dyDescent="0.2">
      <c r="A128" s="2" t="s">
        <v>7</v>
      </c>
      <c r="B128" s="59">
        <v>0.98639159201647386</v>
      </c>
      <c r="C128" s="59">
        <v>0.98286678676504868</v>
      </c>
      <c r="D128" s="59">
        <v>0.95047175631544745</v>
      </c>
      <c r="E128" s="59">
        <v>0.99623664316796512</v>
      </c>
      <c r="F128" s="59">
        <v>0.9953866317887804</v>
      </c>
      <c r="G128" s="59">
        <v>0.99175214764971842</v>
      </c>
      <c r="H128" s="59">
        <v>0.99421169670497211</v>
      </c>
      <c r="I128" s="59">
        <v>0.99596655890715946</v>
      </c>
      <c r="J128" s="59">
        <v>0.9671045596255563</v>
      </c>
      <c r="K128" s="59">
        <v>0.94812325713392609</v>
      </c>
      <c r="L128" s="59">
        <v>0.99377161016832971</v>
      </c>
      <c r="M128" s="59">
        <v>0.97914318852978188</v>
      </c>
      <c r="N128" s="59">
        <v>0.99855498065538617</v>
      </c>
    </row>
    <row r="129" spans="1:14" s="34" customFormat="1" x14ac:dyDescent="0.2">
      <c r="A129" s="2" t="s">
        <v>8</v>
      </c>
      <c r="B129" s="59">
        <v>0.94934103085694654</v>
      </c>
      <c r="C129" s="59">
        <v>0.94181875483482813</v>
      </c>
      <c r="D129" s="59">
        <v>0.95963169355069766</v>
      </c>
      <c r="E129" s="59">
        <v>0.98252800618857994</v>
      </c>
      <c r="F129" s="59">
        <v>0.99738489528120811</v>
      </c>
      <c r="G129" s="59">
        <v>0.99693794229722377</v>
      </c>
      <c r="H129" s="59">
        <v>0.99532704925078097</v>
      </c>
      <c r="I129" s="59">
        <v>0.99022720110019202</v>
      </c>
      <c r="J129" s="59">
        <v>0.97207475002148813</v>
      </c>
      <c r="K129" s="59">
        <v>0.97162779703750435</v>
      </c>
      <c r="L129" s="59">
        <v>0.96893318625906089</v>
      </c>
      <c r="M129" s="59">
        <v>0.94887473856115545</v>
      </c>
      <c r="N129" s="59">
        <v>0.97308952343934363</v>
      </c>
    </row>
    <row r="130" spans="1:14" s="34" customFormat="1" x14ac:dyDescent="0.2">
      <c r="A130" s="2" t="s">
        <v>9</v>
      </c>
      <c r="B130" s="59">
        <v>0.99364452423698391</v>
      </c>
      <c r="C130" s="59">
        <v>0.99859365649311782</v>
      </c>
      <c r="D130" s="59">
        <v>1</v>
      </c>
      <c r="E130" s="59">
        <v>0.98412327947336953</v>
      </c>
      <c r="F130" s="59">
        <v>0.99900957510472754</v>
      </c>
      <c r="G130" s="59">
        <v>0.99876421304608021</v>
      </c>
      <c r="H130" s="59">
        <v>0.99643028126870126</v>
      </c>
      <c r="I130" s="59">
        <v>0.99514661879114297</v>
      </c>
      <c r="J130" s="59">
        <v>1</v>
      </c>
      <c r="K130" s="59">
        <v>1</v>
      </c>
      <c r="L130" s="59">
        <v>0.99647815679233975</v>
      </c>
      <c r="M130" s="59">
        <v>0.99792339916217843</v>
      </c>
      <c r="N130" s="59">
        <v>0.99625074805505709</v>
      </c>
    </row>
    <row r="131" spans="1:14" s="34" customFormat="1" x14ac:dyDescent="0.2">
      <c r="A131" s="2" t="s">
        <v>10</v>
      </c>
      <c r="B131" s="59">
        <v>0.98248143742051941</v>
      </c>
      <c r="C131" s="59">
        <v>0.98306703039750587</v>
      </c>
      <c r="D131" s="59">
        <v>0.98744718382081453</v>
      </c>
      <c r="E131" s="59">
        <v>0.9868082618862043</v>
      </c>
      <c r="F131" s="59">
        <v>0.9914089100381509</v>
      </c>
      <c r="G131" s="59">
        <v>0.99367436518029295</v>
      </c>
      <c r="H131" s="59">
        <v>0.96996554128891976</v>
      </c>
      <c r="I131" s="59">
        <v>0.92831049760019679</v>
      </c>
      <c r="J131" s="59">
        <v>0.92819768634368449</v>
      </c>
      <c r="K131" s="59">
        <v>0.92450055380071372</v>
      </c>
      <c r="L131" s="59">
        <v>0.90954383230093949</v>
      </c>
      <c r="M131" s="59">
        <v>0.92814948517044771</v>
      </c>
      <c r="N131" s="59">
        <v>0.91060012722140504</v>
      </c>
    </row>
    <row r="132" spans="1:14" s="34" customFormat="1" x14ac:dyDescent="0.2">
      <c r="A132" s="2" t="s">
        <v>11</v>
      </c>
      <c r="B132" s="59">
        <v>0.98532992516074647</v>
      </c>
      <c r="C132" s="59">
        <v>0.99071624328027819</v>
      </c>
      <c r="D132" s="59">
        <v>0.98088305049014446</v>
      </c>
      <c r="E132" s="59">
        <v>0.99061874143564888</v>
      </c>
      <c r="F132" s="59">
        <v>0.9955430314950704</v>
      </c>
      <c r="G132" s="59">
        <v>0.998716493935497</v>
      </c>
      <c r="H132" s="59">
        <v>0.97195829235696085</v>
      </c>
      <c r="I132" s="59">
        <v>0.89756537307411033</v>
      </c>
      <c r="J132" s="59">
        <v>0.9152646443250877</v>
      </c>
      <c r="K132" s="59">
        <v>0.91376806112413955</v>
      </c>
      <c r="L132" s="59">
        <v>0.91946440729253343</v>
      </c>
      <c r="M132" s="59">
        <v>0.92290894419648484</v>
      </c>
      <c r="N132" s="59">
        <v>0.95558647456199752</v>
      </c>
    </row>
    <row r="133" spans="1:14" s="34" customFormat="1" x14ac:dyDescent="0.2">
      <c r="A133" s="2" t="s">
        <v>12</v>
      </c>
      <c r="B133" s="59">
        <v>0.85312166884386753</v>
      </c>
      <c r="C133" s="59">
        <v>0.97765833087520349</v>
      </c>
      <c r="D133" s="59">
        <v>0.97235605373653955</v>
      </c>
      <c r="E133" s="59">
        <v>0.86864846558071962</v>
      </c>
      <c r="F133" s="59">
        <v>0.99201016755341442</v>
      </c>
      <c r="G133" s="59">
        <v>0.98398027669437993</v>
      </c>
      <c r="H133" s="59">
        <v>0.99974144115601293</v>
      </c>
      <c r="I133" s="59">
        <v>0.99829205496014184</v>
      </c>
      <c r="J133" s="59">
        <v>0.9964384429659251</v>
      </c>
      <c r="K133" s="59">
        <v>0.87629962235842085</v>
      </c>
      <c r="L133" s="59">
        <v>0.94331006303737441</v>
      </c>
      <c r="M133" s="59">
        <v>0.99947559896430815</v>
      </c>
      <c r="N133" s="59">
        <v>0.99540420758997672</v>
      </c>
    </row>
    <row r="134" spans="1:14" s="34" customFormat="1" x14ac:dyDescent="0.2">
      <c r="A134" s="7" t="s">
        <v>79</v>
      </c>
      <c r="B134" s="25">
        <v>0.9723331729817456</v>
      </c>
      <c r="C134" s="25">
        <v>0.97300114041282848</v>
      </c>
      <c r="D134" s="25">
        <v>0.97216691522981746</v>
      </c>
      <c r="E134" s="25">
        <v>0.98408081417473325</v>
      </c>
      <c r="F134" s="25">
        <v>0.9944940407583448</v>
      </c>
      <c r="G134" s="25">
        <v>0.99495242155213492</v>
      </c>
      <c r="H134" s="25">
        <v>0.98530981873000667</v>
      </c>
      <c r="I134" s="25">
        <v>0.96395663725702507</v>
      </c>
      <c r="J134" s="25">
        <v>0.96089607964427293</v>
      </c>
      <c r="K134" s="25">
        <v>0.95279701141694839</v>
      </c>
      <c r="L134" s="25">
        <v>0.95694945997593128</v>
      </c>
      <c r="M134" s="25">
        <v>0.95935578616257389</v>
      </c>
      <c r="N134" s="25">
        <v>0.96737791414767482</v>
      </c>
    </row>
    <row r="135" spans="1:14" x14ac:dyDescent="0.2">
      <c r="A135" s="12" t="s">
        <v>37</v>
      </c>
      <c r="B135" s="144" t="s">
        <v>173</v>
      </c>
      <c r="C135" s="145"/>
      <c r="D135" s="145"/>
      <c r="E135" s="145"/>
      <c r="F135" s="145"/>
      <c r="G135" s="145"/>
      <c r="H135" s="145"/>
      <c r="I135" s="145"/>
      <c r="J135" s="145"/>
      <c r="K135" s="145"/>
      <c r="L135" s="145"/>
      <c r="M135" s="145"/>
      <c r="N135" s="146"/>
    </row>
    <row r="136" spans="1:14" x14ac:dyDescent="0.2">
      <c r="A136" s="2" t="s">
        <v>4</v>
      </c>
      <c r="B136" s="59">
        <v>0.98170846394984312</v>
      </c>
      <c r="C136" s="59">
        <v>0.98538961038961037</v>
      </c>
      <c r="D136" s="59">
        <v>0.87864772727272733</v>
      </c>
      <c r="E136" s="59">
        <v>0.78623701298701287</v>
      </c>
      <c r="F136" s="59">
        <v>0.79837662337662341</v>
      </c>
      <c r="G136" s="59">
        <v>0.80542694805194814</v>
      </c>
      <c r="H136" s="59">
        <v>0.80929870129870141</v>
      </c>
      <c r="I136" s="59">
        <v>0.79484577922077937</v>
      </c>
      <c r="J136" s="59">
        <v>0.80866233766233764</v>
      </c>
      <c r="K136" s="59">
        <v>0.90477597402597398</v>
      </c>
      <c r="L136" s="59">
        <v>0.98906331168831174</v>
      </c>
      <c r="M136" s="59">
        <v>0.98989123376623367</v>
      </c>
      <c r="N136" s="59">
        <v>0.9147976539589443</v>
      </c>
    </row>
    <row r="137" spans="1:14" x14ac:dyDescent="0.2">
      <c r="A137" s="2" t="s">
        <v>5</v>
      </c>
      <c r="B137" s="59">
        <v>0.98171149425287352</v>
      </c>
      <c r="C137" s="59">
        <v>0.9860809523809525</v>
      </c>
      <c r="D137" s="59">
        <v>0.99567380952380946</v>
      </c>
      <c r="E137" s="59">
        <v>0.9636595238095238</v>
      </c>
      <c r="F137" s="59">
        <v>0.98874642857142847</v>
      </c>
      <c r="G137" s="59">
        <v>0.99170119047619054</v>
      </c>
      <c r="H137" s="59">
        <v>0.99497380952380965</v>
      </c>
      <c r="I137" s="59">
        <v>0.99096071428571431</v>
      </c>
      <c r="J137" s="59">
        <v>0.98807619047619044</v>
      </c>
      <c r="K137" s="59">
        <v>0.99704047619047609</v>
      </c>
      <c r="L137" s="59">
        <v>0.99752619047619062</v>
      </c>
      <c r="M137" s="59">
        <v>0.98372619047619059</v>
      </c>
      <c r="N137" s="59">
        <v>0.99669999999999992</v>
      </c>
    </row>
    <row r="138" spans="1:14" x14ac:dyDescent="0.2">
      <c r="A138" s="2" t="s">
        <v>6</v>
      </c>
      <c r="B138" s="59">
        <v>0</v>
      </c>
      <c r="C138" s="59">
        <v>0</v>
      </c>
      <c r="D138" s="59">
        <v>0</v>
      </c>
      <c r="E138" s="59">
        <v>0</v>
      </c>
      <c r="F138" s="59">
        <v>0</v>
      </c>
      <c r="G138" s="59">
        <v>0</v>
      </c>
      <c r="H138" s="59">
        <v>0</v>
      </c>
      <c r="I138" s="59">
        <v>0</v>
      </c>
      <c r="J138" s="59">
        <v>0</v>
      </c>
      <c r="K138" s="59">
        <v>0</v>
      </c>
      <c r="L138" s="59">
        <v>0</v>
      </c>
      <c r="M138" s="59">
        <v>0</v>
      </c>
      <c r="N138" s="59">
        <v>0</v>
      </c>
    </row>
    <row r="139" spans="1:14" x14ac:dyDescent="0.2">
      <c r="A139" s="2" t="s">
        <v>78</v>
      </c>
      <c r="B139" s="59">
        <v>0.99268965517241381</v>
      </c>
      <c r="C139" s="59">
        <v>0.99539017857142853</v>
      </c>
      <c r="D139" s="59">
        <v>0.99756964285714278</v>
      </c>
      <c r="E139" s="59">
        <v>0.99192410714285695</v>
      </c>
      <c r="F139" s="59">
        <v>0.99902946428571426</v>
      </c>
      <c r="G139" s="59">
        <v>0.99717500000000003</v>
      </c>
      <c r="H139" s="59">
        <v>0.99772142857142854</v>
      </c>
      <c r="I139" s="59">
        <v>0.9985142857142858</v>
      </c>
      <c r="J139" s="59">
        <v>0.99893035714285716</v>
      </c>
      <c r="K139" s="59">
        <v>0.99795000000000011</v>
      </c>
      <c r="L139" s="59">
        <v>0.9981053571428572</v>
      </c>
      <c r="M139" s="59">
        <v>0.99752946428571432</v>
      </c>
      <c r="N139" s="59">
        <v>0.99763999999999997</v>
      </c>
    </row>
    <row r="140" spans="1:14" x14ac:dyDescent="0.2">
      <c r="A140" s="2" t="s">
        <v>7</v>
      </c>
      <c r="B140" s="59">
        <v>0.98577718832891259</v>
      </c>
      <c r="C140" s="59">
        <v>0.92072252747252759</v>
      </c>
      <c r="D140" s="59">
        <v>0.83947664835164826</v>
      </c>
      <c r="E140" s="59">
        <v>0.83710851648351647</v>
      </c>
      <c r="F140" s="59">
        <v>0.83342307692307704</v>
      </c>
      <c r="G140" s="59">
        <v>0.84381456043956038</v>
      </c>
      <c r="H140" s="59">
        <v>0.83863736263736255</v>
      </c>
      <c r="I140" s="59">
        <v>0.86015952380952365</v>
      </c>
      <c r="J140" s="59">
        <v>0.85231309523809529</v>
      </c>
      <c r="K140" s="59">
        <v>0.94049285714285713</v>
      </c>
      <c r="L140" s="59">
        <v>0.996920238095238</v>
      </c>
      <c r="M140" s="59">
        <v>0.99702023809523821</v>
      </c>
      <c r="N140" s="59">
        <v>0.99723333333333319</v>
      </c>
    </row>
    <row r="141" spans="1:14" x14ac:dyDescent="0.2">
      <c r="A141" s="2" t="s">
        <v>8</v>
      </c>
      <c r="B141" s="59">
        <v>0.94915485389219345</v>
      </c>
      <c r="C141" s="59">
        <v>0.96623520126282558</v>
      </c>
      <c r="D141" s="59">
        <v>0.99105546387314347</v>
      </c>
      <c r="E141" s="59">
        <v>0.97881681854057545</v>
      </c>
      <c r="F141" s="59">
        <v>0.99329195666212244</v>
      </c>
      <c r="G141" s="59">
        <v>0.99465882184114218</v>
      </c>
      <c r="H141" s="59">
        <v>0.99367367439190646</v>
      </c>
      <c r="I141" s="59">
        <v>0.97137691038243534</v>
      </c>
      <c r="J141" s="59">
        <v>0.94608488944896341</v>
      </c>
      <c r="K141" s="59">
        <v>0.95175369444006475</v>
      </c>
      <c r="L141" s="59">
        <v>0.92098315331060376</v>
      </c>
      <c r="M141" s="59">
        <v>0.94006389135604396</v>
      </c>
      <c r="N141" s="59">
        <v>0.94941383529727286</v>
      </c>
    </row>
    <row r="142" spans="1:14" x14ac:dyDescent="0.2">
      <c r="A142" s="2" t="s">
        <v>9</v>
      </c>
      <c r="B142" s="59">
        <v>0.99946551724137922</v>
      </c>
      <c r="C142" s="59">
        <v>0.99893154761904768</v>
      </c>
      <c r="D142" s="59">
        <v>0.9994494047619048</v>
      </c>
      <c r="E142" s="59">
        <v>0.996</v>
      </c>
      <c r="F142" s="59">
        <v>0.99126785714285715</v>
      </c>
      <c r="G142" s="59">
        <v>0.97383333333333322</v>
      </c>
      <c r="H142" s="59">
        <v>0.99853273809523813</v>
      </c>
      <c r="I142" s="59">
        <v>0.99135119047619047</v>
      </c>
      <c r="J142" s="59">
        <v>0.983232142857143</v>
      </c>
      <c r="K142" s="59">
        <v>0.99894940476190486</v>
      </c>
      <c r="L142" s="59">
        <v>1</v>
      </c>
      <c r="M142" s="59">
        <v>0.99828273809523826</v>
      </c>
      <c r="N142" s="59">
        <v>0.99938333333333329</v>
      </c>
    </row>
    <row r="143" spans="1:14" x14ac:dyDescent="0.2">
      <c r="A143" s="2" t="s">
        <v>10</v>
      </c>
      <c r="B143" s="59">
        <v>0.92674780729630102</v>
      </c>
      <c r="C143" s="59">
        <v>0.92614041924765134</v>
      </c>
      <c r="D143" s="59">
        <v>0.91748369364564963</v>
      </c>
      <c r="E143" s="59">
        <v>0.94830475448168339</v>
      </c>
      <c r="F143" s="59">
        <v>0.99377589531115396</v>
      </c>
      <c r="G143" s="59">
        <v>0.99592033474176456</v>
      </c>
      <c r="H143" s="59">
        <v>0.98517249866677603</v>
      </c>
      <c r="I143" s="59">
        <v>0.99011055503138212</v>
      </c>
      <c r="J143" s="59">
        <v>0.92369959387947664</v>
      </c>
      <c r="K143" s="59">
        <v>0.92297042293965637</v>
      </c>
      <c r="L143" s="59">
        <v>0.90585490421298753</v>
      </c>
      <c r="M143" s="59">
        <v>0.8792509332567584</v>
      </c>
      <c r="N143" s="59">
        <v>0.89034683052108587</v>
      </c>
    </row>
    <row r="144" spans="1:14" x14ac:dyDescent="0.2">
      <c r="A144" s="2" t="s">
        <v>11</v>
      </c>
      <c r="B144" s="59">
        <v>0.95800721023775537</v>
      </c>
      <c r="C144" s="59">
        <v>0.94968605794689465</v>
      </c>
      <c r="D144" s="59">
        <v>0.95562447991527355</v>
      </c>
      <c r="E144" s="59">
        <v>0.93941296618503656</v>
      </c>
      <c r="F144" s="59">
        <v>0.95086491666036244</v>
      </c>
      <c r="G144" s="59">
        <v>0.99306049373376704</v>
      </c>
      <c r="H144" s="59">
        <v>0.95707945633809932</v>
      </c>
      <c r="I144" s="59">
        <v>0.95293264745190021</v>
      </c>
      <c r="J144" s="59">
        <v>0.95258466348942183</v>
      </c>
      <c r="K144" s="59">
        <v>0.95869329500466505</v>
      </c>
      <c r="L144" s="59">
        <v>0.95425019542577605</v>
      </c>
      <c r="M144" s="59">
        <v>0.93316564540938562</v>
      </c>
      <c r="N144" s="59">
        <v>0.8616644556469446</v>
      </c>
    </row>
    <row r="145" spans="1:14" x14ac:dyDescent="0.2">
      <c r="A145" s="2" t="s">
        <v>12</v>
      </c>
      <c r="B145" s="59">
        <v>0.99915862068965511</v>
      </c>
      <c r="C145" s="59">
        <v>0.98675714285714289</v>
      </c>
      <c r="D145" s="59">
        <v>0.9958178571428572</v>
      </c>
      <c r="E145" s="59">
        <v>0.99691785714285719</v>
      </c>
      <c r="F145" s="59">
        <v>0.99480000000000002</v>
      </c>
      <c r="G145" s="59">
        <v>0.97915714285714306</v>
      </c>
      <c r="H145" s="59">
        <v>0.99862142857142855</v>
      </c>
      <c r="I145" s="59">
        <v>0.99686071428571443</v>
      </c>
      <c r="J145" s="59">
        <v>0.99508214285714269</v>
      </c>
      <c r="K145" s="59">
        <v>0.99746071428571437</v>
      </c>
      <c r="L145" s="59">
        <v>0.99246071428571425</v>
      </c>
      <c r="M145" s="59">
        <v>0.99263928571428584</v>
      </c>
      <c r="N145" s="59">
        <v>0.99803999999999993</v>
      </c>
    </row>
    <row r="146" spans="1:14" x14ac:dyDescent="0.2">
      <c r="A146" s="7" t="s">
        <v>79</v>
      </c>
      <c r="B146" s="25">
        <v>0.96392257895483791</v>
      </c>
      <c r="C146" s="25">
        <v>0.96163081800243755</v>
      </c>
      <c r="D146" s="25">
        <v>0.95507413963205867</v>
      </c>
      <c r="E146" s="25">
        <v>0.94501033747315899</v>
      </c>
      <c r="F146" s="25">
        <v>0.96180071528059907</v>
      </c>
      <c r="G146" s="25">
        <v>0.96882076635134373</v>
      </c>
      <c r="H146" s="25">
        <v>0.96320672044570843</v>
      </c>
      <c r="I146" s="25">
        <v>0.95681945559314263</v>
      </c>
      <c r="J146" s="25">
        <v>0.93850467222773404</v>
      </c>
      <c r="K146" s="25">
        <v>0.95631443945288719</v>
      </c>
      <c r="L146" s="25">
        <v>0.9556225978501095</v>
      </c>
      <c r="M146" s="25">
        <v>0.95144478234238494</v>
      </c>
      <c r="N146" s="25">
        <v>0.94204436926838231</v>
      </c>
    </row>
    <row r="147" spans="1:14" x14ac:dyDescent="0.2">
      <c r="A147" s="12" t="s">
        <v>37</v>
      </c>
      <c r="B147" s="147" t="s">
        <v>174</v>
      </c>
      <c r="C147" s="148"/>
      <c r="D147" s="148"/>
      <c r="E147" s="148"/>
      <c r="F147" s="148"/>
      <c r="G147" s="148"/>
      <c r="H147" s="148"/>
      <c r="I147" s="148"/>
      <c r="J147" s="148"/>
      <c r="K147" s="148"/>
      <c r="L147" s="148"/>
      <c r="M147" s="148"/>
      <c r="N147" s="149"/>
    </row>
    <row r="148" spans="1:14" x14ac:dyDescent="0.2">
      <c r="A148" s="2" t="s">
        <v>4</v>
      </c>
      <c r="B148" s="59">
        <v>0.90428181818181808</v>
      </c>
      <c r="C148" s="59">
        <v>0.90343636363636382</v>
      </c>
      <c r="D148" s="59">
        <v>0.90600909090909099</v>
      </c>
      <c r="E148" s="59">
        <v>0.89433636363636371</v>
      </c>
      <c r="F148" s="59">
        <v>0.87258181818181813</v>
      </c>
      <c r="G148" s="59">
        <v>0.9007909090909092</v>
      </c>
      <c r="H148" s="59">
        <v>0.90246363636363636</v>
      </c>
      <c r="I148" s="59">
        <v>0.89178181818181823</v>
      </c>
      <c r="J148" s="59">
        <v>0.80740000000000012</v>
      </c>
      <c r="K148" s="59">
        <v>0.89998181818181822</v>
      </c>
      <c r="L148" s="59">
        <v>0.99494545454545458</v>
      </c>
      <c r="M148" s="59">
        <v>0.80963636363636371</v>
      </c>
      <c r="N148" s="59">
        <v>0.72216363636363634</v>
      </c>
    </row>
    <row r="149" spans="1:14" x14ac:dyDescent="0.2">
      <c r="A149" s="2" t="s">
        <v>5</v>
      </c>
      <c r="B149" s="59">
        <v>0.92231333333333321</v>
      </c>
      <c r="C149" s="59">
        <v>0.91928666666666659</v>
      </c>
      <c r="D149" s="59">
        <v>0.91862666666666659</v>
      </c>
      <c r="E149" s="59">
        <v>0.9248333333333334</v>
      </c>
      <c r="F149" s="59">
        <v>0.92774000000000012</v>
      </c>
      <c r="G149" s="59">
        <v>0.90847999999999995</v>
      </c>
      <c r="H149" s="59">
        <v>0.92870666666666668</v>
      </c>
      <c r="I149" s="59">
        <v>0.92966666666666664</v>
      </c>
      <c r="J149" s="59">
        <v>0.99301333333333319</v>
      </c>
      <c r="K149" s="59">
        <v>0.99452666666666656</v>
      </c>
      <c r="L149" s="59">
        <v>0.93003333333333349</v>
      </c>
      <c r="M149" s="59">
        <v>0.92844000000000004</v>
      </c>
      <c r="N149" s="59">
        <v>0.92420000000000002</v>
      </c>
    </row>
    <row r="150" spans="1:14" x14ac:dyDescent="0.2">
      <c r="A150" s="2" t="s">
        <v>6</v>
      </c>
      <c r="B150" s="59">
        <v>0</v>
      </c>
      <c r="C150" s="59">
        <v>0</v>
      </c>
      <c r="D150" s="59">
        <v>0</v>
      </c>
      <c r="E150" s="59">
        <v>0</v>
      </c>
      <c r="F150" s="59">
        <v>0</v>
      </c>
      <c r="G150" s="59">
        <v>0</v>
      </c>
      <c r="H150" s="59">
        <v>0</v>
      </c>
      <c r="I150" s="59">
        <v>0</v>
      </c>
      <c r="J150" s="59">
        <v>0</v>
      </c>
      <c r="K150" s="59">
        <v>0</v>
      </c>
      <c r="L150" s="59">
        <v>0</v>
      </c>
      <c r="M150" s="59">
        <v>0</v>
      </c>
      <c r="N150" s="59">
        <v>0</v>
      </c>
    </row>
    <row r="151" spans="1:14" x14ac:dyDescent="0.2">
      <c r="A151" s="2" t="s">
        <v>78</v>
      </c>
      <c r="B151" s="59">
        <v>0.99636086956521741</v>
      </c>
      <c r="C151" s="59">
        <v>0.99859999999999982</v>
      </c>
      <c r="D151" s="59">
        <v>0.91019565217391307</v>
      </c>
      <c r="E151" s="59">
        <v>0.91075217391304353</v>
      </c>
      <c r="F151" s="59">
        <v>0.91213043478260858</v>
      </c>
      <c r="G151" s="59">
        <v>0.91083478260869566</v>
      </c>
      <c r="H151" s="59">
        <v>0.91113478260869574</v>
      </c>
      <c r="I151" s="59">
        <v>0.91196521739130432</v>
      </c>
      <c r="J151" s="59">
        <v>0.91218260869565215</v>
      </c>
      <c r="K151" s="59">
        <v>0.99703913043478265</v>
      </c>
      <c r="L151" s="59">
        <v>0.99817826086956518</v>
      </c>
      <c r="M151" s="59">
        <v>0.99633478260869557</v>
      </c>
      <c r="N151" s="59">
        <v>0.98974347826086972</v>
      </c>
    </row>
    <row r="152" spans="1:14" x14ac:dyDescent="0.2">
      <c r="A152" s="2" t="s">
        <v>7</v>
      </c>
      <c r="B152" s="59">
        <v>0.99664666666666646</v>
      </c>
      <c r="C152" s="59">
        <v>0.99774666666666656</v>
      </c>
      <c r="D152" s="59">
        <v>0.99264666666666657</v>
      </c>
      <c r="E152" s="59">
        <v>0.99706000000000006</v>
      </c>
      <c r="F152" s="59">
        <v>0.9922333333333333</v>
      </c>
      <c r="G152" s="59">
        <v>0.99307999999999996</v>
      </c>
      <c r="H152" s="59">
        <v>0.99380000000000013</v>
      </c>
      <c r="I152" s="59">
        <v>0.99897999999999998</v>
      </c>
      <c r="J152" s="59">
        <v>0.99843999999999999</v>
      </c>
      <c r="K152" s="59">
        <v>0.99866666666666659</v>
      </c>
      <c r="L152" s="59">
        <v>0.9992066666666668</v>
      </c>
      <c r="M152" s="59">
        <v>0.99958666666666673</v>
      </c>
      <c r="N152" s="59">
        <v>0.99403999999999992</v>
      </c>
    </row>
    <row r="153" spans="1:14" x14ac:dyDescent="0.2">
      <c r="A153" s="2" t="s">
        <v>8</v>
      </c>
      <c r="B153" s="59">
        <v>0.95426602604627631</v>
      </c>
      <c r="C153" s="59">
        <v>0.93468271420717808</v>
      </c>
      <c r="D153" s="59">
        <v>0.94851697688421166</v>
      </c>
      <c r="E153" s="59">
        <v>0.97160000000000002</v>
      </c>
      <c r="F153" s="59">
        <v>0.98259012016021363</v>
      </c>
      <c r="G153" s="59">
        <v>0.97459999999999991</v>
      </c>
      <c r="H153" s="59">
        <v>0.92890000000000006</v>
      </c>
      <c r="I153" s="59">
        <v>0.92900000000000005</v>
      </c>
      <c r="J153" s="59">
        <v>0.97</v>
      </c>
      <c r="K153" s="59">
        <v>0.99650000000000005</v>
      </c>
      <c r="L153" s="59">
        <v>0.95849999999999991</v>
      </c>
      <c r="M153" s="59">
        <v>0.91426019005733139</v>
      </c>
      <c r="N153" s="59">
        <v>0.95793829947328812</v>
      </c>
    </row>
    <row r="154" spans="1:14" x14ac:dyDescent="0.2">
      <c r="A154" s="2" t="s">
        <v>9</v>
      </c>
      <c r="B154" s="59">
        <v>0.99075000000000002</v>
      </c>
      <c r="C154" s="59">
        <v>0.99966666666666659</v>
      </c>
      <c r="D154" s="59">
        <v>1</v>
      </c>
      <c r="E154" s="59">
        <v>1</v>
      </c>
      <c r="F154" s="59">
        <v>0.88485000000000003</v>
      </c>
      <c r="G154" s="59">
        <v>0.93785000000000007</v>
      </c>
      <c r="H154" s="59">
        <v>1</v>
      </c>
      <c r="I154" s="59">
        <v>0.99929999999999997</v>
      </c>
      <c r="J154" s="59">
        <v>0.99831666666666663</v>
      </c>
      <c r="K154" s="59">
        <v>1</v>
      </c>
      <c r="L154" s="59">
        <v>1</v>
      </c>
      <c r="M154" s="59">
        <v>0.99890000000000001</v>
      </c>
      <c r="N154" s="59">
        <v>0.99676666666666658</v>
      </c>
    </row>
    <row r="155" spans="1:14" x14ac:dyDescent="0.2">
      <c r="A155" s="2" t="s">
        <v>10</v>
      </c>
      <c r="B155" s="59">
        <v>0.96114859064338309</v>
      </c>
      <c r="C155" s="59">
        <v>0.94177707301494706</v>
      </c>
      <c r="D155" s="59">
        <v>0.9303349468761537</v>
      </c>
      <c r="E155" s="59">
        <v>0.96250000000000002</v>
      </c>
      <c r="F155" s="59">
        <v>0.97045164918809723</v>
      </c>
      <c r="G155" s="59">
        <v>0.99529999999999996</v>
      </c>
      <c r="H155" s="59">
        <v>0.99029999999999996</v>
      </c>
      <c r="I155" s="59">
        <v>0.96099999999999997</v>
      </c>
      <c r="J155" s="59">
        <v>0.98360000000000003</v>
      </c>
      <c r="K155" s="59">
        <v>0.99129999999999996</v>
      </c>
      <c r="L155" s="59">
        <v>0.97129999999999994</v>
      </c>
      <c r="M155" s="59">
        <v>0.95144193296960244</v>
      </c>
      <c r="N155" s="59">
        <v>0.97089496114314366</v>
      </c>
    </row>
    <row r="156" spans="1:14" x14ac:dyDescent="0.2">
      <c r="A156" s="2" t="s">
        <v>11</v>
      </c>
      <c r="B156" s="59">
        <v>0.87038787410853968</v>
      </c>
      <c r="C156" s="59">
        <v>0.89656933202208944</v>
      </c>
      <c r="D156" s="59">
        <v>0.87696371384623151</v>
      </c>
      <c r="E156" s="59">
        <v>0.87639999999999996</v>
      </c>
      <c r="F156" s="59">
        <v>0.85704667524018452</v>
      </c>
      <c r="G156" s="59">
        <v>0.86370000000000002</v>
      </c>
      <c r="H156" s="59">
        <v>0.87569999999999992</v>
      </c>
      <c r="I156" s="59">
        <v>0.87400000000000011</v>
      </c>
      <c r="J156" s="59">
        <v>0.94609999999999994</v>
      </c>
      <c r="K156" s="59">
        <v>0.9706999999999999</v>
      </c>
      <c r="L156" s="59">
        <v>0.9595999999999999</v>
      </c>
      <c r="M156" s="59">
        <v>0.94221953249111123</v>
      </c>
      <c r="N156" s="59">
        <v>0.91348058925180065</v>
      </c>
    </row>
    <row r="157" spans="1:14" x14ac:dyDescent="0.2">
      <c r="A157" s="2" t="s">
        <v>12</v>
      </c>
      <c r="B157" s="59">
        <v>0.99701666666666666</v>
      </c>
      <c r="C157" s="59">
        <v>0.9526</v>
      </c>
      <c r="D157" s="59">
        <v>0.99493333333333345</v>
      </c>
      <c r="E157" s="59">
        <v>0.99868333333333337</v>
      </c>
      <c r="F157" s="59">
        <v>0.97845000000000015</v>
      </c>
      <c r="G157" s="59">
        <v>0.99964999999999993</v>
      </c>
      <c r="H157" s="59">
        <v>0.99408333333333343</v>
      </c>
      <c r="I157" s="59">
        <v>0.99933333333333341</v>
      </c>
      <c r="J157" s="59">
        <v>0.99790000000000001</v>
      </c>
      <c r="K157" s="59">
        <v>0.99309999999999998</v>
      </c>
      <c r="L157" s="59">
        <v>0.97826666666666673</v>
      </c>
      <c r="M157" s="59">
        <v>0.99356666666666671</v>
      </c>
      <c r="N157" s="59">
        <v>0.98393333333333333</v>
      </c>
    </row>
    <row r="158" spans="1:14" x14ac:dyDescent="0.2">
      <c r="A158" s="7" t="s">
        <v>79</v>
      </c>
      <c r="B158" s="25">
        <v>0.94936400881110616</v>
      </c>
      <c r="C158" s="25">
        <v>0.94307424618987057</v>
      </c>
      <c r="D158" s="25">
        <v>0.93298901555190672</v>
      </c>
      <c r="E158" s="25">
        <v>0.94508892688487223</v>
      </c>
      <c r="F158" s="25">
        <v>0.9409542960656887</v>
      </c>
      <c r="G158" s="25">
        <v>0.94627140693698097</v>
      </c>
      <c r="H158" s="25">
        <v>0.93839121967106331</v>
      </c>
      <c r="I158" s="25">
        <v>0.93336537208923642</v>
      </c>
      <c r="J158" s="25">
        <v>0.9585603826738317</v>
      </c>
      <c r="K158" s="25">
        <v>0.9862525191336915</v>
      </c>
      <c r="L158" s="25">
        <v>0.97067571242468642</v>
      </c>
      <c r="M158" s="25">
        <v>0.94150531750823918</v>
      </c>
      <c r="N158" s="25">
        <v>0.94550434097756675</v>
      </c>
    </row>
    <row r="159" spans="1:14" x14ac:dyDescent="0.2">
      <c r="A159" s="12" t="s">
        <v>37</v>
      </c>
      <c r="B159" s="144" t="s">
        <v>187</v>
      </c>
      <c r="C159" s="145"/>
      <c r="D159" s="145"/>
      <c r="E159" s="145"/>
      <c r="F159" s="145"/>
      <c r="G159" s="145"/>
      <c r="H159" s="145"/>
      <c r="I159" s="145"/>
      <c r="J159" s="145"/>
      <c r="K159" s="145"/>
      <c r="L159" s="145"/>
      <c r="M159" s="145"/>
      <c r="N159" s="146"/>
    </row>
    <row r="160" spans="1:14" x14ac:dyDescent="0.2">
      <c r="A160" s="2" t="s">
        <v>4</v>
      </c>
      <c r="B160" s="59">
        <v>0.71865454545454555</v>
      </c>
      <c r="C160" s="59">
        <v>0.78978181818181825</v>
      </c>
      <c r="D160" s="59">
        <v>0.80158181818181817</v>
      </c>
      <c r="E160" s="59">
        <v>0.81308181818181824</v>
      </c>
      <c r="F160" s="59">
        <v>0.81480000000000008</v>
      </c>
      <c r="G160" s="59">
        <v>0.72450000000000003</v>
      </c>
      <c r="H160" s="59">
        <v>0.90739999999999998</v>
      </c>
      <c r="I160" s="59">
        <v>0.71620000000000006</v>
      </c>
      <c r="J160" s="59">
        <v>0.81680000000000008</v>
      </c>
      <c r="K160" s="59">
        <v>0.8126000000000001</v>
      </c>
      <c r="L160" s="59">
        <v>0.81140000000000001</v>
      </c>
      <c r="M160" s="59">
        <v>0.81499999999999995</v>
      </c>
      <c r="N160" s="59">
        <v>0.88859999999999995</v>
      </c>
    </row>
    <row r="161" spans="1:14" x14ac:dyDescent="0.2">
      <c r="A161" s="2" t="s">
        <v>5</v>
      </c>
      <c r="B161" s="59">
        <v>0.92403999999999997</v>
      </c>
      <c r="C161" s="59">
        <v>0.92094666666666669</v>
      </c>
      <c r="D161" s="59">
        <v>0.93071999999999988</v>
      </c>
      <c r="E161" s="59">
        <v>0.99197333333333337</v>
      </c>
      <c r="F161" s="59">
        <v>0.98769999999999991</v>
      </c>
      <c r="G161" s="59">
        <v>0.91720000000000002</v>
      </c>
      <c r="H161" s="59">
        <v>0.9756999999999999</v>
      </c>
      <c r="I161" s="59">
        <v>0.99680000000000002</v>
      </c>
      <c r="J161" s="59">
        <v>0.99370000000000003</v>
      </c>
      <c r="K161" s="59">
        <v>0.99250000000000005</v>
      </c>
      <c r="L161" s="59">
        <v>0.92830000000000001</v>
      </c>
      <c r="M161" s="59">
        <v>0.85549999999999993</v>
      </c>
      <c r="N161" s="59">
        <v>0.87239999999999995</v>
      </c>
    </row>
    <row r="162" spans="1:14" x14ac:dyDescent="0.2">
      <c r="A162" s="2" t="s">
        <v>6</v>
      </c>
      <c r="B162" s="59">
        <v>0</v>
      </c>
      <c r="C162" s="59">
        <v>0</v>
      </c>
      <c r="D162" s="59">
        <v>0</v>
      </c>
      <c r="E162" s="59">
        <v>0</v>
      </c>
      <c r="F162" s="59">
        <v>0</v>
      </c>
      <c r="G162" s="59">
        <v>0</v>
      </c>
      <c r="H162" s="59">
        <v>0</v>
      </c>
      <c r="I162" s="59">
        <v>0</v>
      </c>
      <c r="J162" s="59">
        <v>0</v>
      </c>
      <c r="K162" s="59">
        <v>0</v>
      </c>
      <c r="L162" s="59">
        <v>0</v>
      </c>
      <c r="M162" s="59">
        <v>0</v>
      </c>
      <c r="N162" s="59">
        <v>0</v>
      </c>
    </row>
    <row r="163" spans="1:14" x14ac:dyDescent="0.2">
      <c r="A163" s="2" t="s">
        <v>78</v>
      </c>
      <c r="B163" s="59">
        <v>0.99881739130434799</v>
      </c>
      <c r="C163" s="59">
        <v>0.99211739130434784</v>
      </c>
      <c r="D163" s="59">
        <v>0.9977086956521739</v>
      </c>
      <c r="E163" s="59">
        <v>0.9988217391304347</v>
      </c>
      <c r="F163" s="59">
        <v>0.996</v>
      </c>
      <c r="G163" s="59">
        <v>0.99080000000000001</v>
      </c>
      <c r="H163" s="59">
        <v>0.99909999999999999</v>
      </c>
      <c r="I163" s="59">
        <v>0.998</v>
      </c>
      <c r="J163" s="59">
        <v>0.99959999999999993</v>
      </c>
      <c r="K163" s="59">
        <v>0.99939999999999996</v>
      </c>
      <c r="L163" s="59">
        <v>0.98849999999999993</v>
      </c>
      <c r="M163" s="59">
        <v>0.99870000000000003</v>
      </c>
      <c r="N163" s="59">
        <v>0.99549999999999994</v>
      </c>
    </row>
    <row r="164" spans="1:14" x14ac:dyDescent="0.2">
      <c r="A164" s="2" t="s">
        <v>7</v>
      </c>
      <c r="B164" s="59">
        <v>0.99622000000000011</v>
      </c>
      <c r="C164" s="59">
        <v>0.99571333333333323</v>
      </c>
      <c r="D164" s="59">
        <v>0.99641333333333337</v>
      </c>
      <c r="E164" s="59">
        <v>0.98570666666666673</v>
      </c>
      <c r="F164" s="59">
        <v>0.99620000000000009</v>
      </c>
      <c r="G164" s="59">
        <v>0.99919999999999998</v>
      </c>
      <c r="H164" s="59">
        <v>0.99099999999999999</v>
      </c>
      <c r="I164" s="59">
        <v>0.98909999999999998</v>
      </c>
      <c r="J164" s="59">
        <v>0.99230000000000007</v>
      </c>
      <c r="K164" s="59">
        <v>0.99529999999999996</v>
      </c>
      <c r="L164" s="59">
        <v>0.99430000000000007</v>
      </c>
      <c r="M164" s="59">
        <v>0.99939999999999996</v>
      </c>
      <c r="N164" s="59">
        <v>0.99540000000000006</v>
      </c>
    </row>
    <row r="165" spans="1:14" x14ac:dyDescent="0.2">
      <c r="A165" s="2" t="s">
        <v>8</v>
      </c>
      <c r="B165" s="59">
        <v>0.97237326293655146</v>
      </c>
      <c r="C165" s="59">
        <v>0.9761289562553993</v>
      </c>
      <c r="D165" s="59">
        <v>0.97403029454511514</v>
      </c>
      <c r="E165" s="59">
        <v>0.97219422110217746</v>
      </c>
      <c r="F165" s="59">
        <v>0.97358894355774228</v>
      </c>
      <c r="G165" s="59">
        <v>0.95381215248609952</v>
      </c>
      <c r="H165" s="59">
        <v>0.94848393935757425</v>
      </c>
      <c r="I165" s="59">
        <v>0.94978199127965124</v>
      </c>
      <c r="J165" s="59">
        <v>0.95178140458951688</v>
      </c>
      <c r="K165" s="59">
        <v>0.99203834820059467</v>
      </c>
      <c r="L165" s="59">
        <v>0.95444551115377951</v>
      </c>
      <c r="M165" s="59">
        <v>0.95400216008640337</v>
      </c>
      <c r="N165" s="59">
        <v>0.9531915811265419</v>
      </c>
    </row>
    <row r="166" spans="1:14" x14ac:dyDescent="0.2">
      <c r="A166" s="2" t="s">
        <v>9</v>
      </c>
      <c r="B166" s="59">
        <v>0.99950000000000006</v>
      </c>
      <c r="C166" s="59">
        <v>0.99896666666666656</v>
      </c>
      <c r="D166" s="59">
        <v>0.99681666666666657</v>
      </c>
      <c r="E166" s="59">
        <v>0.99586666666666657</v>
      </c>
      <c r="F166" s="59">
        <v>0.98260000000000003</v>
      </c>
      <c r="G166" s="59">
        <v>0.98849999999999993</v>
      </c>
      <c r="H166" s="59">
        <v>0.99919999999999998</v>
      </c>
      <c r="I166" s="59">
        <v>1</v>
      </c>
      <c r="J166" s="59">
        <v>0.99900000000000011</v>
      </c>
      <c r="K166" s="59">
        <v>0.99970000000000003</v>
      </c>
      <c r="L166" s="59">
        <v>1</v>
      </c>
      <c r="M166" s="59">
        <v>0.99569999999999992</v>
      </c>
      <c r="N166" s="59">
        <v>0.99860000000000004</v>
      </c>
    </row>
    <row r="167" spans="1:14" x14ac:dyDescent="0.2">
      <c r="A167" s="2" t="s">
        <v>10</v>
      </c>
      <c r="B167" s="59">
        <v>0.98717611245411407</v>
      </c>
      <c r="C167" s="59">
        <v>0.9938794765557698</v>
      </c>
      <c r="D167" s="59">
        <v>0.9425859914367074</v>
      </c>
      <c r="E167" s="59">
        <v>0.91515989592936309</v>
      </c>
      <c r="F167" s="59">
        <v>0.87088787822916036</v>
      </c>
      <c r="G167" s="59">
        <v>0.89232376620982112</v>
      </c>
      <c r="H167" s="59">
        <v>0.93163603957962016</v>
      </c>
      <c r="I167" s="59">
        <v>0.92675107041157068</v>
      </c>
      <c r="J167" s="59">
        <v>0.92844938848257641</v>
      </c>
      <c r="K167" s="59">
        <v>0.93083912072603614</v>
      </c>
      <c r="L167" s="59">
        <v>0.90458484420133967</v>
      </c>
      <c r="M167" s="59">
        <v>0.9084260340483068</v>
      </c>
      <c r="N167" s="59">
        <v>0.97097408479331904</v>
      </c>
    </row>
    <row r="168" spans="1:14" x14ac:dyDescent="0.2">
      <c r="A168" s="2" t="s">
        <v>11</v>
      </c>
      <c r="B168" s="59">
        <v>0.90876787169827944</v>
      </c>
      <c r="C168" s="59">
        <v>0.91707138714476633</v>
      </c>
      <c r="D168" s="59">
        <v>0.89098750821827755</v>
      </c>
      <c r="E168" s="59">
        <v>0.87274556213017751</v>
      </c>
      <c r="F168" s="59">
        <v>0.91189086127547669</v>
      </c>
      <c r="G168" s="59">
        <v>0.91373307034845497</v>
      </c>
      <c r="H168" s="59">
        <v>0.91233267587113742</v>
      </c>
      <c r="I168" s="59">
        <v>0.92143721236028919</v>
      </c>
      <c r="J168" s="59">
        <v>0.9879013806706114</v>
      </c>
      <c r="K168" s="59">
        <v>0.98047205785667335</v>
      </c>
      <c r="L168" s="59">
        <v>0.94482840236686405</v>
      </c>
      <c r="M168" s="59">
        <v>0.95494411571334648</v>
      </c>
      <c r="N168" s="59">
        <v>0.95028490432317492</v>
      </c>
    </row>
    <row r="169" spans="1:14" x14ac:dyDescent="0.2">
      <c r="A169" s="2" t="s">
        <v>12</v>
      </c>
      <c r="B169" s="59">
        <v>0.99969999999999981</v>
      </c>
      <c r="C169" s="59">
        <v>0.99454999999999993</v>
      </c>
      <c r="D169" s="59">
        <v>0.9926666666666667</v>
      </c>
      <c r="E169" s="59">
        <v>0.98786666666666678</v>
      </c>
      <c r="F169" s="59">
        <v>0.99629999999999996</v>
      </c>
      <c r="G169" s="59">
        <v>0.98380000000000001</v>
      </c>
      <c r="H169" s="59">
        <v>0.99459999999999993</v>
      </c>
      <c r="I169" s="59">
        <v>0.98419999999999996</v>
      </c>
      <c r="J169" s="59">
        <v>0.99900000000000011</v>
      </c>
      <c r="K169" s="59">
        <v>0.89959999999999996</v>
      </c>
      <c r="L169" s="59">
        <v>0.99939999999999996</v>
      </c>
      <c r="M169" s="59">
        <v>0.9798</v>
      </c>
      <c r="N169" s="59">
        <v>0.98129999999999995</v>
      </c>
    </row>
    <row r="170" spans="1:14" x14ac:dyDescent="0.2">
      <c r="A170" s="7" t="s">
        <v>79</v>
      </c>
      <c r="B170" s="25">
        <v>0.95323318761609244</v>
      </c>
      <c r="C170" s="25">
        <v>0.9596091479141573</v>
      </c>
      <c r="D170" s="25">
        <v>0.94905992686374263</v>
      </c>
      <c r="E170" s="25">
        <v>0.9467243654948555</v>
      </c>
      <c r="F170" s="25">
        <v>0.9450352542236834</v>
      </c>
      <c r="G170" s="25">
        <v>0.93095169745211481</v>
      </c>
      <c r="H170" s="25">
        <v>0.95349594627425305</v>
      </c>
      <c r="I170" s="25">
        <v>0.94372495944773571</v>
      </c>
      <c r="J170" s="25">
        <v>0.96038485177223765</v>
      </c>
      <c r="K170" s="25">
        <v>0.96740270827062025</v>
      </c>
      <c r="L170" s="25">
        <v>0.94398234286168603</v>
      </c>
      <c r="M170" s="25">
        <v>0.94037778451013099</v>
      </c>
      <c r="N170" s="25">
        <v>0.95556936922896807</v>
      </c>
    </row>
    <row r="171" spans="1:14" x14ac:dyDescent="0.2">
      <c r="A171" s="12" t="s">
        <v>37</v>
      </c>
      <c r="B171" s="144" t="s">
        <v>232</v>
      </c>
      <c r="C171" s="145"/>
      <c r="D171" s="145"/>
      <c r="E171" s="145"/>
      <c r="F171" s="145"/>
      <c r="G171" s="145"/>
      <c r="H171" s="145"/>
      <c r="I171" s="145"/>
      <c r="J171" s="145"/>
      <c r="K171" s="145"/>
      <c r="L171" s="145"/>
      <c r="M171" s="145"/>
      <c r="N171" s="146"/>
    </row>
    <row r="172" spans="1:14" x14ac:dyDescent="0.2">
      <c r="A172" s="2" t="s">
        <v>4</v>
      </c>
      <c r="B172" s="59">
        <v>0.83730000000000004</v>
      </c>
      <c r="C172" s="59">
        <v>0.87280000000000002</v>
      </c>
      <c r="D172" s="59">
        <v>0.91949999999999998</v>
      </c>
      <c r="E172" s="59">
        <v>0.754</v>
      </c>
      <c r="F172" s="59">
        <v>0.80409999999999993</v>
      </c>
      <c r="G172" s="59">
        <v>0.76290000000000002</v>
      </c>
      <c r="H172" s="59">
        <v>0.80870000000000009</v>
      </c>
      <c r="I172" s="59">
        <v>0.80519999999999992</v>
      </c>
      <c r="J172" s="59">
        <v>0.81620000000000004</v>
      </c>
      <c r="K172" s="59">
        <v>0.7831999999999999</v>
      </c>
      <c r="L172" s="59">
        <v>0.80590000000000006</v>
      </c>
      <c r="M172" s="59">
        <v>0.99549999999999994</v>
      </c>
      <c r="N172" s="59">
        <v>0.98419999999999996</v>
      </c>
    </row>
    <row r="173" spans="1:14" x14ac:dyDescent="0.2">
      <c r="A173" s="2" t="s">
        <v>5</v>
      </c>
      <c r="B173" s="59">
        <v>0.86860000000000004</v>
      </c>
      <c r="C173" s="59">
        <v>0.86019999999999996</v>
      </c>
      <c r="D173" s="59">
        <v>0.8590000000000001</v>
      </c>
      <c r="E173" s="59">
        <v>0.86519999999999997</v>
      </c>
      <c r="F173" s="59">
        <v>0.99269999999999992</v>
      </c>
      <c r="G173" s="59">
        <v>0.99299999999999999</v>
      </c>
      <c r="H173" s="59">
        <v>0.98919999999999997</v>
      </c>
      <c r="I173" s="59">
        <v>0.99480000000000002</v>
      </c>
      <c r="J173" s="59">
        <v>0.98540000000000005</v>
      </c>
      <c r="K173" s="59">
        <v>0.99159999999999993</v>
      </c>
      <c r="L173" s="59">
        <v>0.86900000000000011</v>
      </c>
      <c r="M173" s="59">
        <v>0.86950000000000005</v>
      </c>
      <c r="N173" s="59">
        <v>0.86950000000000005</v>
      </c>
    </row>
    <row r="174" spans="1:14" x14ac:dyDescent="0.2">
      <c r="A174" s="2" t="s">
        <v>6</v>
      </c>
      <c r="B174" s="59">
        <v>0</v>
      </c>
      <c r="C174" s="59">
        <v>0</v>
      </c>
      <c r="D174" s="59">
        <v>0</v>
      </c>
      <c r="E174" s="59">
        <v>0</v>
      </c>
      <c r="F174" s="59">
        <v>0</v>
      </c>
      <c r="G174" s="59">
        <v>0</v>
      </c>
      <c r="H174" s="59">
        <v>0</v>
      </c>
      <c r="I174" s="59">
        <v>0</v>
      </c>
      <c r="J174" s="59">
        <v>0</v>
      </c>
      <c r="K174" s="59">
        <v>0</v>
      </c>
      <c r="L174" s="59">
        <v>0</v>
      </c>
      <c r="M174" s="59">
        <v>0</v>
      </c>
      <c r="N174" s="59">
        <v>0</v>
      </c>
    </row>
    <row r="175" spans="1:14" x14ac:dyDescent="0.2">
      <c r="A175" s="2" t="s">
        <v>78</v>
      </c>
      <c r="B175" s="59">
        <v>0.99900000000000011</v>
      </c>
      <c r="C175" s="59">
        <v>0.99680000000000002</v>
      </c>
      <c r="D175" s="59">
        <v>0.99760000000000004</v>
      </c>
      <c r="E175" s="59">
        <v>0.998</v>
      </c>
      <c r="F175" s="59">
        <v>0.99819999999999998</v>
      </c>
      <c r="G175" s="59">
        <v>0.94420000000000004</v>
      </c>
      <c r="H175" s="59">
        <v>0.95290000000000008</v>
      </c>
      <c r="I175" s="59">
        <v>0.95340000000000003</v>
      </c>
      <c r="J175" s="59">
        <v>0.95310000000000006</v>
      </c>
      <c r="K175" s="59">
        <v>0.95310000000000006</v>
      </c>
      <c r="L175" s="59">
        <v>0.95430000000000004</v>
      </c>
      <c r="M175" s="59">
        <v>0.95440000000000003</v>
      </c>
      <c r="N175" s="59">
        <v>0.90810000000000002</v>
      </c>
    </row>
    <row r="176" spans="1:14" x14ac:dyDescent="0.2">
      <c r="A176" s="2" t="s">
        <v>7</v>
      </c>
      <c r="B176" s="59">
        <v>0.99829999999999997</v>
      </c>
      <c r="C176" s="59">
        <v>0.99309999999999998</v>
      </c>
      <c r="D176" s="59">
        <v>0.99809999999999999</v>
      </c>
      <c r="E176" s="59">
        <v>0.9859</v>
      </c>
      <c r="F176" s="59">
        <v>0.99309999999999998</v>
      </c>
      <c r="G176" s="59">
        <v>0.99560000000000004</v>
      </c>
      <c r="H176" s="59">
        <v>0.9758</v>
      </c>
      <c r="I176" s="59">
        <v>0.99650000000000005</v>
      </c>
      <c r="J176" s="59">
        <v>0.99150000000000005</v>
      </c>
      <c r="K176" s="59">
        <v>0.99250000000000005</v>
      </c>
      <c r="L176" s="59">
        <v>0.99390000000000001</v>
      </c>
      <c r="M176" s="59">
        <v>0.99860000000000004</v>
      </c>
      <c r="N176" s="59">
        <v>0.99670000000000003</v>
      </c>
    </row>
    <row r="177" spans="1:14" x14ac:dyDescent="0.2">
      <c r="A177" s="2" t="s">
        <v>8</v>
      </c>
      <c r="B177" s="59">
        <v>0.95209980605698941</v>
      </c>
      <c r="C177" s="59">
        <v>0.94538717881259315</v>
      </c>
      <c r="D177" s="59">
        <v>0.94525855768949696</v>
      </c>
      <c r="E177" s="59">
        <v>0.94282352597269725</v>
      </c>
      <c r="F177" s="59">
        <v>0.98594741149989773</v>
      </c>
      <c r="G177" s="59">
        <v>0.96924785875062114</v>
      </c>
      <c r="H177" s="59">
        <v>0.95468443976731265</v>
      </c>
      <c r="I177" s="59">
        <v>0.96649785144260281</v>
      </c>
      <c r="J177" s="59">
        <v>0.97155792335350344</v>
      </c>
      <c r="K177" s="59">
        <v>0.97699655061533519</v>
      </c>
      <c r="L177" s="59">
        <v>0.97646233447338415</v>
      </c>
      <c r="M177" s="59">
        <v>0.93214504954836452</v>
      </c>
      <c r="N177" s="59">
        <v>0.91928781582698904</v>
      </c>
    </row>
    <row r="178" spans="1:14" x14ac:dyDescent="0.2">
      <c r="A178" s="2" t="s">
        <v>9</v>
      </c>
      <c r="B178" s="59">
        <v>0.99450000000000005</v>
      </c>
      <c r="C178" s="59">
        <v>0.99840000000000007</v>
      </c>
      <c r="D178" s="59">
        <v>0.9951000000000001</v>
      </c>
      <c r="E178" s="59">
        <v>0.99159999999999993</v>
      </c>
      <c r="F178" s="59">
        <v>0.90290000000000004</v>
      </c>
      <c r="G178" s="59">
        <v>0.93279999999999996</v>
      </c>
      <c r="H178" s="59">
        <v>0.99419999999999997</v>
      </c>
      <c r="I178" s="59">
        <v>0.99950000000000006</v>
      </c>
      <c r="J178" s="59">
        <v>0.99930000000000008</v>
      </c>
      <c r="K178" s="59">
        <v>0.98459999999999992</v>
      </c>
      <c r="L178" s="59">
        <v>0.99809999999999999</v>
      </c>
      <c r="M178" s="59">
        <v>0.96060000000000001</v>
      </c>
      <c r="N178" s="59">
        <v>0.99409999999999998</v>
      </c>
    </row>
    <row r="179" spans="1:14" x14ac:dyDescent="0.2">
      <c r="A179" s="2" t="s">
        <v>10</v>
      </c>
      <c r="B179" s="59">
        <v>0.96570765616943266</v>
      </c>
      <c r="C179" s="59">
        <v>0.97243562165816488</v>
      </c>
      <c r="D179" s="59">
        <v>0.99018499170302998</v>
      </c>
      <c r="E179" s="59">
        <v>0.99476061704873697</v>
      </c>
      <c r="F179" s="59">
        <v>0.9856513633663162</v>
      </c>
      <c r="G179" s="59">
        <v>0.9907565607522586</v>
      </c>
      <c r="H179" s="59">
        <v>0.99458033720525274</v>
      </c>
      <c r="I179" s="59">
        <v>0.98070493516071533</v>
      </c>
      <c r="J179" s="59">
        <v>0.98449798209493378</v>
      </c>
      <c r="K179" s="59">
        <v>0.9959723844057935</v>
      </c>
      <c r="L179" s="59">
        <v>0.98150257383749762</v>
      </c>
      <c r="M179" s="59">
        <v>0.9615343833906248</v>
      </c>
      <c r="N179" s="59">
        <v>0.95206665838465232</v>
      </c>
    </row>
    <row r="180" spans="1:14" x14ac:dyDescent="0.2">
      <c r="A180" s="2" t="s">
        <v>11</v>
      </c>
      <c r="B180" s="59">
        <v>0.98995708154506434</v>
      </c>
      <c r="C180" s="59">
        <v>0.99424720578566739</v>
      </c>
      <c r="D180" s="59">
        <v>0.96873241288625911</v>
      </c>
      <c r="E180" s="59">
        <v>0.95278369493754111</v>
      </c>
      <c r="F180" s="59">
        <v>0.95209072978303733</v>
      </c>
      <c r="G180" s="59">
        <v>0.95446285338593029</v>
      </c>
      <c r="H180" s="59">
        <v>0.9555200525969757</v>
      </c>
      <c r="I180" s="59">
        <v>0.95471794871794868</v>
      </c>
      <c r="J180" s="59">
        <v>0.95243392504930968</v>
      </c>
      <c r="K180" s="59">
        <v>0.98430243261012496</v>
      </c>
      <c r="L180" s="59">
        <v>0.95484812623274162</v>
      </c>
      <c r="M180" s="59">
        <v>0.95437212360289281</v>
      </c>
      <c r="N180" s="59">
        <v>0.95179536152796729</v>
      </c>
    </row>
    <row r="181" spans="1:14" x14ac:dyDescent="0.2">
      <c r="A181" s="2" t="s">
        <v>12</v>
      </c>
      <c r="B181" s="59">
        <v>0.99450000000000005</v>
      </c>
      <c r="C181" s="59">
        <v>0.99829999999999997</v>
      </c>
      <c r="D181" s="59">
        <v>0.99750000000000005</v>
      </c>
      <c r="E181" s="59">
        <v>0.98840000000000006</v>
      </c>
      <c r="F181" s="59">
        <v>0.97470000000000001</v>
      </c>
      <c r="G181" s="59">
        <v>0.97900000000000009</v>
      </c>
      <c r="H181" s="59">
        <v>0.99400000000000011</v>
      </c>
      <c r="I181" s="59">
        <v>0.99409999999999998</v>
      </c>
      <c r="J181" s="59">
        <v>0.99970000000000003</v>
      </c>
      <c r="K181" s="59">
        <v>0.99170000000000003</v>
      </c>
      <c r="L181" s="59">
        <v>0.99980000000000002</v>
      </c>
      <c r="M181" s="59">
        <v>0.99900000000000011</v>
      </c>
      <c r="N181" s="59">
        <v>0.99430000000000007</v>
      </c>
    </row>
    <row r="182" spans="1:14" x14ac:dyDescent="0.2">
      <c r="A182" s="7" t="s">
        <v>79</v>
      </c>
      <c r="B182" s="25">
        <v>0.95722919886956215</v>
      </c>
      <c r="C182" s="25">
        <v>0.95843271428480237</v>
      </c>
      <c r="D182" s="25">
        <v>0.96140352729434464</v>
      </c>
      <c r="E182" s="25">
        <v>0.94778880508820218</v>
      </c>
      <c r="F182" s="25">
        <v>0.96918287460523478</v>
      </c>
      <c r="G182" s="25">
        <v>0.95858833134046573</v>
      </c>
      <c r="H182" s="25">
        <v>0.96028089682074769</v>
      </c>
      <c r="I182" s="25">
        <v>0.96317878821333924</v>
      </c>
      <c r="J182" s="25">
        <v>0.96423388652909792</v>
      </c>
      <c r="K182" s="25">
        <v>0.96959757928324819</v>
      </c>
      <c r="L182" s="25">
        <v>0.95493477556447304</v>
      </c>
      <c r="M182" s="25">
        <v>0.95153922981023709</v>
      </c>
      <c r="N182" s="25">
        <v>0.9408988331406628</v>
      </c>
    </row>
    <row r="183" spans="1:14" x14ac:dyDescent="0.2">
      <c r="A183" s="12" t="s">
        <v>37</v>
      </c>
      <c r="B183" s="144" t="s">
        <v>244</v>
      </c>
      <c r="C183" s="145"/>
      <c r="D183" s="145"/>
      <c r="E183" s="145"/>
      <c r="F183" s="145"/>
      <c r="G183" s="145"/>
      <c r="H183" s="145"/>
      <c r="I183" s="145"/>
      <c r="J183" s="145"/>
      <c r="K183" s="145"/>
      <c r="L183" s="145"/>
      <c r="M183" s="145"/>
      <c r="N183" s="146"/>
    </row>
    <row r="184" spans="1:14" x14ac:dyDescent="0.2">
      <c r="A184" s="2" t="s">
        <v>4</v>
      </c>
      <c r="B184" s="59">
        <v>0.96279999999999999</v>
      </c>
      <c r="C184" s="59">
        <v>0.97400000000000009</v>
      </c>
      <c r="D184" s="59">
        <v>0.95879999999999999</v>
      </c>
      <c r="E184" s="59">
        <v>0.98790000000000011</v>
      </c>
      <c r="F184" s="59">
        <v>0.99480000000000002</v>
      </c>
      <c r="G184" s="59">
        <v>0.99629999999999996</v>
      </c>
      <c r="H184" s="59">
        <v>0.99730000000000008</v>
      </c>
      <c r="I184" s="59">
        <v>0.99909999999999999</v>
      </c>
      <c r="J184" s="59">
        <v>0.98609999999999998</v>
      </c>
      <c r="K184" s="59">
        <v>0.998</v>
      </c>
      <c r="L184" s="59">
        <v>0.99620000000000009</v>
      </c>
      <c r="M184" s="59"/>
      <c r="N184" s="59"/>
    </row>
    <row r="185" spans="1:14" x14ac:dyDescent="0.2">
      <c r="A185" s="2" t="s">
        <v>5</v>
      </c>
      <c r="B185" s="59">
        <v>0.8590000000000001</v>
      </c>
      <c r="C185" s="59">
        <v>0.85140000000000005</v>
      </c>
      <c r="D185" s="59">
        <v>0.86829999999999996</v>
      </c>
      <c r="E185" s="59">
        <v>0.96840000000000004</v>
      </c>
      <c r="F185" s="59">
        <v>0.98780000000000001</v>
      </c>
      <c r="G185" s="59">
        <v>0.98909999999999998</v>
      </c>
      <c r="H185" s="59">
        <v>0.99659999999999993</v>
      </c>
      <c r="I185" s="59">
        <v>0.98640000000000005</v>
      </c>
      <c r="J185" s="59">
        <v>0.9487000000000001</v>
      </c>
      <c r="K185" s="59">
        <v>0.97930000000000006</v>
      </c>
      <c r="L185" s="59">
        <v>0.98510000000000009</v>
      </c>
      <c r="M185" s="59"/>
      <c r="N185" s="59"/>
    </row>
    <row r="186" spans="1:14" x14ac:dyDescent="0.2">
      <c r="A186" s="2" t="s">
        <v>6</v>
      </c>
      <c r="B186" s="59">
        <v>0</v>
      </c>
      <c r="C186" s="59">
        <v>0</v>
      </c>
      <c r="D186" s="59">
        <v>0</v>
      </c>
      <c r="E186" s="59">
        <v>0</v>
      </c>
      <c r="F186" s="59">
        <v>0</v>
      </c>
      <c r="G186" s="59">
        <v>0</v>
      </c>
      <c r="H186" s="59">
        <v>0</v>
      </c>
      <c r="I186" s="59">
        <v>0</v>
      </c>
      <c r="J186" s="59">
        <v>0</v>
      </c>
      <c r="K186" s="59">
        <v>0</v>
      </c>
      <c r="L186" s="59">
        <v>0</v>
      </c>
      <c r="M186" s="59"/>
      <c r="N186" s="59"/>
    </row>
    <row r="187" spans="1:14" x14ac:dyDescent="0.2">
      <c r="A187" s="2" t="s">
        <v>78</v>
      </c>
      <c r="B187" s="59">
        <v>0.89119999999999999</v>
      </c>
      <c r="C187" s="59">
        <v>0.87670000000000003</v>
      </c>
      <c r="D187" s="59">
        <v>0.90300000000000002</v>
      </c>
      <c r="E187" s="59">
        <v>0.94739999999999991</v>
      </c>
      <c r="F187" s="59">
        <v>0.99959999999999993</v>
      </c>
      <c r="G187" s="59">
        <v>0.99560000000000004</v>
      </c>
      <c r="H187" s="59">
        <v>0.90329999999999999</v>
      </c>
      <c r="I187" s="59">
        <v>0.90079999999999993</v>
      </c>
      <c r="J187" s="59">
        <v>0.90410000000000001</v>
      </c>
      <c r="K187" s="59">
        <v>0.90300000000000002</v>
      </c>
      <c r="L187" s="59">
        <v>0.90329999999999999</v>
      </c>
      <c r="M187" s="59"/>
      <c r="N187" s="59"/>
    </row>
    <row r="188" spans="1:14" x14ac:dyDescent="0.2">
      <c r="A188" s="2" t="s">
        <v>7</v>
      </c>
      <c r="B188" s="59">
        <v>0.98209999999999997</v>
      </c>
      <c r="C188" s="59">
        <v>0.99099999999999999</v>
      </c>
      <c r="D188" s="59">
        <v>0.99569999999999992</v>
      </c>
      <c r="E188" s="59">
        <v>0.99159999999999993</v>
      </c>
      <c r="F188" s="59">
        <v>0.99870000000000003</v>
      </c>
      <c r="G188" s="59">
        <v>0.98670000000000002</v>
      </c>
      <c r="H188" s="59">
        <v>0.99459999999999993</v>
      </c>
      <c r="I188" s="59">
        <v>0.98159999999999992</v>
      </c>
      <c r="J188" s="59">
        <v>0.99879999999999991</v>
      </c>
      <c r="K188" s="59">
        <v>0.99269999999999992</v>
      </c>
      <c r="L188" s="59">
        <v>0.99680000000000002</v>
      </c>
      <c r="M188" s="59"/>
      <c r="N188" s="59"/>
    </row>
    <row r="189" spans="1:14" x14ac:dyDescent="0.2">
      <c r="A189" s="2" t="s">
        <v>8</v>
      </c>
      <c r="B189" s="59">
        <v>0.92353521961127261</v>
      </c>
      <c r="C189" s="59">
        <v>0.92394326054547049</v>
      </c>
      <c r="D189" s="59">
        <v>0.92452570960858249</v>
      </c>
      <c r="E189" s="59">
        <v>0.97698631938963432</v>
      </c>
      <c r="F189" s="59">
        <v>0.98594594989622619</v>
      </c>
      <c r="G189" s="59">
        <v>0.95880981613025806</v>
      </c>
      <c r="H189" s="59">
        <v>0.9606105118536058</v>
      </c>
      <c r="I189" s="59">
        <v>0.96193691718553598</v>
      </c>
      <c r="J189" s="59">
        <v>0.9510523546435149</v>
      </c>
      <c r="K189" s="59">
        <v>0.96715776550030697</v>
      </c>
      <c r="L189" s="59">
        <v>0.95217998187611452</v>
      </c>
      <c r="M189" s="59"/>
      <c r="N189" s="59"/>
    </row>
    <row r="190" spans="1:14" x14ac:dyDescent="0.2">
      <c r="A190" s="2" t="s">
        <v>9</v>
      </c>
      <c r="B190" s="59">
        <v>0.99379999999999991</v>
      </c>
      <c r="C190" s="59">
        <v>0.9951000000000001</v>
      </c>
      <c r="D190" s="59">
        <v>0.99439999999999995</v>
      </c>
      <c r="E190" s="59">
        <v>1</v>
      </c>
      <c r="F190" s="59">
        <v>0.998</v>
      </c>
      <c r="G190" s="59">
        <v>0.99909999999999999</v>
      </c>
      <c r="H190" s="59">
        <v>0.99860000000000004</v>
      </c>
      <c r="I190" s="59">
        <v>0.99790000000000001</v>
      </c>
      <c r="J190" s="59">
        <v>0.99560000000000004</v>
      </c>
      <c r="K190" s="59">
        <v>0.99930000000000008</v>
      </c>
      <c r="L190" s="59">
        <v>0.99900000000000011</v>
      </c>
      <c r="M190" s="59"/>
      <c r="N190" s="59"/>
    </row>
    <row r="191" spans="1:14" x14ac:dyDescent="0.2">
      <c r="A191" s="2" t="s">
        <v>10</v>
      </c>
      <c r="B191" s="59">
        <v>0.96160745226818922</v>
      </c>
      <c r="C191" s="59">
        <v>0.98164537478836389</v>
      </c>
      <c r="D191" s="59">
        <v>0.99303011646400907</v>
      </c>
      <c r="E191" s="59">
        <v>0.99640517845843379</v>
      </c>
      <c r="F191" s="59">
        <v>0.9714141569613326</v>
      </c>
      <c r="G191" s="59">
        <v>0.92721255964291216</v>
      </c>
      <c r="H191" s="59">
        <v>0.88468096386366357</v>
      </c>
      <c r="I191" s="59">
        <v>0.90182391873172241</v>
      </c>
      <c r="J191" s="59">
        <v>0.905470901099653</v>
      </c>
      <c r="K191" s="59">
        <v>0.91214663177876953</v>
      </c>
      <c r="L191" s="59">
        <v>0.91770475262086781</v>
      </c>
      <c r="M191" s="59"/>
      <c r="N191" s="59"/>
    </row>
    <row r="192" spans="1:14" x14ac:dyDescent="0.2">
      <c r="A192" s="2" t="s">
        <v>11</v>
      </c>
      <c r="B192" s="59">
        <v>0.94802918781725898</v>
      </c>
      <c r="C192" s="59">
        <v>0.93801840894148603</v>
      </c>
      <c r="D192" s="59">
        <v>0.95251808021038786</v>
      </c>
      <c r="E192" s="59">
        <v>0.96808021038790271</v>
      </c>
      <c r="F192" s="59">
        <v>0.99621433267587112</v>
      </c>
      <c r="G192" s="59">
        <v>0.98988954635108484</v>
      </c>
      <c r="H192" s="59">
        <v>0.99713083497698884</v>
      </c>
      <c r="I192" s="59">
        <v>0.99608152531229455</v>
      </c>
      <c r="J192" s="59">
        <v>0.99047337278106506</v>
      </c>
      <c r="K192" s="59">
        <v>0.99698487836949379</v>
      </c>
      <c r="L192" s="59">
        <v>0.99875345167652863</v>
      </c>
      <c r="M192" s="59"/>
      <c r="N192" s="59"/>
    </row>
    <row r="193" spans="1:14" x14ac:dyDescent="0.2">
      <c r="A193" s="2" t="s">
        <v>12</v>
      </c>
      <c r="B193" s="59">
        <v>0.98860000000000003</v>
      </c>
      <c r="C193" s="59">
        <v>0.96870000000000001</v>
      </c>
      <c r="D193" s="59">
        <v>0.99609999999999999</v>
      </c>
      <c r="E193" s="59">
        <v>0.99109999999999998</v>
      </c>
      <c r="F193" s="59">
        <v>0.99569999999999992</v>
      </c>
      <c r="G193" s="59">
        <v>0.9556</v>
      </c>
      <c r="H193" s="59">
        <v>0.99379999999999991</v>
      </c>
      <c r="I193" s="59">
        <v>0.9887999999999999</v>
      </c>
      <c r="J193" s="59">
        <v>0.98659999999999992</v>
      </c>
      <c r="K193" s="59">
        <v>0.97770000000000001</v>
      </c>
      <c r="L193" s="59">
        <v>0.99529999999999996</v>
      </c>
      <c r="M193" s="59"/>
      <c r="N193" s="59"/>
    </row>
    <row r="194" spans="1:14" x14ac:dyDescent="0.2">
      <c r="A194" s="7" t="s">
        <v>79</v>
      </c>
      <c r="B194" s="25">
        <v>0.93829657558618862</v>
      </c>
      <c r="C194" s="25">
        <v>0.93932405877999758</v>
      </c>
      <c r="D194" s="25">
        <v>0.94901863406386189</v>
      </c>
      <c r="E194" s="25">
        <v>0.9790370575466687</v>
      </c>
      <c r="F194" s="25">
        <v>0.98874457359943491</v>
      </c>
      <c r="G194" s="25">
        <v>0.96955396763644641</v>
      </c>
      <c r="H194" s="25">
        <v>0.95498197160866927</v>
      </c>
      <c r="I194" s="25">
        <v>0.95598916533962097</v>
      </c>
      <c r="J194" s="25">
        <v>0.95114557909747888</v>
      </c>
      <c r="K194" s="25">
        <v>0.95988803984807969</v>
      </c>
      <c r="L194" s="25">
        <v>0.9596460855425657</v>
      </c>
      <c r="M194" s="25"/>
      <c r="N194" s="25"/>
    </row>
  </sheetData>
  <printOptions horizontalCentered="1"/>
  <pageMargins left="0.70866141732283472" right="0.70866141732283472" top="0.35433070866141736" bottom="0.74803149606299213" header="0.31496062992125984" footer="0.31496062992125984"/>
  <pageSetup paperSize="9" scale="26" orientation="portrait" r:id="rId1"/>
  <headerFooter scaleWithDoc="0">
    <oddFooter>&amp;C&amp;10Page &amp;P</oddFooter>
  </headerFooter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3">
    <tabColor rgb="FFFF0000"/>
    <pageSetUpPr fitToPage="1"/>
  </sheetPr>
  <dimension ref="B1:O38"/>
  <sheetViews>
    <sheetView showGridLines="0" zoomScaleNormal="100" zoomScaleSheetLayoutView="75" workbookViewId="0">
      <selection activeCell="O22" sqref="O22:O23"/>
    </sheetView>
  </sheetViews>
  <sheetFormatPr defaultRowHeight="15" x14ac:dyDescent="0.2"/>
  <cols>
    <col min="1" max="1" width="4.33203125" style="36" customWidth="1"/>
    <col min="2" max="3" width="8.88671875" style="36"/>
    <col min="4" max="4" width="39.77734375" style="36" bestFit="1" customWidth="1"/>
    <col min="5" max="5" width="8.88671875" style="36"/>
    <col min="6" max="6" width="24.6640625" style="36" bestFit="1" customWidth="1"/>
    <col min="7" max="16384" width="8.88671875" style="36"/>
  </cols>
  <sheetData>
    <row r="1" spans="2:15" ht="1.5" customHeight="1" x14ac:dyDescent="0.2"/>
    <row r="2" spans="2:15" ht="15.75" thickBot="1" x14ac:dyDescent="0.25"/>
    <row r="3" spans="2:15" ht="59.25" x14ac:dyDescent="0.75">
      <c r="C3" s="119"/>
      <c r="D3" s="287" t="s">
        <v>111</v>
      </c>
      <c r="E3" s="288"/>
      <c r="F3" s="288"/>
      <c r="G3" s="288"/>
      <c r="H3" s="289"/>
      <c r="O3" s="15" t="s">
        <v>251</v>
      </c>
    </row>
    <row r="4" spans="2:15" x14ac:dyDescent="0.2">
      <c r="D4" s="290"/>
      <c r="E4" s="291"/>
      <c r="F4" s="291"/>
      <c r="G4" s="291"/>
      <c r="H4" s="292"/>
    </row>
    <row r="5" spans="2:15" ht="15.75" thickBot="1" x14ac:dyDescent="0.25">
      <c r="D5" s="293"/>
      <c r="E5" s="294"/>
      <c r="F5" s="294"/>
      <c r="G5" s="294"/>
      <c r="H5" s="295"/>
    </row>
    <row r="7" spans="2:15" x14ac:dyDescent="0.2">
      <c r="D7" s="120" t="s">
        <v>69</v>
      </c>
      <c r="F7" s="120" t="s">
        <v>109</v>
      </c>
      <c r="H7" s="121" t="s">
        <v>107</v>
      </c>
    </row>
    <row r="9" spans="2:15" x14ac:dyDescent="0.2">
      <c r="B9" s="120"/>
      <c r="D9" s="36" t="s">
        <v>112</v>
      </c>
      <c r="F9" s="122" t="s">
        <v>39</v>
      </c>
    </row>
    <row r="10" spans="2:15" x14ac:dyDescent="0.2">
      <c r="D10" s="36" t="s">
        <v>142</v>
      </c>
      <c r="F10" s="121" t="s">
        <v>137</v>
      </c>
    </row>
    <row r="11" spans="2:15" x14ac:dyDescent="0.2">
      <c r="D11" s="36" t="s">
        <v>113</v>
      </c>
      <c r="F11" s="122" t="s">
        <v>82</v>
      </c>
    </row>
    <row r="12" spans="2:15" x14ac:dyDescent="0.2">
      <c r="D12" s="36" t="s">
        <v>114</v>
      </c>
      <c r="F12" s="122" t="s">
        <v>119</v>
      </c>
    </row>
    <row r="13" spans="2:15" x14ac:dyDescent="0.2">
      <c r="D13" s="36" t="s">
        <v>115</v>
      </c>
      <c r="F13" s="122" t="s">
        <v>119</v>
      </c>
    </row>
    <row r="14" spans="2:15" x14ac:dyDescent="0.2">
      <c r="D14" s="36" t="s">
        <v>117</v>
      </c>
      <c r="F14" s="124" t="s">
        <v>0</v>
      </c>
    </row>
    <row r="15" spans="2:15" x14ac:dyDescent="0.2">
      <c r="B15" s="120"/>
      <c r="D15" s="36" t="s">
        <v>118</v>
      </c>
      <c r="F15" s="122" t="s">
        <v>120</v>
      </c>
    </row>
    <row r="16" spans="2:15" x14ac:dyDescent="0.2">
      <c r="F16" s="122"/>
    </row>
    <row r="17" spans="2:15" x14ac:dyDescent="0.2">
      <c r="F17" s="122"/>
    </row>
    <row r="18" spans="2:15" x14ac:dyDescent="0.2">
      <c r="F18" s="121"/>
    </row>
    <row r="19" spans="2:15" x14ac:dyDescent="0.2">
      <c r="F19" s="121"/>
    </row>
    <row r="20" spans="2:15" x14ac:dyDescent="0.2">
      <c r="F20" s="122"/>
    </row>
    <row r="21" spans="2:15" x14ac:dyDescent="0.2">
      <c r="F21" s="122"/>
      <c r="N21" s="123"/>
    </row>
    <row r="22" spans="2:15" x14ac:dyDescent="0.2">
      <c r="F22" s="122"/>
      <c r="O22" s="36">
        <v>1</v>
      </c>
    </row>
    <row r="23" spans="2:15" x14ac:dyDescent="0.2">
      <c r="F23" s="122"/>
    </row>
    <row r="24" spans="2:15" x14ac:dyDescent="0.2">
      <c r="F24" s="122"/>
    </row>
    <row r="25" spans="2:15" x14ac:dyDescent="0.2">
      <c r="F25" s="122"/>
    </row>
    <row r="26" spans="2:15" x14ac:dyDescent="0.2">
      <c r="F26" s="122"/>
    </row>
    <row r="27" spans="2:15" x14ac:dyDescent="0.2">
      <c r="F27" s="122"/>
    </row>
    <row r="29" spans="2:15" x14ac:dyDescent="0.2">
      <c r="B29" s="120"/>
      <c r="F29" s="122"/>
    </row>
    <row r="30" spans="2:15" x14ac:dyDescent="0.2">
      <c r="F30" s="122"/>
    </row>
    <row r="31" spans="2:15" x14ac:dyDescent="0.2">
      <c r="F31" s="122"/>
    </row>
    <row r="32" spans="2:15" x14ac:dyDescent="0.2">
      <c r="F32" s="121"/>
    </row>
    <row r="33" spans="6:15" x14ac:dyDescent="0.2">
      <c r="F33" s="122"/>
    </row>
    <row r="34" spans="6:15" x14ac:dyDescent="0.2">
      <c r="F34" s="122"/>
    </row>
    <row r="38" spans="6:15" x14ac:dyDescent="0.2">
      <c r="O38" s="36" t="s">
        <v>135</v>
      </c>
    </row>
  </sheetData>
  <mergeCells count="1">
    <mergeCell ref="D3:H5"/>
  </mergeCells>
  <hyperlinks>
    <hyperlink ref="H7" location="Index!A1" display="Main Index"/>
    <hyperlink ref="F9" location="'Rolling Stock MDBF'!A1" display="'Rolling Stock MDBF"/>
    <hyperlink ref="F10" location="'Number of service cont failures'!A1" display="Number of Service Control failures"/>
    <hyperlink ref="F11" location="'Number of Track failures'!A1" display="'Number of Track failures"/>
    <hyperlink ref="F13" location="'L&amp;E MTBF'!A1" display="'L&amp;E MTBF"/>
    <hyperlink ref="F12" location="'L&amp;E MTBF'!A1" display="'L&amp;E MTBF"/>
    <hyperlink ref="F15" location="'No engineer overruns'!A1" display="'No. engineer overruns"/>
    <hyperlink ref="F14" location="'Asset related LCH'!A1" display="'Asset related LCH"/>
    <hyperlink ref="O3" location="Contents!A1" display="Contents"/>
  </hyperlinks>
  <printOptions horizontalCentered="1"/>
  <pageMargins left="0.70866141732283472" right="0.70866141732283472" top="0.6692913385826772" bottom="0.74803149606299213" header="0.31496062992125984" footer="0.31496062992125984"/>
  <pageSetup paperSize="9" scale="84" firstPageNumber="96" orientation="landscape" r:id="rId1"/>
  <headerFooter scaleWithDoc="0">
    <oddFooter>&amp;C&amp;10Page &amp;P</oddFooter>
  </headerFooter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2">
    <tabColor theme="5" tint="0.59999389629810485"/>
    <pageSetUpPr fitToPage="1"/>
  </sheetPr>
  <dimension ref="A1:N194"/>
  <sheetViews>
    <sheetView showGridLines="0" view="pageBreakPreview" zoomScale="75" zoomScaleNormal="100" zoomScaleSheetLayoutView="75" workbookViewId="0">
      <pane xSplit="1" ySplit="14" topLeftCell="B171" activePane="bottomRight" state="frozen"/>
      <selection activeCell="O22" sqref="O22:O23"/>
      <selection pane="topRight" activeCell="O22" sqref="O22:O23"/>
      <selection pane="bottomLeft" activeCell="O22" sqref="O22:O23"/>
      <selection pane="bottomRight" activeCell="B184" sqref="B184:L194"/>
    </sheetView>
  </sheetViews>
  <sheetFormatPr defaultRowHeight="15" x14ac:dyDescent="0.2"/>
  <cols>
    <col min="1" max="1" width="20.33203125" style="4" bestFit="1" customWidth="1"/>
    <col min="2" max="4" width="8.88671875" style="4"/>
    <col min="5" max="5" width="8.88671875" style="36"/>
    <col min="6" max="16384" width="8.88671875" style="4"/>
  </cols>
  <sheetData>
    <row r="1" spans="1:14" ht="29.25" customHeight="1" x14ac:dyDescent="0.2">
      <c r="A1" s="137" t="s">
        <v>86</v>
      </c>
      <c r="B1" s="137"/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</row>
    <row r="2" spans="1:14" x14ac:dyDescent="0.2">
      <c r="A2" s="12" t="s">
        <v>39</v>
      </c>
      <c r="B2" s="10" t="s">
        <v>14</v>
      </c>
      <c r="C2" s="10" t="s">
        <v>15</v>
      </c>
      <c r="D2" s="10" t="s">
        <v>16</v>
      </c>
      <c r="E2" s="10" t="s">
        <v>17</v>
      </c>
      <c r="F2" s="10" t="s">
        <v>18</v>
      </c>
      <c r="G2" s="10" t="s">
        <v>19</v>
      </c>
      <c r="H2" s="10" t="s">
        <v>20</v>
      </c>
      <c r="I2" s="10" t="s">
        <v>21</v>
      </c>
      <c r="J2" s="10" t="s">
        <v>143</v>
      </c>
      <c r="K2" s="10" t="s">
        <v>173</v>
      </c>
      <c r="L2" s="10" t="s">
        <v>174</v>
      </c>
      <c r="M2" s="10" t="s">
        <v>187</v>
      </c>
      <c r="N2" s="10" t="s">
        <v>232</v>
      </c>
    </row>
    <row r="3" spans="1:14" x14ac:dyDescent="0.2">
      <c r="A3" s="2" t="s">
        <v>4</v>
      </c>
      <c r="B3" s="13">
        <v>3996.0769230769229</v>
      </c>
      <c r="C3" s="13">
        <v>4963.7692307692305</v>
      </c>
      <c r="D3" s="35">
        <v>7569.6923076923076</v>
      </c>
      <c r="E3" s="13">
        <v>9323.0769230769238</v>
      </c>
      <c r="F3" s="13">
        <v>11101.76923076923</v>
      </c>
      <c r="G3" s="13">
        <v>11837</v>
      </c>
      <c r="H3" s="13">
        <v>12516.615384615385</v>
      </c>
      <c r="I3" s="13">
        <v>12264.153846153846</v>
      </c>
      <c r="J3" s="13">
        <v>11491.064772026204</v>
      </c>
      <c r="K3" s="35">
        <v>11491.607933391591</v>
      </c>
      <c r="L3" s="35">
        <v>9449.6611202114964</v>
      </c>
      <c r="M3" s="35">
        <v>10644.667633219435</v>
      </c>
      <c r="N3" s="35">
        <f>AVERAGE(B172:N172)</f>
        <v>10137.598957143246</v>
      </c>
    </row>
    <row r="4" spans="1:14" x14ac:dyDescent="0.2">
      <c r="A4" s="2" t="s">
        <v>5</v>
      </c>
      <c r="B4" s="13">
        <v>5146.8461538461543</v>
      </c>
      <c r="C4" s="13">
        <v>8384.3846153846152</v>
      </c>
      <c r="D4" s="35">
        <v>10387.538461538461</v>
      </c>
      <c r="E4" s="13">
        <v>9793.7692307692305</v>
      </c>
      <c r="F4" s="13">
        <v>10768.076923076924</v>
      </c>
      <c r="G4" s="13">
        <v>13002.538461538461</v>
      </c>
      <c r="H4" s="13">
        <v>12700.153846153846</v>
      </c>
      <c r="I4" s="13">
        <v>11414.392046605913</v>
      </c>
      <c r="J4" s="13">
        <v>12170.134681992546</v>
      </c>
      <c r="K4" s="35">
        <v>9288.1948776024637</v>
      </c>
      <c r="L4" s="35">
        <v>8797.0468492804775</v>
      </c>
      <c r="M4" s="35">
        <v>8419.767229847881</v>
      </c>
      <c r="N4" s="35">
        <f t="shared" ref="N4:N13" si="0">AVERAGE(B173:N173)</f>
        <v>8786.8601803952097</v>
      </c>
    </row>
    <row r="5" spans="1:14" x14ac:dyDescent="0.2">
      <c r="A5" s="2" t="s">
        <v>6</v>
      </c>
      <c r="B5" s="13">
        <v>7644.6923076923076</v>
      </c>
      <c r="C5" s="13">
        <v>7503.9230769230771</v>
      </c>
      <c r="D5" s="35">
        <v>11966.875</v>
      </c>
      <c r="E5" s="13">
        <v>16852.923076923078</v>
      </c>
      <c r="F5" s="13">
        <v>9372.6923076923085</v>
      </c>
      <c r="G5" s="13">
        <v>9704.1538461538457</v>
      </c>
      <c r="H5" s="13">
        <v>9007.6923076923085</v>
      </c>
      <c r="I5" s="13">
        <v>10306</v>
      </c>
      <c r="J5" s="13">
        <v>10797.431394844025</v>
      </c>
      <c r="K5" s="35">
        <v>6496.7720479726067</v>
      </c>
      <c r="L5" s="35">
        <v>8185.1702157665659</v>
      </c>
      <c r="M5" s="35">
        <v>5198.39124029294</v>
      </c>
      <c r="N5" s="35">
        <f t="shared" si="0"/>
        <v>6956.883563177671</v>
      </c>
    </row>
    <row r="6" spans="1:14" x14ac:dyDescent="0.2">
      <c r="A6" s="2" t="s">
        <v>78</v>
      </c>
      <c r="B6" s="13">
        <v>4872.3076923076924</v>
      </c>
      <c r="C6" s="13">
        <v>6655.5384615384619</v>
      </c>
      <c r="D6" s="35">
        <v>7078.1538461538457</v>
      </c>
      <c r="E6" s="13">
        <v>6549.9230769230771</v>
      </c>
      <c r="F6" s="13">
        <v>6278.8461538461543</v>
      </c>
      <c r="G6" s="13">
        <v>6134.4615384615381</v>
      </c>
      <c r="H6" s="13">
        <v>8646.9230769230762</v>
      </c>
      <c r="I6" s="13">
        <v>9015.6153846153848</v>
      </c>
      <c r="J6" s="13">
        <v>8666.1748447465288</v>
      </c>
      <c r="K6" s="35">
        <v>7402.0720478654985</v>
      </c>
      <c r="L6" s="35">
        <v>12593.542103608872</v>
      </c>
      <c r="M6" s="35">
        <v>21510.272056220172</v>
      </c>
      <c r="N6" s="35">
        <f t="shared" si="0"/>
        <v>26632.786881402917</v>
      </c>
    </row>
    <row r="7" spans="1:14" x14ac:dyDescent="0.2">
      <c r="A7" s="2" t="s">
        <v>7</v>
      </c>
      <c r="B7" s="13">
        <v>14778.307692307691</v>
      </c>
      <c r="C7" s="13">
        <v>15200.76923076923</v>
      </c>
      <c r="D7" s="35">
        <v>15763.692307692309</v>
      </c>
      <c r="E7" s="13">
        <v>14784.76923076923</v>
      </c>
      <c r="F7" s="13">
        <v>16115.615384615385</v>
      </c>
      <c r="G7" s="13">
        <v>21024.23076923077</v>
      </c>
      <c r="H7" s="13">
        <v>27345.23076923077</v>
      </c>
      <c r="I7" s="13">
        <v>32710.76923076923</v>
      </c>
      <c r="J7" s="13">
        <v>29811.2467486311</v>
      </c>
      <c r="K7" s="35">
        <v>27486.880200415071</v>
      </c>
      <c r="L7" s="35">
        <v>25258.849002646602</v>
      </c>
      <c r="M7" s="35">
        <v>24872.662929868173</v>
      </c>
      <c r="N7" s="35">
        <f t="shared" si="0"/>
        <v>43492.856857902283</v>
      </c>
    </row>
    <row r="8" spans="1:14" x14ac:dyDescent="0.2">
      <c r="A8" s="2" t="s">
        <v>8</v>
      </c>
      <c r="B8" s="13">
        <v>8382.8461538461543</v>
      </c>
      <c r="C8" s="13">
        <v>11831.153846153846</v>
      </c>
      <c r="D8" s="35">
        <v>11001.538461538461</v>
      </c>
      <c r="E8" s="13">
        <v>11610.846153846154</v>
      </c>
      <c r="F8" s="13">
        <v>12121.615384615385</v>
      </c>
      <c r="G8" s="13">
        <v>15722.923076923076</v>
      </c>
      <c r="H8" s="13">
        <v>14698.615384615385</v>
      </c>
      <c r="I8" s="13">
        <v>12635.461538461539</v>
      </c>
      <c r="J8" s="13">
        <v>17876.944432273009</v>
      </c>
      <c r="K8" s="35">
        <v>18363.431328566559</v>
      </c>
      <c r="L8" s="35">
        <v>21546.601137077778</v>
      </c>
      <c r="M8" s="35">
        <v>24345.562708848211</v>
      </c>
      <c r="N8" s="35">
        <f t="shared" si="0"/>
        <v>28265.210295600835</v>
      </c>
    </row>
    <row r="9" spans="1:14" x14ac:dyDescent="0.2">
      <c r="A9" s="2" t="s">
        <v>9</v>
      </c>
      <c r="B9" s="13">
        <v>6065.6153846153848</v>
      </c>
      <c r="C9" s="13">
        <v>8050.0769230769229</v>
      </c>
      <c r="D9" s="35">
        <v>10404.384615384615</v>
      </c>
      <c r="E9" s="13">
        <v>10919.23076923077</v>
      </c>
      <c r="F9" s="13">
        <v>12790.307692307691</v>
      </c>
      <c r="G9" s="13">
        <v>14695.923076923076</v>
      </c>
      <c r="H9" s="13">
        <v>12234.923076923076</v>
      </c>
      <c r="I9" s="13">
        <v>9829.6923076923085</v>
      </c>
      <c r="J9" s="13">
        <v>14170.3212076947</v>
      </c>
      <c r="K9" s="35">
        <v>17092.387553056044</v>
      </c>
      <c r="L9" s="35">
        <v>20081.038607722381</v>
      </c>
      <c r="M9" s="35">
        <v>31007.761637690615</v>
      </c>
      <c r="N9" s="35">
        <f t="shared" si="0"/>
        <v>41926.221475226143</v>
      </c>
    </row>
    <row r="10" spans="1:14" x14ac:dyDescent="0.2">
      <c r="A10" s="2" t="s">
        <v>10</v>
      </c>
      <c r="B10" s="13">
        <v>6764.1538461538457</v>
      </c>
      <c r="C10" s="13">
        <v>6114.6153846153848</v>
      </c>
      <c r="D10" s="35">
        <v>6059.6923076923076</v>
      </c>
      <c r="E10" s="13">
        <v>6931.5384615384619</v>
      </c>
      <c r="F10" s="13">
        <v>11491.153846153846</v>
      </c>
      <c r="G10" s="13">
        <v>15737.538461538461</v>
      </c>
      <c r="H10" s="13">
        <v>19335.846153846152</v>
      </c>
      <c r="I10" s="13">
        <v>25362.76923076923</v>
      </c>
      <c r="J10" s="13">
        <v>28552.238030622248</v>
      </c>
      <c r="K10" s="35">
        <v>20313.419658616967</v>
      </c>
      <c r="L10" s="35">
        <v>32950.982260158504</v>
      </c>
      <c r="M10" s="35">
        <v>35874.594902594596</v>
      </c>
      <c r="N10" s="35">
        <f t="shared" si="0"/>
        <v>37935.988975896144</v>
      </c>
    </row>
    <row r="11" spans="1:14" x14ac:dyDescent="0.2">
      <c r="A11" s="2" t="s">
        <v>11</v>
      </c>
      <c r="B11" s="13">
        <v>9698.9230769230762</v>
      </c>
      <c r="C11" s="13">
        <v>14763.923076923076</v>
      </c>
      <c r="D11" s="35">
        <v>15178.692307692309</v>
      </c>
      <c r="E11" s="13">
        <v>18378.307692307691</v>
      </c>
      <c r="F11" s="13">
        <v>25212.461538461539</v>
      </c>
      <c r="G11" s="13">
        <v>28582.23076923077</v>
      </c>
      <c r="H11" s="13">
        <v>39953.615384615383</v>
      </c>
      <c r="I11" s="13">
        <v>33443.307692307695</v>
      </c>
      <c r="J11" s="13">
        <v>46668.656649964287</v>
      </c>
      <c r="K11" s="35">
        <v>58695.966557621388</v>
      </c>
      <c r="L11" s="35">
        <v>52182.274086404068</v>
      </c>
      <c r="M11" s="35">
        <v>36344.266250054083</v>
      </c>
      <c r="N11" s="35">
        <f t="shared" si="0"/>
        <v>35787.863374621396</v>
      </c>
    </row>
    <row r="12" spans="1:14" x14ac:dyDescent="0.2">
      <c r="A12" s="2" t="s">
        <v>12</v>
      </c>
      <c r="B12" s="13">
        <v>6985.2307692307695</v>
      </c>
      <c r="C12" s="13">
        <v>10191.846153846154</v>
      </c>
      <c r="D12" s="35">
        <v>9885.461538461539</v>
      </c>
      <c r="E12" s="13">
        <v>12040.076923076924</v>
      </c>
      <c r="F12" s="13">
        <v>16850.461538461539</v>
      </c>
      <c r="G12" s="13">
        <v>13519.307692307691</v>
      </c>
      <c r="H12" s="13">
        <v>8173</v>
      </c>
      <c r="I12" s="13">
        <v>16272.076923076924</v>
      </c>
      <c r="J12" s="13">
        <v>28301.131415161068</v>
      </c>
      <c r="K12" s="35">
        <v>32745.631411102091</v>
      </c>
      <c r="L12" s="35">
        <v>24544.73715160392</v>
      </c>
      <c r="M12" s="35">
        <v>28858.127408082226</v>
      </c>
      <c r="N12" s="35">
        <f t="shared" si="0"/>
        <v>48038.755272735441</v>
      </c>
    </row>
    <row r="13" spans="1:14" x14ac:dyDescent="0.2">
      <c r="A13" s="7" t="s">
        <v>175</v>
      </c>
      <c r="B13" s="16">
        <v>6816.1819774775377</v>
      </c>
      <c r="C13" s="16">
        <v>8609.2301783325911</v>
      </c>
      <c r="D13" s="11">
        <v>9554.1119338160588</v>
      </c>
      <c r="E13" s="16">
        <v>10110.367582674864</v>
      </c>
      <c r="F13" s="16">
        <v>12669.994820499831</v>
      </c>
      <c r="G13" s="16">
        <v>14527.746537786497</v>
      </c>
      <c r="H13" s="16">
        <v>14869.134573916126</v>
      </c>
      <c r="I13" s="16">
        <v>15013.302345801036</v>
      </c>
      <c r="J13" s="16">
        <v>17943.087322700463</v>
      </c>
      <c r="K13" s="11">
        <v>15919.765145254505</v>
      </c>
      <c r="L13" s="11">
        <v>18529.276694689346</v>
      </c>
      <c r="M13" s="11">
        <v>19735.834182968916</v>
      </c>
      <c r="N13" s="11">
        <f t="shared" si="0"/>
        <v>21684.123633457282</v>
      </c>
    </row>
    <row r="14" spans="1:14" s="2" customFormat="1" ht="12.75" x14ac:dyDescent="0.2">
      <c r="A14" s="6"/>
      <c r="B14" s="3">
        <v>1</v>
      </c>
      <c r="C14" s="3">
        <v>2</v>
      </c>
      <c r="D14" s="3">
        <v>3</v>
      </c>
      <c r="E14" s="70">
        <v>4</v>
      </c>
      <c r="F14" s="3">
        <v>5</v>
      </c>
      <c r="G14" s="3">
        <v>6</v>
      </c>
      <c r="H14" s="3">
        <v>7</v>
      </c>
      <c r="I14" s="3">
        <v>8</v>
      </c>
      <c r="J14" s="3">
        <v>9</v>
      </c>
      <c r="K14" s="3">
        <v>10</v>
      </c>
      <c r="L14" s="3">
        <v>11</v>
      </c>
      <c r="M14" s="3">
        <v>12</v>
      </c>
      <c r="N14" s="3">
        <v>13</v>
      </c>
    </row>
    <row r="15" spans="1:14" s="2" customFormat="1" ht="12.75" x14ac:dyDescent="0.2">
      <c r="A15" s="12" t="s">
        <v>39</v>
      </c>
      <c r="B15" s="138" t="s">
        <v>3</v>
      </c>
      <c r="C15" s="139"/>
      <c r="D15" s="139"/>
      <c r="E15" s="139"/>
      <c r="F15" s="139"/>
      <c r="G15" s="139"/>
      <c r="H15" s="139"/>
      <c r="I15" s="139"/>
      <c r="J15" s="139"/>
      <c r="K15" s="139"/>
      <c r="L15" s="139"/>
      <c r="M15" s="139"/>
      <c r="N15" s="140"/>
    </row>
    <row r="16" spans="1:14" s="2" customFormat="1" ht="12.75" x14ac:dyDescent="0.2">
      <c r="A16" s="2" t="s">
        <v>4</v>
      </c>
      <c r="B16" s="13">
        <v>3154</v>
      </c>
      <c r="C16" s="13">
        <v>3831</v>
      </c>
      <c r="D16" s="13">
        <v>3250</v>
      </c>
      <c r="E16" s="35">
        <v>2935</v>
      </c>
      <c r="F16" s="13">
        <v>3823</v>
      </c>
      <c r="G16" s="13">
        <v>3332</v>
      </c>
      <c r="H16" s="13">
        <v>5132</v>
      </c>
      <c r="I16" s="13">
        <v>3599</v>
      </c>
      <c r="J16" s="13">
        <v>4271</v>
      </c>
      <c r="K16" s="13">
        <v>3568</v>
      </c>
      <c r="L16" s="13">
        <v>4226</v>
      </c>
      <c r="M16" s="13">
        <v>3057</v>
      </c>
      <c r="N16" s="13">
        <v>3240</v>
      </c>
    </row>
    <row r="17" spans="1:14" s="2" customFormat="1" ht="12.75" x14ac:dyDescent="0.2">
      <c r="A17" s="2" t="s">
        <v>5</v>
      </c>
      <c r="B17" s="13">
        <v>3120</v>
      </c>
      <c r="C17" s="13">
        <v>3673</v>
      </c>
      <c r="D17" s="13">
        <v>3383</v>
      </c>
      <c r="E17" s="35">
        <v>3167</v>
      </c>
      <c r="F17" s="13">
        <v>3641</v>
      </c>
      <c r="G17" s="13">
        <v>3785</v>
      </c>
      <c r="H17" s="13">
        <v>3316</v>
      </c>
      <c r="I17" s="13">
        <v>3919</v>
      </c>
      <c r="J17" s="13">
        <v>3650</v>
      </c>
      <c r="K17" s="13">
        <v>4910</v>
      </c>
      <c r="L17" s="13">
        <v>3951</v>
      </c>
      <c r="M17" s="13">
        <v>4155</v>
      </c>
      <c r="N17" s="13">
        <v>4285</v>
      </c>
    </row>
    <row r="18" spans="1:14" s="2" customFormat="1" ht="12.75" x14ac:dyDescent="0.2">
      <c r="A18" s="2" t="s">
        <v>6</v>
      </c>
      <c r="B18" s="13">
        <v>5008</v>
      </c>
      <c r="C18" s="13">
        <v>2515</v>
      </c>
      <c r="D18" s="13">
        <v>1484</v>
      </c>
      <c r="E18" s="35">
        <v>2312</v>
      </c>
      <c r="F18" s="13">
        <v>3073</v>
      </c>
      <c r="G18" s="13">
        <v>2921</v>
      </c>
      <c r="H18" s="13">
        <v>3680</v>
      </c>
      <c r="I18" s="13">
        <v>18279</v>
      </c>
      <c r="J18" s="13">
        <v>9460</v>
      </c>
      <c r="K18" s="13">
        <v>14843</v>
      </c>
      <c r="L18" s="13">
        <v>6404</v>
      </c>
      <c r="M18" s="13">
        <v>19229</v>
      </c>
      <c r="N18" s="13">
        <v>4352</v>
      </c>
    </row>
    <row r="19" spans="1:14" s="2" customFormat="1" ht="12.75" x14ac:dyDescent="0.2">
      <c r="A19" s="2" t="s">
        <v>78</v>
      </c>
      <c r="B19" s="13">
        <v>3242</v>
      </c>
      <c r="C19" s="13">
        <v>2497</v>
      </c>
      <c r="D19" s="13">
        <v>2472</v>
      </c>
      <c r="E19" s="35">
        <v>2562</v>
      </c>
      <c r="F19" s="13">
        <v>2437</v>
      </c>
      <c r="G19" s="13">
        <v>2296</v>
      </c>
      <c r="H19" s="13">
        <v>2638</v>
      </c>
      <c r="I19" s="13">
        <v>2493</v>
      </c>
      <c r="J19" s="13">
        <v>2572</v>
      </c>
      <c r="K19" s="13">
        <v>2638</v>
      </c>
      <c r="L19" s="13">
        <v>2627</v>
      </c>
      <c r="M19" s="13">
        <v>2939</v>
      </c>
      <c r="N19" s="13">
        <v>3964</v>
      </c>
    </row>
    <row r="20" spans="1:14" s="2" customFormat="1" ht="12.75" x14ac:dyDescent="0.2">
      <c r="A20" s="2" t="s">
        <v>7</v>
      </c>
      <c r="B20" s="13">
        <v>9782</v>
      </c>
      <c r="C20" s="13">
        <v>9736</v>
      </c>
      <c r="D20" s="13">
        <v>7815</v>
      </c>
      <c r="E20" s="35">
        <v>8038</v>
      </c>
      <c r="F20" s="13">
        <v>8560</v>
      </c>
      <c r="G20" s="13">
        <v>8738</v>
      </c>
      <c r="H20" s="13">
        <v>8136</v>
      </c>
      <c r="I20" s="13">
        <v>10078</v>
      </c>
      <c r="J20" s="13">
        <v>7269</v>
      </c>
      <c r="K20" s="13">
        <v>7889</v>
      </c>
      <c r="L20" s="13">
        <v>11322</v>
      </c>
      <c r="M20" s="13">
        <v>8867</v>
      </c>
      <c r="N20" s="13">
        <v>10666</v>
      </c>
    </row>
    <row r="21" spans="1:14" s="2" customFormat="1" ht="12.75" x14ac:dyDescent="0.2">
      <c r="A21" s="2" t="s">
        <v>8</v>
      </c>
      <c r="B21" s="13">
        <v>5502</v>
      </c>
      <c r="C21" s="13">
        <v>8230</v>
      </c>
      <c r="D21" s="13">
        <v>6612</v>
      </c>
      <c r="E21" s="35">
        <v>6056</v>
      </c>
      <c r="F21" s="13">
        <v>4897</v>
      </c>
      <c r="G21" s="13">
        <v>8148</v>
      </c>
      <c r="H21" s="13">
        <v>5749</v>
      </c>
      <c r="I21" s="13">
        <v>8469</v>
      </c>
      <c r="J21" s="13">
        <v>5435</v>
      </c>
      <c r="K21" s="13">
        <v>5104</v>
      </c>
      <c r="L21" s="13">
        <v>4853</v>
      </c>
      <c r="M21" s="13">
        <v>5242</v>
      </c>
      <c r="N21" s="13">
        <v>8281</v>
      </c>
    </row>
    <row r="22" spans="1:14" s="2" customFormat="1" ht="12.75" x14ac:dyDescent="0.2">
      <c r="A22" s="2" t="s">
        <v>9</v>
      </c>
      <c r="B22" s="13">
        <v>7931</v>
      </c>
      <c r="C22" s="13">
        <v>4875</v>
      </c>
      <c r="D22" s="13">
        <v>6605</v>
      </c>
      <c r="E22" s="35">
        <v>5026</v>
      </c>
      <c r="F22" s="13">
        <v>5734</v>
      </c>
      <c r="G22" s="13">
        <v>5149</v>
      </c>
      <c r="H22" s="13">
        <v>5301</v>
      </c>
      <c r="I22" s="13">
        <v>6351</v>
      </c>
      <c r="J22" s="13">
        <v>4359</v>
      </c>
      <c r="K22" s="13">
        <v>3952</v>
      </c>
      <c r="L22" s="13">
        <v>4312</v>
      </c>
      <c r="M22" s="13">
        <v>4796</v>
      </c>
      <c r="N22" s="13">
        <v>4279</v>
      </c>
    </row>
    <row r="23" spans="1:14" s="2" customFormat="1" ht="12.75" x14ac:dyDescent="0.2">
      <c r="A23" s="2" t="s">
        <v>10</v>
      </c>
      <c r="B23" s="13">
        <v>8694</v>
      </c>
      <c r="C23" s="13">
        <v>9337</v>
      </c>
      <c r="D23" s="13">
        <v>7634</v>
      </c>
      <c r="E23" s="35">
        <v>9166</v>
      </c>
      <c r="F23" s="13">
        <v>6884</v>
      </c>
      <c r="G23" s="13">
        <v>6971</v>
      </c>
      <c r="H23" s="13">
        <v>6787</v>
      </c>
      <c r="I23" s="13">
        <v>8744</v>
      </c>
      <c r="J23" s="13">
        <v>7568</v>
      </c>
      <c r="K23" s="13">
        <v>8643</v>
      </c>
      <c r="L23" s="13">
        <v>6786</v>
      </c>
      <c r="M23" s="13">
        <v>6689</v>
      </c>
      <c r="N23" s="13">
        <v>7995</v>
      </c>
    </row>
    <row r="24" spans="1:14" s="2" customFormat="1" ht="12.75" x14ac:dyDescent="0.2">
      <c r="A24" s="2" t="s">
        <v>11</v>
      </c>
      <c r="B24" s="13">
        <v>6311</v>
      </c>
      <c r="C24" s="13">
        <v>6163</v>
      </c>
      <c r="D24" s="13">
        <v>5353</v>
      </c>
      <c r="E24" s="35">
        <v>4420</v>
      </c>
      <c r="F24" s="13">
        <v>3360</v>
      </c>
      <c r="G24" s="13">
        <v>4325</v>
      </c>
      <c r="H24" s="13">
        <v>6804</v>
      </c>
      <c r="I24" s="13">
        <v>6485</v>
      </c>
      <c r="J24" s="13">
        <v>7664</v>
      </c>
      <c r="K24" s="13">
        <v>8593</v>
      </c>
      <c r="L24" s="13">
        <v>9901</v>
      </c>
      <c r="M24" s="13">
        <v>7788</v>
      </c>
      <c r="N24" s="13">
        <v>7332</v>
      </c>
    </row>
    <row r="25" spans="1:14" s="2" customFormat="1" ht="12.75" x14ac:dyDescent="0.2">
      <c r="A25" s="2" t="s">
        <v>12</v>
      </c>
      <c r="B25" s="13">
        <v>5629</v>
      </c>
      <c r="C25" s="13">
        <v>5572</v>
      </c>
      <c r="D25" s="13">
        <v>6991</v>
      </c>
      <c r="E25" s="35">
        <v>6086</v>
      </c>
      <c r="F25" s="13">
        <v>6179</v>
      </c>
      <c r="G25" s="13">
        <v>5656</v>
      </c>
      <c r="H25" s="13">
        <v>6275</v>
      </c>
      <c r="I25" s="13">
        <v>4915</v>
      </c>
      <c r="J25" s="13">
        <v>4211</v>
      </c>
      <c r="K25" s="13">
        <v>6843</v>
      </c>
      <c r="L25" s="13">
        <v>7309</v>
      </c>
      <c r="M25" s="13">
        <v>6183</v>
      </c>
      <c r="N25" s="13">
        <v>5666</v>
      </c>
    </row>
    <row r="26" spans="1:14" s="2" customFormat="1" ht="12.75" x14ac:dyDescent="0.2">
      <c r="A26" s="7" t="s">
        <v>175</v>
      </c>
      <c r="B26" s="11">
        <v>5693.687272727273</v>
      </c>
      <c r="C26" s="11">
        <v>5629.8663043478264</v>
      </c>
      <c r="D26" s="11">
        <v>5209.9395770392748</v>
      </c>
      <c r="E26" s="11">
        <v>4865.4420560747667</v>
      </c>
      <c r="F26" s="11">
        <v>4650.8080072793446</v>
      </c>
      <c r="G26" s="11">
        <v>5053.9842983316976</v>
      </c>
      <c r="H26" s="11">
        <v>5361.9485596707818</v>
      </c>
      <c r="I26" s="11">
        <v>5759.5017584994139</v>
      </c>
      <c r="J26" s="11">
        <v>5165.5595116988807</v>
      </c>
      <c r="K26" s="11">
        <v>5654.0640096618354</v>
      </c>
      <c r="L26" s="11">
        <v>5661.4420600858366</v>
      </c>
      <c r="M26" s="11">
        <v>5464.5529045643152</v>
      </c>
      <c r="N26" s="11">
        <v>5967.8828828828828</v>
      </c>
    </row>
    <row r="27" spans="1:14" x14ac:dyDescent="0.2">
      <c r="A27" s="12" t="s">
        <v>39</v>
      </c>
      <c r="B27" s="141" t="s">
        <v>14</v>
      </c>
      <c r="C27" s="142"/>
      <c r="D27" s="142"/>
      <c r="E27" s="142"/>
      <c r="F27" s="142"/>
      <c r="G27" s="142"/>
      <c r="H27" s="142"/>
      <c r="I27" s="142"/>
      <c r="J27" s="142"/>
      <c r="K27" s="142"/>
      <c r="L27" s="142"/>
      <c r="M27" s="142"/>
      <c r="N27" s="143"/>
    </row>
    <row r="28" spans="1:14" x14ac:dyDescent="0.2">
      <c r="A28" s="2" t="s">
        <v>4</v>
      </c>
      <c r="B28" s="13">
        <v>3253</v>
      </c>
      <c r="C28" s="13">
        <v>3549</v>
      </c>
      <c r="D28" s="13">
        <v>3238</v>
      </c>
      <c r="E28" s="35">
        <v>3619</v>
      </c>
      <c r="F28" s="13">
        <v>3222</v>
      </c>
      <c r="G28" s="13">
        <v>3888</v>
      </c>
      <c r="H28" s="13">
        <v>3761</v>
      </c>
      <c r="I28" s="13">
        <v>4328</v>
      </c>
      <c r="J28" s="13">
        <v>4837</v>
      </c>
      <c r="K28" s="13">
        <v>4326</v>
      </c>
      <c r="L28" s="13">
        <v>4828</v>
      </c>
      <c r="M28" s="13">
        <v>3427</v>
      </c>
      <c r="N28" s="13">
        <v>5673</v>
      </c>
    </row>
    <row r="29" spans="1:14" x14ac:dyDescent="0.2">
      <c r="A29" s="2" t="s">
        <v>5</v>
      </c>
      <c r="B29" s="13">
        <v>4818</v>
      </c>
      <c r="C29" s="13">
        <v>3965</v>
      </c>
      <c r="D29" s="13">
        <v>4220</v>
      </c>
      <c r="E29" s="35">
        <v>3899</v>
      </c>
      <c r="F29" s="13">
        <v>3640</v>
      </c>
      <c r="G29" s="13">
        <v>4914</v>
      </c>
      <c r="H29" s="13">
        <v>5330</v>
      </c>
      <c r="I29" s="13">
        <v>5356</v>
      </c>
      <c r="J29" s="13">
        <v>5821</v>
      </c>
      <c r="K29" s="13">
        <v>7099</v>
      </c>
      <c r="L29" s="13">
        <v>5804</v>
      </c>
      <c r="M29" s="13">
        <v>5647</v>
      </c>
      <c r="N29" s="13">
        <v>6396</v>
      </c>
    </row>
    <row r="30" spans="1:14" x14ac:dyDescent="0.2">
      <c r="A30" s="2" t="s">
        <v>6</v>
      </c>
      <c r="B30" s="13">
        <v>6546</v>
      </c>
      <c r="C30" s="13">
        <v>8819</v>
      </c>
      <c r="D30" s="13">
        <v>17826</v>
      </c>
      <c r="E30" s="35">
        <v>9227</v>
      </c>
      <c r="F30" s="13">
        <v>6116</v>
      </c>
      <c r="G30" s="13">
        <v>2466</v>
      </c>
      <c r="H30" s="13">
        <v>2312</v>
      </c>
      <c r="I30" s="13">
        <v>3815</v>
      </c>
      <c r="J30" s="13">
        <v>6360</v>
      </c>
      <c r="K30" s="13">
        <v>3602</v>
      </c>
      <c r="L30" s="13">
        <v>9625</v>
      </c>
      <c r="M30" s="13">
        <v>18794</v>
      </c>
      <c r="N30" s="13">
        <v>3873</v>
      </c>
    </row>
    <row r="31" spans="1:14" x14ac:dyDescent="0.2">
      <c r="A31" s="2" t="s">
        <v>78</v>
      </c>
      <c r="B31" s="13">
        <v>3104</v>
      </c>
      <c r="C31" s="13">
        <v>5339</v>
      </c>
      <c r="D31" s="13">
        <v>4593</v>
      </c>
      <c r="E31" s="35">
        <v>3880</v>
      </c>
      <c r="F31" s="13">
        <v>4010</v>
      </c>
      <c r="G31" s="13">
        <v>7663</v>
      </c>
      <c r="H31" s="13">
        <v>4684</v>
      </c>
      <c r="I31" s="13">
        <v>4474</v>
      </c>
      <c r="J31" s="13">
        <v>5104</v>
      </c>
      <c r="K31" s="13">
        <v>5496</v>
      </c>
      <c r="L31" s="13">
        <v>4997</v>
      </c>
      <c r="M31" s="13">
        <v>4571</v>
      </c>
      <c r="N31" s="13">
        <v>5425</v>
      </c>
    </row>
    <row r="32" spans="1:14" x14ac:dyDescent="0.2">
      <c r="A32" s="2" t="s">
        <v>7</v>
      </c>
      <c r="B32" s="13">
        <v>11624</v>
      </c>
      <c r="C32" s="13">
        <v>16002</v>
      </c>
      <c r="D32" s="13">
        <v>14158</v>
      </c>
      <c r="E32" s="35">
        <v>15313</v>
      </c>
      <c r="F32" s="13">
        <v>14584</v>
      </c>
      <c r="G32" s="13">
        <v>25816</v>
      </c>
      <c r="H32" s="13">
        <v>15287</v>
      </c>
      <c r="I32" s="13">
        <v>13465</v>
      </c>
      <c r="J32" s="13">
        <v>12557</v>
      </c>
      <c r="K32" s="13">
        <v>11926</v>
      </c>
      <c r="L32" s="13">
        <v>12505</v>
      </c>
      <c r="M32" s="13">
        <v>8470</v>
      </c>
      <c r="N32" s="13">
        <v>20411</v>
      </c>
    </row>
    <row r="33" spans="1:14" x14ac:dyDescent="0.2">
      <c r="A33" s="2" t="s">
        <v>8</v>
      </c>
      <c r="B33" s="13">
        <v>7130</v>
      </c>
      <c r="C33" s="13">
        <v>8363</v>
      </c>
      <c r="D33" s="13">
        <v>5554</v>
      </c>
      <c r="E33" s="35">
        <v>8243</v>
      </c>
      <c r="F33" s="13">
        <v>7823</v>
      </c>
      <c r="G33" s="13">
        <v>8805</v>
      </c>
      <c r="H33" s="13">
        <v>9905</v>
      </c>
      <c r="I33" s="13">
        <v>7009</v>
      </c>
      <c r="J33" s="13">
        <v>7375</v>
      </c>
      <c r="K33" s="13">
        <v>10584</v>
      </c>
      <c r="L33" s="13">
        <v>11657</v>
      </c>
      <c r="M33" s="13">
        <v>7899</v>
      </c>
      <c r="N33" s="13">
        <v>8630</v>
      </c>
    </row>
    <row r="34" spans="1:14" x14ac:dyDescent="0.2">
      <c r="A34" s="2" t="s">
        <v>9</v>
      </c>
      <c r="B34" s="13">
        <v>6871</v>
      </c>
      <c r="C34" s="13">
        <v>4821</v>
      </c>
      <c r="D34" s="13">
        <v>5582</v>
      </c>
      <c r="E34" s="35">
        <v>7059</v>
      </c>
      <c r="F34" s="13">
        <v>5098</v>
      </c>
      <c r="G34" s="13">
        <v>6923</v>
      </c>
      <c r="H34" s="13">
        <v>6411</v>
      </c>
      <c r="I34" s="13">
        <v>5501</v>
      </c>
      <c r="J34" s="13">
        <v>6658</v>
      </c>
      <c r="K34" s="13">
        <v>5751</v>
      </c>
      <c r="L34" s="13">
        <v>5951</v>
      </c>
      <c r="M34" s="13">
        <v>6533</v>
      </c>
      <c r="N34" s="13">
        <v>5694</v>
      </c>
    </row>
    <row r="35" spans="1:14" x14ac:dyDescent="0.2">
      <c r="A35" s="2" t="s">
        <v>10</v>
      </c>
      <c r="B35" s="13">
        <v>9172</v>
      </c>
      <c r="C35" s="13">
        <v>7174</v>
      </c>
      <c r="D35" s="13">
        <v>7116</v>
      </c>
      <c r="E35" s="35">
        <v>6850</v>
      </c>
      <c r="F35" s="13">
        <v>5721</v>
      </c>
      <c r="G35" s="13">
        <v>6665</v>
      </c>
      <c r="H35" s="13">
        <v>6184</v>
      </c>
      <c r="I35" s="13">
        <v>7799</v>
      </c>
      <c r="J35" s="13">
        <v>7923</v>
      </c>
      <c r="K35" s="13">
        <v>6501</v>
      </c>
      <c r="L35" s="13">
        <v>6265</v>
      </c>
      <c r="M35" s="13">
        <v>4213</v>
      </c>
      <c r="N35" s="13">
        <v>6351</v>
      </c>
    </row>
    <row r="36" spans="1:14" x14ac:dyDescent="0.2">
      <c r="A36" s="2" t="s">
        <v>11</v>
      </c>
      <c r="B36" s="13">
        <v>7522</v>
      </c>
      <c r="C36" s="13">
        <v>9034</v>
      </c>
      <c r="D36" s="13">
        <v>6900</v>
      </c>
      <c r="E36" s="35">
        <v>10036</v>
      </c>
      <c r="F36" s="13">
        <v>9703</v>
      </c>
      <c r="G36" s="13">
        <v>10951</v>
      </c>
      <c r="H36" s="13">
        <v>10759</v>
      </c>
      <c r="I36" s="13">
        <v>8541</v>
      </c>
      <c r="J36" s="13">
        <v>11304</v>
      </c>
      <c r="K36" s="13">
        <v>8505</v>
      </c>
      <c r="L36" s="13">
        <v>11105</v>
      </c>
      <c r="M36" s="13">
        <v>11661</v>
      </c>
      <c r="N36" s="13">
        <v>10065</v>
      </c>
    </row>
    <row r="37" spans="1:14" x14ac:dyDescent="0.2">
      <c r="A37" s="2" t="s">
        <v>12</v>
      </c>
      <c r="B37" s="13">
        <v>7468</v>
      </c>
      <c r="C37" s="13">
        <v>6290</v>
      </c>
      <c r="D37" s="13">
        <v>5379</v>
      </c>
      <c r="E37" s="35">
        <v>8756</v>
      </c>
      <c r="F37" s="13">
        <v>7203</v>
      </c>
      <c r="G37" s="13">
        <v>6860</v>
      </c>
      <c r="H37" s="13">
        <v>6364</v>
      </c>
      <c r="I37" s="13">
        <v>5062</v>
      </c>
      <c r="J37" s="13">
        <v>8563</v>
      </c>
      <c r="K37" s="13">
        <v>5256</v>
      </c>
      <c r="L37" s="13">
        <v>7144</v>
      </c>
      <c r="M37" s="13">
        <v>7943</v>
      </c>
      <c r="N37" s="13">
        <v>8520</v>
      </c>
    </row>
    <row r="38" spans="1:14" x14ac:dyDescent="0.2">
      <c r="A38" s="7" t="s">
        <v>175</v>
      </c>
      <c r="B38" s="11">
        <v>6514.394413407821</v>
      </c>
      <c r="C38" s="11">
        <v>6403.6970802919705</v>
      </c>
      <c r="D38" s="11">
        <v>5918.0596026490066</v>
      </c>
      <c r="E38" s="11">
        <v>6650.6900510204077</v>
      </c>
      <c r="F38" s="11">
        <v>5952.4781634938408</v>
      </c>
      <c r="G38" s="11">
        <v>7473.4717241379312</v>
      </c>
      <c r="H38" s="11">
        <v>7011.661518661519</v>
      </c>
      <c r="I38" s="11">
        <v>6682.027883396705</v>
      </c>
      <c r="J38" s="11">
        <v>7649.2022955523671</v>
      </c>
      <c r="K38" s="11">
        <v>7108.1824712643675</v>
      </c>
      <c r="L38" s="11">
        <v>7346.3567493112951</v>
      </c>
      <c r="M38" s="11">
        <v>6225.879330943847</v>
      </c>
      <c r="N38" s="11">
        <v>7674.2644230769229</v>
      </c>
    </row>
    <row r="39" spans="1:14" x14ac:dyDescent="0.2">
      <c r="A39" s="12" t="s">
        <v>39</v>
      </c>
      <c r="B39" s="144" t="s">
        <v>15</v>
      </c>
      <c r="C39" s="145"/>
      <c r="D39" s="145"/>
      <c r="E39" s="145"/>
      <c r="F39" s="145"/>
      <c r="G39" s="145"/>
      <c r="H39" s="145"/>
      <c r="I39" s="145"/>
      <c r="J39" s="145"/>
      <c r="K39" s="145"/>
      <c r="L39" s="145"/>
      <c r="M39" s="145"/>
      <c r="N39" s="146"/>
    </row>
    <row r="40" spans="1:14" x14ac:dyDescent="0.2">
      <c r="A40" s="2" t="s">
        <v>4</v>
      </c>
      <c r="B40" s="13">
        <v>6634</v>
      </c>
      <c r="C40" s="13">
        <v>6140</v>
      </c>
      <c r="D40" s="13">
        <v>5470</v>
      </c>
      <c r="E40" s="35">
        <v>5113</v>
      </c>
      <c r="F40" s="13">
        <v>3673</v>
      </c>
      <c r="G40" s="13">
        <v>3548</v>
      </c>
      <c r="H40" s="13">
        <v>6057</v>
      </c>
      <c r="I40" s="13">
        <v>3742</v>
      </c>
      <c r="J40" s="13">
        <v>3710</v>
      </c>
      <c r="K40" s="13">
        <v>4619</v>
      </c>
      <c r="L40" s="13">
        <v>6522</v>
      </c>
      <c r="M40" s="13">
        <v>3843</v>
      </c>
      <c r="N40" s="13">
        <v>5458</v>
      </c>
    </row>
    <row r="41" spans="1:14" x14ac:dyDescent="0.2">
      <c r="A41" s="2" t="s">
        <v>5</v>
      </c>
      <c r="B41" s="13">
        <v>8493</v>
      </c>
      <c r="C41" s="13">
        <v>5603</v>
      </c>
      <c r="D41" s="13">
        <v>7013</v>
      </c>
      <c r="E41" s="35">
        <v>5917</v>
      </c>
      <c r="F41" s="13">
        <v>7710</v>
      </c>
      <c r="G41" s="13">
        <v>7809</v>
      </c>
      <c r="H41" s="13">
        <v>8247</v>
      </c>
      <c r="I41" s="13">
        <v>7049</v>
      </c>
      <c r="J41" s="13">
        <v>8704</v>
      </c>
      <c r="K41" s="13">
        <v>12580</v>
      </c>
      <c r="L41" s="13">
        <v>11422</v>
      </c>
      <c r="M41" s="13">
        <v>8048</v>
      </c>
      <c r="N41" s="13">
        <v>10402</v>
      </c>
    </row>
    <row r="42" spans="1:14" x14ac:dyDescent="0.2">
      <c r="A42" s="2" t="s">
        <v>6</v>
      </c>
      <c r="B42" s="13">
        <v>9041</v>
      </c>
      <c r="C42" s="13">
        <v>8632</v>
      </c>
      <c r="D42" s="13">
        <v>8424</v>
      </c>
      <c r="E42" s="35">
        <v>3484</v>
      </c>
      <c r="F42" s="13">
        <v>6359</v>
      </c>
      <c r="G42" s="13">
        <v>9048</v>
      </c>
      <c r="H42" s="13">
        <v>9592</v>
      </c>
      <c r="I42" s="13">
        <v>18692</v>
      </c>
      <c r="J42" s="13">
        <v>2700</v>
      </c>
      <c r="K42" s="13">
        <v>7871</v>
      </c>
      <c r="L42" s="13">
        <v>3014</v>
      </c>
      <c r="M42" s="13">
        <v>6293</v>
      </c>
      <c r="N42" s="13">
        <v>4401</v>
      </c>
    </row>
    <row r="43" spans="1:14" x14ac:dyDescent="0.2">
      <c r="A43" s="2" t="s">
        <v>78</v>
      </c>
      <c r="B43" s="13">
        <v>4502</v>
      </c>
      <c r="C43" s="13">
        <v>5699</v>
      </c>
      <c r="D43" s="13">
        <v>4741</v>
      </c>
      <c r="E43" s="35">
        <v>7888</v>
      </c>
      <c r="F43" s="13">
        <v>4826</v>
      </c>
      <c r="G43" s="13">
        <v>7364</v>
      </c>
      <c r="H43" s="13">
        <v>6792</v>
      </c>
      <c r="I43" s="13">
        <v>6313</v>
      </c>
      <c r="J43" s="13">
        <v>6765</v>
      </c>
      <c r="K43" s="13">
        <v>10400</v>
      </c>
      <c r="L43" s="13">
        <v>6959</v>
      </c>
      <c r="M43" s="13">
        <v>6861</v>
      </c>
      <c r="N43" s="13">
        <v>7412</v>
      </c>
    </row>
    <row r="44" spans="1:14" x14ac:dyDescent="0.2">
      <c r="A44" s="2" t="s">
        <v>7</v>
      </c>
      <c r="B44" s="13">
        <v>18164</v>
      </c>
      <c r="C44" s="13">
        <v>17660</v>
      </c>
      <c r="D44" s="13">
        <v>14910</v>
      </c>
      <c r="E44" s="35">
        <v>15109</v>
      </c>
      <c r="F44" s="13">
        <v>14823</v>
      </c>
      <c r="G44" s="13">
        <v>13977</v>
      </c>
      <c r="H44" s="13">
        <v>14123</v>
      </c>
      <c r="I44" s="13">
        <v>10403</v>
      </c>
      <c r="J44" s="13">
        <v>8885</v>
      </c>
      <c r="K44" s="13">
        <v>16023</v>
      </c>
      <c r="L44" s="13">
        <v>19991</v>
      </c>
      <c r="M44" s="13">
        <v>14813</v>
      </c>
      <c r="N44" s="13">
        <v>18729</v>
      </c>
    </row>
    <row r="45" spans="1:14" x14ac:dyDescent="0.2">
      <c r="A45" s="2" t="s">
        <v>8</v>
      </c>
      <c r="B45" s="13">
        <v>15019</v>
      </c>
      <c r="C45" s="13">
        <v>13901</v>
      </c>
      <c r="D45" s="13">
        <v>17595</v>
      </c>
      <c r="E45" s="35">
        <v>13094</v>
      </c>
      <c r="F45" s="13">
        <v>14282</v>
      </c>
      <c r="G45" s="13">
        <v>13760</v>
      </c>
      <c r="H45" s="13">
        <v>10799</v>
      </c>
      <c r="I45" s="13">
        <v>13341</v>
      </c>
      <c r="J45" s="13">
        <v>8661</v>
      </c>
      <c r="K45" s="13">
        <v>7838</v>
      </c>
      <c r="L45" s="13">
        <v>6811</v>
      </c>
      <c r="M45" s="13">
        <v>10863</v>
      </c>
      <c r="N45" s="13">
        <v>7841</v>
      </c>
    </row>
    <row r="46" spans="1:14" x14ac:dyDescent="0.2">
      <c r="A46" s="2" t="s">
        <v>9</v>
      </c>
      <c r="B46" s="13">
        <v>12620</v>
      </c>
      <c r="C46" s="13">
        <v>6672</v>
      </c>
      <c r="D46" s="13">
        <v>5530</v>
      </c>
      <c r="E46" s="35">
        <v>6633</v>
      </c>
      <c r="F46" s="13">
        <v>8094</v>
      </c>
      <c r="G46" s="13">
        <v>8070</v>
      </c>
      <c r="H46" s="13">
        <v>9418</v>
      </c>
      <c r="I46" s="13">
        <v>5782</v>
      </c>
      <c r="J46" s="13">
        <v>6196</v>
      </c>
      <c r="K46" s="13">
        <v>8990</v>
      </c>
      <c r="L46" s="13">
        <v>9936</v>
      </c>
      <c r="M46" s="13">
        <v>8048</v>
      </c>
      <c r="N46" s="13">
        <v>8662</v>
      </c>
    </row>
    <row r="47" spans="1:14" x14ac:dyDescent="0.2">
      <c r="A47" s="2" t="s">
        <v>10</v>
      </c>
      <c r="B47" s="13">
        <v>7070</v>
      </c>
      <c r="C47" s="13">
        <v>6335</v>
      </c>
      <c r="D47" s="13">
        <v>6431</v>
      </c>
      <c r="E47" s="35">
        <v>5493</v>
      </c>
      <c r="F47" s="13">
        <v>5642</v>
      </c>
      <c r="G47" s="13">
        <v>5484</v>
      </c>
      <c r="H47" s="13">
        <v>5563</v>
      </c>
      <c r="I47" s="13">
        <v>5141</v>
      </c>
      <c r="J47" s="13">
        <v>5671</v>
      </c>
      <c r="K47" s="13">
        <v>6557</v>
      </c>
      <c r="L47" s="13">
        <v>6515</v>
      </c>
      <c r="M47" s="13">
        <v>6439</v>
      </c>
      <c r="N47" s="13">
        <v>7149</v>
      </c>
    </row>
    <row r="48" spans="1:14" x14ac:dyDescent="0.2">
      <c r="A48" s="2" t="s">
        <v>11</v>
      </c>
      <c r="B48" s="13">
        <v>11626</v>
      </c>
      <c r="C48" s="13">
        <v>12403</v>
      </c>
      <c r="D48" s="13">
        <v>12083</v>
      </c>
      <c r="E48" s="35">
        <v>13162</v>
      </c>
      <c r="F48" s="13">
        <v>12485</v>
      </c>
      <c r="G48" s="13">
        <v>19742</v>
      </c>
      <c r="H48" s="13">
        <v>15400</v>
      </c>
      <c r="I48" s="13">
        <v>13006</v>
      </c>
      <c r="J48" s="13">
        <v>13516</v>
      </c>
      <c r="K48" s="13">
        <v>15807</v>
      </c>
      <c r="L48" s="13">
        <v>11955</v>
      </c>
      <c r="M48" s="13">
        <v>19057</v>
      </c>
      <c r="N48" s="13">
        <v>21689</v>
      </c>
    </row>
    <row r="49" spans="1:14" x14ac:dyDescent="0.2">
      <c r="A49" s="2" t="s">
        <v>12</v>
      </c>
      <c r="B49" s="13">
        <v>11186</v>
      </c>
      <c r="C49" s="13">
        <v>8231</v>
      </c>
      <c r="D49" s="13">
        <v>9980</v>
      </c>
      <c r="E49" s="35">
        <v>9081</v>
      </c>
      <c r="F49" s="13">
        <v>8570</v>
      </c>
      <c r="G49" s="13">
        <v>11547</v>
      </c>
      <c r="H49" s="13">
        <v>13998</v>
      </c>
      <c r="I49" s="13">
        <v>11700</v>
      </c>
      <c r="J49" s="13">
        <v>7705</v>
      </c>
      <c r="K49" s="13">
        <v>8981</v>
      </c>
      <c r="L49" s="13">
        <v>7981</v>
      </c>
      <c r="M49" s="13">
        <v>11988</v>
      </c>
      <c r="N49" s="13">
        <v>11546</v>
      </c>
    </row>
    <row r="50" spans="1:14" x14ac:dyDescent="0.2">
      <c r="A50" s="7" t="s">
        <v>175</v>
      </c>
      <c r="B50" s="11">
        <v>9527.7024793388427</v>
      </c>
      <c r="C50" s="11">
        <v>8111.7386018237084</v>
      </c>
      <c r="D50" s="11">
        <v>8133.3963691376703</v>
      </c>
      <c r="E50" s="11">
        <v>7759.3202614379088</v>
      </c>
      <c r="F50" s="11">
        <v>8023.6230283911673</v>
      </c>
      <c r="G50" s="11">
        <v>8594.2914653784228</v>
      </c>
      <c r="H50" s="11">
        <v>9271.6365280289338</v>
      </c>
      <c r="I50" s="11">
        <v>7535.497150997151</v>
      </c>
      <c r="J50" s="11">
        <v>7447.1436541143657</v>
      </c>
      <c r="K50" s="11">
        <v>9602.8527131782939</v>
      </c>
      <c r="L50" s="11">
        <v>9078.3499142367073</v>
      </c>
      <c r="M50" s="11">
        <v>8917.1848739495799</v>
      </c>
      <c r="N50" s="11">
        <v>9917.2552783109404</v>
      </c>
    </row>
    <row r="51" spans="1:14" x14ac:dyDescent="0.2">
      <c r="A51" s="12" t="s">
        <v>39</v>
      </c>
      <c r="B51" s="147" t="s">
        <v>16</v>
      </c>
      <c r="C51" s="148"/>
      <c r="D51" s="148"/>
      <c r="E51" s="148"/>
      <c r="F51" s="148"/>
      <c r="G51" s="148"/>
      <c r="H51" s="148"/>
      <c r="I51" s="148"/>
      <c r="J51" s="148"/>
      <c r="K51" s="148"/>
      <c r="L51" s="148"/>
      <c r="M51" s="148"/>
      <c r="N51" s="149"/>
    </row>
    <row r="52" spans="1:14" x14ac:dyDescent="0.2">
      <c r="A52" s="2" t="s">
        <v>4</v>
      </c>
      <c r="B52" s="13">
        <v>5099</v>
      </c>
      <c r="C52" s="13">
        <v>7605</v>
      </c>
      <c r="D52" s="13">
        <v>6919</v>
      </c>
      <c r="E52" s="35">
        <v>5548</v>
      </c>
      <c r="F52" s="13">
        <v>6323</v>
      </c>
      <c r="G52" s="13">
        <v>6489</v>
      </c>
      <c r="H52" s="13">
        <v>7829</v>
      </c>
      <c r="I52" s="13">
        <v>7477</v>
      </c>
      <c r="J52" s="13">
        <v>8604</v>
      </c>
      <c r="K52" s="13">
        <v>7516</v>
      </c>
      <c r="L52" s="13">
        <v>8345</v>
      </c>
      <c r="M52" s="13">
        <v>9259</v>
      </c>
      <c r="N52" s="13">
        <v>11393</v>
      </c>
    </row>
    <row r="53" spans="1:14" x14ac:dyDescent="0.2">
      <c r="A53" s="2" t="s">
        <v>5</v>
      </c>
      <c r="B53" s="13">
        <v>10933</v>
      </c>
      <c r="C53" s="13">
        <v>9775</v>
      </c>
      <c r="D53" s="13">
        <v>10162</v>
      </c>
      <c r="E53" s="35">
        <v>9060</v>
      </c>
      <c r="F53" s="13">
        <v>8134</v>
      </c>
      <c r="G53" s="13">
        <v>10395</v>
      </c>
      <c r="H53" s="13">
        <v>8940</v>
      </c>
      <c r="I53" s="13">
        <v>11540</v>
      </c>
      <c r="J53" s="13">
        <v>11572</v>
      </c>
      <c r="K53" s="13">
        <v>11605</v>
      </c>
      <c r="L53" s="13">
        <v>10494</v>
      </c>
      <c r="M53" s="13">
        <v>8951</v>
      </c>
      <c r="N53" s="13">
        <v>13477</v>
      </c>
    </row>
    <row r="54" spans="1:14" x14ac:dyDescent="0.2">
      <c r="A54" s="2" t="s">
        <v>6</v>
      </c>
      <c r="B54" s="13">
        <v>0</v>
      </c>
      <c r="C54" s="13">
        <v>0</v>
      </c>
      <c r="D54" s="13">
        <v>0</v>
      </c>
      <c r="E54" s="35">
        <v>0</v>
      </c>
      <c r="F54" s="13">
        <v>0</v>
      </c>
      <c r="G54" s="13">
        <v>6060</v>
      </c>
      <c r="H54" s="13">
        <v>3621</v>
      </c>
      <c r="I54" s="13">
        <v>18200</v>
      </c>
      <c r="J54" s="13">
        <v>6162</v>
      </c>
      <c r="K54" s="13">
        <v>17141</v>
      </c>
      <c r="L54" s="13">
        <v>11049</v>
      </c>
      <c r="M54" s="13">
        <v>22363</v>
      </c>
      <c r="N54" s="13">
        <v>11139</v>
      </c>
    </row>
    <row r="55" spans="1:14" x14ac:dyDescent="0.2">
      <c r="A55" s="2" t="s">
        <v>78</v>
      </c>
      <c r="B55" s="13">
        <v>6538</v>
      </c>
      <c r="C55" s="13">
        <v>8365</v>
      </c>
      <c r="D55" s="13">
        <v>9812</v>
      </c>
      <c r="E55" s="35">
        <v>8180</v>
      </c>
      <c r="F55" s="13">
        <v>6118</v>
      </c>
      <c r="G55" s="13">
        <v>7543</v>
      </c>
      <c r="H55" s="13">
        <v>8256</v>
      </c>
      <c r="I55" s="13">
        <v>8158</v>
      </c>
      <c r="J55" s="13">
        <v>6644</v>
      </c>
      <c r="K55" s="13">
        <v>4998</v>
      </c>
      <c r="L55" s="13">
        <v>4851</v>
      </c>
      <c r="M55" s="13">
        <v>6115</v>
      </c>
      <c r="N55" s="13">
        <v>6438</v>
      </c>
    </row>
    <row r="56" spans="1:14" x14ac:dyDescent="0.2">
      <c r="A56" s="2" t="s">
        <v>7</v>
      </c>
      <c r="B56" s="13">
        <v>21667</v>
      </c>
      <c r="C56" s="13">
        <v>18631</v>
      </c>
      <c r="D56" s="13">
        <v>18490</v>
      </c>
      <c r="E56" s="35">
        <v>12457</v>
      </c>
      <c r="F56" s="13">
        <v>22377</v>
      </c>
      <c r="G56" s="13">
        <v>16931</v>
      </c>
      <c r="H56" s="13">
        <v>16224</v>
      </c>
      <c r="I56" s="13">
        <v>14295</v>
      </c>
      <c r="J56" s="13">
        <v>10711</v>
      </c>
      <c r="K56" s="13">
        <v>13019</v>
      </c>
      <c r="L56" s="13">
        <v>13337</v>
      </c>
      <c r="M56" s="13">
        <v>11477</v>
      </c>
      <c r="N56" s="13">
        <v>15312</v>
      </c>
    </row>
    <row r="57" spans="1:14" x14ac:dyDescent="0.2">
      <c r="A57" s="2" t="s">
        <v>8</v>
      </c>
      <c r="B57" s="13">
        <v>10006</v>
      </c>
      <c r="C57" s="13">
        <v>9861</v>
      </c>
      <c r="D57" s="13">
        <v>7998</v>
      </c>
      <c r="E57" s="35">
        <v>7725</v>
      </c>
      <c r="F57" s="13">
        <v>9127</v>
      </c>
      <c r="G57" s="13">
        <v>16046</v>
      </c>
      <c r="H57" s="13">
        <v>11692</v>
      </c>
      <c r="I57" s="13">
        <v>11307</v>
      </c>
      <c r="J57" s="13">
        <v>11053</v>
      </c>
      <c r="K57" s="13">
        <v>11135</v>
      </c>
      <c r="L57" s="13">
        <v>11829</v>
      </c>
      <c r="M57" s="13">
        <v>13681</v>
      </c>
      <c r="N57" s="13">
        <v>11560</v>
      </c>
    </row>
    <row r="58" spans="1:14" x14ac:dyDescent="0.2">
      <c r="A58" s="2" t="s">
        <v>9</v>
      </c>
      <c r="B58" s="13">
        <v>12151</v>
      </c>
      <c r="C58" s="13">
        <v>12417</v>
      </c>
      <c r="D58" s="13">
        <v>10609</v>
      </c>
      <c r="E58" s="35">
        <v>9531</v>
      </c>
      <c r="F58" s="13">
        <v>10753</v>
      </c>
      <c r="G58" s="13">
        <v>10210</v>
      </c>
      <c r="H58" s="13">
        <v>8468</v>
      </c>
      <c r="I58" s="13">
        <v>8027</v>
      </c>
      <c r="J58" s="13">
        <v>9286</v>
      </c>
      <c r="K58" s="13">
        <v>14802</v>
      </c>
      <c r="L58" s="13">
        <v>8375</v>
      </c>
      <c r="M58" s="13">
        <v>8484</v>
      </c>
      <c r="N58" s="13">
        <v>12144</v>
      </c>
    </row>
    <row r="59" spans="1:14" x14ac:dyDescent="0.2">
      <c r="A59" s="2" t="s">
        <v>10</v>
      </c>
      <c r="B59" s="13">
        <v>6136</v>
      </c>
      <c r="C59" s="13">
        <v>5830</v>
      </c>
      <c r="D59" s="13">
        <v>6769</v>
      </c>
      <c r="E59" s="35">
        <v>6784</v>
      </c>
      <c r="F59" s="13">
        <v>6084</v>
      </c>
      <c r="G59" s="13">
        <v>6210</v>
      </c>
      <c r="H59" s="13">
        <v>4331</v>
      </c>
      <c r="I59" s="13">
        <v>5024</v>
      </c>
      <c r="J59" s="13">
        <v>4325</v>
      </c>
      <c r="K59" s="13">
        <v>7700</v>
      </c>
      <c r="L59" s="13">
        <v>6993</v>
      </c>
      <c r="M59" s="13">
        <v>6676</v>
      </c>
      <c r="N59" s="13">
        <v>5914</v>
      </c>
    </row>
    <row r="60" spans="1:14" x14ac:dyDescent="0.2">
      <c r="A60" s="2" t="s">
        <v>11</v>
      </c>
      <c r="B60" s="13">
        <v>12791</v>
      </c>
      <c r="C60" s="13">
        <v>23609</v>
      </c>
      <c r="D60" s="13">
        <v>16196</v>
      </c>
      <c r="E60" s="35">
        <v>11429</v>
      </c>
      <c r="F60" s="13">
        <v>12710</v>
      </c>
      <c r="G60" s="13">
        <v>11637</v>
      </c>
      <c r="H60" s="13">
        <v>14037</v>
      </c>
      <c r="I60" s="13">
        <v>17409</v>
      </c>
      <c r="J60" s="13">
        <v>16820</v>
      </c>
      <c r="K60" s="13">
        <v>17567</v>
      </c>
      <c r="L60" s="13">
        <v>14396</v>
      </c>
      <c r="M60" s="13">
        <v>14458</v>
      </c>
      <c r="N60" s="13">
        <v>14264</v>
      </c>
    </row>
    <row r="61" spans="1:14" x14ac:dyDescent="0.2">
      <c r="A61" s="2" t="s">
        <v>12</v>
      </c>
      <c r="B61" s="13">
        <v>10342</v>
      </c>
      <c r="C61" s="13">
        <v>10790</v>
      </c>
      <c r="D61" s="13">
        <v>9538</v>
      </c>
      <c r="E61" s="35">
        <v>12009</v>
      </c>
      <c r="F61" s="13">
        <v>10360</v>
      </c>
      <c r="G61" s="13">
        <v>7792</v>
      </c>
      <c r="H61" s="13">
        <v>9884</v>
      </c>
      <c r="I61" s="13">
        <v>7779</v>
      </c>
      <c r="J61" s="13">
        <v>9081</v>
      </c>
      <c r="K61" s="13">
        <v>12030</v>
      </c>
      <c r="L61" s="13">
        <v>13716</v>
      </c>
      <c r="M61" s="13">
        <v>7829</v>
      </c>
      <c r="N61" s="13">
        <v>7361</v>
      </c>
    </row>
    <row r="62" spans="1:14" x14ac:dyDescent="0.2">
      <c r="A62" s="7" t="s">
        <v>175</v>
      </c>
      <c r="B62" s="11">
        <v>9720.53202846975</v>
      </c>
      <c r="C62" s="11">
        <v>10356.164682539682</v>
      </c>
      <c r="D62" s="11">
        <v>10003.291428571429</v>
      </c>
      <c r="E62" s="11">
        <v>8939.1730103806221</v>
      </c>
      <c r="F62" s="11">
        <v>9214.0192982456138</v>
      </c>
      <c r="G62" s="11">
        <v>9595.0266903914599</v>
      </c>
      <c r="H62" s="11">
        <v>8633.2792937399681</v>
      </c>
      <c r="I62" s="11">
        <v>9225.2980935875221</v>
      </c>
      <c r="J62" s="11">
        <v>8677.8284313725489</v>
      </c>
      <c r="K62" s="11">
        <v>10690.719665271967</v>
      </c>
      <c r="L62" s="11">
        <v>9799.1268115942021</v>
      </c>
      <c r="M62" s="11">
        <v>9293.0689655172409</v>
      </c>
      <c r="N62" s="11">
        <v>10055.926739926739</v>
      </c>
    </row>
    <row r="63" spans="1:14" x14ac:dyDescent="0.2">
      <c r="A63" s="12" t="s">
        <v>39</v>
      </c>
      <c r="B63" s="144" t="s">
        <v>17</v>
      </c>
      <c r="C63" s="145"/>
      <c r="D63" s="145"/>
      <c r="E63" s="145"/>
      <c r="F63" s="145"/>
      <c r="G63" s="145"/>
      <c r="H63" s="145"/>
      <c r="I63" s="145"/>
      <c r="J63" s="145"/>
      <c r="K63" s="145"/>
      <c r="L63" s="145"/>
      <c r="M63" s="145"/>
      <c r="N63" s="146"/>
    </row>
    <row r="64" spans="1:14" x14ac:dyDescent="0.2">
      <c r="A64" s="2" t="s">
        <v>4</v>
      </c>
      <c r="B64" s="13">
        <v>13962</v>
      </c>
      <c r="C64" s="13">
        <v>8296</v>
      </c>
      <c r="D64" s="13">
        <v>10164</v>
      </c>
      <c r="E64" s="35">
        <v>9885</v>
      </c>
      <c r="F64" s="13">
        <v>6622</v>
      </c>
      <c r="G64" s="13">
        <v>6094</v>
      </c>
      <c r="H64" s="13">
        <v>8045</v>
      </c>
      <c r="I64" s="13">
        <v>8212</v>
      </c>
      <c r="J64" s="13">
        <v>8266</v>
      </c>
      <c r="K64" s="13">
        <v>10156</v>
      </c>
      <c r="L64" s="13">
        <v>13720</v>
      </c>
      <c r="M64" s="13">
        <v>8714</v>
      </c>
      <c r="N64" s="13">
        <v>9064</v>
      </c>
    </row>
    <row r="65" spans="1:14" x14ac:dyDescent="0.2">
      <c r="A65" s="2" t="s">
        <v>5</v>
      </c>
      <c r="B65" s="13">
        <v>8532</v>
      </c>
      <c r="C65" s="13">
        <v>10542</v>
      </c>
      <c r="D65" s="13">
        <v>9483</v>
      </c>
      <c r="E65" s="35">
        <v>9560</v>
      </c>
      <c r="F65" s="13">
        <v>9501</v>
      </c>
      <c r="G65" s="13">
        <v>13238</v>
      </c>
      <c r="H65" s="13">
        <v>9132</v>
      </c>
      <c r="I65" s="13">
        <v>8561</v>
      </c>
      <c r="J65" s="13">
        <v>10802</v>
      </c>
      <c r="K65" s="13">
        <v>10250</v>
      </c>
      <c r="L65" s="13">
        <v>9557</v>
      </c>
      <c r="M65" s="13">
        <v>10678</v>
      </c>
      <c r="N65" s="13">
        <v>7483</v>
      </c>
    </row>
    <row r="66" spans="1:14" x14ac:dyDescent="0.2">
      <c r="A66" s="2" t="s">
        <v>6</v>
      </c>
      <c r="B66" s="13">
        <v>20347</v>
      </c>
      <c r="C66" s="13">
        <v>21386</v>
      </c>
      <c r="D66" s="13">
        <v>21152</v>
      </c>
      <c r="E66" s="35">
        <v>22306</v>
      </c>
      <c r="F66" s="13">
        <v>4603</v>
      </c>
      <c r="G66" s="13">
        <v>20078</v>
      </c>
      <c r="H66" s="13">
        <v>7755</v>
      </c>
      <c r="I66" s="13">
        <v>23208</v>
      </c>
      <c r="J66" s="13">
        <v>5685</v>
      </c>
      <c r="K66" s="13">
        <v>18394</v>
      </c>
      <c r="L66" s="13">
        <v>23364</v>
      </c>
      <c r="M66" s="13">
        <v>23534</v>
      </c>
      <c r="N66" s="13">
        <v>7276</v>
      </c>
    </row>
    <row r="67" spans="1:14" x14ac:dyDescent="0.2">
      <c r="A67" s="2" t="s">
        <v>78</v>
      </c>
      <c r="B67" s="13">
        <v>7723</v>
      </c>
      <c r="C67" s="13">
        <v>6017</v>
      </c>
      <c r="D67" s="13">
        <v>5952</v>
      </c>
      <c r="E67" s="35">
        <v>6784</v>
      </c>
      <c r="F67" s="13">
        <v>7612</v>
      </c>
      <c r="G67" s="13">
        <v>5896</v>
      </c>
      <c r="H67" s="13">
        <v>5258</v>
      </c>
      <c r="I67" s="13">
        <v>5856</v>
      </c>
      <c r="J67" s="13">
        <v>5917</v>
      </c>
      <c r="K67" s="13">
        <v>7239</v>
      </c>
      <c r="L67" s="13">
        <v>6939</v>
      </c>
      <c r="M67" s="13">
        <v>6306</v>
      </c>
      <c r="N67" s="13">
        <v>7650</v>
      </c>
    </row>
    <row r="68" spans="1:14" x14ac:dyDescent="0.2">
      <c r="A68" s="2" t="s">
        <v>7</v>
      </c>
      <c r="B68" s="13">
        <v>16650</v>
      </c>
      <c r="C68" s="13">
        <v>13698</v>
      </c>
      <c r="D68" s="13">
        <v>11693</v>
      </c>
      <c r="E68" s="35">
        <v>16018</v>
      </c>
      <c r="F68" s="13">
        <v>13457</v>
      </c>
      <c r="G68" s="13">
        <v>12438</v>
      </c>
      <c r="H68" s="13">
        <v>10930</v>
      </c>
      <c r="I68" s="13">
        <v>11649</v>
      </c>
      <c r="J68" s="13">
        <v>16791</v>
      </c>
      <c r="K68" s="13">
        <v>14425</v>
      </c>
      <c r="L68" s="13">
        <v>13452</v>
      </c>
      <c r="M68" s="13">
        <v>20555</v>
      </c>
      <c r="N68" s="13">
        <v>20446</v>
      </c>
    </row>
    <row r="69" spans="1:14" x14ac:dyDescent="0.2">
      <c r="A69" s="2" t="s">
        <v>8</v>
      </c>
      <c r="B69" s="13">
        <v>10590</v>
      </c>
      <c r="C69" s="13">
        <v>13528</v>
      </c>
      <c r="D69" s="13">
        <v>14739</v>
      </c>
      <c r="E69" s="35">
        <v>12818</v>
      </c>
      <c r="F69" s="13">
        <v>13502</v>
      </c>
      <c r="G69" s="13">
        <v>14704</v>
      </c>
      <c r="H69" s="13">
        <v>10709</v>
      </c>
      <c r="I69" s="13">
        <v>10315</v>
      </c>
      <c r="J69" s="13">
        <v>9478</v>
      </c>
      <c r="K69" s="13">
        <v>9633</v>
      </c>
      <c r="L69" s="13">
        <v>12573</v>
      </c>
      <c r="M69" s="13">
        <v>7515</v>
      </c>
      <c r="N69" s="13">
        <v>10837</v>
      </c>
    </row>
    <row r="70" spans="1:14" x14ac:dyDescent="0.2">
      <c r="A70" s="2" t="s">
        <v>9</v>
      </c>
      <c r="B70" s="13">
        <v>9969</v>
      </c>
      <c r="C70" s="13">
        <v>10612</v>
      </c>
      <c r="D70" s="13">
        <v>9895</v>
      </c>
      <c r="E70" s="35">
        <v>10394</v>
      </c>
      <c r="F70" s="13">
        <v>11696</v>
      </c>
      <c r="G70" s="13">
        <v>8183</v>
      </c>
      <c r="H70" s="13">
        <v>16334</v>
      </c>
      <c r="I70" s="13">
        <v>9168</v>
      </c>
      <c r="J70" s="13">
        <v>8220</v>
      </c>
      <c r="K70" s="13">
        <v>13518</v>
      </c>
      <c r="L70" s="13">
        <v>14021</v>
      </c>
      <c r="M70" s="13">
        <v>10345</v>
      </c>
      <c r="N70" s="13">
        <v>9595</v>
      </c>
    </row>
    <row r="71" spans="1:14" x14ac:dyDescent="0.2">
      <c r="A71" s="2" t="s">
        <v>10</v>
      </c>
      <c r="B71" s="13">
        <v>6623</v>
      </c>
      <c r="C71" s="13">
        <v>5892</v>
      </c>
      <c r="D71" s="13">
        <v>4714</v>
      </c>
      <c r="E71" s="35">
        <v>5195</v>
      </c>
      <c r="F71" s="13">
        <v>5038</v>
      </c>
      <c r="G71" s="13">
        <v>7464</v>
      </c>
      <c r="H71" s="13">
        <v>7179</v>
      </c>
      <c r="I71" s="13">
        <v>6843</v>
      </c>
      <c r="J71" s="13">
        <v>6192</v>
      </c>
      <c r="K71" s="13">
        <v>7123</v>
      </c>
      <c r="L71" s="13">
        <v>7179</v>
      </c>
      <c r="M71" s="13">
        <v>8668</v>
      </c>
      <c r="N71" s="13">
        <v>12000</v>
      </c>
    </row>
    <row r="72" spans="1:14" x14ac:dyDescent="0.2">
      <c r="A72" s="2" t="s">
        <v>11</v>
      </c>
      <c r="B72" s="13">
        <v>20131</v>
      </c>
      <c r="C72" s="13">
        <v>15207</v>
      </c>
      <c r="D72" s="13">
        <v>11987</v>
      </c>
      <c r="E72" s="35">
        <v>14059</v>
      </c>
      <c r="F72" s="13">
        <v>12351</v>
      </c>
      <c r="G72" s="13">
        <v>20096</v>
      </c>
      <c r="H72" s="13">
        <v>17094</v>
      </c>
      <c r="I72" s="13">
        <v>26321</v>
      </c>
      <c r="J72" s="13">
        <v>16110</v>
      </c>
      <c r="K72" s="13">
        <v>16992</v>
      </c>
      <c r="L72" s="13">
        <v>22657</v>
      </c>
      <c r="M72" s="13">
        <v>19556</v>
      </c>
      <c r="N72" s="13">
        <v>26357</v>
      </c>
    </row>
    <row r="73" spans="1:14" x14ac:dyDescent="0.2">
      <c r="A73" s="2" t="s">
        <v>12</v>
      </c>
      <c r="B73" s="13">
        <v>17094</v>
      </c>
      <c r="C73" s="13">
        <v>10257</v>
      </c>
      <c r="D73" s="13">
        <v>10852</v>
      </c>
      <c r="E73" s="35">
        <v>8831</v>
      </c>
      <c r="F73" s="13">
        <v>10487</v>
      </c>
      <c r="G73" s="13">
        <v>17800</v>
      </c>
      <c r="H73" s="13">
        <v>9533</v>
      </c>
      <c r="I73" s="13">
        <v>10215</v>
      </c>
      <c r="J73" s="13">
        <v>11671</v>
      </c>
      <c r="K73" s="13">
        <v>9977</v>
      </c>
      <c r="L73" s="13">
        <v>11957</v>
      </c>
      <c r="M73" s="13">
        <v>11057</v>
      </c>
      <c r="N73" s="13">
        <v>16790</v>
      </c>
    </row>
    <row r="74" spans="1:14" x14ac:dyDescent="0.2">
      <c r="A74" s="7" t="s">
        <v>175</v>
      </c>
      <c r="B74" s="11">
        <v>10646.513999999999</v>
      </c>
      <c r="C74" s="11">
        <v>9824.7019748653493</v>
      </c>
      <c r="D74" s="11">
        <v>8758.9819672131143</v>
      </c>
      <c r="E74" s="11">
        <v>9328.4243986254296</v>
      </c>
      <c r="F74" s="11">
        <v>8971.4114754098355</v>
      </c>
      <c r="G74" s="11">
        <v>10671.479253112033</v>
      </c>
      <c r="H74" s="11">
        <v>9813.317689530686</v>
      </c>
      <c r="I74" s="11">
        <v>9686.2597864768686</v>
      </c>
      <c r="J74" s="11">
        <v>9554.2641843971633</v>
      </c>
      <c r="K74" s="11">
        <v>10484.5178197065</v>
      </c>
      <c r="L74" s="11">
        <v>11180.397959183674</v>
      </c>
      <c r="M74" s="11">
        <v>10753.212</v>
      </c>
      <c r="N74" s="11">
        <v>11761.296066252587</v>
      </c>
    </row>
    <row r="75" spans="1:14" x14ac:dyDescent="0.2">
      <c r="A75" s="12" t="s">
        <v>39</v>
      </c>
      <c r="B75" s="147" t="s">
        <v>18</v>
      </c>
      <c r="C75" s="148"/>
      <c r="D75" s="148"/>
      <c r="E75" s="148"/>
      <c r="F75" s="148"/>
      <c r="G75" s="148"/>
      <c r="H75" s="148"/>
      <c r="I75" s="148"/>
      <c r="J75" s="148"/>
      <c r="K75" s="148"/>
      <c r="L75" s="148"/>
      <c r="M75" s="148"/>
      <c r="N75" s="149"/>
    </row>
    <row r="76" spans="1:14" x14ac:dyDescent="0.2">
      <c r="A76" s="2" t="s">
        <v>4</v>
      </c>
      <c r="B76" s="13">
        <v>9288</v>
      </c>
      <c r="C76" s="13">
        <v>8903</v>
      </c>
      <c r="D76" s="13">
        <v>13237</v>
      </c>
      <c r="E76" s="35">
        <v>9952</v>
      </c>
      <c r="F76" s="13">
        <v>13028</v>
      </c>
      <c r="G76" s="13">
        <v>10738</v>
      </c>
      <c r="H76" s="13">
        <v>9602</v>
      </c>
      <c r="I76" s="13">
        <v>11839</v>
      </c>
      <c r="J76" s="13">
        <v>13142</v>
      </c>
      <c r="K76" s="13">
        <v>10875</v>
      </c>
      <c r="L76" s="13">
        <v>11580</v>
      </c>
      <c r="M76" s="13">
        <v>10373</v>
      </c>
      <c r="N76" s="13">
        <v>11766</v>
      </c>
    </row>
    <row r="77" spans="1:14" x14ac:dyDescent="0.2">
      <c r="A77" s="2" t="s">
        <v>5</v>
      </c>
      <c r="B77" s="13">
        <v>11104</v>
      </c>
      <c r="C77" s="13">
        <v>9752</v>
      </c>
      <c r="D77" s="13">
        <v>10178</v>
      </c>
      <c r="E77" s="35">
        <v>10851</v>
      </c>
      <c r="F77" s="13">
        <v>9366</v>
      </c>
      <c r="G77" s="13">
        <v>8312</v>
      </c>
      <c r="H77" s="13">
        <v>10118</v>
      </c>
      <c r="I77" s="13">
        <v>11698</v>
      </c>
      <c r="J77" s="13">
        <v>9405</v>
      </c>
      <c r="K77" s="13">
        <v>12710</v>
      </c>
      <c r="L77" s="13">
        <v>14181</v>
      </c>
      <c r="M77" s="13">
        <v>10545</v>
      </c>
      <c r="N77" s="13">
        <v>11765</v>
      </c>
    </row>
    <row r="78" spans="1:14" x14ac:dyDescent="0.2">
      <c r="A78" s="2" t="s">
        <v>6</v>
      </c>
      <c r="B78" s="13">
        <v>11078</v>
      </c>
      <c r="C78" s="13">
        <v>10521</v>
      </c>
      <c r="D78" s="13">
        <v>11095</v>
      </c>
      <c r="E78" s="35">
        <v>7689</v>
      </c>
      <c r="F78" s="13">
        <v>2818</v>
      </c>
      <c r="G78" s="13">
        <v>21891</v>
      </c>
      <c r="H78" s="13">
        <v>11564</v>
      </c>
      <c r="I78" s="13">
        <v>2045</v>
      </c>
      <c r="J78" s="13">
        <v>4528</v>
      </c>
      <c r="K78" s="13">
        <v>18298</v>
      </c>
      <c r="L78" s="13">
        <v>11475</v>
      </c>
      <c r="M78" s="13">
        <v>5374</v>
      </c>
      <c r="N78" s="13">
        <v>3469</v>
      </c>
    </row>
    <row r="79" spans="1:14" x14ac:dyDescent="0.2">
      <c r="A79" s="2" t="s">
        <v>78</v>
      </c>
      <c r="B79" s="13">
        <v>5856</v>
      </c>
      <c r="C79" s="13">
        <v>5260</v>
      </c>
      <c r="D79" s="13">
        <v>7321</v>
      </c>
      <c r="E79" s="35">
        <v>6575</v>
      </c>
      <c r="F79" s="13">
        <v>5898</v>
      </c>
      <c r="G79" s="13">
        <v>6807</v>
      </c>
      <c r="H79" s="13">
        <v>6060</v>
      </c>
      <c r="I79" s="13">
        <v>5466</v>
      </c>
      <c r="J79" s="13">
        <v>6989</v>
      </c>
      <c r="K79" s="13">
        <v>6166</v>
      </c>
      <c r="L79" s="13">
        <v>5970</v>
      </c>
      <c r="M79" s="13">
        <v>5596</v>
      </c>
      <c r="N79" s="13">
        <v>7661</v>
      </c>
    </row>
    <row r="80" spans="1:14" x14ac:dyDescent="0.2">
      <c r="A80" s="2" t="s">
        <v>7</v>
      </c>
      <c r="B80" s="13">
        <v>14310</v>
      </c>
      <c r="C80" s="13">
        <v>11716</v>
      </c>
      <c r="D80" s="13">
        <v>17493</v>
      </c>
      <c r="E80" s="35">
        <v>18826</v>
      </c>
      <c r="F80" s="13">
        <v>14011</v>
      </c>
      <c r="G80" s="13">
        <v>17048</v>
      </c>
      <c r="H80" s="13">
        <v>16782</v>
      </c>
      <c r="I80" s="13">
        <v>17012</v>
      </c>
      <c r="J80" s="13">
        <v>14643</v>
      </c>
      <c r="K80" s="13">
        <v>16443</v>
      </c>
      <c r="L80" s="13">
        <v>15349</v>
      </c>
      <c r="M80" s="13">
        <v>14291</v>
      </c>
      <c r="N80" s="13">
        <v>21579</v>
      </c>
    </row>
    <row r="81" spans="1:14" x14ac:dyDescent="0.2">
      <c r="A81" s="2" t="s">
        <v>8</v>
      </c>
      <c r="B81" s="13">
        <v>9369</v>
      </c>
      <c r="C81" s="13">
        <v>13079</v>
      </c>
      <c r="D81" s="13">
        <v>11572</v>
      </c>
      <c r="E81" s="35">
        <v>12207</v>
      </c>
      <c r="F81" s="13">
        <v>10373</v>
      </c>
      <c r="G81" s="13">
        <v>12188</v>
      </c>
      <c r="H81" s="13">
        <v>13501</v>
      </c>
      <c r="I81" s="13">
        <v>10236</v>
      </c>
      <c r="J81" s="13">
        <v>10746</v>
      </c>
      <c r="K81" s="13">
        <v>15743</v>
      </c>
      <c r="L81" s="13">
        <v>15126</v>
      </c>
      <c r="M81" s="13">
        <v>10883</v>
      </c>
      <c r="N81" s="13">
        <v>12558</v>
      </c>
    </row>
    <row r="82" spans="1:14" x14ac:dyDescent="0.2">
      <c r="A82" s="2" t="s">
        <v>9</v>
      </c>
      <c r="B82" s="13">
        <v>15425</v>
      </c>
      <c r="C82" s="13">
        <v>12997</v>
      </c>
      <c r="D82" s="13">
        <v>13870</v>
      </c>
      <c r="E82" s="35">
        <v>13040</v>
      </c>
      <c r="F82" s="13">
        <v>10456</v>
      </c>
      <c r="G82" s="13">
        <v>8989</v>
      </c>
      <c r="H82" s="13">
        <v>11499</v>
      </c>
      <c r="I82" s="13">
        <v>9694</v>
      </c>
      <c r="J82" s="13">
        <v>15062</v>
      </c>
      <c r="K82" s="13">
        <v>16060</v>
      </c>
      <c r="L82" s="13">
        <v>13193</v>
      </c>
      <c r="M82" s="13">
        <v>12167</v>
      </c>
      <c r="N82" s="13">
        <v>13822</v>
      </c>
    </row>
    <row r="83" spans="1:14" x14ac:dyDescent="0.2">
      <c r="A83" s="2" t="s">
        <v>10</v>
      </c>
      <c r="B83" s="13">
        <v>10422</v>
      </c>
      <c r="C83" s="13">
        <v>11564</v>
      </c>
      <c r="D83" s="13">
        <v>8831</v>
      </c>
      <c r="E83" s="35">
        <v>10175</v>
      </c>
      <c r="F83" s="13">
        <v>9746</v>
      </c>
      <c r="G83" s="13">
        <v>12290</v>
      </c>
      <c r="H83" s="13">
        <v>12848</v>
      </c>
      <c r="I83" s="13">
        <v>10621</v>
      </c>
      <c r="J83" s="13">
        <v>11564</v>
      </c>
      <c r="K83" s="13">
        <v>13148</v>
      </c>
      <c r="L83" s="13">
        <v>13654</v>
      </c>
      <c r="M83" s="13">
        <v>11260</v>
      </c>
      <c r="N83" s="13">
        <v>13262</v>
      </c>
    </row>
    <row r="84" spans="1:14" x14ac:dyDescent="0.2">
      <c r="A84" s="2" t="s">
        <v>11</v>
      </c>
      <c r="B84" s="13">
        <v>32177</v>
      </c>
      <c r="C84" s="13">
        <v>28655</v>
      </c>
      <c r="D84" s="13">
        <v>23978</v>
      </c>
      <c r="E84" s="35">
        <v>17411</v>
      </c>
      <c r="F84" s="13">
        <v>11150</v>
      </c>
      <c r="G84" s="13">
        <v>21093</v>
      </c>
      <c r="H84" s="13">
        <v>21164</v>
      </c>
      <c r="I84" s="13">
        <v>22245</v>
      </c>
      <c r="J84" s="13">
        <v>26835</v>
      </c>
      <c r="K84" s="13">
        <v>28567</v>
      </c>
      <c r="L84" s="13">
        <v>24966</v>
      </c>
      <c r="M84" s="13">
        <v>27047</v>
      </c>
      <c r="N84" s="13">
        <v>42474</v>
      </c>
    </row>
    <row r="85" spans="1:14" x14ac:dyDescent="0.2">
      <c r="A85" s="2" t="s">
        <v>12</v>
      </c>
      <c r="B85" s="13">
        <v>13505</v>
      </c>
      <c r="C85" s="13">
        <v>20197</v>
      </c>
      <c r="D85" s="13">
        <v>20931</v>
      </c>
      <c r="E85" s="35">
        <v>15864</v>
      </c>
      <c r="F85" s="13">
        <v>13705</v>
      </c>
      <c r="G85" s="13">
        <v>18223</v>
      </c>
      <c r="H85" s="13">
        <v>17988</v>
      </c>
      <c r="I85" s="13">
        <v>15517</v>
      </c>
      <c r="J85" s="13">
        <v>21397</v>
      </c>
      <c r="K85" s="13">
        <v>14911</v>
      </c>
      <c r="L85" s="13">
        <v>19342</v>
      </c>
      <c r="M85" s="13">
        <v>13713</v>
      </c>
      <c r="N85" s="13">
        <v>13763</v>
      </c>
    </row>
    <row r="86" spans="1:14" x14ac:dyDescent="0.2">
      <c r="A86" s="7" t="s">
        <v>175</v>
      </c>
      <c r="B86" s="11">
        <v>12305.101654846336</v>
      </c>
      <c r="C86" s="11">
        <v>12157.867841409692</v>
      </c>
      <c r="D86" s="11">
        <v>12598.411627906977</v>
      </c>
      <c r="E86" s="11">
        <v>12322.878651685392</v>
      </c>
      <c r="F86" s="11">
        <v>10351.299435028248</v>
      </c>
      <c r="G86" s="11">
        <v>11892.067099567099</v>
      </c>
      <c r="H86" s="11">
        <v>12741.939110070258</v>
      </c>
      <c r="I86" s="11">
        <v>11862.217105263158</v>
      </c>
      <c r="J86" s="11">
        <v>12857.323113207547</v>
      </c>
      <c r="K86" s="11">
        <v>14417.520114942528</v>
      </c>
      <c r="L86" s="11">
        <v>14386.176315789473</v>
      </c>
      <c r="M86" s="11">
        <v>12200.755294117647</v>
      </c>
      <c r="N86" s="11">
        <v>14616.375302663439</v>
      </c>
    </row>
    <row r="87" spans="1:14" x14ac:dyDescent="0.2">
      <c r="A87" s="12" t="s">
        <v>39</v>
      </c>
      <c r="B87" s="144" t="s">
        <v>19</v>
      </c>
      <c r="C87" s="145"/>
      <c r="D87" s="145"/>
      <c r="E87" s="145"/>
      <c r="F87" s="145"/>
      <c r="G87" s="145"/>
      <c r="H87" s="145"/>
      <c r="I87" s="145"/>
      <c r="J87" s="145"/>
      <c r="K87" s="145"/>
      <c r="L87" s="145"/>
      <c r="M87" s="145"/>
      <c r="N87" s="146"/>
    </row>
    <row r="88" spans="1:14" x14ac:dyDescent="0.2">
      <c r="A88" s="2" t="s">
        <v>4</v>
      </c>
      <c r="B88" s="13">
        <v>12177</v>
      </c>
      <c r="C88" s="13">
        <v>11215</v>
      </c>
      <c r="D88" s="13">
        <v>12321</v>
      </c>
      <c r="E88" s="35">
        <v>10705</v>
      </c>
      <c r="F88" s="13">
        <v>10020</v>
      </c>
      <c r="G88" s="13">
        <v>14992</v>
      </c>
      <c r="H88" s="13">
        <v>14048</v>
      </c>
      <c r="I88" s="13">
        <v>11948</v>
      </c>
      <c r="J88" s="13">
        <v>15419</v>
      </c>
      <c r="K88" s="13">
        <v>8991</v>
      </c>
      <c r="L88" s="13">
        <v>10114</v>
      </c>
      <c r="M88" s="13">
        <v>11256</v>
      </c>
      <c r="N88" s="13">
        <v>10675</v>
      </c>
    </row>
    <row r="89" spans="1:14" x14ac:dyDescent="0.2">
      <c r="A89" s="2" t="s">
        <v>5</v>
      </c>
      <c r="B89" s="13">
        <v>10646</v>
      </c>
      <c r="C89" s="13">
        <v>12797</v>
      </c>
      <c r="D89" s="13">
        <v>15506</v>
      </c>
      <c r="E89" s="35">
        <v>14359</v>
      </c>
      <c r="F89" s="13">
        <v>13505</v>
      </c>
      <c r="G89" s="13">
        <v>13711</v>
      </c>
      <c r="H89" s="13">
        <v>14915</v>
      </c>
      <c r="I89" s="13">
        <v>10733</v>
      </c>
      <c r="J89" s="13">
        <v>12565</v>
      </c>
      <c r="K89" s="13">
        <v>10822</v>
      </c>
      <c r="L89" s="13">
        <v>11948</v>
      </c>
      <c r="M89" s="13">
        <v>10157</v>
      </c>
      <c r="N89" s="13">
        <v>17369</v>
      </c>
    </row>
    <row r="90" spans="1:14" x14ac:dyDescent="0.2">
      <c r="A90" s="2" t="s">
        <v>6</v>
      </c>
      <c r="B90" s="13">
        <v>4664</v>
      </c>
      <c r="C90" s="13">
        <v>20795</v>
      </c>
      <c r="D90" s="13">
        <v>10279</v>
      </c>
      <c r="E90" s="35">
        <v>11468</v>
      </c>
      <c r="F90" s="13">
        <v>4526</v>
      </c>
      <c r="G90" s="13">
        <v>7179</v>
      </c>
      <c r="H90" s="13">
        <v>3171</v>
      </c>
      <c r="I90" s="13">
        <v>5458</v>
      </c>
      <c r="J90" s="13">
        <v>22752</v>
      </c>
      <c r="K90" s="13">
        <v>17168</v>
      </c>
      <c r="L90" s="13">
        <v>4394</v>
      </c>
      <c r="M90" s="13">
        <v>4364</v>
      </c>
      <c r="N90" s="13">
        <v>9936</v>
      </c>
    </row>
    <row r="91" spans="1:14" x14ac:dyDescent="0.2">
      <c r="A91" s="2" t="s">
        <v>78</v>
      </c>
      <c r="B91" s="13">
        <v>10265</v>
      </c>
      <c r="C91" s="13">
        <v>8379</v>
      </c>
      <c r="D91" s="13">
        <v>5507</v>
      </c>
      <c r="E91" s="35">
        <v>4882</v>
      </c>
      <c r="F91" s="13">
        <v>5380</v>
      </c>
      <c r="G91" s="13">
        <v>5183</v>
      </c>
      <c r="H91" s="13">
        <v>7414</v>
      </c>
      <c r="I91" s="13">
        <v>7136</v>
      </c>
      <c r="J91" s="13">
        <v>4894</v>
      </c>
      <c r="K91" s="13">
        <v>4273</v>
      </c>
      <c r="L91" s="13">
        <v>5745</v>
      </c>
      <c r="M91" s="13">
        <v>5987</v>
      </c>
      <c r="N91" s="13">
        <v>4703</v>
      </c>
    </row>
    <row r="92" spans="1:14" x14ac:dyDescent="0.2">
      <c r="A92" s="2" t="s">
        <v>7</v>
      </c>
      <c r="B92" s="13">
        <v>14203</v>
      </c>
      <c r="C92" s="13">
        <v>31957</v>
      </c>
      <c r="D92" s="13">
        <v>29114</v>
      </c>
      <c r="E92" s="35">
        <v>16353</v>
      </c>
      <c r="F92" s="13">
        <v>21196</v>
      </c>
      <c r="G92" s="13">
        <v>20849</v>
      </c>
      <c r="H92" s="13">
        <v>22589</v>
      </c>
      <c r="I92" s="13">
        <v>26543</v>
      </c>
      <c r="J92" s="13">
        <v>16018</v>
      </c>
      <c r="K92" s="13">
        <v>10550</v>
      </c>
      <c r="L92" s="13">
        <v>19046</v>
      </c>
      <c r="M92" s="13">
        <v>18532</v>
      </c>
      <c r="N92" s="13">
        <v>26365</v>
      </c>
    </row>
    <row r="93" spans="1:14" x14ac:dyDescent="0.2">
      <c r="A93" s="2" t="s">
        <v>8</v>
      </c>
      <c r="B93" s="13">
        <v>23470</v>
      </c>
      <c r="C93" s="13">
        <v>18176</v>
      </c>
      <c r="D93" s="13">
        <v>16067</v>
      </c>
      <c r="E93" s="35">
        <v>14595</v>
      </c>
      <c r="F93" s="13">
        <v>10592</v>
      </c>
      <c r="G93" s="13">
        <v>12373</v>
      </c>
      <c r="H93" s="13">
        <v>20630</v>
      </c>
      <c r="I93" s="13">
        <v>14325</v>
      </c>
      <c r="J93" s="13">
        <v>15716</v>
      </c>
      <c r="K93" s="13">
        <v>12581</v>
      </c>
      <c r="L93" s="13">
        <v>10242</v>
      </c>
      <c r="M93" s="13">
        <v>21965</v>
      </c>
      <c r="N93" s="13">
        <v>13666</v>
      </c>
    </row>
    <row r="94" spans="1:14" x14ac:dyDescent="0.2">
      <c r="A94" s="2" t="s">
        <v>9</v>
      </c>
      <c r="B94" s="13">
        <v>14568</v>
      </c>
      <c r="C94" s="13">
        <v>17131</v>
      </c>
      <c r="D94" s="13">
        <v>12082</v>
      </c>
      <c r="E94" s="35">
        <v>14906</v>
      </c>
      <c r="F94" s="13">
        <v>10951</v>
      </c>
      <c r="G94" s="13">
        <v>13588</v>
      </c>
      <c r="H94" s="13">
        <v>17657</v>
      </c>
      <c r="I94" s="13">
        <v>18168</v>
      </c>
      <c r="J94" s="13">
        <v>14475</v>
      </c>
      <c r="K94" s="13">
        <v>9616</v>
      </c>
      <c r="L94" s="13">
        <v>14920</v>
      </c>
      <c r="M94" s="13">
        <v>12808</v>
      </c>
      <c r="N94" s="13">
        <v>20177</v>
      </c>
    </row>
    <row r="95" spans="1:14" x14ac:dyDescent="0.2">
      <c r="A95" s="2" t="s">
        <v>10</v>
      </c>
      <c r="B95" s="13">
        <v>11273</v>
      </c>
      <c r="C95" s="13">
        <v>15078</v>
      </c>
      <c r="D95" s="13">
        <v>12716</v>
      </c>
      <c r="E95" s="35">
        <v>12495</v>
      </c>
      <c r="F95" s="13">
        <v>13075</v>
      </c>
      <c r="G95" s="13">
        <v>14640</v>
      </c>
      <c r="H95" s="13">
        <v>14044</v>
      </c>
      <c r="I95" s="13">
        <v>16223</v>
      </c>
      <c r="J95" s="13">
        <v>19255</v>
      </c>
      <c r="K95" s="13">
        <v>14494</v>
      </c>
      <c r="L95" s="13">
        <v>18537</v>
      </c>
      <c r="M95" s="13">
        <v>21438</v>
      </c>
      <c r="N95" s="13">
        <v>21320</v>
      </c>
    </row>
    <row r="96" spans="1:14" x14ac:dyDescent="0.2">
      <c r="A96" s="2" t="s">
        <v>11</v>
      </c>
      <c r="B96" s="13">
        <v>35906</v>
      </c>
      <c r="C96" s="13">
        <v>22943</v>
      </c>
      <c r="D96" s="13">
        <v>36299</v>
      </c>
      <c r="E96" s="35">
        <v>24825</v>
      </c>
      <c r="F96" s="13">
        <v>17548</v>
      </c>
      <c r="G96" s="13">
        <v>21525</v>
      </c>
      <c r="H96" s="13">
        <v>35753</v>
      </c>
      <c r="I96" s="13">
        <v>26256</v>
      </c>
      <c r="J96" s="13">
        <v>28232</v>
      </c>
      <c r="K96" s="13">
        <v>21693</v>
      </c>
      <c r="L96" s="13">
        <v>34906</v>
      </c>
      <c r="M96" s="13">
        <v>31674</v>
      </c>
      <c r="N96" s="13">
        <v>34009</v>
      </c>
    </row>
    <row r="97" spans="1:14" x14ac:dyDescent="0.2">
      <c r="A97" s="2" t="s">
        <v>12</v>
      </c>
      <c r="B97" s="13">
        <v>12739</v>
      </c>
      <c r="C97" s="13">
        <v>14210</v>
      </c>
      <c r="D97" s="13">
        <v>12488</v>
      </c>
      <c r="E97" s="35">
        <v>21527</v>
      </c>
      <c r="F97" s="13">
        <v>12861</v>
      </c>
      <c r="G97" s="13">
        <v>13574</v>
      </c>
      <c r="H97" s="13">
        <v>19542</v>
      </c>
      <c r="I97" s="13">
        <v>14185</v>
      </c>
      <c r="J97" s="13">
        <v>13827</v>
      </c>
      <c r="K97" s="13">
        <v>9647</v>
      </c>
      <c r="L97" s="13">
        <v>11974</v>
      </c>
      <c r="M97" s="13">
        <v>9734</v>
      </c>
      <c r="N97" s="13">
        <v>9443</v>
      </c>
    </row>
    <row r="98" spans="1:14" x14ac:dyDescent="0.2">
      <c r="A98" s="7" t="s">
        <v>175</v>
      </c>
      <c r="B98" s="11">
        <v>14178.102803738318</v>
      </c>
      <c r="C98" s="11">
        <v>16097.633633633634</v>
      </c>
      <c r="D98" s="11">
        <v>15114.576470588236</v>
      </c>
      <c r="E98" s="11">
        <v>13927.342857142858</v>
      </c>
      <c r="F98" s="11">
        <v>12591.766355140187</v>
      </c>
      <c r="G98" s="11">
        <v>14066.761780104713</v>
      </c>
      <c r="H98" s="11">
        <v>16964.686708860758</v>
      </c>
      <c r="I98" s="11">
        <v>15159.598314606741</v>
      </c>
      <c r="J98" s="11">
        <v>14873.798898071625</v>
      </c>
      <c r="K98" s="11">
        <v>11170.799549549549</v>
      </c>
      <c r="L98" s="11">
        <v>14142.881889763779</v>
      </c>
      <c r="M98" s="11">
        <v>14492.33962264151</v>
      </c>
      <c r="N98" s="11">
        <v>16080.416107382551</v>
      </c>
    </row>
    <row r="99" spans="1:14" x14ac:dyDescent="0.2">
      <c r="A99" s="12" t="s">
        <v>39</v>
      </c>
      <c r="B99" s="147" t="s">
        <v>20</v>
      </c>
      <c r="C99" s="148"/>
      <c r="D99" s="148"/>
      <c r="E99" s="148"/>
      <c r="F99" s="148"/>
      <c r="G99" s="148"/>
      <c r="H99" s="148"/>
      <c r="I99" s="148"/>
      <c r="J99" s="148"/>
      <c r="K99" s="148"/>
      <c r="L99" s="148"/>
      <c r="M99" s="148"/>
      <c r="N99" s="149"/>
    </row>
    <row r="100" spans="1:14" s="34" customFormat="1" x14ac:dyDescent="0.2">
      <c r="A100" s="2" t="s">
        <v>4</v>
      </c>
      <c r="B100" s="13">
        <v>19634</v>
      </c>
      <c r="C100" s="13">
        <v>11766</v>
      </c>
      <c r="D100" s="13">
        <v>11197</v>
      </c>
      <c r="E100" s="35">
        <v>11812</v>
      </c>
      <c r="F100" s="13">
        <v>15716</v>
      </c>
      <c r="G100" s="13">
        <v>10816</v>
      </c>
      <c r="H100" s="13">
        <v>10634</v>
      </c>
      <c r="I100" s="13">
        <v>11894</v>
      </c>
      <c r="J100" s="13">
        <v>9144</v>
      </c>
      <c r="K100" s="13">
        <v>15993</v>
      </c>
      <c r="L100" s="13">
        <v>10080</v>
      </c>
      <c r="M100" s="13">
        <v>15644</v>
      </c>
      <c r="N100" s="13">
        <v>8386</v>
      </c>
    </row>
    <row r="101" spans="1:14" s="34" customFormat="1" x14ac:dyDescent="0.2">
      <c r="A101" s="2" t="s">
        <v>5</v>
      </c>
      <c r="B101" s="13">
        <v>14034</v>
      </c>
      <c r="C101" s="13">
        <v>11328</v>
      </c>
      <c r="D101" s="13">
        <v>14726</v>
      </c>
      <c r="E101" s="35">
        <v>14913</v>
      </c>
      <c r="F101" s="13">
        <v>12256</v>
      </c>
      <c r="G101" s="13">
        <v>19333</v>
      </c>
      <c r="H101" s="13">
        <v>13719</v>
      </c>
      <c r="I101" s="13">
        <v>11893</v>
      </c>
      <c r="J101" s="13">
        <v>13098</v>
      </c>
      <c r="K101" s="13">
        <v>8396</v>
      </c>
      <c r="L101" s="13">
        <v>9449</v>
      </c>
      <c r="M101" s="13">
        <v>10370</v>
      </c>
      <c r="N101" s="13">
        <v>11587</v>
      </c>
    </row>
    <row r="102" spans="1:14" s="34" customFormat="1" x14ac:dyDescent="0.2">
      <c r="A102" s="2" t="s">
        <v>6</v>
      </c>
      <c r="B102" s="13">
        <v>5147</v>
      </c>
      <c r="C102" s="13">
        <v>21620</v>
      </c>
      <c r="D102" s="13">
        <v>5347</v>
      </c>
      <c r="E102" s="35">
        <v>5705</v>
      </c>
      <c r="F102" s="13">
        <v>4618</v>
      </c>
      <c r="G102" s="13">
        <v>6650</v>
      </c>
      <c r="H102" s="13">
        <v>11233</v>
      </c>
      <c r="I102" s="13">
        <v>11027</v>
      </c>
      <c r="J102" s="13">
        <v>4237</v>
      </c>
      <c r="K102" s="13">
        <v>8454</v>
      </c>
      <c r="L102" s="13">
        <v>22218</v>
      </c>
      <c r="M102" s="13">
        <v>7249</v>
      </c>
      <c r="N102" s="13">
        <v>3595</v>
      </c>
    </row>
    <row r="103" spans="1:14" s="34" customFormat="1" x14ac:dyDescent="0.2">
      <c r="A103" s="2" t="s">
        <v>78</v>
      </c>
      <c r="B103" s="13">
        <v>6930</v>
      </c>
      <c r="C103" s="13">
        <v>8074</v>
      </c>
      <c r="D103" s="13">
        <v>9718</v>
      </c>
      <c r="E103" s="35">
        <v>7708</v>
      </c>
      <c r="F103" s="13">
        <v>10353</v>
      </c>
      <c r="G103" s="13">
        <v>10339</v>
      </c>
      <c r="H103" s="13">
        <v>9481</v>
      </c>
      <c r="I103" s="13">
        <v>8106</v>
      </c>
      <c r="J103" s="13">
        <v>5719</v>
      </c>
      <c r="K103" s="13">
        <v>13064</v>
      </c>
      <c r="L103" s="13">
        <v>7633</v>
      </c>
      <c r="M103" s="13">
        <v>6733</v>
      </c>
      <c r="N103" s="13">
        <v>8552</v>
      </c>
    </row>
    <row r="104" spans="1:14" s="34" customFormat="1" x14ac:dyDescent="0.2">
      <c r="A104" s="2" t="s">
        <v>7</v>
      </c>
      <c r="B104" s="13">
        <v>22673</v>
      </c>
      <c r="C104" s="13">
        <v>30060</v>
      </c>
      <c r="D104" s="13">
        <v>56214</v>
      </c>
      <c r="E104" s="35">
        <v>23786</v>
      </c>
      <c r="F104" s="13">
        <v>27528</v>
      </c>
      <c r="G104" s="13">
        <v>24042</v>
      </c>
      <c r="H104" s="13">
        <v>36180</v>
      </c>
      <c r="I104" s="13">
        <v>17857</v>
      </c>
      <c r="J104" s="13">
        <v>14453</v>
      </c>
      <c r="K104" s="13">
        <v>15115</v>
      </c>
      <c r="L104" s="13">
        <v>20633</v>
      </c>
      <c r="M104" s="13">
        <v>27342</v>
      </c>
      <c r="N104" s="13">
        <v>39605</v>
      </c>
    </row>
    <row r="105" spans="1:14" s="34" customFormat="1" x14ac:dyDescent="0.2">
      <c r="A105" s="2" t="s">
        <v>8</v>
      </c>
      <c r="B105" s="13">
        <v>16791</v>
      </c>
      <c r="C105" s="13">
        <v>12751</v>
      </c>
      <c r="D105" s="13">
        <v>19026</v>
      </c>
      <c r="E105" s="35">
        <v>12982</v>
      </c>
      <c r="F105" s="13">
        <v>15964</v>
      </c>
      <c r="G105" s="13">
        <v>13486</v>
      </c>
      <c r="H105" s="13">
        <v>11627</v>
      </c>
      <c r="I105" s="13">
        <v>12631</v>
      </c>
      <c r="J105" s="13">
        <v>19214</v>
      </c>
      <c r="K105" s="13">
        <v>20448</v>
      </c>
      <c r="L105" s="13">
        <v>13295</v>
      </c>
      <c r="M105" s="13">
        <v>11198</v>
      </c>
      <c r="N105" s="13">
        <v>11669</v>
      </c>
    </row>
    <row r="106" spans="1:14" s="34" customFormat="1" x14ac:dyDescent="0.2">
      <c r="A106" s="2" t="s">
        <v>9</v>
      </c>
      <c r="B106" s="13">
        <v>13646</v>
      </c>
      <c r="C106" s="13">
        <v>16285</v>
      </c>
      <c r="D106" s="13">
        <v>16552</v>
      </c>
      <c r="E106" s="35">
        <v>14575</v>
      </c>
      <c r="F106" s="13">
        <v>11606</v>
      </c>
      <c r="G106" s="13">
        <v>15461</v>
      </c>
      <c r="H106" s="13">
        <v>10294</v>
      </c>
      <c r="I106" s="13">
        <v>10372</v>
      </c>
      <c r="J106" s="13">
        <v>10062</v>
      </c>
      <c r="K106" s="13">
        <v>6365</v>
      </c>
      <c r="L106" s="13">
        <v>11374</v>
      </c>
      <c r="M106" s="13">
        <v>11757</v>
      </c>
      <c r="N106" s="13">
        <v>10705</v>
      </c>
    </row>
    <row r="107" spans="1:14" s="34" customFormat="1" x14ac:dyDescent="0.2">
      <c r="A107" s="2" t="s">
        <v>10</v>
      </c>
      <c r="B107" s="13">
        <v>22899</v>
      </c>
      <c r="C107" s="13">
        <v>19044</v>
      </c>
      <c r="D107" s="13">
        <v>21368</v>
      </c>
      <c r="E107" s="35">
        <v>17605</v>
      </c>
      <c r="F107" s="13">
        <v>15984</v>
      </c>
      <c r="G107" s="13">
        <v>19458</v>
      </c>
      <c r="H107" s="13">
        <v>20739</v>
      </c>
      <c r="I107" s="13">
        <v>18672</v>
      </c>
      <c r="J107" s="13">
        <v>14213</v>
      </c>
      <c r="K107" s="13">
        <v>15267</v>
      </c>
      <c r="L107" s="13">
        <v>22012</v>
      </c>
      <c r="M107" s="13">
        <v>22032</v>
      </c>
      <c r="N107" s="13">
        <v>22073</v>
      </c>
    </row>
    <row r="108" spans="1:14" s="34" customFormat="1" x14ac:dyDescent="0.2">
      <c r="A108" s="2" t="s">
        <v>11</v>
      </c>
      <c r="B108" s="13">
        <v>62193</v>
      </c>
      <c r="C108" s="13">
        <v>25276</v>
      </c>
      <c r="D108" s="13">
        <v>29334</v>
      </c>
      <c r="E108" s="35">
        <v>31893</v>
      </c>
      <c r="F108" s="13">
        <v>23346</v>
      </c>
      <c r="G108" s="13">
        <v>32695</v>
      </c>
      <c r="H108" s="13">
        <v>50863</v>
      </c>
      <c r="I108" s="13">
        <v>48695</v>
      </c>
      <c r="J108" s="13">
        <v>36973</v>
      </c>
      <c r="K108" s="13">
        <v>80426</v>
      </c>
      <c r="L108" s="13">
        <v>27565</v>
      </c>
      <c r="M108" s="13">
        <v>39072</v>
      </c>
      <c r="N108" s="13">
        <v>31066</v>
      </c>
    </row>
    <row r="109" spans="1:14" s="34" customFormat="1" x14ac:dyDescent="0.2">
      <c r="A109" s="2" t="s">
        <v>12</v>
      </c>
      <c r="B109" s="13">
        <v>9337</v>
      </c>
      <c r="C109" s="13">
        <v>9670</v>
      </c>
      <c r="D109" s="13">
        <v>10950</v>
      </c>
      <c r="E109" s="35">
        <v>9491</v>
      </c>
      <c r="F109" s="13">
        <v>8779</v>
      </c>
      <c r="G109" s="13">
        <v>6438</v>
      </c>
      <c r="H109" s="13">
        <v>7308</v>
      </c>
      <c r="I109" s="13">
        <v>5646</v>
      </c>
      <c r="J109" s="13">
        <v>5598</v>
      </c>
      <c r="K109" s="13">
        <v>7514</v>
      </c>
      <c r="L109" s="13">
        <v>10608</v>
      </c>
      <c r="M109" s="13">
        <v>8249</v>
      </c>
      <c r="N109" s="13">
        <v>6661</v>
      </c>
    </row>
    <row r="110" spans="1:14" s="1" customFormat="1" ht="15.75" x14ac:dyDescent="0.25">
      <c r="A110" s="12" t="s">
        <v>175</v>
      </c>
      <c r="B110" s="16">
        <v>17143.29117647059</v>
      </c>
      <c r="C110" s="16">
        <v>15161.903954802259</v>
      </c>
      <c r="D110" s="16">
        <v>18131.769759450173</v>
      </c>
      <c r="E110" s="11">
        <v>15626.857566765579</v>
      </c>
      <c r="F110" s="16">
        <v>14977.125</v>
      </c>
      <c r="G110" s="16">
        <v>16085.464396284829</v>
      </c>
      <c r="H110" s="16">
        <v>15428.215976331361</v>
      </c>
      <c r="I110" s="16">
        <v>13376.502564102564</v>
      </c>
      <c r="J110" s="16">
        <v>12370.242494226328</v>
      </c>
      <c r="K110" s="16">
        <v>12682.496083550914</v>
      </c>
      <c r="L110" s="16">
        <v>13993.713917525773</v>
      </c>
      <c r="M110" s="16">
        <v>14350.227513227514</v>
      </c>
      <c r="N110" s="16">
        <v>13970.939058171745</v>
      </c>
    </row>
    <row r="111" spans="1:14" x14ac:dyDescent="0.2">
      <c r="A111" s="12" t="s">
        <v>39</v>
      </c>
      <c r="B111" s="144" t="s">
        <v>21</v>
      </c>
      <c r="C111" s="145"/>
      <c r="D111" s="145"/>
      <c r="E111" s="145"/>
      <c r="F111" s="145"/>
      <c r="G111" s="145"/>
      <c r="H111" s="145"/>
      <c r="I111" s="145"/>
      <c r="J111" s="145"/>
      <c r="K111" s="145"/>
      <c r="L111" s="145"/>
      <c r="M111" s="145"/>
      <c r="N111" s="146"/>
    </row>
    <row r="112" spans="1:14" x14ac:dyDescent="0.2">
      <c r="A112" s="2" t="s">
        <v>4</v>
      </c>
      <c r="B112" s="13">
        <v>11107</v>
      </c>
      <c r="C112" s="13">
        <v>12263</v>
      </c>
      <c r="D112" s="13">
        <v>10875</v>
      </c>
      <c r="E112" s="35">
        <v>11699</v>
      </c>
      <c r="F112" s="13">
        <v>10370</v>
      </c>
      <c r="G112" s="13">
        <v>12687</v>
      </c>
      <c r="H112" s="35">
        <v>11034</v>
      </c>
      <c r="I112" s="35">
        <v>11032</v>
      </c>
      <c r="J112" s="35">
        <v>9030</v>
      </c>
      <c r="K112" s="35">
        <v>16250</v>
      </c>
      <c r="L112" s="35">
        <v>12583</v>
      </c>
      <c r="M112" s="35">
        <v>17410</v>
      </c>
      <c r="N112" s="35">
        <v>13094</v>
      </c>
    </row>
    <row r="113" spans="1:14" x14ac:dyDescent="0.2">
      <c r="A113" s="2" t="s">
        <v>5</v>
      </c>
      <c r="B113" s="13">
        <v>8728.361904761905</v>
      </c>
      <c r="C113" s="13">
        <v>11372.345679012345</v>
      </c>
      <c r="D113" s="13">
        <v>11213.90243902439</v>
      </c>
      <c r="E113" s="35">
        <v>11912.064935064935</v>
      </c>
      <c r="F113" s="13">
        <v>12256.613333333333</v>
      </c>
      <c r="G113" s="13">
        <v>11172.829268292682</v>
      </c>
      <c r="H113" s="35">
        <v>10445.89534883721</v>
      </c>
      <c r="I113" s="35">
        <v>12626.780821917808</v>
      </c>
      <c r="J113" s="35">
        <v>11918.519480519481</v>
      </c>
      <c r="K113" s="35">
        <v>14450.586206896553</v>
      </c>
      <c r="L113" s="35">
        <v>13802.850746268658</v>
      </c>
      <c r="M113" s="35">
        <v>8618.1666666666661</v>
      </c>
      <c r="N113" s="35">
        <v>9868.1797752808998</v>
      </c>
    </row>
    <row r="114" spans="1:14" x14ac:dyDescent="0.2">
      <c r="A114" s="2" t="s">
        <v>6</v>
      </c>
      <c r="B114" s="13">
        <v>5535</v>
      </c>
      <c r="C114" s="13">
        <v>22269</v>
      </c>
      <c r="D114" s="13">
        <v>3563</v>
      </c>
      <c r="E114" s="35">
        <v>11237</v>
      </c>
      <c r="F114" s="13">
        <v>22459</v>
      </c>
      <c r="G114" s="13">
        <v>11003</v>
      </c>
      <c r="H114" s="35">
        <v>4641</v>
      </c>
      <c r="I114" s="35">
        <v>7707</v>
      </c>
      <c r="J114" s="35">
        <v>5563</v>
      </c>
      <c r="K114" s="35">
        <v>3762</v>
      </c>
      <c r="L114" s="35">
        <v>5687</v>
      </c>
      <c r="M114" s="35">
        <v>22885</v>
      </c>
      <c r="N114" s="35">
        <v>7667</v>
      </c>
    </row>
    <row r="115" spans="1:14" x14ac:dyDescent="0.2">
      <c r="A115" s="2" t="s">
        <v>78</v>
      </c>
      <c r="B115" s="13">
        <v>6027</v>
      </c>
      <c r="C115" s="13">
        <v>13916</v>
      </c>
      <c r="D115" s="35">
        <v>5490</v>
      </c>
      <c r="E115" s="35">
        <v>5923</v>
      </c>
      <c r="F115" s="35">
        <v>9851</v>
      </c>
      <c r="G115" s="35">
        <v>9157</v>
      </c>
      <c r="H115" s="35">
        <v>8388</v>
      </c>
      <c r="I115" s="35">
        <v>11361</v>
      </c>
      <c r="J115" s="35">
        <v>10418</v>
      </c>
      <c r="K115" s="35">
        <v>10583</v>
      </c>
      <c r="L115" s="35">
        <v>8132</v>
      </c>
      <c r="M115" s="35">
        <v>9203</v>
      </c>
      <c r="N115" s="35">
        <v>8754</v>
      </c>
    </row>
    <row r="116" spans="1:14" x14ac:dyDescent="0.2">
      <c r="A116" s="2" t="s">
        <v>7</v>
      </c>
      <c r="B116" s="13">
        <v>28079</v>
      </c>
      <c r="C116" s="13">
        <v>28619</v>
      </c>
      <c r="D116" s="13">
        <v>18169</v>
      </c>
      <c r="E116" s="35">
        <v>20140</v>
      </c>
      <c r="F116" s="13">
        <v>24060</v>
      </c>
      <c r="G116" s="13">
        <v>23797</v>
      </c>
      <c r="H116" s="35">
        <v>38433</v>
      </c>
      <c r="I116" s="35">
        <v>22586</v>
      </c>
      <c r="J116" s="35">
        <v>73245</v>
      </c>
      <c r="K116" s="35">
        <v>40802</v>
      </c>
      <c r="L116" s="35">
        <v>27570</v>
      </c>
      <c r="M116" s="35">
        <v>38491</v>
      </c>
      <c r="N116" s="35">
        <v>41249</v>
      </c>
    </row>
    <row r="117" spans="1:14" x14ac:dyDescent="0.2">
      <c r="A117" s="2" t="s">
        <v>8</v>
      </c>
      <c r="B117" s="13">
        <v>8827</v>
      </c>
      <c r="C117" s="13">
        <v>11900</v>
      </c>
      <c r="D117" s="13">
        <v>11645</v>
      </c>
      <c r="E117" s="35">
        <v>9814</v>
      </c>
      <c r="F117" s="13">
        <v>10690</v>
      </c>
      <c r="G117" s="13">
        <v>11017</v>
      </c>
      <c r="H117" s="35">
        <v>12252</v>
      </c>
      <c r="I117" s="35">
        <v>12395</v>
      </c>
      <c r="J117" s="35">
        <v>16499</v>
      </c>
      <c r="K117" s="35">
        <v>15745</v>
      </c>
      <c r="L117" s="35">
        <v>14590</v>
      </c>
      <c r="M117" s="35">
        <v>14368</v>
      </c>
      <c r="N117" s="35">
        <v>14519</v>
      </c>
    </row>
    <row r="118" spans="1:14" x14ac:dyDescent="0.2">
      <c r="A118" s="2" t="s">
        <v>9</v>
      </c>
      <c r="B118" s="13">
        <v>15317</v>
      </c>
      <c r="C118" s="13">
        <v>17751</v>
      </c>
      <c r="D118" s="13">
        <v>12190</v>
      </c>
      <c r="E118" s="35">
        <v>9192</v>
      </c>
      <c r="F118" s="13">
        <v>10523</v>
      </c>
      <c r="G118" s="13">
        <v>8309</v>
      </c>
      <c r="H118" s="35">
        <v>6459</v>
      </c>
      <c r="I118" s="35">
        <v>6419</v>
      </c>
      <c r="J118" s="35">
        <v>5739</v>
      </c>
      <c r="K118" s="35">
        <v>7625</v>
      </c>
      <c r="L118" s="35">
        <v>8158</v>
      </c>
      <c r="M118" s="35">
        <v>10964</v>
      </c>
      <c r="N118" s="35">
        <v>9140</v>
      </c>
    </row>
    <row r="119" spans="1:14" x14ac:dyDescent="0.2">
      <c r="A119" s="2" t="s">
        <v>10</v>
      </c>
      <c r="B119" s="13">
        <v>14513</v>
      </c>
      <c r="C119" s="13">
        <v>23111</v>
      </c>
      <c r="D119" s="13">
        <v>19408</v>
      </c>
      <c r="E119" s="35">
        <v>19842</v>
      </c>
      <c r="F119" s="13">
        <v>21837</v>
      </c>
      <c r="G119" s="13">
        <v>22837</v>
      </c>
      <c r="H119" s="35">
        <v>26306</v>
      </c>
      <c r="I119" s="35">
        <v>28454</v>
      </c>
      <c r="J119" s="35">
        <v>37753</v>
      </c>
      <c r="K119" s="35">
        <v>32295</v>
      </c>
      <c r="L119" s="35">
        <v>24726</v>
      </c>
      <c r="M119" s="35">
        <v>28688</v>
      </c>
      <c r="N119" s="35">
        <v>29946</v>
      </c>
    </row>
    <row r="120" spans="1:14" x14ac:dyDescent="0.2">
      <c r="A120" s="2" t="s">
        <v>11</v>
      </c>
      <c r="B120" s="13">
        <v>24309</v>
      </c>
      <c r="C120" s="13">
        <v>21650</v>
      </c>
      <c r="D120" s="13">
        <v>29860</v>
      </c>
      <c r="E120" s="35">
        <v>33914</v>
      </c>
      <c r="F120" s="13">
        <v>27595</v>
      </c>
      <c r="G120" s="13">
        <v>30336</v>
      </c>
      <c r="H120" s="35">
        <v>37741</v>
      </c>
      <c r="I120" s="35">
        <v>24947</v>
      </c>
      <c r="J120" s="35">
        <v>60747</v>
      </c>
      <c r="K120" s="35">
        <v>31149</v>
      </c>
      <c r="L120" s="35">
        <v>41161</v>
      </c>
      <c r="M120" s="35">
        <v>40713</v>
      </c>
      <c r="N120" s="35">
        <v>30641</v>
      </c>
    </row>
    <row r="121" spans="1:14" x14ac:dyDescent="0.2">
      <c r="A121" s="2" t="s">
        <v>12</v>
      </c>
      <c r="B121" s="13">
        <v>8288</v>
      </c>
      <c r="C121" s="13">
        <v>8776</v>
      </c>
      <c r="D121" s="13">
        <v>10980</v>
      </c>
      <c r="E121" s="35">
        <v>13480</v>
      </c>
      <c r="F121" s="13">
        <v>20276</v>
      </c>
      <c r="G121" s="13">
        <v>11856</v>
      </c>
      <c r="H121" s="35">
        <v>11628</v>
      </c>
      <c r="I121" s="35">
        <v>10183</v>
      </c>
      <c r="J121" s="35">
        <v>20469</v>
      </c>
      <c r="K121" s="35">
        <v>21092</v>
      </c>
      <c r="L121" s="35">
        <v>17894</v>
      </c>
      <c r="M121" s="35">
        <v>32166</v>
      </c>
      <c r="N121" s="35">
        <v>24449</v>
      </c>
    </row>
    <row r="122" spans="1:14" x14ac:dyDescent="0.2">
      <c r="A122" s="7" t="s">
        <v>175</v>
      </c>
      <c r="B122" s="11">
        <v>12283.653927813164</v>
      </c>
      <c r="C122" s="11">
        <v>15511.011396011396</v>
      </c>
      <c r="D122" s="11">
        <v>13490.320987654321</v>
      </c>
      <c r="E122" s="11">
        <v>13594.97512437811</v>
      </c>
      <c r="F122" s="11">
        <v>15287.792349726777</v>
      </c>
      <c r="G122" s="11">
        <v>14291.455958549222</v>
      </c>
      <c r="H122" s="11">
        <v>14134.01282051282</v>
      </c>
      <c r="I122" s="11">
        <v>13866.914215686274</v>
      </c>
      <c r="J122" s="11">
        <v>16411.244956772334</v>
      </c>
      <c r="K122" s="11">
        <v>17409.75907590759</v>
      </c>
      <c r="L122" s="11">
        <v>16143.515492957746</v>
      </c>
      <c r="M122" s="11">
        <v>16695.336336336335</v>
      </c>
      <c r="N122" s="11">
        <v>16052.937853107345</v>
      </c>
    </row>
    <row r="123" spans="1:14" s="34" customFormat="1" x14ac:dyDescent="0.2">
      <c r="A123" s="12" t="s">
        <v>39</v>
      </c>
      <c r="B123" s="147" t="s">
        <v>143</v>
      </c>
      <c r="C123" s="148"/>
      <c r="D123" s="148"/>
      <c r="E123" s="148"/>
      <c r="F123" s="148"/>
      <c r="G123" s="148"/>
      <c r="H123" s="148"/>
      <c r="I123" s="148"/>
      <c r="J123" s="148"/>
      <c r="K123" s="148"/>
      <c r="L123" s="148"/>
      <c r="M123" s="148"/>
      <c r="N123" s="149"/>
    </row>
    <row r="124" spans="1:14" s="34" customFormat="1" x14ac:dyDescent="0.2">
      <c r="A124" s="2" t="s">
        <v>4</v>
      </c>
      <c r="B124" s="35">
        <v>10546.192307692309</v>
      </c>
      <c r="C124" s="35">
        <v>9643.0357142857138</v>
      </c>
      <c r="D124" s="35">
        <v>16490.294117647059</v>
      </c>
      <c r="E124" s="35">
        <v>18635.866666666665</v>
      </c>
      <c r="F124" s="35">
        <v>12627.434782608696</v>
      </c>
      <c r="G124" s="35">
        <v>13738.047619047618</v>
      </c>
      <c r="H124" s="35">
        <v>6745.3414634146338</v>
      </c>
      <c r="I124" s="35">
        <v>10447.038461538461</v>
      </c>
      <c r="J124" s="35">
        <v>14117.7</v>
      </c>
      <c r="K124" s="35">
        <v>6874.6756756756758</v>
      </c>
      <c r="L124" s="35">
        <v>9939</v>
      </c>
      <c r="M124" s="35">
        <v>11173.272727272728</v>
      </c>
      <c r="N124" s="35">
        <v>8405.9425004911045</v>
      </c>
    </row>
    <row r="125" spans="1:14" s="34" customFormat="1" x14ac:dyDescent="0.2">
      <c r="A125" s="2" t="s">
        <v>5</v>
      </c>
      <c r="B125" s="35">
        <v>11214.938271604939</v>
      </c>
      <c r="C125" s="35">
        <v>9055.9896907216498</v>
      </c>
      <c r="D125" s="35">
        <v>10719.923076923076</v>
      </c>
      <c r="E125" s="35">
        <v>14468.753846153846</v>
      </c>
      <c r="F125" s="35">
        <v>10812.855555555556</v>
      </c>
      <c r="G125" s="35">
        <v>12467.181818181818</v>
      </c>
      <c r="H125" s="35">
        <v>13200.633802816901</v>
      </c>
      <c r="I125" s="35">
        <v>11845.767123287671</v>
      </c>
      <c r="J125" s="35">
        <v>12255.907894736842</v>
      </c>
      <c r="K125" s="35">
        <v>10310.395061728395</v>
      </c>
      <c r="L125" s="35">
        <v>15309.147540983606</v>
      </c>
      <c r="M125" s="35">
        <v>12521.219178082192</v>
      </c>
      <c r="N125" s="35">
        <v>14029.038005126604</v>
      </c>
    </row>
    <row r="126" spans="1:14" s="34" customFormat="1" x14ac:dyDescent="0.2">
      <c r="A126" s="2" t="s">
        <v>6</v>
      </c>
      <c r="B126" s="35">
        <v>20997</v>
      </c>
      <c r="C126" s="35">
        <v>22160</v>
      </c>
      <c r="D126" s="35">
        <v>5305.25</v>
      </c>
      <c r="E126" s="35">
        <v>11399</v>
      </c>
      <c r="F126" s="35">
        <v>12842.5</v>
      </c>
      <c r="G126" s="35">
        <v>23795</v>
      </c>
      <c r="H126" s="35">
        <v>2571</v>
      </c>
      <c r="I126" s="35">
        <v>4617.3999999999996</v>
      </c>
      <c r="J126" s="35">
        <v>11493</v>
      </c>
      <c r="K126" s="35">
        <v>9346.5</v>
      </c>
      <c r="L126" s="35">
        <v>2278.6999999999998</v>
      </c>
      <c r="M126" s="35">
        <v>7748.666666666667</v>
      </c>
      <c r="N126" s="35">
        <v>5812.5914663056656</v>
      </c>
    </row>
    <row r="127" spans="1:14" s="34" customFormat="1" x14ac:dyDescent="0.2">
      <c r="A127" s="2" t="s">
        <v>78</v>
      </c>
      <c r="B127" s="35">
        <v>9452.0502641803178</v>
      </c>
      <c r="C127" s="35">
        <v>9613.9014021173734</v>
      </c>
      <c r="D127" s="35">
        <v>10218.417526119925</v>
      </c>
      <c r="E127" s="35">
        <v>8316.568492019951</v>
      </c>
      <c r="F127" s="35">
        <v>8777.7039560364428</v>
      </c>
      <c r="G127" s="35">
        <v>7336.7994033784635</v>
      </c>
      <c r="H127" s="35">
        <v>10742.972390841936</v>
      </c>
      <c r="I127" s="35">
        <v>12239.349262169088</v>
      </c>
      <c r="J127" s="35">
        <v>6204.6853958749371</v>
      </c>
      <c r="K127" s="35">
        <v>7050.418396717143</v>
      </c>
      <c r="L127" s="35">
        <v>8632.6747901441158</v>
      </c>
      <c r="M127" s="35">
        <v>6135.804347826087</v>
      </c>
      <c r="N127" s="35">
        <v>7938.9273542791116</v>
      </c>
    </row>
    <row r="128" spans="1:14" s="34" customFormat="1" x14ac:dyDescent="0.2">
      <c r="A128" s="2" t="s">
        <v>7</v>
      </c>
      <c r="B128" s="35">
        <v>29435.853566317561</v>
      </c>
      <c r="C128" s="35">
        <v>48923.965761946078</v>
      </c>
      <c r="D128" s="35">
        <v>32768.640260150823</v>
      </c>
      <c r="E128" s="35">
        <v>18682.015807419248</v>
      </c>
      <c r="F128" s="35">
        <v>25326.193785464788</v>
      </c>
      <c r="G128" s="35">
        <v>32804.616428596382</v>
      </c>
      <c r="H128" s="35">
        <v>24199.617010913396</v>
      </c>
      <c r="I128" s="35">
        <v>27150.609311564502</v>
      </c>
      <c r="J128" s="35">
        <v>36310.99577271071</v>
      </c>
      <c r="K128" s="35">
        <v>33579.253521444414</v>
      </c>
      <c r="L128" s="35">
        <v>26613.111949719772</v>
      </c>
      <c r="M128" s="35">
        <v>25853.14814814815</v>
      </c>
      <c r="N128" s="35">
        <v>25898.186407808524</v>
      </c>
    </row>
    <row r="129" spans="1:14" s="34" customFormat="1" x14ac:dyDescent="0.2">
      <c r="A129" s="2" t="s">
        <v>8</v>
      </c>
      <c r="B129" s="35">
        <v>15801.154501157807</v>
      </c>
      <c r="C129" s="35">
        <v>11425.365287651261</v>
      </c>
      <c r="D129" s="35">
        <v>14335.867085144757</v>
      </c>
      <c r="E129" s="35">
        <v>18864.524478445608</v>
      </c>
      <c r="F129" s="35">
        <v>22227.787170707354</v>
      </c>
      <c r="G129" s="35">
        <v>18863.621083847804</v>
      </c>
      <c r="H129" s="35">
        <v>22658.398712994727</v>
      </c>
      <c r="I129" s="35">
        <v>18827.16812082208</v>
      </c>
      <c r="J129" s="35">
        <v>19093.70449143615</v>
      </c>
      <c r="K129" s="35">
        <v>18073.618928186224</v>
      </c>
      <c r="L129" s="35">
        <v>12725.772131955553</v>
      </c>
      <c r="M129" s="35">
        <v>22018.529411764706</v>
      </c>
      <c r="N129" s="35">
        <v>17484.766215435113</v>
      </c>
    </row>
    <row r="130" spans="1:14" s="34" customFormat="1" x14ac:dyDescent="0.2">
      <c r="A130" s="2" t="s">
        <v>9</v>
      </c>
      <c r="B130" s="35">
        <v>7975.6222222222223</v>
      </c>
      <c r="C130" s="35">
        <v>7804.9411764705883</v>
      </c>
      <c r="D130" s="35">
        <v>9200.4693877551017</v>
      </c>
      <c r="E130" s="35">
        <v>11270.575000000001</v>
      </c>
      <c r="F130" s="35">
        <v>15506</v>
      </c>
      <c r="G130" s="35">
        <v>17386.342857142856</v>
      </c>
      <c r="H130" s="35">
        <v>19811.428571428572</v>
      </c>
      <c r="I130" s="35">
        <v>12834.181818181818</v>
      </c>
      <c r="J130" s="35">
        <v>14326.28947368421</v>
      </c>
      <c r="K130" s="35">
        <v>10698.659574468085</v>
      </c>
      <c r="L130" s="35">
        <v>21352.240000000002</v>
      </c>
      <c r="M130" s="35">
        <v>16842.4375</v>
      </c>
      <c r="N130" s="35">
        <v>19204.988118677618</v>
      </c>
    </row>
    <row r="131" spans="1:14" s="34" customFormat="1" x14ac:dyDescent="0.2">
      <c r="A131" s="2" t="s">
        <v>10</v>
      </c>
      <c r="B131" s="35">
        <v>41970.80050139979</v>
      </c>
      <c r="C131" s="35">
        <v>28874.435576300086</v>
      </c>
      <c r="D131" s="35">
        <v>20274.146232228395</v>
      </c>
      <c r="E131" s="35">
        <v>23799.319909161837</v>
      </c>
      <c r="F131" s="35">
        <v>31151.469680775277</v>
      </c>
      <c r="G131" s="35">
        <v>29757.971233865341</v>
      </c>
      <c r="H131" s="35">
        <v>38139.48066393238</v>
      </c>
      <c r="I131" s="35">
        <v>29650.002185351455</v>
      </c>
      <c r="J131" s="35">
        <v>46231.592308716674</v>
      </c>
      <c r="K131" s="35">
        <v>25413.940888793724</v>
      </c>
      <c r="L131" s="35">
        <v>26102.849219545657</v>
      </c>
      <c r="M131" s="35">
        <v>15157.166666666666</v>
      </c>
      <c r="N131" s="35">
        <v>14655.919331351915</v>
      </c>
    </row>
    <row r="132" spans="1:14" s="34" customFormat="1" x14ac:dyDescent="0.2">
      <c r="A132" s="2" t="s">
        <v>11</v>
      </c>
      <c r="B132" s="35">
        <v>90665.167486945837</v>
      </c>
      <c r="C132" s="35">
        <v>35386.506162315083</v>
      </c>
      <c r="D132" s="35">
        <v>32938.893065057979</v>
      </c>
      <c r="E132" s="35">
        <v>35528.80056391906</v>
      </c>
      <c r="F132" s="35">
        <v>47414.350092454129</v>
      </c>
      <c r="G132" s="35">
        <v>41279.095352450422</v>
      </c>
      <c r="H132" s="35">
        <v>54728.159549842858</v>
      </c>
      <c r="I132" s="35">
        <v>41776.254311174845</v>
      </c>
      <c r="J132" s="35">
        <v>45480.105980925735</v>
      </c>
      <c r="K132" s="35">
        <v>41969.452396726912</v>
      </c>
      <c r="L132" s="35">
        <v>50680.427438762774</v>
      </c>
      <c r="M132" s="35">
        <v>43250.857142857145</v>
      </c>
      <c r="N132" s="35">
        <v>45594.466906102876</v>
      </c>
    </row>
    <row r="133" spans="1:14" s="34" customFormat="1" x14ac:dyDescent="0.2">
      <c r="A133" s="2" t="s">
        <v>12</v>
      </c>
      <c r="B133" s="35">
        <v>25503.411764705881</v>
      </c>
      <c r="C133" s="35">
        <v>26153.588235294119</v>
      </c>
      <c r="D133" s="35">
        <v>32324.133333333335</v>
      </c>
      <c r="E133" s="35">
        <v>21360.909090909092</v>
      </c>
      <c r="F133" s="35">
        <v>31243.0625</v>
      </c>
      <c r="G133" s="35">
        <v>19093.692307692309</v>
      </c>
      <c r="H133" s="35">
        <v>22469.190476190477</v>
      </c>
      <c r="I133" s="35">
        <v>37379.5</v>
      </c>
      <c r="J133" s="35">
        <v>25641.736842105263</v>
      </c>
      <c r="K133" s="35">
        <v>33747.769230769234</v>
      </c>
      <c r="L133" s="35">
        <v>30249.6875</v>
      </c>
      <c r="M133" s="35">
        <v>32627.733333333334</v>
      </c>
      <c r="N133" s="35">
        <v>30120.293782760829</v>
      </c>
    </row>
    <row r="134" spans="1:14" s="1" customFormat="1" ht="15.75" x14ac:dyDescent="0.25">
      <c r="A134" s="12" t="s">
        <v>175</v>
      </c>
      <c r="B134" s="11">
        <v>18230.320635646884</v>
      </c>
      <c r="C134" s="11">
        <v>15592.680639669343</v>
      </c>
      <c r="D134" s="11">
        <v>16471.306193847351</v>
      </c>
      <c r="E134" s="11">
        <v>17676.973833577213</v>
      </c>
      <c r="F134" s="11">
        <v>19114.245848061484</v>
      </c>
      <c r="G134" s="11">
        <v>18985.306167588173</v>
      </c>
      <c r="H134" s="11">
        <v>19413.196214107171</v>
      </c>
      <c r="I134" s="11">
        <v>18992.067327012941</v>
      </c>
      <c r="J134" s="11">
        <v>19407.549054028055</v>
      </c>
      <c r="K134" s="11">
        <v>16103.130485034138</v>
      </c>
      <c r="L134" s="11">
        <v>18560.188335055918</v>
      </c>
      <c r="M134" s="11">
        <v>17291.564564564564</v>
      </c>
      <c r="N134" s="11">
        <v>17421.605896912759</v>
      </c>
    </row>
    <row r="135" spans="1:14" x14ac:dyDescent="0.2">
      <c r="A135" s="12" t="s">
        <v>39</v>
      </c>
      <c r="B135" s="144" t="s">
        <v>173</v>
      </c>
      <c r="C135" s="145"/>
      <c r="D135" s="145"/>
      <c r="E135" s="145"/>
      <c r="F135" s="145"/>
      <c r="G135" s="145"/>
      <c r="H135" s="145"/>
      <c r="I135" s="145"/>
      <c r="J135" s="145"/>
      <c r="K135" s="145"/>
      <c r="L135" s="145"/>
      <c r="M135" s="145"/>
      <c r="N135" s="146"/>
    </row>
    <row r="136" spans="1:14" x14ac:dyDescent="0.2">
      <c r="A136" s="2" t="s">
        <v>4</v>
      </c>
      <c r="B136" s="35">
        <v>10818.820911215844</v>
      </c>
      <c r="C136" s="35">
        <v>13786.186021963582</v>
      </c>
      <c r="D136" s="35">
        <v>11333.261536602766</v>
      </c>
      <c r="E136" s="35">
        <v>10435.222222222223</v>
      </c>
      <c r="F136" s="35">
        <v>16357.235294117647</v>
      </c>
      <c r="G136" s="35">
        <v>14047.85</v>
      </c>
      <c r="H136" s="35">
        <v>10761.615384615385</v>
      </c>
      <c r="I136" s="35">
        <v>10322.296296296296</v>
      </c>
      <c r="J136" s="35">
        <v>12174.173913043478</v>
      </c>
      <c r="K136" s="35">
        <v>11416.08695652174</v>
      </c>
      <c r="L136" s="35">
        <v>5699</v>
      </c>
      <c r="M136" s="35">
        <v>15365.117647058823</v>
      </c>
      <c r="N136" s="35">
        <v>11745.96</v>
      </c>
    </row>
    <row r="137" spans="1:14" x14ac:dyDescent="0.2">
      <c r="A137" s="2" t="s">
        <v>5</v>
      </c>
      <c r="B137" s="35">
        <v>13085.981823455748</v>
      </c>
      <c r="C137" s="35">
        <v>9747.9745299613041</v>
      </c>
      <c r="D137" s="35">
        <v>10057.510425569402</v>
      </c>
      <c r="E137" s="35">
        <v>7469.7580645161288</v>
      </c>
      <c r="F137" s="35">
        <v>5952.4012738853507</v>
      </c>
      <c r="G137" s="35">
        <v>7492.4745762711864</v>
      </c>
      <c r="H137" s="35">
        <v>9076.1442307692305</v>
      </c>
      <c r="I137" s="35">
        <v>8174.666666666667</v>
      </c>
      <c r="J137" s="35">
        <v>8357.8114754098369</v>
      </c>
      <c r="K137" s="35">
        <v>11321.506024096385</v>
      </c>
      <c r="L137" s="35">
        <v>10669.463157894737</v>
      </c>
      <c r="M137" s="35">
        <v>10338.408602150537</v>
      </c>
      <c r="N137" s="35">
        <v>10330</v>
      </c>
    </row>
    <row r="138" spans="1:14" x14ac:dyDescent="0.2">
      <c r="A138" s="2" t="s">
        <v>6</v>
      </c>
      <c r="B138" s="35">
        <v>4540.3183673469393</v>
      </c>
      <c r="C138" s="35">
        <v>4392.6807908163264</v>
      </c>
      <c r="D138" s="35">
        <v>11033.549153792308</v>
      </c>
      <c r="E138" s="35">
        <v>3009.625</v>
      </c>
      <c r="F138" s="35">
        <v>3991</v>
      </c>
      <c r="G138" s="35">
        <v>2557</v>
      </c>
      <c r="H138" s="35">
        <v>27726</v>
      </c>
      <c r="I138" s="35">
        <v>2556.5454545454545</v>
      </c>
      <c r="J138" s="35">
        <v>1968.4285714285713</v>
      </c>
      <c r="K138" s="35">
        <v>1619.4285714285713</v>
      </c>
      <c r="L138" s="35">
        <v>3532.375</v>
      </c>
      <c r="M138" s="35">
        <v>3588.2857142857142</v>
      </c>
      <c r="N138" s="35">
        <v>14198.5</v>
      </c>
    </row>
    <row r="139" spans="1:14" x14ac:dyDescent="0.2">
      <c r="A139" s="2" t="s">
        <v>78</v>
      </c>
      <c r="B139" s="35">
        <v>11354.416892021422</v>
      </c>
      <c r="C139" s="35">
        <v>9044.9328802469572</v>
      </c>
      <c r="D139" s="35">
        <v>8736.8855898245329</v>
      </c>
      <c r="E139" s="35">
        <v>7582.4615384615381</v>
      </c>
      <c r="F139" s="35">
        <v>7342.9523809523807</v>
      </c>
      <c r="G139" s="35">
        <v>7449.4883720930229</v>
      </c>
      <c r="H139" s="35">
        <v>10419.666666666666</v>
      </c>
      <c r="I139" s="35">
        <v>6695.6170212765956</v>
      </c>
      <c r="J139" s="35">
        <v>5539.0714285714284</v>
      </c>
      <c r="K139" s="35">
        <v>5019.4915254237285</v>
      </c>
      <c r="L139" s="35">
        <v>9116.6571428571424</v>
      </c>
      <c r="M139" s="35">
        <v>6701</v>
      </c>
      <c r="N139" s="35">
        <v>6115.5272727272732</v>
      </c>
    </row>
    <row r="140" spans="1:14" x14ac:dyDescent="0.2">
      <c r="A140" s="2" t="s">
        <v>7</v>
      </c>
      <c r="B140" s="35">
        <v>35356.969499194813</v>
      </c>
      <c r="C140" s="35">
        <v>25298.402500723718</v>
      </c>
      <c r="D140" s="35">
        <v>30940.538946893237</v>
      </c>
      <c r="E140" s="35">
        <v>25460.571428571428</v>
      </c>
      <c r="F140" s="35">
        <v>24089.387096774193</v>
      </c>
      <c r="G140" s="35">
        <v>30221.919999999998</v>
      </c>
      <c r="H140" s="35">
        <v>40516.26315789474</v>
      </c>
      <c r="I140" s="35">
        <v>38392.315789473687</v>
      </c>
      <c r="J140" s="35">
        <v>25947.758620689656</v>
      </c>
      <c r="K140" s="35">
        <v>31824.05</v>
      </c>
      <c r="L140" s="35">
        <v>21604.228571428572</v>
      </c>
      <c r="M140" s="35">
        <v>19641</v>
      </c>
      <c r="N140" s="35">
        <v>23447.647058823528</v>
      </c>
    </row>
    <row r="141" spans="1:14" x14ac:dyDescent="0.2">
      <c r="A141" s="2" t="s">
        <v>8</v>
      </c>
      <c r="B141" s="35">
        <v>20923.05409508961</v>
      </c>
      <c r="C141" s="35">
        <v>17463.690109883712</v>
      </c>
      <c r="D141" s="35">
        <v>15563.304958648783</v>
      </c>
      <c r="E141" s="35">
        <v>17785.357142857141</v>
      </c>
      <c r="F141" s="35">
        <v>19202.897435897437</v>
      </c>
      <c r="G141" s="35">
        <v>13469.727272727272</v>
      </c>
      <c r="H141" s="35">
        <v>15247.340425531915</v>
      </c>
      <c r="I141" s="35">
        <v>13202.732142857143</v>
      </c>
      <c r="J141" s="35">
        <v>23789.53125</v>
      </c>
      <c r="K141" s="35">
        <v>16404.615384615383</v>
      </c>
      <c r="L141" s="35">
        <v>18886.92105263158</v>
      </c>
      <c r="M141" s="35">
        <v>19729.235294117647</v>
      </c>
      <c r="N141" s="35">
        <v>27287.827586206895</v>
      </c>
    </row>
    <row r="142" spans="1:14" x14ac:dyDescent="0.2">
      <c r="A142" s="2" t="s">
        <v>9</v>
      </c>
      <c r="B142" s="35">
        <v>21140.197253676106</v>
      </c>
      <c r="C142" s="35">
        <v>24431.19939068129</v>
      </c>
      <c r="D142" s="35">
        <v>17233.798280154133</v>
      </c>
      <c r="E142" s="35">
        <v>16645.228571428572</v>
      </c>
      <c r="F142" s="35">
        <v>25468.227272727272</v>
      </c>
      <c r="G142" s="35">
        <v>22932.192307692309</v>
      </c>
      <c r="H142" s="35">
        <v>27759.5</v>
      </c>
      <c r="I142" s="35">
        <v>11555.938775510203</v>
      </c>
      <c r="J142" s="35">
        <v>15228.846153846154</v>
      </c>
      <c r="K142" s="35">
        <v>11043.56</v>
      </c>
      <c r="L142" s="35">
        <v>14405.473684210527</v>
      </c>
      <c r="M142" s="35">
        <v>10231.98076923077</v>
      </c>
      <c r="N142" s="35">
        <v>13225.145833333334</v>
      </c>
    </row>
    <row r="143" spans="1:14" x14ac:dyDescent="0.2">
      <c r="A143" s="2" t="s">
        <v>10</v>
      </c>
      <c r="B143" s="35">
        <v>15071.281514325721</v>
      </c>
      <c r="C143" s="35">
        <v>14037.321058168596</v>
      </c>
      <c r="D143" s="35">
        <v>16018.184154155086</v>
      </c>
      <c r="E143" s="35">
        <v>14425.051724137931</v>
      </c>
      <c r="F143" s="35">
        <v>13153.2</v>
      </c>
      <c r="G143" s="35">
        <v>25189.098020464728</v>
      </c>
      <c r="H143" s="35">
        <v>20066.909090909092</v>
      </c>
      <c r="I143" s="35">
        <v>20327.166666666668</v>
      </c>
      <c r="J143" s="35">
        <v>21756.121951219513</v>
      </c>
      <c r="K143" s="35">
        <v>27221.516129032258</v>
      </c>
      <c r="L143" s="35">
        <v>20711.022727272728</v>
      </c>
      <c r="M143" s="35">
        <v>28645.103448275862</v>
      </c>
      <c r="N143" s="35">
        <v>29236.121212121212</v>
      </c>
    </row>
    <row r="144" spans="1:14" x14ac:dyDescent="0.2">
      <c r="A144" s="2" t="s">
        <v>11</v>
      </c>
      <c r="B144" s="35">
        <v>43233.805740271659</v>
      </c>
      <c r="C144" s="35">
        <v>31594.200502228388</v>
      </c>
      <c r="D144" s="35">
        <v>50741.091057241152</v>
      </c>
      <c r="E144" s="35">
        <v>32504.586206896551</v>
      </c>
      <c r="F144" s="35">
        <v>71577</v>
      </c>
      <c r="G144" s="35">
        <v>116538.29965419181</v>
      </c>
      <c r="H144" s="35">
        <v>85266.636363636368</v>
      </c>
      <c r="I144" s="35">
        <v>48096.42105263158</v>
      </c>
      <c r="J144" s="35">
        <v>39992</v>
      </c>
      <c r="K144" s="35">
        <v>42523.8</v>
      </c>
      <c r="L144" s="35">
        <v>84313.090909090912</v>
      </c>
      <c r="M144" s="35">
        <v>108114.125</v>
      </c>
      <c r="N144" s="35">
        <v>46730.952380952382</v>
      </c>
    </row>
    <row r="145" spans="1:14" x14ac:dyDescent="0.2">
      <c r="A145" s="2" t="s">
        <v>12</v>
      </c>
      <c r="B145" s="35">
        <v>29615.047477541877</v>
      </c>
      <c r="C145" s="35">
        <v>37274.76396201102</v>
      </c>
      <c r="D145" s="35">
        <v>30479.646330919477</v>
      </c>
      <c r="E145" s="35">
        <v>26667</v>
      </c>
      <c r="F145" s="35">
        <v>22972.952380952382</v>
      </c>
      <c r="G145" s="35">
        <v>53933.111111111109</v>
      </c>
      <c r="H145" s="35">
        <v>37598.461538461539</v>
      </c>
      <c r="I145" s="35">
        <v>48592</v>
      </c>
      <c r="J145" s="35">
        <v>30152.9375</v>
      </c>
      <c r="K145" s="35">
        <v>27965.9375</v>
      </c>
      <c r="L145" s="35">
        <v>32167.933333333334</v>
      </c>
      <c r="M145" s="35">
        <v>33176.571428571428</v>
      </c>
      <c r="N145" s="35">
        <v>21543.791666666668</v>
      </c>
    </row>
    <row r="146" spans="1:14" x14ac:dyDescent="0.2">
      <c r="A146" s="12" t="s">
        <v>175</v>
      </c>
      <c r="B146" s="11">
        <v>19023.009323099777</v>
      </c>
      <c r="C146" s="11">
        <v>16651.642403476293</v>
      </c>
      <c r="D146" s="11">
        <v>16841.877525546362</v>
      </c>
      <c r="E146" s="11">
        <v>14288.112745098038</v>
      </c>
      <c r="F146" s="11">
        <v>14210.232445520582</v>
      </c>
      <c r="G146" s="11">
        <v>16931.307579047076</v>
      </c>
      <c r="H146" s="11">
        <v>18778.787301587301</v>
      </c>
      <c r="I146" s="11">
        <v>14827.337563451776</v>
      </c>
      <c r="J146" s="11">
        <v>15226.781725888324</v>
      </c>
      <c r="K146" s="11">
        <v>15468.49014084507</v>
      </c>
      <c r="L146" s="11">
        <v>16257.334239130434</v>
      </c>
      <c r="M146" s="11">
        <v>16791.246290801188</v>
      </c>
      <c r="N146" s="11">
        <v>17118.098666666665</v>
      </c>
    </row>
    <row r="147" spans="1:14" x14ac:dyDescent="0.2">
      <c r="A147" s="12" t="s">
        <v>39</v>
      </c>
      <c r="B147" s="147" t="s">
        <v>174</v>
      </c>
      <c r="C147" s="148"/>
      <c r="D147" s="148"/>
      <c r="E147" s="148"/>
      <c r="F147" s="148"/>
      <c r="G147" s="148"/>
      <c r="H147" s="148"/>
      <c r="I147" s="148"/>
      <c r="J147" s="148"/>
      <c r="K147" s="148"/>
      <c r="L147" s="148"/>
      <c r="M147" s="148"/>
      <c r="N147" s="149"/>
    </row>
    <row r="148" spans="1:14" x14ac:dyDescent="0.2">
      <c r="A148" s="2" t="s">
        <v>4</v>
      </c>
      <c r="B148" s="35">
        <v>10862.752103142433</v>
      </c>
      <c r="C148" s="35">
        <v>8336.7052861641168</v>
      </c>
      <c r="D148" s="35">
        <v>11809.211159789245</v>
      </c>
      <c r="E148" s="35">
        <v>7468.3746761885586</v>
      </c>
      <c r="F148" s="35">
        <v>9915.1861374316213</v>
      </c>
      <c r="G148" s="35">
        <v>14763.436689029744</v>
      </c>
      <c r="H148" s="35">
        <v>12516.840443863211</v>
      </c>
      <c r="I148" s="35">
        <v>8502.1536161011063</v>
      </c>
      <c r="J148" s="35">
        <v>9135.7263883417399</v>
      </c>
      <c r="K148" s="35">
        <v>7259.4011697960832</v>
      </c>
      <c r="L148" s="35">
        <v>9025.9901455131112</v>
      </c>
      <c r="M148" s="35">
        <v>11765.666328987754</v>
      </c>
      <c r="N148" s="35">
        <v>7381.2803133427014</v>
      </c>
    </row>
    <row r="149" spans="1:14" x14ac:dyDescent="0.2">
      <c r="A149" s="2" t="s">
        <v>5</v>
      </c>
      <c r="B149" s="35">
        <v>8206.6317874469914</v>
      </c>
      <c r="C149" s="35">
        <v>8208.7676438286544</v>
      </c>
      <c r="D149" s="35">
        <v>8271.2483334036442</v>
      </c>
      <c r="E149" s="35">
        <v>6472.1559236544772</v>
      </c>
      <c r="F149" s="35">
        <v>7071.7420289928832</v>
      </c>
      <c r="G149" s="35">
        <v>8819.3521081123381</v>
      </c>
      <c r="H149" s="35">
        <v>9178.7975380702774</v>
      </c>
      <c r="I149" s="35">
        <v>7801.4033475700699</v>
      </c>
      <c r="J149" s="35">
        <v>7487.6615327325662</v>
      </c>
      <c r="K149" s="35">
        <v>10098.772144870252</v>
      </c>
      <c r="L149" s="35">
        <v>10622.566389983438</v>
      </c>
      <c r="M149" s="35">
        <v>11970.188767001226</v>
      </c>
      <c r="N149" s="35">
        <v>16199.030035963235</v>
      </c>
    </row>
    <row r="150" spans="1:14" x14ac:dyDescent="0.2">
      <c r="A150" s="2" t="s">
        <v>6</v>
      </c>
      <c r="B150" s="35">
        <v>5097.9700656063378</v>
      </c>
      <c r="C150" s="35">
        <v>8386.6951194768317</v>
      </c>
      <c r="D150" s="35">
        <v>13631.403879975922</v>
      </c>
      <c r="E150" s="35">
        <v>6856.6480940450692</v>
      </c>
      <c r="F150" s="35">
        <v>9193.4097661348733</v>
      </c>
      <c r="G150" s="35">
        <v>26197.563825918296</v>
      </c>
      <c r="H150" s="35">
        <v>6915.9089609786715</v>
      </c>
      <c r="I150" s="35">
        <v>13969.47230052239</v>
      </c>
      <c r="J150" s="35">
        <v>27866.748484247895</v>
      </c>
      <c r="K150" s="35">
        <v>23786.258231413252</v>
      </c>
      <c r="L150" s="35">
        <v>6935.7550443297932</v>
      </c>
      <c r="M150" s="35">
        <v>4608.0616024232595</v>
      </c>
      <c r="N150" s="35">
        <v>4314.0304826522415</v>
      </c>
    </row>
    <row r="151" spans="1:14" x14ac:dyDescent="0.2">
      <c r="A151" s="2" t="s">
        <v>78</v>
      </c>
      <c r="B151" s="35">
        <v>9997.1448111429218</v>
      </c>
      <c r="C151" s="35">
        <v>10239.509931095001</v>
      </c>
      <c r="D151" s="35">
        <v>11433.089446451655</v>
      </c>
      <c r="E151" s="35">
        <v>13574.560661870384</v>
      </c>
      <c r="F151" s="35">
        <v>11401.13309227335</v>
      </c>
      <c r="G151" s="35">
        <v>10088.590739309266</v>
      </c>
      <c r="H151" s="35">
        <v>15769.030180430917</v>
      </c>
      <c r="I151" s="35">
        <v>26485.225846705111</v>
      </c>
      <c r="J151" s="35">
        <v>13652.800053638663</v>
      </c>
      <c r="K151" s="35">
        <v>10106.162168722394</v>
      </c>
      <c r="L151" s="35">
        <v>11574.678646382334</v>
      </c>
      <c r="M151" s="35">
        <v>14534.869610280815</v>
      </c>
      <c r="N151" s="35">
        <v>15459.50869557519</v>
      </c>
    </row>
    <row r="152" spans="1:14" x14ac:dyDescent="0.2">
      <c r="A152" s="2" t="s">
        <v>7</v>
      </c>
      <c r="B152" s="35">
        <v>29526.463683937847</v>
      </c>
      <c r="C152" s="35">
        <v>21468.918290755377</v>
      </c>
      <c r="D152" s="35">
        <v>22757.403364514365</v>
      </c>
      <c r="E152" s="35">
        <v>23929.611775262456</v>
      </c>
      <c r="F152" s="35">
        <v>24708.390916437154</v>
      </c>
      <c r="G152" s="35">
        <v>30124.845414014402</v>
      </c>
      <c r="H152" s="35">
        <v>32690.719304552538</v>
      </c>
      <c r="I152" s="35">
        <v>26190.447393687744</v>
      </c>
      <c r="J152" s="35">
        <v>23373.768031914573</v>
      </c>
      <c r="K152" s="35">
        <v>25222.105525563802</v>
      </c>
      <c r="L152" s="35">
        <v>22513.473785291848</v>
      </c>
      <c r="M152" s="35">
        <v>26859.726850947638</v>
      </c>
      <c r="N152" s="35">
        <v>23970.981895682427</v>
      </c>
    </row>
    <row r="153" spans="1:14" x14ac:dyDescent="0.2">
      <c r="A153" s="2" t="s">
        <v>8</v>
      </c>
      <c r="B153" s="35">
        <v>18940.114413419367</v>
      </c>
      <c r="C153" s="35">
        <v>22485.316347993477</v>
      </c>
      <c r="D153" s="35">
        <v>19899.353431434974</v>
      </c>
      <c r="E153" s="35">
        <v>23361.943975099341</v>
      </c>
      <c r="F153" s="35">
        <v>17219.275505645572</v>
      </c>
      <c r="G153" s="35">
        <v>22120.096914707283</v>
      </c>
      <c r="H153" s="35">
        <v>25676.351370485376</v>
      </c>
      <c r="I153" s="35">
        <v>17205.161262166508</v>
      </c>
      <c r="J153" s="35">
        <v>17740.039920139327</v>
      </c>
      <c r="K153" s="35">
        <v>29957.308084025699</v>
      </c>
      <c r="L153" s="35">
        <v>18679.707687606224</v>
      </c>
      <c r="M153" s="35">
        <v>32408.219467734285</v>
      </c>
      <c r="N153" s="35">
        <v>26312.132834396361</v>
      </c>
    </row>
    <row r="154" spans="1:14" x14ac:dyDescent="0.2">
      <c r="A154" s="2" t="s">
        <v>9</v>
      </c>
      <c r="B154" s="35">
        <v>13460.712461806499</v>
      </c>
      <c r="C154" s="35">
        <v>11564.109336203552</v>
      </c>
      <c r="D154" s="35">
        <v>21771.755000711204</v>
      </c>
      <c r="E154" s="35">
        <v>15937.221486706321</v>
      </c>
      <c r="F154" s="35">
        <v>19911.72291547454</v>
      </c>
      <c r="G154" s="35">
        <v>26315.792769933058</v>
      </c>
      <c r="H154" s="35">
        <v>41912.01087804183</v>
      </c>
      <c r="I154" s="35">
        <v>24620.078270516162</v>
      </c>
      <c r="J154" s="35">
        <v>26831.815092290435</v>
      </c>
      <c r="K154" s="35">
        <v>17556.556464784026</v>
      </c>
      <c r="L154" s="35">
        <v>19936.884926350453</v>
      </c>
      <c r="M154" s="35">
        <v>24065.289264644423</v>
      </c>
      <c r="N154" s="35">
        <v>23144.719603489379</v>
      </c>
    </row>
    <row r="155" spans="1:14" x14ac:dyDescent="0.2">
      <c r="A155" s="2" t="s">
        <v>10</v>
      </c>
      <c r="B155" s="35">
        <v>29661.891150102812</v>
      </c>
      <c r="C155" s="35">
        <v>45756.624660750298</v>
      </c>
      <c r="D155" s="35">
        <v>35008.18359422253</v>
      </c>
      <c r="E155" s="35">
        <v>29454.678532399619</v>
      </c>
      <c r="F155" s="35">
        <v>31201.368853814118</v>
      </c>
      <c r="G155" s="35">
        <v>22414.301195267588</v>
      </c>
      <c r="H155" s="35">
        <v>33043.234793350442</v>
      </c>
      <c r="I155" s="35">
        <v>27917.109608059174</v>
      </c>
      <c r="J155" s="35">
        <v>43773.717170152238</v>
      </c>
      <c r="K155" s="35">
        <v>32878.544004209049</v>
      </c>
      <c r="L155" s="35">
        <v>37240.312030238463</v>
      </c>
      <c r="M155" s="35">
        <v>42788.905296134733</v>
      </c>
      <c r="N155" s="35">
        <v>31784.285208831447</v>
      </c>
    </row>
    <row r="156" spans="1:14" x14ac:dyDescent="0.2">
      <c r="A156" s="2" t="s">
        <v>11</v>
      </c>
      <c r="B156" s="35">
        <v>70883.009947950428</v>
      </c>
      <c r="C156" s="35">
        <v>51026.13472949779</v>
      </c>
      <c r="D156" s="35">
        <v>45228.353205579813</v>
      </c>
      <c r="E156" s="35">
        <v>52246.910942210598</v>
      </c>
      <c r="F156" s="35">
        <v>57232.113016921896</v>
      </c>
      <c r="G156" s="35">
        <v>63602.84348773778</v>
      </c>
      <c r="H156" s="35">
        <v>73107.591129822787</v>
      </c>
      <c r="I156" s="35">
        <v>49751.188904051458</v>
      </c>
      <c r="J156" s="35">
        <v>51348.162995863808</v>
      </c>
      <c r="K156" s="35">
        <v>45337.445849898199</v>
      </c>
      <c r="L156" s="35">
        <v>40958.965039168754</v>
      </c>
      <c r="M156" s="35">
        <v>32634.791197172846</v>
      </c>
      <c r="N156" s="35">
        <v>88203.006987326371</v>
      </c>
    </row>
    <row r="157" spans="1:14" x14ac:dyDescent="0.2">
      <c r="A157" s="2" t="s">
        <v>12</v>
      </c>
      <c r="B157" s="35">
        <v>20474.863226893121</v>
      </c>
      <c r="C157" s="35">
        <v>27652.275632367138</v>
      </c>
      <c r="D157" s="35">
        <v>27586.870099196927</v>
      </c>
      <c r="E157" s="35">
        <v>15464.757098809183</v>
      </c>
      <c r="F157" s="35">
        <v>33776.919235919813</v>
      </c>
      <c r="G157" s="35">
        <v>28472.643537612705</v>
      </c>
      <c r="H157" s="35">
        <v>34412.805800020411</v>
      </c>
      <c r="I157" s="35">
        <v>20603.886995290726</v>
      </c>
      <c r="J157" s="35">
        <v>30328.520695549396</v>
      </c>
      <c r="K157" s="35">
        <v>17208.035191327825</v>
      </c>
      <c r="L157" s="35">
        <v>24427.191906008014</v>
      </c>
      <c r="M157" s="35">
        <v>27239.011945954939</v>
      </c>
      <c r="N157" s="35">
        <v>28394.296827490005</v>
      </c>
    </row>
    <row r="158" spans="1:14" x14ac:dyDescent="0.2">
      <c r="A158" s="12" t="s">
        <v>175</v>
      </c>
      <c r="B158" s="11">
        <v>16658.828156735086</v>
      </c>
      <c r="C158" s="11">
        <v>16710.45857625288</v>
      </c>
      <c r="D158" s="11">
        <v>17954.193347203847</v>
      </c>
      <c r="E158" s="11">
        <v>15311.110186173921</v>
      </c>
      <c r="F158" s="11">
        <v>16805.576261605715</v>
      </c>
      <c r="G158" s="11">
        <v>19204.435929221538</v>
      </c>
      <c r="H158" s="11">
        <v>22292.600687633778</v>
      </c>
      <c r="I158" s="11">
        <v>17794.055235990763</v>
      </c>
      <c r="J158" s="11">
        <v>18147.624122015673</v>
      </c>
      <c r="K158" s="11">
        <v>18323.293213315206</v>
      </c>
      <c r="L158" s="11">
        <v>19053.334484862706</v>
      </c>
      <c r="M158" s="11">
        <v>22277.806475953766</v>
      </c>
      <c r="N158" s="11">
        <v>22869.963890821884</v>
      </c>
    </row>
    <row r="159" spans="1:14" x14ac:dyDescent="0.2">
      <c r="A159" s="12" t="s">
        <v>39</v>
      </c>
      <c r="B159" s="144" t="s">
        <v>187</v>
      </c>
      <c r="C159" s="145"/>
      <c r="D159" s="145"/>
      <c r="E159" s="145"/>
      <c r="F159" s="145"/>
      <c r="G159" s="145"/>
      <c r="H159" s="145"/>
      <c r="I159" s="145"/>
      <c r="J159" s="145"/>
      <c r="K159" s="145"/>
      <c r="L159" s="145"/>
      <c r="M159" s="145"/>
      <c r="N159" s="146"/>
    </row>
    <row r="160" spans="1:14" x14ac:dyDescent="0.2">
      <c r="A160" s="2" t="s">
        <v>4</v>
      </c>
      <c r="B160" s="35">
        <v>8109.4559897230265</v>
      </c>
      <c r="C160" s="35">
        <v>15026.024473185247</v>
      </c>
      <c r="D160" s="35">
        <v>15172.979835591561</v>
      </c>
      <c r="E160" s="35">
        <v>9532.1161605488978</v>
      </c>
      <c r="F160" s="35">
        <v>15323.848561076247</v>
      </c>
      <c r="G160" s="35">
        <v>13819.659171153495</v>
      </c>
      <c r="H160" s="35">
        <v>9120.7916260157053</v>
      </c>
      <c r="I160" s="35">
        <v>6896.5283231717131</v>
      </c>
      <c r="J160" s="35">
        <v>9652.3683403029081</v>
      </c>
      <c r="K160" s="35">
        <v>12421.276898497335</v>
      </c>
      <c r="L160" s="35">
        <v>9683.9441948665353</v>
      </c>
      <c r="M160" s="35">
        <v>11896.147743331463</v>
      </c>
      <c r="N160" s="35">
        <v>10611.808969999289</v>
      </c>
    </row>
    <row r="161" spans="1:14" x14ac:dyDescent="0.2">
      <c r="A161" s="2" t="s">
        <v>5</v>
      </c>
      <c r="B161" s="35">
        <v>12084.362399517082</v>
      </c>
      <c r="C161" s="35">
        <v>9047.3986605318787</v>
      </c>
      <c r="D161" s="35">
        <v>8059.5507978238074</v>
      </c>
      <c r="E161" s="35">
        <v>6770.3154600354856</v>
      </c>
      <c r="F161" s="35">
        <v>7156.2875164650522</v>
      </c>
      <c r="G161" s="35">
        <v>6853.9963779552463</v>
      </c>
      <c r="H161" s="35">
        <v>7647.316252729478</v>
      </c>
      <c r="I161" s="35">
        <v>7924.6955966265041</v>
      </c>
      <c r="J161" s="35">
        <v>9345.5865868405708</v>
      </c>
      <c r="K161" s="35">
        <v>9147.5260603502047</v>
      </c>
      <c r="L161" s="35">
        <v>8201.8468933399454</v>
      </c>
      <c r="M161" s="35">
        <v>8711.2295911827696</v>
      </c>
      <c r="N161" s="35">
        <v>11102.552586060192</v>
      </c>
    </row>
    <row r="162" spans="1:14" x14ac:dyDescent="0.2">
      <c r="A162" s="2" t="s">
        <v>6</v>
      </c>
      <c r="B162" s="35">
        <v>15714.163321768681</v>
      </c>
      <c r="C162" s="35">
        <v>3320.3715672286071</v>
      </c>
      <c r="D162" s="35">
        <v>6915.3724539963487</v>
      </c>
      <c r="E162" s="35">
        <v>4275.8617775961202</v>
      </c>
      <c r="F162" s="35">
        <v>4344.2134373610415</v>
      </c>
      <c r="G162" s="35">
        <v>6818.561239701824</v>
      </c>
      <c r="H162" s="35">
        <v>3044.6114674865912</v>
      </c>
      <c r="I162" s="35">
        <v>5571.9336985531681</v>
      </c>
      <c r="J162" s="35">
        <v>4628.8031973506149</v>
      </c>
      <c r="K162" s="35">
        <v>7990.5697425579974</v>
      </c>
      <c r="L162" s="35">
        <v>6917.616403591649</v>
      </c>
      <c r="M162" s="35">
        <v>4635.5799425637188</v>
      </c>
      <c r="N162" s="35">
        <v>5270.6947424692607</v>
      </c>
    </row>
    <row r="163" spans="1:14" x14ac:dyDescent="0.2">
      <c r="A163" s="2" t="s">
        <v>78</v>
      </c>
      <c r="B163" s="35">
        <v>36427.389603174757</v>
      </c>
      <c r="C163" s="35">
        <v>19439.630350485451</v>
      </c>
      <c r="D163" s="35">
        <v>25708.189129730064</v>
      </c>
      <c r="E163" s="35">
        <v>13389.906170600243</v>
      </c>
      <c r="F163" s="35">
        <v>23917.302990659442</v>
      </c>
      <c r="G163" s="35">
        <v>18052.447341068419</v>
      </c>
      <c r="H163" s="35">
        <v>21293.155741670314</v>
      </c>
      <c r="I163" s="35">
        <v>22857.355792701183</v>
      </c>
      <c r="J163" s="35">
        <v>27389.376499562928</v>
      </c>
      <c r="K163" s="35">
        <v>19471.839688245294</v>
      </c>
      <c r="L163" s="35">
        <v>17812.43901829626</v>
      </c>
      <c r="M163" s="35">
        <v>33514.166153834405</v>
      </c>
      <c r="N163" s="35">
        <v>18012.931579314834</v>
      </c>
    </row>
    <row r="164" spans="1:14" x14ac:dyDescent="0.2">
      <c r="A164" s="2" t="s">
        <v>7</v>
      </c>
      <c r="B164" s="35">
        <v>43141.555243696421</v>
      </c>
      <c r="C164" s="35">
        <v>22667.70370739642</v>
      </c>
      <c r="D164" s="35">
        <v>21825.614952190575</v>
      </c>
      <c r="E164" s="35">
        <v>20737.323816850585</v>
      </c>
      <c r="F164" s="35">
        <v>21422.754183895217</v>
      </c>
      <c r="G164" s="35">
        <v>23404.152948103358</v>
      </c>
      <c r="H164" s="35">
        <v>16382.503222283307</v>
      </c>
      <c r="I164" s="35">
        <v>22721.709938997741</v>
      </c>
      <c r="J164" s="35">
        <v>29604.333649034663</v>
      </c>
      <c r="K164" s="35">
        <v>27610.376459091072</v>
      </c>
      <c r="L164" s="35">
        <v>24576.581451755395</v>
      </c>
      <c r="M164" s="35">
        <v>30362.429648037803</v>
      </c>
      <c r="N164" s="35">
        <v>35892.965746708069</v>
      </c>
    </row>
    <row r="165" spans="1:14" x14ac:dyDescent="0.2">
      <c r="A165" s="2" t="s">
        <v>8</v>
      </c>
      <c r="B165" s="35">
        <v>21457.433468710642</v>
      </c>
      <c r="C165" s="35">
        <v>23590.462947975393</v>
      </c>
      <c r="D165" s="35">
        <v>15795.492513600992</v>
      </c>
      <c r="E165" s="35">
        <v>22819.217954738997</v>
      </c>
      <c r="F165" s="35">
        <v>20792.555965267657</v>
      </c>
      <c r="G165" s="35">
        <v>23309.128312079785</v>
      </c>
      <c r="H165" s="35">
        <v>28759.736523757718</v>
      </c>
      <c r="I165" s="35">
        <v>22684.996930365953</v>
      </c>
      <c r="J165" s="35">
        <v>23836.367223618232</v>
      </c>
      <c r="K165" s="35">
        <v>26069.660524955594</v>
      </c>
      <c r="L165" s="35">
        <v>24922.011918583896</v>
      </c>
      <c r="M165" s="35">
        <v>34368.704443304065</v>
      </c>
      <c r="N165" s="35">
        <v>51707.127971070084</v>
      </c>
    </row>
    <row r="166" spans="1:14" x14ac:dyDescent="0.2">
      <c r="A166" s="2" t="s">
        <v>9</v>
      </c>
      <c r="B166" s="35">
        <v>51773.262443829815</v>
      </c>
      <c r="C166" s="35">
        <v>26421.405092184883</v>
      </c>
      <c r="D166" s="35">
        <v>24490.296477089021</v>
      </c>
      <c r="E166" s="35">
        <v>30475.60063502171</v>
      </c>
      <c r="F166" s="35">
        <v>48562.505008487664</v>
      </c>
      <c r="G166" s="35">
        <v>23794.498815854997</v>
      </c>
      <c r="H166" s="35">
        <v>25110.235718913027</v>
      </c>
      <c r="I166" s="35">
        <v>62727.400585947136</v>
      </c>
      <c r="J166" s="35">
        <v>24959.889150102885</v>
      </c>
      <c r="K166" s="35">
        <v>35540.251186645619</v>
      </c>
      <c r="L166" s="35">
        <v>28922.790400066675</v>
      </c>
      <c r="M166" s="35">
        <v>25221.859131200516</v>
      </c>
      <c r="N166" s="35">
        <v>37397.329126378208</v>
      </c>
    </row>
    <row r="167" spans="1:14" x14ac:dyDescent="0.2">
      <c r="A167" s="2" t="s">
        <v>10</v>
      </c>
      <c r="B167" s="35">
        <v>28982.447858769559</v>
      </c>
      <c r="C167" s="35">
        <v>42469.197150361688</v>
      </c>
      <c r="D167" s="35">
        <v>34931.355270979875</v>
      </c>
      <c r="E167" s="35">
        <v>28717.940513469781</v>
      </c>
      <c r="F167" s="35">
        <v>39333.78067867989</v>
      </c>
      <c r="G167" s="35">
        <v>38242.613713890642</v>
      </c>
      <c r="H167" s="35">
        <v>44253.479845484864</v>
      </c>
      <c r="I167" s="35">
        <v>31024.792598802786</v>
      </c>
      <c r="J167" s="35">
        <v>50181.726238742311</v>
      </c>
      <c r="K167" s="35">
        <v>48826.515971497538</v>
      </c>
      <c r="L167" s="35">
        <v>28134.756195061407</v>
      </c>
      <c r="M167" s="35">
        <v>32782.27262950666</v>
      </c>
      <c r="N167" s="35">
        <v>37178.608576401093</v>
      </c>
    </row>
    <row r="168" spans="1:14" x14ac:dyDescent="0.2">
      <c r="A168" s="2" t="s">
        <v>11</v>
      </c>
      <c r="B168" s="35">
        <v>63612.196267091342</v>
      </c>
      <c r="C168" s="35">
        <v>52721.690225641782</v>
      </c>
      <c r="D168" s="35">
        <v>34965.629337948325</v>
      </c>
      <c r="E168" s="35">
        <v>42373.210576072139</v>
      </c>
      <c r="F168" s="35">
        <v>31300.046570976345</v>
      </c>
      <c r="G168" s="35">
        <v>58817.416089679624</v>
      </c>
      <c r="H168" s="35">
        <v>59192.052419868465</v>
      </c>
      <c r="I168" s="35">
        <v>35293.728630981517</v>
      </c>
      <c r="J168" s="35">
        <v>29577.423662090459</v>
      </c>
      <c r="K168" s="35">
        <v>32300.266025756795</v>
      </c>
      <c r="L168" s="35">
        <v>30691.665419365036</v>
      </c>
      <c r="M168" s="35">
        <v>31714.800609302478</v>
      </c>
      <c r="N168" s="35">
        <v>19317.181658005571</v>
      </c>
    </row>
    <row r="169" spans="1:14" x14ac:dyDescent="0.2">
      <c r="A169" s="2" t="s">
        <v>12</v>
      </c>
      <c r="B169" s="35">
        <v>30637.969234742166</v>
      </c>
      <c r="C169" s="35">
        <v>26278.575571352314</v>
      </c>
      <c r="D169" s="35">
        <v>45256.442580837618</v>
      </c>
      <c r="E169" s="35">
        <v>24278.220320269</v>
      </c>
      <c r="F169" s="35">
        <v>20413.251959568679</v>
      </c>
      <c r="G169" s="35">
        <v>22257.906893874744</v>
      </c>
      <c r="H169" s="35">
        <v>41579.576489701416</v>
      </c>
      <c r="I169" s="35">
        <v>60401.206696957364</v>
      </c>
      <c r="J169" s="35">
        <v>28546.535198422374</v>
      </c>
      <c r="K169" s="35">
        <v>31353.615647234717</v>
      </c>
      <c r="L169" s="35">
        <v>23488.170770512959</v>
      </c>
      <c r="M169" s="35">
        <v>25757.194122428151</v>
      </c>
      <c r="N169" s="35">
        <v>26775.091849356402</v>
      </c>
    </row>
    <row r="170" spans="1:14" x14ac:dyDescent="0.2">
      <c r="A170" s="12" t="s">
        <v>175</v>
      </c>
      <c r="B170" s="11">
        <v>24205.214537718472</v>
      </c>
      <c r="C170" s="11">
        <v>20651.007762298977</v>
      </c>
      <c r="D170" s="11">
        <v>18764.917788319075</v>
      </c>
      <c r="E170" s="11">
        <v>16677.976135619589</v>
      </c>
      <c r="F170" s="11">
        <v>18349.726887213361</v>
      </c>
      <c r="G170" s="11">
        <v>18495.013841694577</v>
      </c>
      <c r="H170" s="11">
        <v>19116.205902591581</v>
      </c>
      <c r="I170" s="11">
        <v>19133.044150730464</v>
      </c>
      <c r="J170" s="11">
        <v>20545.562074346326</v>
      </c>
      <c r="K170" s="11">
        <v>21563.358121435609</v>
      </c>
      <c r="L170" s="11">
        <v>18190.021945978449</v>
      </c>
      <c r="M170" s="11">
        <v>20482.186262136249</v>
      </c>
      <c r="N170" s="11">
        <v>22099.170303023911</v>
      </c>
    </row>
    <row r="171" spans="1:14" x14ac:dyDescent="0.2">
      <c r="A171" s="12" t="s">
        <v>39</v>
      </c>
      <c r="B171" s="144" t="s">
        <v>232</v>
      </c>
      <c r="C171" s="145"/>
      <c r="D171" s="145"/>
      <c r="E171" s="145"/>
      <c r="F171" s="145"/>
      <c r="G171" s="145"/>
      <c r="H171" s="145"/>
      <c r="I171" s="145"/>
      <c r="J171" s="145"/>
      <c r="K171" s="145"/>
      <c r="L171" s="145"/>
      <c r="M171" s="145"/>
      <c r="N171" s="146"/>
    </row>
    <row r="172" spans="1:14" x14ac:dyDescent="0.2">
      <c r="A172" s="2" t="s">
        <v>4</v>
      </c>
      <c r="B172" s="35">
        <v>10267.686428332921</v>
      </c>
      <c r="C172" s="35">
        <v>9351.4594515880599</v>
      </c>
      <c r="D172" s="35">
        <v>14968.208509108536</v>
      </c>
      <c r="E172" s="35">
        <v>9306.2272782329746</v>
      </c>
      <c r="F172" s="35">
        <v>11966.348366119923</v>
      </c>
      <c r="G172" s="35">
        <v>9941.1478061529215</v>
      </c>
      <c r="H172" s="35">
        <v>9250.9115585609306</v>
      </c>
      <c r="I172" s="35">
        <v>9830.8460067140131</v>
      </c>
      <c r="J172" s="35">
        <v>7717.0651144002313</v>
      </c>
      <c r="K172" s="35">
        <v>6698.7828256253097</v>
      </c>
      <c r="L172" s="35">
        <v>9213.1426761583516</v>
      </c>
      <c r="M172" s="35">
        <v>12299.574658157006</v>
      </c>
      <c r="N172" s="35">
        <v>10977.38576371101</v>
      </c>
    </row>
    <row r="173" spans="1:14" x14ac:dyDescent="0.2">
      <c r="A173" s="2" t="s">
        <v>5</v>
      </c>
      <c r="B173" s="35">
        <v>8972.8156458753019</v>
      </c>
      <c r="C173" s="35">
        <v>7799.7534690941202</v>
      </c>
      <c r="D173" s="35">
        <v>10097.500470575978</v>
      </c>
      <c r="E173" s="35">
        <v>7672.1595488829616</v>
      </c>
      <c r="F173" s="35">
        <v>7717.4924321222534</v>
      </c>
      <c r="G173" s="35">
        <v>8232.8369297985682</v>
      </c>
      <c r="H173" s="35">
        <v>8767.8364565338725</v>
      </c>
      <c r="I173" s="35">
        <v>9022.4287956734825</v>
      </c>
      <c r="J173" s="35">
        <v>5975.4233852921734</v>
      </c>
      <c r="K173" s="35">
        <v>7958.4634523777058</v>
      </c>
      <c r="L173" s="35">
        <v>8546.2133381195035</v>
      </c>
      <c r="M173" s="35">
        <v>11131.720495421205</v>
      </c>
      <c r="N173" s="35">
        <v>12334.537925370601</v>
      </c>
    </row>
    <row r="174" spans="1:14" x14ac:dyDescent="0.2">
      <c r="A174" s="2" t="s">
        <v>6</v>
      </c>
      <c r="B174" s="35">
        <v>6942.8560279552894</v>
      </c>
      <c r="C174" s="35">
        <v>9115.9651754485549</v>
      </c>
      <c r="D174" s="35">
        <v>2986.5065370188281</v>
      </c>
      <c r="E174" s="35">
        <v>4624.1409298559265</v>
      </c>
      <c r="F174" s="35">
        <v>3953.8824682842519</v>
      </c>
      <c r="G174" s="35">
        <v>6885.4498539826218</v>
      </c>
      <c r="H174" s="35">
        <v>9286.6509692693235</v>
      </c>
      <c r="I174" s="35">
        <v>3965.4569073307584</v>
      </c>
      <c r="J174" s="35">
        <v>9241.2182890855456</v>
      </c>
      <c r="K174" s="35">
        <v>12455.407730171049</v>
      </c>
      <c r="L174" s="35">
        <v>3255.020692150596</v>
      </c>
      <c r="M174" s="35">
        <v>4425.8854862736616</v>
      </c>
      <c r="N174" s="35">
        <v>13301.045254483308</v>
      </c>
    </row>
    <row r="175" spans="1:14" x14ac:dyDescent="0.2">
      <c r="A175" s="2" t="s">
        <v>78</v>
      </c>
      <c r="B175" s="35">
        <v>14069.778316808795</v>
      </c>
      <c r="C175" s="35">
        <v>29165.435241745876</v>
      </c>
      <c r="D175" s="35">
        <v>18453.906750465994</v>
      </c>
      <c r="E175" s="35">
        <v>23140.817950477162</v>
      </c>
      <c r="F175" s="35">
        <v>34536.064510871307</v>
      </c>
      <c r="G175" s="35">
        <v>22981.023105561206</v>
      </c>
      <c r="H175" s="35">
        <v>22966.62828733986</v>
      </c>
      <c r="I175" s="35">
        <v>24497.294144965166</v>
      </c>
      <c r="J175" s="35">
        <v>32980.530327646709</v>
      </c>
      <c r="K175" s="35">
        <v>30884.438613203427</v>
      </c>
      <c r="L175" s="35">
        <v>29922.616834762703</v>
      </c>
      <c r="M175" s="35">
        <v>37825.150885499577</v>
      </c>
      <c r="N175" s="35">
        <v>24802.544488890129</v>
      </c>
    </row>
    <row r="176" spans="1:14" x14ac:dyDescent="0.2">
      <c r="A176" s="2" t="s">
        <v>7</v>
      </c>
      <c r="B176" s="35">
        <v>22315.027983053231</v>
      </c>
      <c r="C176" s="35">
        <v>27705.323172618959</v>
      </c>
      <c r="D176" s="35">
        <v>30091.747027290268</v>
      </c>
      <c r="E176" s="35">
        <v>31206.655885715423</v>
      </c>
      <c r="F176" s="35">
        <v>49125.031869006139</v>
      </c>
      <c r="G176" s="35">
        <v>40761.783304413504</v>
      </c>
      <c r="H176" s="35">
        <v>29352.515457153946</v>
      </c>
      <c r="I176" s="35">
        <v>36882.0575700794</v>
      </c>
      <c r="J176" s="35">
        <v>50638.389678035644</v>
      </c>
      <c r="K176" s="35">
        <v>97490.934273519408</v>
      </c>
      <c r="L176" s="35">
        <v>45097.670520293621</v>
      </c>
      <c r="M176" s="35">
        <v>42386.85599282226</v>
      </c>
      <c r="N176" s="35">
        <v>62353.146418727709</v>
      </c>
    </row>
    <row r="177" spans="1:14" x14ac:dyDescent="0.2">
      <c r="A177" s="2" t="s">
        <v>8</v>
      </c>
      <c r="B177" s="35">
        <v>27761.297973032462</v>
      </c>
      <c r="C177" s="35">
        <v>30851.649844777938</v>
      </c>
      <c r="D177" s="35">
        <v>21812.957985381432</v>
      </c>
      <c r="E177" s="35">
        <v>21953.960409240612</v>
      </c>
      <c r="F177" s="35">
        <v>29756.900858400593</v>
      </c>
      <c r="G177" s="35">
        <v>22468.981552596437</v>
      </c>
      <c r="H177" s="35">
        <v>29041.148232941414</v>
      </c>
      <c r="I177" s="35">
        <v>31630.708977472437</v>
      </c>
      <c r="J177" s="35">
        <v>28459.923127225444</v>
      </c>
      <c r="K177" s="35">
        <v>28652.446130798326</v>
      </c>
      <c r="L177" s="35">
        <v>20349.395530649712</v>
      </c>
      <c r="M177" s="35">
        <v>35260.01392984821</v>
      </c>
      <c r="N177" s="35">
        <v>39448.349290445796</v>
      </c>
    </row>
    <row r="178" spans="1:14" x14ac:dyDescent="0.2">
      <c r="A178" s="2" t="s">
        <v>9</v>
      </c>
      <c r="B178" s="35">
        <v>30153.756377754144</v>
      </c>
      <c r="C178" s="35">
        <v>47741.94501254076</v>
      </c>
      <c r="D178" s="35">
        <v>31347.422941574856</v>
      </c>
      <c r="E178" s="35">
        <v>37956.564253859411</v>
      </c>
      <c r="F178" s="35">
        <v>34093.794148791269</v>
      </c>
      <c r="G178" s="35">
        <v>23502.025494849797</v>
      </c>
      <c r="H178" s="35">
        <v>44201.259986392244</v>
      </c>
      <c r="I178" s="35">
        <v>47520.098029532935</v>
      </c>
      <c r="J178" s="35">
        <v>44380.125192532025</v>
      </c>
      <c r="K178" s="35">
        <v>33553.460917281263</v>
      </c>
      <c r="L178" s="35">
        <v>90129.297566110981</v>
      </c>
      <c r="M178" s="35">
        <v>45754.829341529585</v>
      </c>
      <c r="N178" s="35">
        <v>34706.299915190633</v>
      </c>
    </row>
    <row r="179" spans="1:14" x14ac:dyDescent="0.2">
      <c r="A179" s="2" t="s">
        <v>10</v>
      </c>
      <c r="B179" s="35">
        <v>32583.825327427541</v>
      </c>
      <c r="C179" s="35">
        <v>31885.171608507058</v>
      </c>
      <c r="D179" s="35">
        <v>39731.239062676665</v>
      </c>
      <c r="E179" s="35">
        <v>38737.318120099422</v>
      </c>
      <c r="F179" s="35">
        <v>36578.052669547425</v>
      </c>
      <c r="G179" s="35">
        <v>32206.444913691106</v>
      </c>
      <c r="H179" s="35">
        <v>45351.658437478087</v>
      </c>
      <c r="I179" s="35">
        <v>44366.656906538425</v>
      </c>
      <c r="J179" s="35">
        <v>43046.636090423497</v>
      </c>
      <c r="K179" s="35">
        <v>36644.969931357962</v>
      </c>
      <c r="L179" s="35">
        <v>42971.148546756071</v>
      </c>
      <c r="M179" s="35">
        <v>30914.497891400038</v>
      </c>
      <c r="N179" s="35">
        <v>38150.237180746553</v>
      </c>
    </row>
    <row r="180" spans="1:14" x14ac:dyDescent="0.2">
      <c r="A180" s="2" t="s">
        <v>11</v>
      </c>
      <c r="B180" s="35">
        <v>31566.558017890235</v>
      </c>
      <c r="C180" s="35">
        <v>35146.704451629346</v>
      </c>
      <c r="D180" s="35">
        <v>31518.075254072686</v>
      </c>
      <c r="E180" s="35">
        <v>23458.668131726612</v>
      </c>
      <c r="F180" s="35">
        <v>47000.576510807208</v>
      </c>
      <c r="G180" s="35">
        <v>38667.88990987416</v>
      </c>
      <c r="H180" s="35">
        <v>40137.484947103701</v>
      </c>
      <c r="I180" s="35">
        <v>36783.268076461296</v>
      </c>
      <c r="J180" s="35">
        <v>34866.990986066172</v>
      </c>
      <c r="K180" s="35">
        <v>28873.581991494138</v>
      </c>
      <c r="L180" s="35">
        <v>32544.528555906792</v>
      </c>
      <c r="M180" s="35">
        <v>40999.323779769242</v>
      </c>
      <c r="N180" s="35">
        <v>43678.573257276556</v>
      </c>
    </row>
    <row r="181" spans="1:14" x14ac:dyDescent="0.2">
      <c r="A181" s="2" t="s">
        <v>12</v>
      </c>
      <c r="B181" s="35">
        <v>41916.35369774729</v>
      </c>
      <c r="C181" s="35">
        <v>80222.090313106266</v>
      </c>
      <c r="D181" s="35">
        <v>36714.774731070065</v>
      </c>
      <c r="E181" s="35">
        <v>38368.390581927473</v>
      </c>
      <c r="F181" s="35">
        <v>37067.016071985367</v>
      </c>
      <c r="G181" s="35">
        <v>33359.64786879086</v>
      </c>
      <c r="H181" s="35">
        <v>46493.869568909977</v>
      </c>
      <c r="I181" s="35">
        <v>46212.701962202671</v>
      </c>
      <c r="J181" s="35">
        <v>45758.575970878912</v>
      </c>
      <c r="K181" s="35">
        <v>32113.984929705086</v>
      </c>
      <c r="L181" s="35">
        <v>61606.255908543724</v>
      </c>
      <c r="M181" s="35">
        <v>66823.052598079827</v>
      </c>
      <c r="N181" s="35">
        <v>57847.104342613115</v>
      </c>
    </row>
    <row r="182" spans="1:14" x14ac:dyDescent="0.2">
      <c r="A182" s="12" t="s">
        <v>175</v>
      </c>
      <c r="B182" s="11">
        <v>19646.422244988338</v>
      </c>
      <c r="C182" s="11">
        <v>20992.938860491795</v>
      </c>
      <c r="D182" s="11">
        <v>21580.869097663213</v>
      </c>
      <c r="E182" s="11">
        <v>18938.655944440525</v>
      </c>
      <c r="F182" s="11">
        <v>21546.059875811923</v>
      </c>
      <c r="G182" s="11">
        <v>19735.317737357582</v>
      </c>
      <c r="H182" s="11">
        <v>22168.051155231697</v>
      </c>
      <c r="I182" s="11">
        <v>22841.709678501385</v>
      </c>
      <c r="J182" s="11">
        <v>18759.246247752679</v>
      </c>
      <c r="K182" s="11">
        <v>20205.342735095208</v>
      </c>
      <c r="L182" s="11">
        <v>21849.348712312614</v>
      </c>
      <c r="M182" s="11">
        <v>25882.184450751913</v>
      </c>
      <c r="N182" s="11">
        <v>27747.46049454583</v>
      </c>
    </row>
    <row r="183" spans="1:14" x14ac:dyDescent="0.2">
      <c r="A183" s="12" t="s">
        <v>39</v>
      </c>
      <c r="B183" s="144" t="s">
        <v>244</v>
      </c>
      <c r="C183" s="145"/>
      <c r="D183" s="145"/>
      <c r="E183" s="145"/>
      <c r="F183" s="145"/>
      <c r="G183" s="145"/>
      <c r="H183" s="145"/>
      <c r="I183" s="145"/>
      <c r="J183" s="145"/>
      <c r="K183" s="145"/>
      <c r="L183" s="145"/>
      <c r="M183" s="145"/>
      <c r="N183" s="146"/>
    </row>
    <row r="184" spans="1:14" x14ac:dyDescent="0.2">
      <c r="A184" s="2" t="s">
        <v>4</v>
      </c>
      <c r="B184" s="35">
        <v>8328.4584220823435</v>
      </c>
      <c r="C184" s="35">
        <v>9308.2314697260481</v>
      </c>
      <c r="D184" s="35">
        <v>8486.4220478402622</v>
      </c>
      <c r="E184" s="35">
        <v>12057.865737726157</v>
      </c>
      <c r="F184" s="35">
        <v>7903.9159601717838</v>
      </c>
      <c r="G184" s="35">
        <v>7858.2815940111759</v>
      </c>
      <c r="H184" s="35">
        <v>9047.8011757061595</v>
      </c>
      <c r="I184" s="35">
        <v>14099.493364175414</v>
      </c>
      <c r="J184" s="35">
        <v>7394.1452459639986</v>
      </c>
      <c r="K184" s="35">
        <v>9619.462363050161</v>
      </c>
      <c r="L184" s="35">
        <v>10338.238089228087</v>
      </c>
      <c r="M184" s="35"/>
      <c r="N184" s="35"/>
    </row>
    <row r="185" spans="1:14" x14ac:dyDescent="0.2">
      <c r="A185" s="2" t="s">
        <v>5</v>
      </c>
      <c r="B185" s="35">
        <v>10209.962496563903</v>
      </c>
      <c r="C185" s="35">
        <v>6598.104939774923</v>
      </c>
      <c r="D185" s="35">
        <v>5670.2115535241319</v>
      </c>
      <c r="E185" s="35">
        <v>7040.8217633467948</v>
      </c>
      <c r="F185" s="35">
        <v>8889.3455042565747</v>
      </c>
      <c r="G185" s="35">
        <v>8750.5879845030722</v>
      </c>
      <c r="H185" s="35">
        <v>11880.243453459949</v>
      </c>
      <c r="I185" s="35">
        <v>7386.832900257752</v>
      </c>
      <c r="J185" s="35">
        <v>7855.4016380596113</v>
      </c>
      <c r="K185" s="35">
        <v>8111.8162763622677</v>
      </c>
      <c r="L185" s="35">
        <v>9583.2480859176703</v>
      </c>
      <c r="M185" s="35"/>
      <c r="N185" s="35"/>
    </row>
    <row r="186" spans="1:14" x14ac:dyDescent="0.2">
      <c r="A186" s="2" t="s">
        <v>6</v>
      </c>
      <c r="B186" s="35">
        <v>5332.5384944142661</v>
      </c>
      <c r="C186" s="35">
        <v>13608.915420050915</v>
      </c>
      <c r="D186" s="35">
        <v>4512.1314960461596</v>
      </c>
      <c r="E186" s="35">
        <v>3078.6091281440968</v>
      </c>
      <c r="F186" s="35">
        <v>27932.265308669772</v>
      </c>
      <c r="G186" s="35">
        <v>9060.8494244505728</v>
      </c>
      <c r="H186" s="35">
        <v>3971.7424720915637</v>
      </c>
      <c r="I186" s="35">
        <v>4725.0232233476263</v>
      </c>
      <c r="J186" s="35">
        <v>4711.118061796099</v>
      </c>
      <c r="K186" s="35">
        <v>4796.2110728813586</v>
      </c>
      <c r="L186" s="35">
        <v>3484.4137231705258</v>
      </c>
      <c r="M186" s="35"/>
      <c r="N186" s="35"/>
    </row>
    <row r="187" spans="1:14" x14ac:dyDescent="0.2">
      <c r="A187" s="2" t="s">
        <v>78</v>
      </c>
      <c r="B187" s="35">
        <v>38845.888257198647</v>
      </c>
      <c r="C187" s="35">
        <v>36042.406815161259</v>
      </c>
      <c r="D187" s="35">
        <v>37412.520960104819</v>
      </c>
      <c r="E187" s="35">
        <v>60039.656783599428</v>
      </c>
      <c r="F187" s="35">
        <v>31393.091903568908</v>
      </c>
      <c r="G187" s="35">
        <v>31025.276165557163</v>
      </c>
      <c r="H187" s="35">
        <v>51271.763286005829</v>
      </c>
      <c r="I187" s="35">
        <v>63781.885797937051</v>
      </c>
      <c r="J187" s="35">
        <v>52439.803483443487</v>
      </c>
      <c r="K187" s="35">
        <v>36233.348044568287</v>
      </c>
      <c r="L187" s="35">
        <v>102476.99807540087</v>
      </c>
      <c r="M187" s="35"/>
      <c r="N187" s="35"/>
    </row>
    <row r="188" spans="1:14" x14ac:dyDescent="0.2">
      <c r="A188" s="2" t="s">
        <v>7</v>
      </c>
      <c r="B188" s="35">
        <v>37733.212830483317</v>
      </c>
      <c r="C188" s="35">
        <v>34037.298533135501</v>
      </c>
      <c r="D188" s="35">
        <v>31676.97539221383</v>
      </c>
      <c r="E188" s="35">
        <v>62989.198293418951</v>
      </c>
      <c r="F188" s="35">
        <v>69005.301998616997</v>
      </c>
      <c r="G188" s="35">
        <v>74170.635775274393</v>
      </c>
      <c r="H188" s="35">
        <v>53766.421960168242</v>
      </c>
      <c r="I188" s="35">
        <v>155436.98737978464</v>
      </c>
      <c r="J188" s="35">
        <v>39066.033288772116</v>
      </c>
      <c r="K188" s="35">
        <v>93487.598962432108</v>
      </c>
      <c r="L188" s="35">
        <v>194010.7687481567</v>
      </c>
      <c r="M188" s="35"/>
      <c r="N188" s="35"/>
    </row>
    <row r="189" spans="1:14" x14ac:dyDescent="0.2">
      <c r="A189" s="2" t="s">
        <v>8</v>
      </c>
      <c r="B189" s="35">
        <v>35101.634863159488</v>
      </c>
      <c r="C189" s="35">
        <v>26019.265416426661</v>
      </c>
      <c r="D189" s="35">
        <v>25722.473031984191</v>
      </c>
      <c r="E189" s="35">
        <v>21170.733445184036</v>
      </c>
      <c r="F189" s="35">
        <v>22372.24331484186</v>
      </c>
      <c r="G189" s="35">
        <v>33673.997602300777</v>
      </c>
      <c r="H189" s="35">
        <v>24870.048817615825</v>
      </c>
      <c r="I189" s="35">
        <v>25039.945099054974</v>
      </c>
      <c r="J189" s="35">
        <v>20712.750700375422</v>
      </c>
      <c r="K189" s="35">
        <v>21998.236290451081</v>
      </c>
      <c r="L189" s="35">
        <v>19752.587175471621</v>
      </c>
      <c r="M189" s="35"/>
      <c r="N189" s="35"/>
    </row>
    <row r="190" spans="1:14" x14ac:dyDescent="0.2">
      <c r="A190" s="2" t="s">
        <v>9</v>
      </c>
      <c r="B190" s="35">
        <v>40543.542635023266</v>
      </c>
      <c r="C190" s="35">
        <v>47587.86010238227</v>
      </c>
      <c r="D190" s="35">
        <v>34373.331440746813</v>
      </c>
      <c r="E190" s="35">
        <v>50278.43393350143</v>
      </c>
      <c r="F190" s="35">
        <v>36103.488327811909</v>
      </c>
      <c r="G190" s="35">
        <v>33455.099144032079</v>
      </c>
      <c r="H190" s="35">
        <v>40393.641997963648</v>
      </c>
      <c r="I190" s="35">
        <v>33928.177431786055</v>
      </c>
      <c r="J190" s="35">
        <v>26710.105649441466</v>
      </c>
      <c r="K190" s="35">
        <v>27720.569744880184</v>
      </c>
      <c r="L190" s="35">
        <v>26526.422709362945</v>
      </c>
      <c r="M190" s="35"/>
      <c r="N190" s="35"/>
    </row>
    <row r="191" spans="1:14" x14ac:dyDescent="0.2">
      <c r="A191" s="2" t="s">
        <v>10</v>
      </c>
      <c r="B191" s="35">
        <v>36315.312154143438</v>
      </c>
      <c r="C191" s="35">
        <v>33480.600023217281</v>
      </c>
      <c r="D191" s="35">
        <v>29292.955678499457</v>
      </c>
      <c r="E191" s="35">
        <v>26050.303311766591</v>
      </c>
      <c r="F191" s="35">
        <v>29070.196259498094</v>
      </c>
      <c r="G191" s="35">
        <v>32741.803219748075</v>
      </c>
      <c r="H191" s="35">
        <v>28722.974240153228</v>
      </c>
      <c r="I191" s="35">
        <v>27029.685625550359</v>
      </c>
      <c r="J191" s="35">
        <v>25427.436287705939</v>
      </c>
      <c r="K191" s="35">
        <v>31793.069391013232</v>
      </c>
      <c r="L191" s="35">
        <v>51403.2017934408</v>
      </c>
      <c r="M191" s="35"/>
      <c r="N191" s="35"/>
    </row>
    <row r="192" spans="1:14" x14ac:dyDescent="0.2">
      <c r="A192" s="2" t="s">
        <v>11</v>
      </c>
      <c r="B192" s="35">
        <v>36302.901745467774</v>
      </c>
      <c r="C192" s="35">
        <v>31145.73798056757</v>
      </c>
      <c r="D192" s="35">
        <v>26106.788089584239</v>
      </c>
      <c r="E192" s="35">
        <v>29535.379478270239</v>
      </c>
      <c r="F192" s="35">
        <v>29572.693273224897</v>
      </c>
      <c r="G192" s="35">
        <v>38673.560529364142</v>
      </c>
      <c r="H192" s="35">
        <v>39270.960986805025</v>
      </c>
      <c r="I192" s="35">
        <v>25932.699452144079</v>
      </c>
      <c r="J192" s="35">
        <v>22804.992854568398</v>
      </c>
      <c r="K192" s="35">
        <v>43115.538067377252</v>
      </c>
      <c r="L192" s="35">
        <v>24032.938584864307</v>
      </c>
      <c r="M192" s="35"/>
      <c r="N192" s="35"/>
    </row>
    <row r="193" spans="1:14" x14ac:dyDescent="0.2">
      <c r="A193" s="2" t="s">
        <v>12</v>
      </c>
      <c r="B193" s="35">
        <v>37290.287531855582</v>
      </c>
      <c r="C193" s="35">
        <v>54958.395405165174</v>
      </c>
      <c r="D193" s="35">
        <v>33419.167598433596</v>
      </c>
      <c r="E193" s="35">
        <v>28459.128207292684</v>
      </c>
      <c r="F193" s="35">
        <v>42478.795372078661</v>
      </c>
      <c r="G193" s="35">
        <v>22114.706077358969</v>
      </c>
      <c r="H193" s="35">
        <v>30091.252574312035</v>
      </c>
      <c r="I193" s="35">
        <v>26290.746153703891</v>
      </c>
      <c r="J193" s="35">
        <v>28604.230130414206</v>
      </c>
      <c r="K193" s="35">
        <v>46591.14296651772</v>
      </c>
      <c r="L193" s="35">
        <v>55054.103474947042</v>
      </c>
      <c r="M193" s="35"/>
      <c r="N193" s="35"/>
    </row>
    <row r="194" spans="1:14" x14ac:dyDescent="0.2">
      <c r="A194" s="12" t="s">
        <v>175</v>
      </c>
      <c r="B194" s="11">
        <v>23232.388654271759</v>
      </c>
      <c r="C194" s="11">
        <v>19355.576625811063</v>
      </c>
      <c r="D194" s="11">
        <v>16477.352393031728</v>
      </c>
      <c r="E194" s="11">
        <v>19016.664453172263</v>
      </c>
      <c r="F194" s="11">
        <v>20993.932401981343</v>
      </c>
      <c r="G194" s="11">
        <v>21524.576711550417</v>
      </c>
      <c r="H194" s="11">
        <v>23516.672353544011</v>
      </c>
      <c r="I194" s="11">
        <v>20087.089787676417</v>
      </c>
      <c r="J194" s="11">
        <v>17866.749621568626</v>
      </c>
      <c r="K194" s="11">
        <v>21090.36749269754</v>
      </c>
      <c r="L194" s="11">
        <v>22921.064922756057</v>
      </c>
      <c r="M194" s="11"/>
      <c r="N194" s="11"/>
    </row>
  </sheetData>
  <printOptions horizontalCentered="1"/>
  <pageMargins left="0.70866141732283472" right="0.70866141732283472" top="0.35433070866141736" bottom="0.74803149606299213" header="0.31496062992125984" footer="0.31496062992125984"/>
  <pageSetup paperSize="9" scale="26" firstPageNumber="97" orientation="portrait" r:id="rId1"/>
  <headerFooter scaleWithDoc="0">
    <oddFooter>&amp;C&amp;10Page &amp;P</oddFooter>
  </headerFooter>
  <legacy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4">
    <tabColor theme="5" tint="0.59999389629810485"/>
    <pageSetUpPr fitToPage="1"/>
  </sheetPr>
  <dimension ref="A1:N194"/>
  <sheetViews>
    <sheetView showGridLines="0" view="pageBreakPreview" zoomScale="75" zoomScaleNormal="70" zoomScaleSheetLayoutView="75" workbookViewId="0">
      <pane xSplit="1" ySplit="14" topLeftCell="B172" activePane="bottomRight" state="frozen"/>
      <selection activeCell="O22" sqref="O22:O23"/>
      <selection pane="topRight" activeCell="O22" sqref="O22:O23"/>
      <selection pane="bottomLeft" activeCell="O22" sqref="O22:O23"/>
      <selection pane="bottomRight" activeCell="L193" sqref="B184:L193"/>
    </sheetView>
  </sheetViews>
  <sheetFormatPr defaultRowHeight="15" x14ac:dyDescent="0.2"/>
  <cols>
    <col min="1" max="1" width="29.77734375" style="4" bestFit="1" customWidth="1"/>
    <col min="2" max="4" width="8.88671875" style="4"/>
    <col min="5" max="5" width="8.88671875" style="36"/>
    <col min="6" max="94" width="8.88671875" style="4"/>
    <col min="95" max="95" width="15.21875" style="4" bestFit="1" customWidth="1"/>
    <col min="96" max="237" width="8.88671875" style="4"/>
    <col min="238" max="238" width="15.21875" style="4" bestFit="1" customWidth="1"/>
    <col min="239" max="350" width="8.88671875" style="4"/>
    <col min="351" max="351" width="15.21875" style="4" bestFit="1" customWidth="1"/>
    <col min="352" max="493" width="8.88671875" style="4"/>
    <col min="494" max="494" width="15.21875" style="4" bestFit="1" customWidth="1"/>
    <col min="495" max="606" width="8.88671875" style="4"/>
    <col min="607" max="607" width="15.21875" style="4" bestFit="1" customWidth="1"/>
    <col min="608" max="749" width="8.88671875" style="4"/>
    <col min="750" max="750" width="15.21875" style="4" bestFit="1" customWidth="1"/>
    <col min="751" max="862" width="8.88671875" style="4"/>
    <col min="863" max="863" width="15.21875" style="4" bestFit="1" customWidth="1"/>
    <col min="864" max="1005" width="8.88671875" style="4"/>
    <col min="1006" max="1006" width="15.21875" style="4" bestFit="1" customWidth="1"/>
    <col min="1007" max="1118" width="8.88671875" style="4"/>
    <col min="1119" max="1119" width="15.21875" style="4" bestFit="1" customWidth="1"/>
    <col min="1120" max="1261" width="8.88671875" style="4"/>
    <col min="1262" max="1262" width="15.21875" style="4" bestFit="1" customWidth="1"/>
    <col min="1263" max="1374" width="8.88671875" style="4"/>
    <col min="1375" max="1375" width="15.21875" style="4" bestFit="1" customWidth="1"/>
    <col min="1376" max="1517" width="8.88671875" style="4"/>
    <col min="1518" max="1518" width="15.21875" style="4" bestFit="1" customWidth="1"/>
    <col min="1519" max="1630" width="8.88671875" style="4"/>
    <col min="1631" max="1631" width="15.21875" style="4" bestFit="1" customWidth="1"/>
    <col min="1632" max="1773" width="8.88671875" style="4"/>
    <col min="1774" max="1774" width="15.21875" style="4" bestFit="1" customWidth="1"/>
    <col min="1775" max="1886" width="8.88671875" style="4"/>
    <col min="1887" max="1887" width="15.21875" style="4" bestFit="1" customWidth="1"/>
    <col min="1888" max="2029" width="8.88671875" style="4"/>
    <col min="2030" max="2030" width="15.21875" style="4" bestFit="1" customWidth="1"/>
    <col min="2031" max="2142" width="8.88671875" style="4"/>
    <col min="2143" max="2143" width="15.21875" style="4" bestFit="1" customWidth="1"/>
    <col min="2144" max="2285" width="8.88671875" style="4"/>
    <col min="2286" max="2286" width="15.21875" style="4" bestFit="1" customWidth="1"/>
    <col min="2287" max="2398" width="8.88671875" style="4"/>
    <col min="2399" max="2399" width="15.21875" style="4" bestFit="1" customWidth="1"/>
    <col min="2400" max="2541" width="8.88671875" style="4"/>
    <col min="2542" max="2542" width="15.21875" style="4" bestFit="1" customWidth="1"/>
    <col min="2543" max="2654" width="8.88671875" style="4"/>
    <col min="2655" max="2655" width="15.21875" style="4" bestFit="1" customWidth="1"/>
    <col min="2656" max="2797" width="8.88671875" style="4"/>
    <col min="2798" max="2798" width="15.21875" style="4" bestFit="1" customWidth="1"/>
    <col min="2799" max="2910" width="8.88671875" style="4"/>
    <col min="2911" max="2911" width="15.21875" style="4" bestFit="1" customWidth="1"/>
    <col min="2912" max="3053" width="8.88671875" style="4"/>
    <col min="3054" max="3054" width="15.21875" style="4" bestFit="1" customWidth="1"/>
    <col min="3055" max="3166" width="8.88671875" style="4"/>
    <col min="3167" max="3167" width="15.21875" style="4" bestFit="1" customWidth="1"/>
    <col min="3168" max="3309" width="8.88671875" style="4"/>
    <col min="3310" max="3310" width="15.21875" style="4" bestFit="1" customWidth="1"/>
    <col min="3311" max="3422" width="8.88671875" style="4"/>
    <col min="3423" max="3423" width="15.21875" style="4" bestFit="1" customWidth="1"/>
    <col min="3424" max="3565" width="8.88671875" style="4"/>
    <col min="3566" max="3566" width="15.21875" style="4" bestFit="1" customWidth="1"/>
    <col min="3567" max="3678" width="8.88671875" style="4"/>
    <col min="3679" max="3679" width="15.21875" style="4" bestFit="1" customWidth="1"/>
    <col min="3680" max="3821" width="8.88671875" style="4"/>
    <col min="3822" max="3822" width="15.21875" style="4" bestFit="1" customWidth="1"/>
    <col min="3823" max="3934" width="8.88671875" style="4"/>
    <col min="3935" max="3935" width="15.21875" style="4" bestFit="1" customWidth="1"/>
    <col min="3936" max="4077" width="8.88671875" style="4"/>
    <col min="4078" max="4078" width="15.21875" style="4" bestFit="1" customWidth="1"/>
    <col min="4079" max="4190" width="8.88671875" style="4"/>
    <col min="4191" max="4191" width="15.21875" style="4" bestFit="1" customWidth="1"/>
    <col min="4192" max="4333" width="8.88671875" style="4"/>
    <col min="4334" max="4334" width="15.21875" style="4" bestFit="1" customWidth="1"/>
    <col min="4335" max="4446" width="8.88671875" style="4"/>
    <col min="4447" max="4447" width="15.21875" style="4" bestFit="1" customWidth="1"/>
    <col min="4448" max="4589" width="8.88671875" style="4"/>
    <col min="4590" max="4590" width="15.21875" style="4" bestFit="1" customWidth="1"/>
    <col min="4591" max="4702" width="8.88671875" style="4"/>
    <col min="4703" max="4703" width="15.21875" style="4" bestFit="1" customWidth="1"/>
    <col min="4704" max="4845" width="8.88671875" style="4"/>
    <col min="4846" max="4846" width="15.21875" style="4" bestFit="1" customWidth="1"/>
    <col min="4847" max="4958" width="8.88671875" style="4"/>
    <col min="4959" max="4959" width="15.21875" style="4" bestFit="1" customWidth="1"/>
    <col min="4960" max="5101" width="8.88671875" style="4"/>
    <col min="5102" max="5102" width="15.21875" style="4" bestFit="1" customWidth="1"/>
    <col min="5103" max="5214" width="8.88671875" style="4"/>
    <col min="5215" max="5215" width="15.21875" style="4" bestFit="1" customWidth="1"/>
    <col min="5216" max="5357" width="8.88671875" style="4"/>
    <col min="5358" max="5358" width="15.21875" style="4" bestFit="1" customWidth="1"/>
    <col min="5359" max="5470" width="8.88671875" style="4"/>
    <col min="5471" max="5471" width="15.21875" style="4" bestFit="1" customWidth="1"/>
    <col min="5472" max="5613" width="8.88671875" style="4"/>
    <col min="5614" max="5614" width="15.21875" style="4" bestFit="1" customWidth="1"/>
    <col min="5615" max="5726" width="8.88671875" style="4"/>
    <col min="5727" max="5727" width="15.21875" style="4" bestFit="1" customWidth="1"/>
    <col min="5728" max="5869" width="8.88671875" style="4"/>
    <col min="5870" max="5870" width="15.21875" style="4" bestFit="1" customWidth="1"/>
    <col min="5871" max="5982" width="8.88671875" style="4"/>
    <col min="5983" max="5983" width="15.21875" style="4" bestFit="1" customWidth="1"/>
    <col min="5984" max="6125" width="8.88671875" style="4"/>
    <col min="6126" max="6126" width="15.21875" style="4" bestFit="1" customWidth="1"/>
    <col min="6127" max="6238" width="8.88671875" style="4"/>
    <col min="6239" max="6239" width="15.21875" style="4" bestFit="1" customWidth="1"/>
    <col min="6240" max="6381" width="8.88671875" style="4"/>
    <col min="6382" max="6382" width="15.21875" style="4" bestFit="1" customWidth="1"/>
    <col min="6383" max="6494" width="8.88671875" style="4"/>
    <col min="6495" max="6495" width="15.21875" style="4" bestFit="1" customWidth="1"/>
    <col min="6496" max="6637" width="8.88671875" style="4"/>
    <col min="6638" max="6638" width="15.21875" style="4" bestFit="1" customWidth="1"/>
    <col min="6639" max="6750" width="8.88671875" style="4"/>
    <col min="6751" max="6751" width="15.21875" style="4" bestFit="1" customWidth="1"/>
    <col min="6752" max="6893" width="8.88671875" style="4"/>
    <col min="6894" max="6894" width="15.21875" style="4" bestFit="1" customWidth="1"/>
    <col min="6895" max="7006" width="8.88671875" style="4"/>
    <col min="7007" max="7007" width="15.21875" style="4" bestFit="1" customWidth="1"/>
    <col min="7008" max="7149" width="8.88671875" style="4"/>
    <col min="7150" max="7150" width="15.21875" style="4" bestFit="1" customWidth="1"/>
    <col min="7151" max="7262" width="8.88671875" style="4"/>
    <col min="7263" max="7263" width="15.21875" style="4" bestFit="1" customWidth="1"/>
    <col min="7264" max="7405" width="8.88671875" style="4"/>
    <col min="7406" max="7406" width="15.21875" style="4" bestFit="1" customWidth="1"/>
    <col min="7407" max="7518" width="8.88671875" style="4"/>
    <col min="7519" max="7519" width="15.21875" style="4" bestFit="1" customWidth="1"/>
    <col min="7520" max="7661" width="8.88671875" style="4"/>
    <col min="7662" max="7662" width="15.21875" style="4" bestFit="1" customWidth="1"/>
    <col min="7663" max="7774" width="8.88671875" style="4"/>
    <col min="7775" max="7775" width="15.21875" style="4" bestFit="1" customWidth="1"/>
    <col min="7776" max="7917" width="8.88671875" style="4"/>
    <col min="7918" max="7918" width="15.21875" style="4" bestFit="1" customWidth="1"/>
    <col min="7919" max="8030" width="8.88671875" style="4"/>
    <col min="8031" max="8031" width="15.21875" style="4" bestFit="1" customWidth="1"/>
    <col min="8032" max="8173" width="8.88671875" style="4"/>
    <col min="8174" max="8174" width="15.21875" style="4" bestFit="1" customWidth="1"/>
    <col min="8175" max="8286" width="8.88671875" style="4"/>
    <col min="8287" max="8287" width="15.21875" style="4" bestFit="1" customWidth="1"/>
    <col min="8288" max="8429" width="8.88671875" style="4"/>
    <col min="8430" max="8430" width="15.21875" style="4" bestFit="1" customWidth="1"/>
    <col min="8431" max="8542" width="8.88671875" style="4"/>
    <col min="8543" max="8543" width="15.21875" style="4" bestFit="1" customWidth="1"/>
    <col min="8544" max="8685" width="8.88671875" style="4"/>
    <col min="8686" max="8686" width="15.21875" style="4" bestFit="1" customWidth="1"/>
    <col min="8687" max="8798" width="8.88671875" style="4"/>
    <col min="8799" max="8799" width="15.21875" style="4" bestFit="1" customWidth="1"/>
    <col min="8800" max="8941" width="8.88671875" style="4"/>
    <col min="8942" max="8942" width="15.21875" style="4" bestFit="1" customWidth="1"/>
    <col min="8943" max="9054" width="8.88671875" style="4"/>
    <col min="9055" max="9055" width="15.21875" style="4" bestFit="1" customWidth="1"/>
    <col min="9056" max="9197" width="8.88671875" style="4"/>
    <col min="9198" max="9198" width="15.21875" style="4" bestFit="1" customWidth="1"/>
    <col min="9199" max="9310" width="8.88671875" style="4"/>
    <col min="9311" max="9311" width="15.21875" style="4" bestFit="1" customWidth="1"/>
    <col min="9312" max="9453" width="8.88671875" style="4"/>
    <col min="9454" max="9454" width="15.21875" style="4" bestFit="1" customWidth="1"/>
    <col min="9455" max="9566" width="8.88671875" style="4"/>
    <col min="9567" max="9567" width="15.21875" style="4" bestFit="1" customWidth="1"/>
    <col min="9568" max="9709" width="8.88671875" style="4"/>
    <col min="9710" max="9710" width="15.21875" style="4" bestFit="1" customWidth="1"/>
    <col min="9711" max="9822" width="8.88671875" style="4"/>
    <col min="9823" max="9823" width="15.21875" style="4" bestFit="1" customWidth="1"/>
    <col min="9824" max="9965" width="8.88671875" style="4"/>
    <col min="9966" max="9966" width="15.21875" style="4" bestFit="1" customWidth="1"/>
    <col min="9967" max="10078" width="8.88671875" style="4"/>
    <col min="10079" max="10079" width="15.21875" style="4" bestFit="1" customWidth="1"/>
    <col min="10080" max="10221" width="8.88671875" style="4"/>
    <col min="10222" max="10222" width="15.21875" style="4" bestFit="1" customWidth="1"/>
    <col min="10223" max="10334" width="8.88671875" style="4"/>
    <col min="10335" max="10335" width="15.21875" style="4" bestFit="1" customWidth="1"/>
    <col min="10336" max="10477" width="8.88671875" style="4"/>
    <col min="10478" max="10478" width="15.21875" style="4" bestFit="1" customWidth="1"/>
    <col min="10479" max="10590" width="8.88671875" style="4"/>
    <col min="10591" max="10591" width="15.21875" style="4" bestFit="1" customWidth="1"/>
    <col min="10592" max="10733" width="8.88671875" style="4"/>
    <col min="10734" max="10734" width="15.21875" style="4" bestFit="1" customWidth="1"/>
    <col min="10735" max="10846" width="8.88671875" style="4"/>
    <col min="10847" max="10847" width="15.21875" style="4" bestFit="1" customWidth="1"/>
    <col min="10848" max="10989" width="8.88671875" style="4"/>
    <col min="10990" max="10990" width="15.21875" style="4" bestFit="1" customWidth="1"/>
    <col min="10991" max="11102" width="8.88671875" style="4"/>
    <col min="11103" max="11103" width="15.21875" style="4" bestFit="1" customWidth="1"/>
    <col min="11104" max="11245" width="8.88671875" style="4"/>
    <col min="11246" max="11246" width="15.21875" style="4" bestFit="1" customWidth="1"/>
    <col min="11247" max="11358" width="8.88671875" style="4"/>
    <col min="11359" max="11359" width="15.21875" style="4" bestFit="1" customWidth="1"/>
    <col min="11360" max="11501" width="8.88671875" style="4"/>
    <col min="11502" max="11502" width="15.21875" style="4" bestFit="1" customWidth="1"/>
    <col min="11503" max="11614" width="8.88671875" style="4"/>
    <col min="11615" max="11615" width="15.21875" style="4" bestFit="1" customWidth="1"/>
    <col min="11616" max="11757" width="8.88671875" style="4"/>
    <col min="11758" max="11758" width="15.21875" style="4" bestFit="1" customWidth="1"/>
    <col min="11759" max="11870" width="8.88671875" style="4"/>
    <col min="11871" max="11871" width="15.21875" style="4" bestFit="1" customWidth="1"/>
    <col min="11872" max="12013" width="8.88671875" style="4"/>
    <col min="12014" max="12014" width="15.21875" style="4" bestFit="1" customWidth="1"/>
    <col min="12015" max="12126" width="8.88671875" style="4"/>
    <col min="12127" max="12127" width="15.21875" style="4" bestFit="1" customWidth="1"/>
    <col min="12128" max="12269" width="8.88671875" style="4"/>
    <col min="12270" max="12270" width="15.21875" style="4" bestFit="1" customWidth="1"/>
    <col min="12271" max="12382" width="8.88671875" style="4"/>
    <col min="12383" max="12383" width="15.21875" style="4" bestFit="1" customWidth="1"/>
    <col min="12384" max="12525" width="8.88671875" style="4"/>
    <col min="12526" max="12526" width="15.21875" style="4" bestFit="1" customWidth="1"/>
    <col min="12527" max="12638" width="8.88671875" style="4"/>
    <col min="12639" max="12639" width="15.21875" style="4" bestFit="1" customWidth="1"/>
    <col min="12640" max="12781" width="8.88671875" style="4"/>
    <col min="12782" max="12782" width="15.21875" style="4" bestFit="1" customWidth="1"/>
    <col min="12783" max="12894" width="8.88671875" style="4"/>
    <col min="12895" max="12895" width="15.21875" style="4" bestFit="1" customWidth="1"/>
    <col min="12896" max="13037" width="8.88671875" style="4"/>
    <col min="13038" max="13038" width="15.21875" style="4" bestFit="1" customWidth="1"/>
    <col min="13039" max="13150" width="8.88671875" style="4"/>
    <col min="13151" max="13151" width="15.21875" style="4" bestFit="1" customWidth="1"/>
    <col min="13152" max="13293" width="8.88671875" style="4"/>
    <col min="13294" max="13294" width="15.21875" style="4" bestFit="1" customWidth="1"/>
    <col min="13295" max="13406" width="8.88671875" style="4"/>
    <col min="13407" max="13407" width="15.21875" style="4" bestFit="1" customWidth="1"/>
    <col min="13408" max="13549" width="8.88671875" style="4"/>
    <col min="13550" max="13550" width="15.21875" style="4" bestFit="1" customWidth="1"/>
    <col min="13551" max="13662" width="8.88671875" style="4"/>
    <col min="13663" max="13663" width="15.21875" style="4" bestFit="1" customWidth="1"/>
    <col min="13664" max="13805" width="8.88671875" style="4"/>
    <col min="13806" max="13806" width="15.21875" style="4" bestFit="1" customWidth="1"/>
    <col min="13807" max="13918" width="8.88671875" style="4"/>
    <col min="13919" max="13919" width="15.21875" style="4" bestFit="1" customWidth="1"/>
    <col min="13920" max="14061" width="8.88671875" style="4"/>
    <col min="14062" max="14062" width="15.21875" style="4" bestFit="1" customWidth="1"/>
    <col min="14063" max="14174" width="8.88671875" style="4"/>
    <col min="14175" max="14175" width="15.21875" style="4" bestFit="1" customWidth="1"/>
    <col min="14176" max="14317" width="8.88671875" style="4"/>
    <col min="14318" max="14318" width="15.21875" style="4" bestFit="1" customWidth="1"/>
    <col min="14319" max="14430" width="8.88671875" style="4"/>
    <col min="14431" max="14431" width="15.21875" style="4" bestFit="1" customWidth="1"/>
    <col min="14432" max="14573" width="8.88671875" style="4"/>
    <col min="14574" max="14574" width="15.21875" style="4" bestFit="1" customWidth="1"/>
    <col min="14575" max="14686" width="8.88671875" style="4"/>
    <col min="14687" max="14687" width="15.21875" style="4" bestFit="1" customWidth="1"/>
    <col min="14688" max="14829" width="8.88671875" style="4"/>
    <col min="14830" max="14830" width="15.21875" style="4" bestFit="1" customWidth="1"/>
    <col min="14831" max="14942" width="8.88671875" style="4"/>
    <col min="14943" max="14943" width="15.21875" style="4" bestFit="1" customWidth="1"/>
    <col min="14944" max="15085" width="8.88671875" style="4"/>
    <col min="15086" max="15086" width="15.21875" style="4" bestFit="1" customWidth="1"/>
    <col min="15087" max="15198" width="8.88671875" style="4"/>
    <col min="15199" max="15199" width="15.21875" style="4" bestFit="1" customWidth="1"/>
    <col min="15200" max="15341" width="8.88671875" style="4"/>
    <col min="15342" max="15342" width="15.21875" style="4" bestFit="1" customWidth="1"/>
    <col min="15343" max="15454" width="8.88671875" style="4"/>
    <col min="15455" max="15455" width="15.21875" style="4" bestFit="1" customWidth="1"/>
    <col min="15456" max="15597" width="8.88671875" style="4"/>
    <col min="15598" max="15598" width="15.21875" style="4" bestFit="1" customWidth="1"/>
    <col min="15599" max="15710" width="8.88671875" style="4"/>
    <col min="15711" max="15711" width="15.21875" style="4" bestFit="1" customWidth="1"/>
    <col min="15712" max="15853" width="8.88671875" style="4"/>
    <col min="15854" max="15854" width="15.21875" style="4" bestFit="1" customWidth="1"/>
    <col min="15855" max="15966" width="8.88671875" style="4"/>
    <col min="15967" max="15967" width="15.21875" style="4" bestFit="1" customWidth="1"/>
    <col min="15968" max="16109" width="8.88671875" style="4"/>
    <col min="16110" max="16110" width="15.21875" style="4" bestFit="1" customWidth="1"/>
    <col min="16111" max="16222" width="8.88671875" style="4"/>
    <col min="16223" max="16223" width="15.21875" style="4" bestFit="1" customWidth="1"/>
    <col min="16224" max="16384" width="8.88671875" style="4"/>
  </cols>
  <sheetData>
    <row r="1" spans="1:14" ht="29.25" customHeight="1" x14ac:dyDescent="0.2">
      <c r="A1" s="137" t="s">
        <v>137</v>
      </c>
      <c r="B1" s="137"/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</row>
    <row r="2" spans="1:14" x14ac:dyDescent="0.2">
      <c r="A2" s="12" t="s">
        <v>137</v>
      </c>
      <c r="B2" s="10" t="s">
        <v>14</v>
      </c>
      <c r="C2" s="10" t="s">
        <v>15</v>
      </c>
      <c r="D2" s="10" t="s">
        <v>16</v>
      </c>
      <c r="E2" s="10" t="s">
        <v>17</v>
      </c>
      <c r="F2" s="10" t="s">
        <v>18</v>
      </c>
      <c r="G2" s="10" t="s">
        <v>19</v>
      </c>
      <c r="H2" s="10" t="s">
        <v>20</v>
      </c>
      <c r="I2" s="10" t="s">
        <v>21</v>
      </c>
      <c r="J2" s="10" t="s">
        <v>143</v>
      </c>
      <c r="K2" s="10" t="s">
        <v>173</v>
      </c>
      <c r="L2" s="10" t="s">
        <v>174</v>
      </c>
      <c r="M2" s="10" t="s">
        <v>187</v>
      </c>
      <c r="N2" s="10" t="s">
        <v>232</v>
      </c>
    </row>
    <row r="3" spans="1:14" x14ac:dyDescent="0.2">
      <c r="A3" s="2" t="s">
        <v>4</v>
      </c>
      <c r="B3" s="13">
        <f>SUM(B28:N28)</f>
        <v>99</v>
      </c>
      <c r="C3" s="13">
        <f>SUM(B40:N40)</f>
        <v>83</v>
      </c>
      <c r="D3" s="35">
        <f>SUM(B52:N52)</f>
        <v>112</v>
      </c>
      <c r="E3" s="13">
        <f>SUM(B64:N64)</f>
        <v>127</v>
      </c>
      <c r="F3" s="13">
        <f>SUM(B76:N76)</f>
        <v>83</v>
      </c>
      <c r="G3" s="13">
        <f>SUM(B88:N88)</f>
        <v>146</v>
      </c>
      <c r="H3" s="13">
        <f>SUM(B100:N100)</f>
        <v>94</v>
      </c>
      <c r="I3" s="13">
        <f>SUM(B112:N112)</f>
        <v>84</v>
      </c>
      <c r="J3" s="13">
        <f>SUM(B124:N124)</f>
        <v>75</v>
      </c>
      <c r="K3" s="35">
        <f>SUM(B136:N136)</f>
        <v>91</v>
      </c>
      <c r="L3" s="35">
        <f>SUM(B148:N148)</f>
        <v>82</v>
      </c>
      <c r="M3" s="35">
        <f>SUM(B160:N160)</f>
        <v>53</v>
      </c>
      <c r="N3" s="35">
        <f>SUM(B172:N172)</f>
        <v>139</v>
      </c>
    </row>
    <row r="4" spans="1:14" x14ac:dyDescent="0.2">
      <c r="A4" s="2" t="s">
        <v>5</v>
      </c>
      <c r="B4" s="13">
        <f t="shared" ref="B4:B13" si="0">SUM(B29:N29)</f>
        <v>392</v>
      </c>
      <c r="C4" s="13">
        <f t="shared" ref="C4:C13" si="1">SUM(B41:N41)</f>
        <v>483</v>
      </c>
      <c r="D4" s="35">
        <f t="shared" ref="D4:D13" si="2">SUM(B53:N53)</f>
        <v>394</v>
      </c>
      <c r="E4" s="13">
        <f t="shared" ref="E4:E13" si="3">SUM(B65:N65)</f>
        <v>436</v>
      </c>
      <c r="F4" s="13">
        <f t="shared" ref="F4:F13" si="4">SUM(B77:N77)</f>
        <v>365</v>
      </c>
      <c r="G4" s="13">
        <f t="shared" ref="G4:G13" si="5">SUM(B89:N89)</f>
        <v>356</v>
      </c>
      <c r="H4" s="13">
        <f t="shared" ref="H4:H13" si="6">SUM(B101:N101)</f>
        <v>505</v>
      </c>
      <c r="I4" s="13">
        <f t="shared" ref="I4:I13" si="7">SUM(B113:N113)</f>
        <v>441</v>
      </c>
      <c r="J4" s="13">
        <f t="shared" ref="J4:J13" si="8">SUM(B125:N125)</f>
        <v>462</v>
      </c>
      <c r="K4" s="35">
        <f t="shared" ref="K4:K13" si="9">SUM(B137:N137)</f>
        <v>510</v>
      </c>
      <c r="L4" s="35">
        <f t="shared" ref="L4:L13" si="10">SUM(B149:N149)</f>
        <v>523</v>
      </c>
      <c r="M4" s="35">
        <f t="shared" ref="M4:M13" si="11">SUM(B161:N161)</f>
        <v>246</v>
      </c>
      <c r="N4" s="35">
        <f t="shared" ref="N4:N13" si="12">SUM(B173:N173)</f>
        <v>260</v>
      </c>
    </row>
    <row r="5" spans="1:14" x14ac:dyDescent="0.2">
      <c r="A5" s="2" t="s">
        <v>6</v>
      </c>
      <c r="B5" s="13">
        <f t="shared" si="0"/>
        <v>27</v>
      </c>
      <c r="C5" s="13">
        <f t="shared" si="1"/>
        <v>30</v>
      </c>
      <c r="D5" s="35">
        <f t="shared" si="2"/>
        <v>12</v>
      </c>
      <c r="E5" s="13">
        <f t="shared" si="3"/>
        <v>21</v>
      </c>
      <c r="F5" s="13">
        <f t="shared" si="4"/>
        <v>51</v>
      </c>
      <c r="G5" s="13">
        <f t="shared" si="5"/>
        <v>35</v>
      </c>
      <c r="H5" s="13">
        <f t="shared" si="6"/>
        <v>19</v>
      </c>
      <c r="I5" s="13">
        <f t="shared" si="7"/>
        <v>25</v>
      </c>
      <c r="J5" s="13">
        <f t="shared" si="8"/>
        <v>21</v>
      </c>
      <c r="K5" s="35">
        <f t="shared" si="9"/>
        <v>24</v>
      </c>
      <c r="L5" s="35">
        <f t="shared" si="10"/>
        <v>29</v>
      </c>
      <c r="M5" s="35">
        <f t="shared" si="11"/>
        <v>39</v>
      </c>
      <c r="N5" s="35">
        <f t="shared" si="12"/>
        <v>33</v>
      </c>
    </row>
    <row r="6" spans="1:14" x14ac:dyDescent="0.2">
      <c r="A6" s="2" t="s">
        <v>78</v>
      </c>
      <c r="B6" s="13">
        <f t="shared" si="0"/>
        <v>210</v>
      </c>
      <c r="C6" s="13">
        <f t="shared" si="1"/>
        <v>212</v>
      </c>
      <c r="D6" s="35">
        <f t="shared" si="2"/>
        <v>250</v>
      </c>
      <c r="E6" s="13">
        <f t="shared" si="3"/>
        <v>168</v>
      </c>
      <c r="F6" s="13">
        <f t="shared" si="4"/>
        <v>233</v>
      </c>
      <c r="G6" s="13">
        <f t="shared" si="5"/>
        <v>167</v>
      </c>
      <c r="H6" s="13">
        <f t="shared" si="6"/>
        <v>178</v>
      </c>
      <c r="I6" s="13">
        <f t="shared" si="7"/>
        <v>184</v>
      </c>
      <c r="J6" s="13">
        <f t="shared" si="8"/>
        <v>162</v>
      </c>
      <c r="K6" s="35">
        <f t="shared" si="9"/>
        <v>197</v>
      </c>
      <c r="L6" s="35">
        <f t="shared" si="10"/>
        <v>214</v>
      </c>
      <c r="M6" s="35">
        <f t="shared" si="11"/>
        <v>172</v>
      </c>
      <c r="N6" s="35">
        <f t="shared" si="12"/>
        <v>150</v>
      </c>
    </row>
    <row r="7" spans="1:14" x14ac:dyDescent="0.2">
      <c r="A7" s="2" t="s">
        <v>7</v>
      </c>
      <c r="B7" s="13">
        <f t="shared" si="0"/>
        <v>411</v>
      </c>
      <c r="C7" s="13">
        <f t="shared" si="1"/>
        <v>390</v>
      </c>
      <c r="D7" s="35">
        <f t="shared" si="2"/>
        <v>410</v>
      </c>
      <c r="E7" s="13">
        <f t="shared" si="3"/>
        <v>325</v>
      </c>
      <c r="F7" s="13">
        <f t="shared" si="4"/>
        <v>389</v>
      </c>
      <c r="G7" s="13">
        <f t="shared" si="5"/>
        <v>325</v>
      </c>
      <c r="H7" s="13">
        <f t="shared" si="6"/>
        <v>402</v>
      </c>
      <c r="I7" s="13">
        <f t="shared" si="7"/>
        <v>458</v>
      </c>
      <c r="J7" s="13">
        <f t="shared" si="8"/>
        <v>473</v>
      </c>
      <c r="K7" s="35">
        <f t="shared" si="9"/>
        <v>504</v>
      </c>
      <c r="L7" s="35">
        <f t="shared" si="10"/>
        <v>575</v>
      </c>
      <c r="M7" s="35">
        <f t="shared" si="11"/>
        <v>405</v>
      </c>
      <c r="N7" s="35">
        <f t="shared" si="12"/>
        <v>397</v>
      </c>
    </row>
    <row r="8" spans="1:14" x14ac:dyDescent="0.2">
      <c r="A8" s="2" t="s">
        <v>8</v>
      </c>
      <c r="B8" s="13">
        <f t="shared" si="0"/>
        <v>276</v>
      </c>
      <c r="C8" s="13">
        <f t="shared" si="1"/>
        <v>250</v>
      </c>
      <c r="D8" s="35">
        <f t="shared" si="2"/>
        <v>319</v>
      </c>
      <c r="E8" s="13">
        <f t="shared" si="3"/>
        <v>290</v>
      </c>
      <c r="F8" s="13">
        <f t="shared" si="4"/>
        <v>246</v>
      </c>
      <c r="G8" s="13">
        <f t="shared" si="5"/>
        <v>215</v>
      </c>
      <c r="H8" s="13">
        <f t="shared" si="6"/>
        <v>908</v>
      </c>
      <c r="I8" s="13">
        <f t="shared" si="7"/>
        <v>990</v>
      </c>
      <c r="J8" s="13">
        <f t="shared" si="8"/>
        <v>664</v>
      </c>
      <c r="K8" s="35">
        <f t="shared" si="9"/>
        <v>344</v>
      </c>
      <c r="L8" s="35">
        <f t="shared" si="10"/>
        <v>296</v>
      </c>
      <c r="M8" s="35">
        <f t="shared" si="11"/>
        <v>178</v>
      </c>
      <c r="N8" s="35">
        <f t="shared" si="12"/>
        <v>209</v>
      </c>
    </row>
    <row r="9" spans="1:14" x14ac:dyDescent="0.2">
      <c r="A9" s="2" t="s">
        <v>9</v>
      </c>
      <c r="B9" s="13">
        <f t="shared" si="0"/>
        <v>378</v>
      </c>
      <c r="C9" s="13">
        <f t="shared" si="1"/>
        <v>397</v>
      </c>
      <c r="D9" s="35">
        <f t="shared" si="2"/>
        <v>400</v>
      </c>
      <c r="E9" s="13">
        <f t="shared" si="3"/>
        <v>322</v>
      </c>
      <c r="F9" s="13">
        <f t="shared" si="4"/>
        <v>385</v>
      </c>
      <c r="G9" s="13">
        <f t="shared" si="5"/>
        <v>410</v>
      </c>
      <c r="H9" s="13">
        <f t="shared" si="6"/>
        <v>440</v>
      </c>
      <c r="I9" s="13">
        <f t="shared" si="7"/>
        <v>435</v>
      </c>
      <c r="J9" s="13">
        <f t="shared" si="8"/>
        <v>330</v>
      </c>
      <c r="K9" s="35">
        <f t="shared" si="9"/>
        <v>283</v>
      </c>
      <c r="L9" s="35">
        <f t="shared" si="10"/>
        <v>342</v>
      </c>
      <c r="M9" s="35">
        <f t="shared" si="11"/>
        <v>255</v>
      </c>
      <c r="N9" s="35">
        <f t="shared" si="12"/>
        <v>250</v>
      </c>
    </row>
    <row r="10" spans="1:14" x14ac:dyDescent="0.2">
      <c r="A10" s="2" t="s">
        <v>10</v>
      </c>
      <c r="B10" s="13">
        <f t="shared" si="0"/>
        <v>659</v>
      </c>
      <c r="C10" s="13">
        <f t="shared" si="1"/>
        <v>426</v>
      </c>
      <c r="D10" s="35">
        <f t="shared" si="2"/>
        <v>543</v>
      </c>
      <c r="E10" s="13">
        <f t="shared" si="3"/>
        <v>405</v>
      </c>
      <c r="F10" s="13">
        <f t="shared" si="4"/>
        <v>344</v>
      </c>
      <c r="G10" s="13">
        <f t="shared" si="5"/>
        <v>307</v>
      </c>
      <c r="H10" s="13">
        <f t="shared" si="6"/>
        <v>323</v>
      </c>
      <c r="I10" s="13">
        <f t="shared" si="7"/>
        <v>272</v>
      </c>
      <c r="J10" s="13">
        <f t="shared" si="8"/>
        <v>233</v>
      </c>
      <c r="K10" s="35">
        <f t="shared" si="9"/>
        <v>305</v>
      </c>
      <c r="L10" s="35">
        <f t="shared" si="10"/>
        <v>239</v>
      </c>
      <c r="M10" s="35">
        <f t="shared" si="11"/>
        <v>73</v>
      </c>
      <c r="N10" s="35">
        <f t="shared" si="12"/>
        <v>90</v>
      </c>
    </row>
    <row r="11" spans="1:14" x14ac:dyDescent="0.2">
      <c r="A11" s="2" t="s">
        <v>11</v>
      </c>
      <c r="B11" s="13">
        <f t="shared" si="0"/>
        <v>266</v>
      </c>
      <c r="C11" s="13">
        <f t="shared" si="1"/>
        <v>224</v>
      </c>
      <c r="D11" s="35">
        <f t="shared" si="2"/>
        <v>309</v>
      </c>
      <c r="E11" s="13">
        <f t="shared" si="3"/>
        <v>293</v>
      </c>
      <c r="F11" s="13">
        <f t="shared" si="4"/>
        <v>233</v>
      </c>
      <c r="G11" s="13">
        <f t="shared" si="5"/>
        <v>217</v>
      </c>
      <c r="H11" s="13">
        <f t="shared" si="6"/>
        <v>238</v>
      </c>
      <c r="I11" s="13">
        <f t="shared" si="7"/>
        <v>298</v>
      </c>
      <c r="J11" s="13">
        <f t="shared" si="8"/>
        <v>267</v>
      </c>
      <c r="K11" s="35">
        <f t="shared" si="9"/>
        <v>272</v>
      </c>
      <c r="L11" s="35">
        <f t="shared" si="10"/>
        <v>311</v>
      </c>
      <c r="M11" s="35">
        <f t="shared" si="11"/>
        <v>235</v>
      </c>
      <c r="N11" s="35">
        <f t="shared" si="12"/>
        <v>258</v>
      </c>
    </row>
    <row r="12" spans="1:14" x14ac:dyDescent="0.2">
      <c r="A12" s="2" t="s">
        <v>12</v>
      </c>
      <c r="B12" s="13">
        <f t="shared" si="0"/>
        <v>405</v>
      </c>
      <c r="C12" s="13">
        <f t="shared" si="1"/>
        <v>219</v>
      </c>
      <c r="D12" s="35">
        <f t="shared" si="2"/>
        <v>358</v>
      </c>
      <c r="E12" s="13">
        <f t="shared" si="3"/>
        <v>353</v>
      </c>
      <c r="F12" s="13">
        <f t="shared" si="4"/>
        <v>328</v>
      </c>
      <c r="G12" s="13">
        <f t="shared" si="5"/>
        <v>287</v>
      </c>
      <c r="H12" s="13">
        <f t="shared" si="6"/>
        <v>394</v>
      </c>
      <c r="I12" s="13">
        <f t="shared" si="7"/>
        <v>251</v>
      </c>
      <c r="J12" s="13">
        <f t="shared" si="8"/>
        <v>164</v>
      </c>
      <c r="K12" s="35">
        <f t="shared" si="9"/>
        <v>114</v>
      </c>
      <c r="L12" s="35">
        <f t="shared" si="10"/>
        <v>59</v>
      </c>
      <c r="M12" s="35">
        <f t="shared" si="11"/>
        <v>47</v>
      </c>
      <c r="N12" s="35">
        <f t="shared" si="12"/>
        <v>48</v>
      </c>
    </row>
    <row r="13" spans="1:14" x14ac:dyDescent="0.2">
      <c r="A13" s="7" t="s">
        <v>79</v>
      </c>
      <c r="B13" s="16">
        <f t="shared" si="0"/>
        <v>3123</v>
      </c>
      <c r="C13" s="16">
        <f t="shared" si="1"/>
        <v>2714</v>
      </c>
      <c r="D13" s="11">
        <f t="shared" si="2"/>
        <v>3107</v>
      </c>
      <c r="E13" s="16">
        <f t="shared" si="3"/>
        <v>2740</v>
      </c>
      <c r="F13" s="16">
        <f t="shared" si="4"/>
        <v>2657</v>
      </c>
      <c r="G13" s="16">
        <f t="shared" si="5"/>
        <v>2465</v>
      </c>
      <c r="H13" s="16">
        <f t="shared" si="6"/>
        <v>3501</v>
      </c>
      <c r="I13" s="16">
        <f t="shared" si="7"/>
        <v>3438</v>
      </c>
      <c r="J13" s="16">
        <f t="shared" si="8"/>
        <v>2851</v>
      </c>
      <c r="K13" s="11">
        <f t="shared" si="9"/>
        <v>2644</v>
      </c>
      <c r="L13" s="11">
        <f t="shared" si="10"/>
        <v>2670</v>
      </c>
      <c r="M13" s="11">
        <f t="shared" si="11"/>
        <v>1703</v>
      </c>
      <c r="N13" s="11">
        <f t="shared" si="12"/>
        <v>1834</v>
      </c>
    </row>
    <row r="14" spans="1:14" s="2" customFormat="1" ht="12.75" x14ac:dyDescent="0.2">
      <c r="A14" s="6"/>
      <c r="B14" s="3">
        <v>1</v>
      </c>
      <c r="C14" s="3">
        <v>2</v>
      </c>
      <c r="D14" s="3">
        <v>3</v>
      </c>
      <c r="E14" s="70">
        <v>4</v>
      </c>
      <c r="F14" s="3">
        <v>5</v>
      </c>
      <c r="G14" s="3">
        <v>6</v>
      </c>
      <c r="H14" s="3">
        <v>7</v>
      </c>
      <c r="I14" s="3">
        <v>8</v>
      </c>
      <c r="J14" s="3">
        <v>9</v>
      </c>
      <c r="K14" s="3">
        <v>10</v>
      </c>
      <c r="L14" s="3">
        <v>11</v>
      </c>
      <c r="M14" s="3">
        <v>12</v>
      </c>
      <c r="N14" s="3">
        <v>13</v>
      </c>
    </row>
    <row r="15" spans="1:14" s="2" customFormat="1" ht="12.75" x14ac:dyDescent="0.2">
      <c r="A15" s="12" t="s">
        <v>137</v>
      </c>
      <c r="B15" s="138" t="s">
        <v>3</v>
      </c>
      <c r="C15" s="139"/>
      <c r="D15" s="139"/>
      <c r="E15" s="139"/>
      <c r="F15" s="139"/>
      <c r="G15" s="139"/>
      <c r="H15" s="139"/>
      <c r="I15" s="139"/>
      <c r="J15" s="139"/>
      <c r="K15" s="139"/>
      <c r="L15" s="139"/>
      <c r="M15" s="139"/>
      <c r="N15" s="140"/>
    </row>
    <row r="16" spans="1:14" s="2" customFormat="1" ht="12.75" x14ac:dyDescent="0.2">
      <c r="A16" s="2" t="s">
        <v>4</v>
      </c>
      <c r="B16" s="13">
        <v>12</v>
      </c>
      <c r="C16" s="13">
        <v>19</v>
      </c>
      <c r="D16" s="13">
        <v>13</v>
      </c>
      <c r="E16" s="35">
        <v>15</v>
      </c>
      <c r="F16" s="13">
        <v>11</v>
      </c>
      <c r="G16" s="13">
        <v>6</v>
      </c>
      <c r="H16" s="13">
        <v>12</v>
      </c>
      <c r="I16" s="13">
        <v>9</v>
      </c>
      <c r="J16" s="13">
        <v>6</v>
      </c>
      <c r="K16" s="13">
        <v>7</v>
      </c>
      <c r="L16" s="13">
        <v>3</v>
      </c>
      <c r="M16" s="13">
        <v>8</v>
      </c>
      <c r="N16" s="13">
        <v>15</v>
      </c>
    </row>
    <row r="17" spans="1:14" s="2" customFormat="1" ht="12.75" x14ac:dyDescent="0.2">
      <c r="A17" s="2" t="s">
        <v>5</v>
      </c>
      <c r="B17" s="13">
        <v>23</v>
      </c>
      <c r="C17" s="13">
        <v>29</v>
      </c>
      <c r="D17" s="13">
        <v>68</v>
      </c>
      <c r="E17" s="35">
        <v>45</v>
      </c>
      <c r="F17" s="13">
        <v>42</v>
      </c>
      <c r="G17" s="13">
        <v>29</v>
      </c>
      <c r="H17" s="13">
        <v>17</v>
      </c>
      <c r="I17" s="13">
        <v>35</v>
      </c>
      <c r="J17" s="13">
        <v>37</v>
      </c>
      <c r="K17" s="13">
        <v>35</v>
      </c>
      <c r="L17" s="13">
        <v>19</v>
      </c>
      <c r="M17" s="13">
        <v>27</v>
      </c>
      <c r="N17" s="13">
        <v>45</v>
      </c>
    </row>
    <row r="18" spans="1:14" s="2" customFormat="1" ht="12.75" x14ac:dyDescent="0.2">
      <c r="A18" s="2" t="s">
        <v>6</v>
      </c>
      <c r="B18" s="13">
        <v>4</v>
      </c>
      <c r="C18" s="13">
        <v>1</v>
      </c>
      <c r="D18" s="13">
        <v>2</v>
      </c>
      <c r="E18" s="35">
        <v>6</v>
      </c>
      <c r="F18" s="13">
        <v>6</v>
      </c>
      <c r="G18" s="13">
        <v>1</v>
      </c>
      <c r="H18" s="13">
        <v>1</v>
      </c>
      <c r="I18" s="13">
        <v>0</v>
      </c>
      <c r="J18" s="13">
        <v>1</v>
      </c>
      <c r="K18" s="13">
        <v>4</v>
      </c>
      <c r="L18" s="13">
        <v>0</v>
      </c>
      <c r="M18" s="13">
        <v>0</v>
      </c>
      <c r="N18" s="13">
        <v>3</v>
      </c>
    </row>
    <row r="19" spans="1:14" s="2" customFormat="1" ht="12.75" x14ac:dyDescent="0.2">
      <c r="A19" s="2" t="s">
        <v>78</v>
      </c>
      <c r="B19" s="13">
        <v>13</v>
      </c>
      <c r="C19" s="13">
        <v>13</v>
      </c>
      <c r="D19" s="13">
        <v>11</v>
      </c>
      <c r="E19" s="35">
        <v>14</v>
      </c>
      <c r="F19" s="13">
        <v>15</v>
      </c>
      <c r="G19" s="13">
        <v>7</v>
      </c>
      <c r="H19" s="13">
        <v>13</v>
      </c>
      <c r="I19" s="13">
        <v>14</v>
      </c>
      <c r="J19" s="13">
        <v>19</v>
      </c>
      <c r="K19" s="13">
        <v>26</v>
      </c>
      <c r="L19" s="13">
        <v>26</v>
      </c>
      <c r="M19" s="13">
        <v>24</v>
      </c>
      <c r="N19" s="13">
        <v>18</v>
      </c>
    </row>
    <row r="20" spans="1:14" s="2" customFormat="1" ht="12.75" x14ac:dyDescent="0.2">
      <c r="A20" s="2" t="s">
        <v>7</v>
      </c>
      <c r="B20" s="13">
        <v>28</v>
      </c>
      <c r="C20" s="13">
        <v>26</v>
      </c>
      <c r="D20" s="13">
        <v>37</v>
      </c>
      <c r="E20" s="35">
        <v>48</v>
      </c>
      <c r="F20" s="13">
        <v>58</v>
      </c>
      <c r="G20" s="13">
        <v>32</v>
      </c>
      <c r="H20" s="13">
        <v>26</v>
      </c>
      <c r="I20" s="13">
        <v>35</v>
      </c>
      <c r="J20" s="13">
        <v>28</v>
      </c>
      <c r="K20" s="13">
        <v>32</v>
      </c>
      <c r="L20" s="13">
        <v>29</v>
      </c>
      <c r="M20" s="13">
        <v>35</v>
      </c>
      <c r="N20" s="13">
        <v>51</v>
      </c>
    </row>
    <row r="21" spans="1:14" s="2" customFormat="1" ht="12.75" x14ac:dyDescent="0.2">
      <c r="A21" s="2" t="s">
        <v>8</v>
      </c>
      <c r="B21" s="13">
        <v>23</v>
      </c>
      <c r="C21" s="13">
        <v>15</v>
      </c>
      <c r="D21" s="13">
        <v>18</v>
      </c>
      <c r="E21" s="35">
        <v>24</v>
      </c>
      <c r="F21" s="13">
        <v>31</v>
      </c>
      <c r="G21" s="13">
        <v>19</v>
      </c>
      <c r="H21" s="13">
        <v>24</v>
      </c>
      <c r="I21" s="13">
        <v>31</v>
      </c>
      <c r="J21" s="13">
        <v>23</v>
      </c>
      <c r="K21" s="13">
        <v>28</v>
      </c>
      <c r="L21" s="13">
        <v>18</v>
      </c>
      <c r="M21" s="13">
        <v>15</v>
      </c>
      <c r="N21" s="13">
        <v>24</v>
      </c>
    </row>
    <row r="22" spans="1:14" s="2" customFormat="1" ht="12.75" x14ac:dyDescent="0.2">
      <c r="A22" s="2" t="s">
        <v>9</v>
      </c>
      <c r="B22" s="13">
        <v>17</v>
      </c>
      <c r="C22" s="13">
        <v>24</v>
      </c>
      <c r="D22" s="13">
        <v>36</v>
      </c>
      <c r="E22" s="35">
        <v>23</v>
      </c>
      <c r="F22" s="13">
        <v>21</v>
      </c>
      <c r="G22" s="13">
        <v>17</v>
      </c>
      <c r="H22" s="13">
        <v>18</v>
      </c>
      <c r="I22" s="13">
        <v>48</v>
      </c>
      <c r="J22" s="13">
        <v>66</v>
      </c>
      <c r="K22" s="13">
        <v>30</v>
      </c>
      <c r="L22" s="13">
        <v>11</v>
      </c>
      <c r="M22" s="13">
        <v>30</v>
      </c>
      <c r="N22" s="13">
        <v>31</v>
      </c>
    </row>
    <row r="23" spans="1:14" s="2" customFormat="1" ht="12.75" x14ac:dyDescent="0.2">
      <c r="A23" s="2" t="s">
        <v>10</v>
      </c>
      <c r="B23" s="13">
        <v>38</v>
      </c>
      <c r="C23" s="13">
        <v>48</v>
      </c>
      <c r="D23" s="13">
        <v>32</v>
      </c>
      <c r="E23" s="35">
        <v>53</v>
      </c>
      <c r="F23" s="13">
        <v>39</v>
      </c>
      <c r="G23" s="13">
        <v>29</v>
      </c>
      <c r="H23" s="13">
        <v>44</v>
      </c>
      <c r="I23" s="13">
        <v>22</v>
      </c>
      <c r="J23" s="13">
        <v>46</v>
      </c>
      <c r="K23" s="13">
        <v>19</v>
      </c>
      <c r="L23" s="13">
        <v>42</v>
      </c>
      <c r="M23" s="13">
        <v>40</v>
      </c>
      <c r="N23" s="13">
        <v>69</v>
      </c>
    </row>
    <row r="24" spans="1:14" s="2" customFormat="1" ht="12.75" x14ac:dyDescent="0.2">
      <c r="A24" s="2" t="s">
        <v>11</v>
      </c>
      <c r="B24" s="13">
        <v>12</v>
      </c>
      <c r="C24" s="13">
        <v>16</v>
      </c>
      <c r="D24" s="13">
        <v>19</v>
      </c>
      <c r="E24" s="35">
        <v>24</v>
      </c>
      <c r="F24" s="13">
        <v>29</v>
      </c>
      <c r="G24" s="13">
        <v>22</v>
      </c>
      <c r="H24" s="13">
        <v>26</v>
      </c>
      <c r="I24" s="13">
        <v>21</v>
      </c>
      <c r="J24" s="13">
        <v>19</v>
      </c>
      <c r="K24" s="13">
        <v>13</v>
      </c>
      <c r="L24" s="13">
        <v>23</v>
      </c>
      <c r="M24" s="13">
        <v>28</v>
      </c>
      <c r="N24" s="13">
        <v>16</v>
      </c>
    </row>
    <row r="25" spans="1:14" s="2" customFormat="1" ht="12.75" x14ac:dyDescent="0.2">
      <c r="A25" s="2" t="s">
        <v>12</v>
      </c>
      <c r="B25" s="13">
        <v>19</v>
      </c>
      <c r="C25" s="13">
        <v>16</v>
      </c>
      <c r="D25" s="13">
        <v>18</v>
      </c>
      <c r="E25" s="35">
        <v>32</v>
      </c>
      <c r="F25" s="13">
        <v>25</v>
      </c>
      <c r="G25" s="13">
        <v>25</v>
      </c>
      <c r="H25" s="13">
        <v>31</v>
      </c>
      <c r="I25" s="13">
        <v>23</v>
      </c>
      <c r="J25" s="13">
        <v>15</v>
      </c>
      <c r="K25" s="13">
        <v>29</v>
      </c>
      <c r="L25" s="13">
        <v>19</v>
      </c>
      <c r="M25" s="13">
        <v>27</v>
      </c>
      <c r="N25" s="13">
        <v>33</v>
      </c>
    </row>
    <row r="26" spans="1:14" s="2" customFormat="1" ht="12.75" x14ac:dyDescent="0.2">
      <c r="A26" s="7" t="s">
        <v>79</v>
      </c>
      <c r="B26" s="11">
        <v>189</v>
      </c>
      <c r="C26" s="11">
        <v>207</v>
      </c>
      <c r="D26" s="11">
        <v>254</v>
      </c>
      <c r="E26" s="11">
        <v>284</v>
      </c>
      <c r="F26" s="11">
        <v>277</v>
      </c>
      <c r="G26" s="11">
        <v>187</v>
      </c>
      <c r="H26" s="11">
        <v>212</v>
      </c>
      <c r="I26" s="11">
        <v>238</v>
      </c>
      <c r="J26" s="11">
        <v>260</v>
      </c>
      <c r="K26" s="11">
        <v>223</v>
      </c>
      <c r="L26" s="11">
        <v>190</v>
      </c>
      <c r="M26" s="11">
        <v>234</v>
      </c>
      <c r="N26" s="11">
        <v>305</v>
      </c>
    </row>
    <row r="27" spans="1:14" x14ac:dyDescent="0.2">
      <c r="A27" s="12" t="s">
        <v>137</v>
      </c>
      <c r="B27" s="141" t="s">
        <v>14</v>
      </c>
      <c r="C27" s="142"/>
      <c r="D27" s="142"/>
      <c r="E27" s="142"/>
      <c r="F27" s="142"/>
      <c r="G27" s="142"/>
      <c r="H27" s="142"/>
      <c r="I27" s="142"/>
      <c r="J27" s="142"/>
      <c r="K27" s="142"/>
      <c r="L27" s="142"/>
      <c r="M27" s="142"/>
      <c r="N27" s="143"/>
    </row>
    <row r="28" spans="1:14" x14ac:dyDescent="0.2">
      <c r="A28" s="2" t="s">
        <v>4</v>
      </c>
      <c r="B28" s="13">
        <v>8</v>
      </c>
      <c r="C28" s="13">
        <v>4</v>
      </c>
      <c r="D28" s="13">
        <v>7</v>
      </c>
      <c r="E28" s="35">
        <v>4</v>
      </c>
      <c r="F28" s="13">
        <v>7</v>
      </c>
      <c r="G28" s="13">
        <v>10</v>
      </c>
      <c r="H28" s="13">
        <v>9</v>
      </c>
      <c r="I28" s="13">
        <v>4</v>
      </c>
      <c r="J28" s="13">
        <v>17</v>
      </c>
      <c r="K28" s="13">
        <v>10</v>
      </c>
      <c r="L28" s="13">
        <v>4</v>
      </c>
      <c r="M28" s="13">
        <v>7</v>
      </c>
      <c r="N28" s="13">
        <v>8</v>
      </c>
    </row>
    <row r="29" spans="1:14" x14ac:dyDescent="0.2">
      <c r="A29" s="2" t="s">
        <v>5</v>
      </c>
      <c r="B29" s="13">
        <v>36</v>
      </c>
      <c r="C29" s="13">
        <v>43</v>
      </c>
      <c r="D29" s="13">
        <v>39</v>
      </c>
      <c r="E29" s="35">
        <v>32</v>
      </c>
      <c r="F29" s="13">
        <v>53</v>
      </c>
      <c r="G29" s="13">
        <v>26</v>
      </c>
      <c r="H29" s="13">
        <v>24</v>
      </c>
      <c r="I29" s="13">
        <v>27</v>
      </c>
      <c r="J29" s="13">
        <v>22</v>
      </c>
      <c r="K29" s="13">
        <v>12</v>
      </c>
      <c r="L29" s="13">
        <v>19</v>
      </c>
      <c r="M29" s="13">
        <v>33</v>
      </c>
      <c r="N29" s="13">
        <v>26</v>
      </c>
    </row>
    <row r="30" spans="1:14" x14ac:dyDescent="0.2">
      <c r="A30" s="2" t="s">
        <v>6</v>
      </c>
      <c r="B30" s="13">
        <v>2</v>
      </c>
      <c r="C30" s="13">
        <v>3</v>
      </c>
      <c r="D30" s="13">
        <v>5</v>
      </c>
      <c r="E30" s="35">
        <v>1</v>
      </c>
      <c r="F30" s="13">
        <v>2</v>
      </c>
      <c r="G30" s="13">
        <v>1</v>
      </c>
      <c r="H30" s="13">
        <v>2</v>
      </c>
      <c r="I30" s="13">
        <v>3</v>
      </c>
      <c r="J30" s="13">
        <v>2</v>
      </c>
      <c r="K30" s="13">
        <v>1</v>
      </c>
      <c r="L30" s="13">
        <v>0</v>
      </c>
      <c r="M30" s="13">
        <v>2</v>
      </c>
      <c r="N30" s="13">
        <v>3</v>
      </c>
    </row>
    <row r="31" spans="1:14" x14ac:dyDescent="0.2">
      <c r="A31" s="2" t="s">
        <v>78</v>
      </c>
      <c r="B31" s="13">
        <v>14</v>
      </c>
      <c r="C31" s="13">
        <v>25</v>
      </c>
      <c r="D31" s="13">
        <v>14</v>
      </c>
      <c r="E31" s="35">
        <v>16</v>
      </c>
      <c r="F31" s="13">
        <v>21</v>
      </c>
      <c r="G31" s="13">
        <v>18</v>
      </c>
      <c r="H31" s="13">
        <v>18</v>
      </c>
      <c r="I31" s="13">
        <v>12</v>
      </c>
      <c r="J31" s="13">
        <v>10</v>
      </c>
      <c r="K31" s="13">
        <v>15</v>
      </c>
      <c r="L31" s="13">
        <v>10</v>
      </c>
      <c r="M31" s="13">
        <v>16</v>
      </c>
      <c r="N31" s="13">
        <v>21</v>
      </c>
    </row>
    <row r="32" spans="1:14" x14ac:dyDescent="0.2">
      <c r="A32" s="2" t="s">
        <v>7</v>
      </c>
      <c r="B32" s="13">
        <v>54</v>
      </c>
      <c r="C32" s="13">
        <v>25</v>
      </c>
      <c r="D32" s="13">
        <v>27</v>
      </c>
      <c r="E32" s="35">
        <v>33</v>
      </c>
      <c r="F32" s="13">
        <v>41</v>
      </c>
      <c r="G32" s="13">
        <v>39</v>
      </c>
      <c r="H32" s="13">
        <v>37</v>
      </c>
      <c r="I32" s="13">
        <v>23</v>
      </c>
      <c r="J32" s="13">
        <v>29</v>
      </c>
      <c r="K32" s="13">
        <v>21</v>
      </c>
      <c r="L32" s="13">
        <v>25</v>
      </c>
      <c r="M32" s="13">
        <v>24</v>
      </c>
      <c r="N32" s="13">
        <v>33</v>
      </c>
    </row>
    <row r="33" spans="1:14" x14ac:dyDescent="0.2">
      <c r="A33" s="2" t="s">
        <v>8</v>
      </c>
      <c r="B33" s="13">
        <v>14</v>
      </c>
      <c r="C33" s="13">
        <v>19</v>
      </c>
      <c r="D33" s="13">
        <v>21</v>
      </c>
      <c r="E33" s="35">
        <v>15</v>
      </c>
      <c r="F33" s="13">
        <v>22</v>
      </c>
      <c r="G33" s="13">
        <v>24</v>
      </c>
      <c r="H33" s="13">
        <v>21</v>
      </c>
      <c r="I33" s="13">
        <v>28</v>
      </c>
      <c r="J33" s="13">
        <v>26</v>
      </c>
      <c r="K33" s="13">
        <v>18</v>
      </c>
      <c r="L33" s="13">
        <v>17</v>
      </c>
      <c r="M33" s="13">
        <v>31</v>
      </c>
      <c r="N33" s="13">
        <v>20</v>
      </c>
    </row>
    <row r="34" spans="1:14" x14ac:dyDescent="0.2">
      <c r="A34" s="2" t="s">
        <v>9</v>
      </c>
      <c r="B34" s="13">
        <v>31</v>
      </c>
      <c r="C34" s="13">
        <v>23</v>
      </c>
      <c r="D34" s="13">
        <v>19</v>
      </c>
      <c r="E34" s="35">
        <v>26</v>
      </c>
      <c r="F34" s="13">
        <v>40</v>
      </c>
      <c r="G34" s="13">
        <v>19</v>
      </c>
      <c r="H34" s="13">
        <v>23</v>
      </c>
      <c r="I34" s="13">
        <v>56</v>
      </c>
      <c r="J34" s="13">
        <v>38</v>
      </c>
      <c r="K34" s="13">
        <v>28</v>
      </c>
      <c r="L34" s="13">
        <v>18</v>
      </c>
      <c r="M34" s="13">
        <v>28</v>
      </c>
      <c r="N34" s="13">
        <v>29</v>
      </c>
    </row>
    <row r="35" spans="1:14" x14ac:dyDescent="0.2">
      <c r="A35" s="2" t="s">
        <v>10</v>
      </c>
      <c r="B35" s="13">
        <v>46</v>
      </c>
      <c r="C35" s="13">
        <v>39</v>
      </c>
      <c r="D35" s="13">
        <v>50</v>
      </c>
      <c r="E35" s="35">
        <v>55</v>
      </c>
      <c r="F35" s="13">
        <v>36</v>
      </c>
      <c r="G35" s="13">
        <v>44</v>
      </c>
      <c r="H35" s="13">
        <v>63</v>
      </c>
      <c r="I35" s="13">
        <v>80</v>
      </c>
      <c r="J35" s="13">
        <v>56</v>
      </c>
      <c r="K35" s="13">
        <v>64</v>
      </c>
      <c r="L35" s="13">
        <v>49</v>
      </c>
      <c r="M35" s="13">
        <v>39</v>
      </c>
      <c r="N35" s="13">
        <v>38</v>
      </c>
    </row>
    <row r="36" spans="1:14" x14ac:dyDescent="0.2">
      <c r="A36" s="2" t="s">
        <v>11</v>
      </c>
      <c r="B36" s="13">
        <v>15</v>
      </c>
      <c r="C36" s="13">
        <v>22</v>
      </c>
      <c r="D36" s="13">
        <v>26</v>
      </c>
      <c r="E36" s="35">
        <v>19</v>
      </c>
      <c r="F36" s="13">
        <v>21</v>
      </c>
      <c r="G36" s="13">
        <v>26</v>
      </c>
      <c r="H36" s="13">
        <v>25</v>
      </c>
      <c r="I36" s="13">
        <v>26</v>
      </c>
      <c r="J36" s="13">
        <v>11</v>
      </c>
      <c r="K36" s="13">
        <v>21</v>
      </c>
      <c r="L36" s="13">
        <v>10</v>
      </c>
      <c r="M36" s="13">
        <v>27</v>
      </c>
      <c r="N36" s="13">
        <v>17</v>
      </c>
    </row>
    <row r="37" spans="1:14" x14ac:dyDescent="0.2">
      <c r="A37" s="2" t="s">
        <v>12</v>
      </c>
      <c r="B37" s="13">
        <v>30</v>
      </c>
      <c r="C37" s="13">
        <v>19</v>
      </c>
      <c r="D37" s="13">
        <v>18</v>
      </c>
      <c r="E37" s="35">
        <v>27</v>
      </c>
      <c r="F37" s="13">
        <v>33</v>
      </c>
      <c r="G37" s="13">
        <v>39</v>
      </c>
      <c r="H37" s="13">
        <v>39</v>
      </c>
      <c r="I37" s="13">
        <v>53</v>
      </c>
      <c r="J37" s="13">
        <v>42</v>
      </c>
      <c r="K37" s="13">
        <v>45</v>
      </c>
      <c r="L37" s="13">
        <v>23</v>
      </c>
      <c r="M37" s="13">
        <v>22</v>
      </c>
      <c r="N37" s="13">
        <v>15</v>
      </c>
    </row>
    <row r="38" spans="1:14" x14ac:dyDescent="0.2">
      <c r="A38" s="7" t="s">
        <v>79</v>
      </c>
      <c r="B38" s="11">
        <v>250</v>
      </c>
      <c r="C38" s="11">
        <v>222</v>
      </c>
      <c r="D38" s="11">
        <v>226</v>
      </c>
      <c r="E38" s="11">
        <v>228</v>
      </c>
      <c r="F38" s="11">
        <v>276</v>
      </c>
      <c r="G38" s="11">
        <v>246</v>
      </c>
      <c r="H38" s="11">
        <v>261</v>
      </c>
      <c r="I38" s="11">
        <v>312</v>
      </c>
      <c r="J38" s="11">
        <v>253</v>
      </c>
      <c r="K38" s="11">
        <v>235</v>
      </c>
      <c r="L38" s="11">
        <v>175</v>
      </c>
      <c r="M38" s="11">
        <v>229</v>
      </c>
      <c r="N38" s="11">
        <v>210</v>
      </c>
    </row>
    <row r="39" spans="1:14" x14ac:dyDescent="0.2">
      <c r="A39" s="12" t="s">
        <v>137</v>
      </c>
      <c r="B39" s="144" t="s">
        <v>15</v>
      </c>
      <c r="C39" s="145"/>
      <c r="D39" s="145"/>
      <c r="E39" s="145"/>
      <c r="F39" s="145"/>
      <c r="G39" s="145"/>
      <c r="H39" s="145"/>
      <c r="I39" s="145"/>
      <c r="J39" s="145"/>
      <c r="K39" s="145"/>
      <c r="L39" s="145"/>
      <c r="M39" s="145"/>
      <c r="N39" s="146"/>
    </row>
    <row r="40" spans="1:14" x14ac:dyDescent="0.2">
      <c r="A40" s="2" t="s">
        <v>4</v>
      </c>
      <c r="B40" s="13">
        <v>9</v>
      </c>
      <c r="C40" s="13">
        <v>5</v>
      </c>
      <c r="D40" s="13">
        <v>9</v>
      </c>
      <c r="E40" s="35">
        <v>6</v>
      </c>
      <c r="F40" s="13">
        <v>12</v>
      </c>
      <c r="G40" s="13">
        <v>6</v>
      </c>
      <c r="H40" s="13">
        <v>4</v>
      </c>
      <c r="I40" s="13">
        <v>7</v>
      </c>
      <c r="J40" s="13">
        <v>1</v>
      </c>
      <c r="K40" s="13">
        <v>7</v>
      </c>
      <c r="L40" s="13">
        <v>4</v>
      </c>
      <c r="M40" s="13">
        <v>8</v>
      </c>
      <c r="N40" s="13">
        <v>5</v>
      </c>
    </row>
    <row r="41" spans="1:14" x14ac:dyDescent="0.2">
      <c r="A41" s="2" t="s">
        <v>5</v>
      </c>
      <c r="B41" s="13">
        <v>32</v>
      </c>
      <c r="C41" s="13">
        <v>39</v>
      </c>
      <c r="D41" s="13">
        <v>73</v>
      </c>
      <c r="E41" s="35">
        <v>51</v>
      </c>
      <c r="F41" s="13">
        <v>47</v>
      </c>
      <c r="G41" s="13">
        <v>61</v>
      </c>
      <c r="H41" s="13">
        <v>37</v>
      </c>
      <c r="I41" s="13">
        <v>25</v>
      </c>
      <c r="J41" s="13">
        <v>21</v>
      </c>
      <c r="K41" s="13">
        <v>24</v>
      </c>
      <c r="L41" s="13">
        <v>27</v>
      </c>
      <c r="M41" s="13">
        <v>28</v>
      </c>
      <c r="N41" s="13">
        <v>18</v>
      </c>
    </row>
    <row r="42" spans="1:14" x14ac:dyDescent="0.2">
      <c r="A42" s="2" t="s">
        <v>6</v>
      </c>
      <c r="B42" s="13">
        <v>2</v>
      </c>
      <c r="C42" s="13">
        <v>0</v>
      </c>
      <c r="D42" s="13">
        <v>1</v>
      </c>
      <c r="E42" s="35">
        <v>2</v>
      </c>
      <c r="F42" s="13">
        <v>3</v>
      </c>
      <c r="G42" s="13">
        <v>3</v>
      </c>
      <c r="H42" s="13">
        <v>1</v>
      </c>
      <c r="I42" s="13">
        <v>7</v>
      </c>
      <c r="J42" s="13">
        <v>2</v>
      </c>
      <c r="K42" s="13">
        <v>0</v>
      </c>
      <c r="L42" s="13">
        <v>4</v>
      </c>
      <c r="M42" s="13">
        <v>2</v>
      </c>
      <c r="N42" s="13">
        <v>3</v>
      </c>
    </row>
    <row r="43" spans="1:14" x14ac:dyDescent="0.2">
      <c r="A43" s="2" t="s">
        <v>78</v>
      </c>
      <c r="B43" s="13">
        <v>14</v>
      </c>
      <c r="C43" s="13">
        <v>15</v>
      </c>
      <c r="D43" s="13">
        <v>26</v>
      </c>
      <c r="E43" s="35">
        <v>5</v>
      </c>
      <c r="F43" s="13">
        <v>15</v>
      </c>
      <c r="G43" s="13">
        <v>15</v>
      </c>
      <c r="H43" s="13">
        <v>14</v>
      </c>
      <c r="I43" s="13">
        <v>19</v>
      </c>
      <c r="J43" s="13">
        <v>17</v>
      </c>
      <c r="K43" s="13">
        <v>15</v>
      </c>
      <c r="L43" s="13">
        <v>12</v>
      </c>
      <c r="M43" s="13">
        <v>18</v>
      </c>
      <c r="N43" s="13">
        <v>27</v>
      </c>
    </row>
    <row r="44" spans="1:14" x14ac:dyDescent="0.2">
      <c r="A44" s="2" t="s">
        <v>7</v>
      </c>
      <c r="B44" s="13">
        <v>43</v>
      </c>
      <c r="C44" s="13">
        <v>19</v>
      </c>
      <c r="D44" s="13">
        <v>39</v>
      </c>
      <c r="E44" s="35">
        <v>42</v>
      </c>
      <c r="F44" s="13">
        <v>36</v>
      </c>
      <c r="G44" s="13">
        <v>26</v>
      </c>
      <c r="H44" s="13">
        <v>25</v>
      </c>
      <c r="I44" s="13">
        <v>24</v>
      </c>
      <c r="J44" s="13">
        <v>42</v>
      </c>
      <c r="K44" s="13">
        <v>16</v>
      </c>
      <c r="L44" s="13">
        <v>16</v>
      </c>
      <c r="M44" s="13">
        <v>29</v>
      </c>
      <c r="N44" s="13">
        <v>33</v>
      </c>
    </row>
    <row r="45" spans="1:14" x14ac:dyDescent="0.2">
      <c r="A45" s="2" t="s">
        <v>8</v>
      </c>
      <c r="B45" s="13">
        <v>18</v>
      </c>
      <c r="C45" s="13">
        <v>23</v>
      </c>
      <c r="D45" s="13">
        <v>13</v>
      </c>
      <c r="E45" s="35">
        <v>11</v>
      </c>
      <c r="F45" s="13">
        <v>19</v>
      </c>
      <c r="G45" s="13">
        <v>18</v>
      </c>
      <c r="H45" s="13">
        <v>18</v>
      </c>
      <c r="I45" s="13">
        <v>29</v>
      </c>
      <c r="J45" s="13">
        <v>24</v>
      </c>
      <c r="K45" s="13">
        <v>20</v>
      </c>
      <c r="L45" s="13">
        <v>15</v>
      </c>
      <c r="M45" s="13">
        <v>29</v>
      </c>
      <c r="N45" s="13">
        <v>13</v>
      </c>
    </row>
    <row r="46" spans="1:14" x14ac:dyDescent="0.2">
      <c r="A46" s="2" t="s">
        <v>9</v>
      </c>
      <c r="B46" s="13">
        <v>29</v>
      </c>
      <c r="C46" s="13">
        <v>30</v>
      </c>
      <c r="D46" s="13">
        <v>33</v>
      </c>
      <c r="E46" s="35">
        <v>28</v>
      </c>
      <c r="F46" s="13">
        <v>30</v>
      </c>
      <c r="G46" s="13">
        <v>39</v>
      </c>
      <c r="H46" s="13">
        <v>27</v>
      </c>
      <c r="I46" s="13">
        <v>33</v>
      </c>
      <c r="J46" s="13">
        <v>43</v>
      </c>
      <c r="K46" s="13">
        <v>27</v>
      </c>
      <c r="L46" s="13">
        <v>28</v>
      </c>
      <c r="M46" s="13">
        <v>27</v>
      </c>
      <c r="N46" s="13">
        <v>23</v>
      </c>
    </row>
    <row r="47" spans="1:14" x14ac:dyDescent="0.2">
      <c r="A47" s="2" t="s">
        <v>10</v>
      </c>
      <c r="B47" s="13">
        <v>24</v>
      </c>
      <c r="C47" s="13">
        <v>22</v>
      </c>
      <c r="D47" s="13">
        <v>31</v>
      </c>
      <c r="E47" s="35">
        <v>42</v>
      </c>
      <c r="F47" s="13">
        <v>30</v>
      </c>
      <c r="G47" s="13">
        <v>32</v>
      </c>
      <c r="H47" s="13">
        <v>36</v>
      </c>
      <c r="I47" s="13">
        <v>36</v>
      </c>
      <c r="J47" s="13">
        <v>49</v>
      </c>
      <c r="K47" s="13">
        <v>38</v>
      </c>
      <c r="L47" s="13">
        <v>36</v>
      </c>
      <c r="M47" s="13">
        <v>27</v>
      </c>
      <c r="N47" s="13">
        <v>23</v>
      </c>
    </row>
    <row r="48" spans="1:14" x14ac:dyDescent="0.2">
      <c r="A48" s="2" t="s">
        <v>11</v>
      </c>
      <c r="B48" s="13">
        <v>9</v>
      </c>
      <c r="C48" s="13">
        <v>8</v>
      </c>
      <c r="D48" s="13">
        <v>21</v>
      </c>
      <c r="E48" s="35">
        <v>12</v>
      </c>
      <c r="F48" s="13">
        <v>17</v>
      </c>
      <c r="G48" s="13">
        <v>25</v>
      </c>
      <c r="H48" s="13">
        <v>19</v>
      </c>
      <c r="I48" s="13">
        <v>28</v>
      </c>
      <c r="J48" s="13">
        <v>16</v>
      </c>
      <c r="K48" s="13">
        <v>13</v>
      </c>
      <c r="L48" s="13">
        <v>24</v>
      </c>
      <c r="M48" s="13">
        <v>11</v>
      </c>
      <c r="N48" s="13">
        <v>21</v>
      </c>
    </row>
    <row r="49" spans="1:14" x14ac:dyDescent="0.2">
      <c r="A49" s="2" t="s">
        <v>12</v>
      </c>
      <c r="B49" s="13">
        <v>32</v>
      </c>
      <c r="C49" s="13">
        <v>14</v>
      </c>
      <c r="D49" s="13">
        <v>21</v>
      </c>
      <c r="E49" s="35">
        <v>21</v>
      </c>
      <c r="F49" s="13">
        <v>17</v>
      </c>
      <c r="G49" s="13">
        <v>13</v>
      </c>
      <c r="H49" s="13">
        <v>11</v>
      </c>
      <c r="I49" s="13">
        <v>17</v>
      </c>
      <c r="J49" s="13">
        <v>18</v>
      </c>
      <c r="K49" s="13">
        <v>19</v>
      </c>
      <c r="L49" s="13">
        <v>12</v>
      </c>
      <c r="M49" s="13">
        <v>12</v>
      </c>
      <c r="N49" s="13">
        <v>12</v>
      </c>
    </row>
    <row r="50" spans="1:14" x14ac:dyDescent="0.2">
      <c r="A50" s="7" t="s">
        <v>79</v>
      </c>
      <c r="B50" s="11">
        <v>212</v>
      </c>
      <c r="C50" s="11">
        <v>175</v>
      </c>
      <c r="D50" s="11">
        <v>267</v>
      </c>
      <c r="E50" s="11">
        <v>220</v>
      </c>
      <c r="F50" s="11">
        <v>226</v>
      </c>
      <c r="G50" s="11">
        <v>238</v>
      </c>
      <c r="H50" s="11">
        <v>192</v>
      </c>
      <c r="I50" s="11">
        <v>225</v>
      </c>
      <c r="J50" s="11">
        <v>233</v>
      </c>
      <c r="K50" s="11">
        <v>179</v>
      </c>
      <c r="L50" s="11">
        <v>178</v>
      </c>
      <c r="M50" s="11">
        <v>191</v>
      </c>
      <c r="N50" s="11">
        <v>178</v>
      </c>
    </row>
    <row r="51" spans="1:14" x14ac:dyDescent="0.2">
      <c r="A51" s="12" t="s">
        <v>137</v>
      </c>
      <c r="B51" s="147" t="s">
        <v>16</v>
      </c>
      <c r="C51" s="148"/>
      <c r="D51" s="148"/>
      <c r="E51" s="148"/>
      <c r="F51" s="148"/>
      <c r="G51" s="148"/>
      <c r="H51" s="148"/>
      <c r="I51" s="148"/>
      <c r="J51" s="148"/>
      <c r="K51" s="148"/>
      <c r="L51" s="148"/>
      <c r="M51" s="148"/>
      <c r="N51" s="149"/>
    </row>
    <row r="52" spans="1:14" x14ac:dyDescent="0.2">
      <c r="A52" s="2" t="s">
        <v>4</v>
      </c>
      <c r="B52" s="13">
        <v>10</v>
      </c>
      <c r="C52" s="13">
        <v>6</v>
      </c>
      <c r="D52" s="13">
        <v>3</v>
      </c>
      <c r="E52" s="35">
        <v>4</v>
      </c>
      <c r="F52" s="13">
        <v>9</v>
      </c>
      <c r="G52" s="13">
        <v>18</v>
      </c>
      <c r="H52" s="13">
        <v>9</v>
      </c>
      <c r="I52" s="13">
        <v>8</v>
      </c>
      <c r="J52" s="13">
        <v>7</v>
      </c>
      <c r="K52" s="13">
        <v>6</v>
      </c>
      <c r="L52" s="13">
        <v>15</v>
      </c>
      <c r="M52" s="13">
        <v>8</v>
      </c>
      <c r="N52" s="13">
        <v>9</v>
      </c>
    </row>
    <row r="53" spans="1:14" x14ac:dyDescent="0.2">
      <c r="A53" s="2" t="s">
        <v>5</v>
      </c>
      <c r="B53" s="13">
        <v>23</v>
      </c>
      <c r="C53" s="13">
        <v>34</v>
      </c>
      <c r="D53" s="13">
        <v>42</v>
      </c>
      <c r="E53" s="35">
        <v>61</v>
      </c>
      <c r="F53" s="13">
        <v>51</v>
      </c>
      <c r="G53" s="13">
        <v>20</v>
      </c>
      <c r="H53" s="13">
        <v>25</v>
      </c>
      <c r="I53" s="13">
        <v>32</v>
      </c>
      <c r="J53" s="13">
        <v>18</v>
      </c>
      <c r="K53" s="13">
        <v>14</v>
      </c>
      <c r="L53" s="13">
        <v>24</v>
      </c>
      <c r="M53" s="13">
        <v>22</v>
      </c>
      <c r="N53" s="13">
        <v>28</v>
      </c>
    </row>
    <row r="54" spans="1:14" x14ac:dyDescent="0.2">
      <c r="A54" s="2" t="s">
        <v>6</v>
      </c>
      <c r="B54" s="13">
        <v>0</v>
      </c>
      <c r="C54" s="13">
        <v>0</v>
      </c>
      <c r="D54" s="13">
        <v>0</v>
      </c>
      <c r="E54" s="35">
        <v>0</v>
      </c>
      <c r="F54" s="13">
        <v>0</v>
      </c>
      <c r="G54" s="13">
        <v>4</v>
      </c>
      <c r="H54" s="13">
        <v>5</v>
      </c>
      <c r="I54" s="13">
        <v>1</v>
      </c>
      <c r="J54" s="13">
        <v>1</v>
      </c>
      <c r="K54" s="13">
        <v>0</v>
      </c>
      <c r="L54" s="13">
        <v>1</v>
      </c>
      <c r="M54" s="13">
        <v>0</v>
      </c>
      <c r="N54" s="13">
        <v>0</v>
      </c>
    </row>
    <row r="55" spans="1:14" x14ac:dyDescent="0.2">
      <c r="A55" s="2" t="s">
        <v>78</v>
      </c>
      <c r="B55" s="13">
        <v>28</v>
      </c>
      <c r="C55" s="13">
        <v>13</v>
      </c>
      <c r="D55" s="13">
        <v>21</v>
      </c>
      <c r="E55" s="35">
        <v>18</v>
      </c>
      <c r="F55" s="13">
        <v>13</v>
      </c>
      <c r="G55" s="13">
        <v>38</v>
      </c>
      <c r="H55" s="13">
        <v>26</v>
      </c>
      <c r="I55" s="13">
        <v>20</v>
      </c>
      <c r="J55" s="13">
        <v>17</v>
      </c>
      <c r="K55" s="13">
        <v>21</v>
      </c>
      <c r="L55" s="13">
        <v>14</v>
      </c>
      <c r="M55" s="13">
        <v>14</v>
      </c>
      <c r="N55" s="13">
        <v>7</v>
      </c>
    </row>
    <row r="56" spans="1:14" x14ac:dyDescent="0.2">
      <c r="A56" s="2" t="s">
        <v>7</v>
      </c>
      <c r="B56" s="13">
        <v>38</v>
      </c>
      <c r="C56" s="13">
        <v>27</v>
      </c>
      <c r="D56" s="13">
        <v>45</v>
      </c>
      <c r="E56" s="35">
        <v>33</v>
      </c>
      <c r="F56" s="13">
        <v>21</v>
      </c>
      <c r="G56" s="13">
        <v>38</v>
      </c>
      <c r="H56" s="13">
        <v>28</v>
      </c>
      <c r="I56" s="13">
        <v>42</v>
      </c>
      <c r="J56" s="13">
        <v>25</v>
      </c>
      <c r="K56" s="13">
        <v>31</v>
      </c>
      <c r="L56" s="13">
        <v>36</v>
      </c>
      <c r="M56" s="13">
        <v>22</v>
      </c>
      <c r="N56" s="13">
        <v>24</v>
      </c>
    </row>
    <row r="57" spans="1:14" x14ac:dyDescent="0.2">
      <c r="A57" s="2" t="s">
        <v>8</v>
      </c>
      <c r="B57" s="13">
        <v>19</v>
      </c>
      <c r="C57" s="13">
        <v>22</v>
      </c>
      <c r="D57" s="13">
        <v>31</v>
      </c>
      <c r="E57" s="35">
        <v>28</v>
      </c>
      <c r="F57" s="13">
        <v>34</v>
      </c>
      <c r="G57" s="13">
        <v>28</v>
      </c>
      <c r="H57" s="13">
        <v>23</v>
      </c>
      <c r="I57" s="13">
        <v>31</v>
      </c>
      <c r="J57" s="13">
        <v>18</v>
      </c>
      <c r="K57" s="13">
        <v>21</v>
      </c>
      <c r="L57" s="13">
        <v>18</v>
      </c>
      <c r="M57" s="13">
        <v>31</v>
      </c>
      <c r="N57" s="13">
        <v>15</v>
      </c>
    </row>
    <row r="58" spans="1:14" x14ac:dyDescent="0.2">
      <c r="A58" s="2" t="s">
        <v>9</v>
      </c>
      <c r="B58" s="13">
        <v>23</v>
      </c>
      <c r="C58" s="13">
        <v>23</v>
      </c>
      <c r="D58" s="13">
        <v>27</v>
      </c>
      <c r="E58" s="35">
        <v>43</v>
      </c>
      <c r="F58" s="13">
        <v>44</v>
      </c>
      <c r="G58" s="13">
        <v>23</v>
      </c>
      <c r="H58" s="13">
        <v>34</v>
      </c>
      <c r="I58" s="13">
        <v>33</v>
      </c>
      <c r="J58" s="13">
        <v>44</v>
      </c>
      <c r="K58" s="13">
        <v>20</v>
      </c>
      <c r="L58" s="13">
        <v>30</v>
      </c>
      <c r="M58" s="13">
        <v>31</v>
      </c>
      <c r="N58" s="13">
        <v>25</v>
      </c>
    </row>
    <row r="59" spans="1:14" x14ac:dyDescent="0.2">
      <c r="A59" s="2" t="s">
        <v>10</v>
      </c>
      <c r="B59" s="13">
        <v>43</v>
      </c>
      <c r="C59" s="13">
        <v>40</v>
      </c>
      <c r="D59" s="13">
        <v>34</v>
      </c>
      <c r="E59" s="35">
        <v>45</v>
      </c>
      <c r="F59" s="13">
        <v>47</v>
      </c>
      <c r="G59" s="13">
        <v>50</v>
      </c>
      <c r="H59" s="13">
        <v>49</v>
      </c>
      <c r="I59" s="13">
        <v>41</v>
      </c>
      <c r="J59" s="13">
        <v>61</v>
      </c>
      <c r="K59" s="13">
        <v>31</v>
      </c>
      <c r="L59" s="13">
        <v>29</v>
      </c>
      <c r="M59" s="13">
        <v>39</v>
      </c>
      <c r="N59" s="13">
        <v>34</v>
      </c>
    </row>
    <row r="60" spans="1:14" x14ac:dyDescent="0.2">
      <c r="A60" s="2" t="s">
        <v>11</v>
      </c>
      <c r="B60" s="13">
        <v>18</v>
      </c>
      <c r="C60" s="13">
        <v>16</v>
      </c>
      <c r="D60" s="13">
        <v>29</v>
      </c>
      <c r="E60" s="35">
        <v>15</v>
      </c>
      <c r="F60" s="13">
        <v>27</v>
      </c>
      <c r="G60" s="13">
        <v>30</v>
      </c>
      <c r="H60" s="13">
        <v>25</v>
      </c>
      <c r="I60" s="13">
        <v>41</v>
      </c>
      <c r="J60" s="13">
        <v>19</v>
      </c>
      <c r="K60" s="13">
        <v>19</v>
      </c>
      <c r="L60" s="13">
        <v>27</v>
      </c>
      <c r="M60" s="13">
        <v>18</v>
      </c>
      <c r="N60" s="13">
        <v>25</v>
      </c>
    </row>
    <row r="61" spans="1:14" x14ac:dyDescent="0.2">
      <c r="A61" s="2" t="s">
        <v>12</v>
      </c>
      <c r="B61" s="13">
        <v>18</v>
      </c>
      <c r="C61" s="13">
        <v>29</v>
      </c>
      <c r="D61" s="13">
        <v>16</v>
      </c>
      <c r="E61" s="35">
        <v>27</v>
      </c>
      <c r="F61" s="13">
        <v>24</v>
      </c>
      <c r="G61" s="13">
        <v>24</v>
      </c>
      <c r="H61" s="13">
        <v>32</v>
      </c>
      <c r="I61" s="13">
        <v>34</v>
      </c>
      <c r="J61" s="13">
        <v>45</v>
      </c>
      <c r="K61" s="13">
        <v>34</v>
      </c>
      <c r="L61" s="13">
        <v>28</v>
      </c>
      <c r="M61" s="13">
        <v>24</v>
      </c>
      <c r="N61" s="13">
        <v>23</v>
      </c>
    </row>
    <row r="62" spans="1:14" x14ac:dyDescent="0.2">
      <c r="A62" s="7" t="s">
        <v>79</v>
      </c>
      <c r="B62" s="11">
        <v>220</v>
      </c>
      <c r="C62" s="11">
        <v>210</v>
      </c>
      <c r="D62" s="11">
        <v>248</v>
      </c>
      <c r="E62" s="11">
        <v>274</v>
      </c>
      <c r="F62" s="11">
        <v>270</v>
      </c>
      <c r="G62" s="11">
        <v>273</v>
      </c>
      <c r="H62" s="11">
        <v>256</v>
      </c>
      <c r="I62" s="11">
        <v>283</v>
      </c>
      <c r="J62" s="11">
        <v>255</v>
      </c>
      <c r="K62" s="11">
        <v>197</v>
      </c>
      <c r="L62" s="11">
        <v>222</v>
      </c>
      <c r="M62" s="11">
        <v>209</v>
      </c>
      <c r="N62" s="11">
        <v>190</v>
      </c>
    </row>
    <row r="63" spans="1:14" x14ac:dyDescent="0.2">
      <c r="A63" s="12" t="s">
        <v>137</v>
      </c>
      <c r="B63" s="144" t="s">
        <v>17</v>
      </c>
      <c r="C63" s="145"/>
      <c r="D63" s="145"/>
      <c r="E63" s="145"/>
      <c r="F63" s="145"/>
      <c r="G63" s="145"/>
      <c r="H63" s="145"/>
      <c r="I63" s="145"/>
      <c r="J63" s="145"/>
      <c r="K63" s="145"/>
      <c r="L63" s="145"/>
      <c r="M63" s="145"/>
      <c r="N63" s="146"/>
    </row>
    <row r="64" spans="1:14" x14ac:dyDescent="0.2">
      <c r="A64" s="2" t="s">
        <v>4</v>
      </c>
      <c r="B64" s="13">
        <v>15</v>
      </c>
      <c r="C64" s="13">
        <v>6</v>
      </c>
      <c r="D64" s="13">
        <v>9</v>
      </c>
      <c r="E64" s="35">
        <v>6</v>
      </c>
      <c r="F64" s="13">
        <v>11</v>
      </c>
      <c r="G64" s="13">
        <v>7</v>
      </c>
      <c r="H64" s="13">
        <v>18</v>
      </c>
      <c r="I64" s="13">
        <v>16</v>
      </c>
      <c r="J64" s="13">
        <v>9</v>
      </c>
      <c r="K64" s="13">
        <v>9</v>
      </c>
      <c r="L64" s="13">
        <v>5</v>
      </c>
      <c r="M64" s="13">
        <v>9</v>
      </c>
      <c r="N64" s="13">
        <v>7</v>
      </c>
    </row>
    <row r="65" spans="1:14" x14ac:dyDescent="0.2">
      <c r="A65" s="2" t="s">
        <v>5</v>
      </c>
      <c r="B65" s="13">
        <v>41</v>
      </c>
      <c r="C65" s="13">
        <v>36</v>
      </c>
      <c r="D65" s="13">
        <v>34</v>
      </c>
      <c r="E65" s="35">
        <v>33</v>
      </c>
      <c r="F65" s="13">
        <v>34</v>
      </c>
      <c r="G65" s="13">
        <v>35</v>
      </c>
      <c r="H65" s="13">
        <v>36</v>
      </c>
      <c r="I65" s="13">
        <v>29</v>
      </c>
      <c r="J65" s="13">
        <v>36</v>
      </c>
      <c r="K65" s="13">
        <v>37</v>
      </c>
      <c r="L65" s="13">
        <v>33</v>
      </c>
      <c r="M65" s="13">
        <v>29</v>
      </c>
      <c r="N65" s="13">
        <v>23</v>
      </c>
    </row>
    <row r="66" spans="1:14" x14ac:dyDescent="0.2">
      <c r="A66" s="2" t="s">
        <v>6</v>
      </c>
      <c r="B66" s="13">
        <v>1</v>
      </c>
      <c r="C66" s="13">
        <v>1</v>
      </c>
      <c r="D66" s="13">
        <v>1</v>
      </c>
      <c r="E66" s="35">
        <v>1</v>
      </c>
      <c r="F66" s="13">
        <v>1</v>
      </c>
      <c r="G66" s="13">
        <v>1</v>
      </c>
      <c r="H66" s="13">
        <v>3</v>
      </c>
      <c r="I66" s="13">
        <v>1</v>
      </c>
      <c r="J66" s="13">
        <v>6</v>
      </c>
      <c r="K66" s="13">
        <v>3</v>
      </c>
      <c r="L66" s="13">
        <v>1</v>
      </c>
      <c r="M66" s="13">
        <v>0</v>
      </c>
      <c r="N66" s="13">
        <v>1</v>
      </c>
    </row>
    <row r="67" spans="1:14" x14ac:dyDescent="0.2">
      <c r="A67" s="2" t="s">
        <v>78</v>
      </c>
      <c r="B67" s="13">
        <v>9</v>
      </c>
      <c r="C67" s="13">
        <v>10</v>
      </c>
      <c r="D67" s="13">
        <v>17</v>
      </c>
      <c r="E67" s="35">
        <v>12</v>
      </c>
      <c r="F67" s="13">
        <v>18</v>
      </c>
      <c r="G67" s="13">
        <v>11</v>
      </c>
      <c r="H67" s="13">
        <v>16</v>
      </c>
      <c r="I67" s="13">
        <v>13</v>
      </c>
      <c r="J67" s="13">
        <v>14</v>
      </c>
      <c r="K67" s="13">
        <v>10</v>
      </c>
      <c r="L67" s="13">
        <v>20</v>
      </c>
      <c r="M67" s="13">
        <v>10</v>
      </c>
      <c r="N67" s="13">
        <v>8</v>
      </c>
    </row>
    <row r="68" spans="1:14" x14ac:dyDescent="0.2">
      <c r="A68" s="2" t="s">
        <v>7</v>
      </c>
      <c r="B68" s="13">
        <v>17</v>
      </c>
      <c r="C68" s="13">
        <v>30</v>
      </c>
      <c r="D68" s="13">
        <v>28</v>
      </c>
      <c r="E68" s="35">
        <v>26</v>
      </c>
      <c r="F68" s="13">
        <v>32</v>
      </c>
      <c r="G68" s="13">
        <v>27</v>
      </c>
      <c r="H68" s="13">
        <v>20</v>
      </c>
      <c r="I68" s="13">
        <v>15</v>
      </c>
      <c r="J68" s="13">
        <v>32</v>
      </c>
      <c r="K68" s="13">
        <v>22</v>
      </c>
      <c r="L68" s="13">
        <v>27</v>
      </c>
      <c r="M68" s="13">
        <v>30</v>
      </c>
      <c r="N68" s="13">
        <v>19</v>
      </c>
    </row>
    <row r="69" spans="1:14" x14ac:dyDescent="0.2">
      <c r="A69" s="2" t="s">
        <v>8</v>
      </c>
      <c r="B69" s="13">
        <v>26</v>
      </c>
      <c r="C69" s="13">
        <v>25</v>
      </c>
      <c r="D69" s="13">
        <v>21</v>
      </c>
      <c r="E69" s="35">
        <v>24</v>
      </c>
      <c r="F69" s="13">
        <v>22</v>
      </c>
      <c r="G69" s="13">
        <v>27</v>
      </c>
      <c r="H69" s="13">
        <v>20</v>
      </c>
      <c r="I69" s="13">
        <v>14</v>
      </c>
      <c r="J69" s="13">
        <v>15</v>
      </c>
      <c r="K69" s="13">
        <v>26</v>
      </c>
      <c r="L69" s="13">
        <v>18</v>
      </c>
      <c r="M69" s="13">
        <v>21</v>
      </c>
      <c r="N69" s="13">
        <v>31</v>
      </c>
    </row>
    <row r="70" spans="1:14" x14ac:dyDescent="0.2">
      <c r="A70" s="2" t="s">
        <v>9</v>
      </c>
      <c r="B70" s="13">
        <v>24</v>
      </c>
      <c r="C70" s="13">
        <v>15</v>
      </c>
      <c r="D70" s="13">
        <v>26</v>
      </c>
      <c r="E70" s="35">
        <v>25</v>
      </c>
      <c r="F70" s="13">
        <v>22</v>
      </c>
      <c r="G70" s="13">
        <v>32</v>
      </c>
      <c r="H70" s="13">
        <v>21</v>
      </c>
      <c r="I70" s="13">
        <v>33</v>
      </c>
      <c r="J70" s="13">
        <v>36</v>
      </c>
      <c r="K70" s="13">
        <v>20</v>
      </c>
      <c r="L70" s="13">
        <v>28</v>
      </c>
      <c r="M70" s="13">
        <v>21</v>
      </c>
      <c r="N70" s="13">
        <v>19</v>
      </c>
    </row>
    <row r="71" spans="1:14" x14ac:dyDescent="0.2">
      <c r="A71" s="2" t="s">
        <v>10</v>
      </c>
      <c r="B71" s="13">
        <v>26</v>
      </c>
      <c r="C71" s="13">
        <v>48</v>
      </c>
      <c r="D71" s="13">
        <v>51</v>
      </c>
      <c r="E71" s="35">
        <v>30</v>
      </c>
      <c r="F71" s="13">
        <v>25</v>
      </c>
      <c r="G71" s="13">
        <v>31</v>
      </c>
      <c r="H71" s="13">
        <v>21</v>
      </c>
      <c r="I71" s="13">
        <v>24</v>
      </c>
      <c r="J71" s="13">
        <v>42</v>
      </c>
      <c r="K71" s="13">
        <v>26</v>
      </c>
      <c r="L71" s="13">
        <v>42</v>
      </c>
      <c r="M71" s="13">
        <v>18</v>
      </c>
      <c r="N71" s="13">
        <v>21</v>
      </c>
    </row>
    <row r="72" spans="1:14" x14ac:dyDescent="0.2">
      <c r="A72" s="2" t="s">
        <v>11</v>
      </c>
      <c r="B72" s="13">
        <v>21</v>
      </c>
      <c r="C72" s="13">
        <v>25</v>
      </c>
      <c r="D72" s="13">
        <v>27</v>
      </c>
      <c r="E72" s="35">
        <v>32</v>
      </c>
      <c r="F72" s="13">
        <v>11</v>
      </c>
      <c r="G72" s="13">
        <v>24</v>
      </c>
      <c r="H72" s="13">
        <v>21</v>
      </c>
      <c r="I72" s="13">
        <v>16</v>
      </c>
      <c r="J72" s="13">
        <v>31</v>
      </c>
      <c r="K72" s="13">
        <v>15</v>
      </c>
      <c r="L72" s="13">
        <v>20</v>
      </c>
      <c r="M72" s="13">
        <v>30</v>
      </c>
      <c r="N72" s="13">
        <v>20</v>
      </c>
    </row>
    <row r="73" spans="1:14" x14ac:dyDescent="0.2">
      <c r="A73" s="2" t="s">
        <v>12</v>
      </c>
      <c r="B73" s="13">
        <v>29</v>
      </c>
      <c r="C73" s="13">
        <v>26</v>
      </c>
      <c r="D73" s="13">
        <v>26</v>
      </c>
      <c r="E73" s="35">
        <v>38</v>
      </c>
      <c r="F73" s="13">
        <v>29</v>
      </c>
      <c r="G73" s="13">
        <v>30</v>
      </c>
      <c r="H73" s="13">
        <v>20</v>
      </c>
      <c r="I73" s="13">
        <v>33</v>
      </c>
      <c r="J73" s="13">
        <v>36</v>
      </c>
      <c r="K73" s="13">
        <v>20</v>
      </c>
      <c r="L73" s="13">
        <v>16</v>
      </c>
      <c r="M73" s="13">
        <v>20</v>
      </c>
      <c r="N73" s="13">
        <v>30</v>
      </c>
    </row>
    <row r="74" spans="1:14" x14ac:dyDescent="0.2">
      <c r="A74" s="7" t="s">
        <v>79</v>
      </c>
      <c r="B74" s="11">
        <v>209</v>
      </c>
      <c r="C74" s="11">
        <v>222</v>
      </c>
      <c r="D74" s="11">
        <v>240</v>
      </c>
      <c r="E74" s="11">
        <v>227</v>
      </c>
      <c r="F74" s="11">
        <v>205</v>
      </c>
      <c r="G74" s="11">
        <v>225</v>
      </c>
      <c r="H74" s="11">
        <v>196</v>
      </c>
      <c r="I74" s="11">
        <v>194</v>
      </c>
      <c r="J74" s="11">
        <v>257</v>
      </c>
      <c r="K74" s="11">
        <v>188</v>
      </c>
      <c r="L74" s="11">
        <v>210</v>
      </c>
      <c r="M74" s="11">
        <v>188</v>
      </c>
      <c r="N74" s="11">
        <v>179</v>
      </c>
    </row>
    <row r="75" spans="1:14" x14ac:dyDescent="0.2">
      <c r="A75" s="12" t="s">
        <v>137</v>
      </c>
      <c r="B75" s="147" t="s">
        <v>18</v>
      </c>
      <c r="C75" s="148"/>
      <c r="D75" s="148"/>
      <c r="E75" s="148"/>
      <c r="F75" s="148"/>
      <c r="G75" s="148"/>
      <c r="H75" s="148"/>
      <c r="I75" s="148"/>
      <c r="J75" s="148"/>
      <c r="K75" s="148"/>
      <c r="L75" s="148"/>
      <c r="M75" s="148"/>
      <c r="N75" s="149"/>
    </row>
    <row r="76" spans="1:14" x14ac:dyDescent="0.2">
      <c r="A76" s="2" t="s">
        <v>4</v>
      </c>
      <c r="B76" s="13">
        <v>3</v>
      </c>
      <c r="C76" s="13">
        <v>6</v>
      </c>
      <c r="D76" s="13">
        <v>4</v>
      </c>
      <c r="E76" s="35">
        <v>4</v>
      </c>
      <c r="F76" s="13">
        <v>9</v>
      </c>
      <c r="G76" s="13">
        <v>8</v>
      </c>
      <c r="H76" s="13">
        <v>8</v>
      </c>
      <c r="I76" s="13">
        <v>6</v>
      </c>
      <c r="J76" s="13">
        <v>8</v>
      </c>
      <c r="K76" s="13">
        <v>7</v>
      </c>
      <c r="L76" s="13">
        <v>8</v>
      </c>
      <c r="M76" s="13">
        <v>10</v>
      </c>
      <c r="N76" s="13">
        <v>2</v>
      </c>
    </row>
    <row r="77" spans="1:14" x14ac:dyDescent="0.2">
      <c r="A77" s="2" t="s">
        <v>5</v>
      </c>
      <c r="B77" s="13">
        <v>21</v>
      </c>
      <c r="C77" s="13">
        <v>24</v>
      </c>
      <c r="D77" s="13">
        <v>23</v>
      </c>
      <c r="E77" s="35">
        <v>39</v>
      </c>
      <c r="F77" s="13">
        <v>34</v>
      </c>
      <c r="G77" s="13">
        <v>22</v>
      </c>
      <c r="H77" s="13">
        <v>17</v>
      </c>
      <c r="I77" s="13">
        <v>31</v>
      </c>
      <c r="J77" s="13">
        <v>33</v>
      </c>
      <c r="K77" s="13">
        <v>22</v>
      </c>
      <c r="L77" s="13">
        <v>33</v>
      </c>
      <c r="M77" s="13">
        <v>24</v>
      </c>
      <c r="N77" s="13">
        <v>42</v>
      </c>
    </row>
    <row r="78" spans="1:14" x14ac:dyDescent="0.2">
      <c r="A78" s="2" t="s">
        <v>6</v>
      </c>
      <c r="B78" s="13">
        <v>0</v>
      </c>
      <c r="C78" s="13">
        <v>8</v>
      </c>
      <c r="D78" s="13">
        <v>1</v>
      </c>
      <c r="E78" s="35">
        <v>7</v>
      </c>
      <c r="F78" s="13">
        <v>2</v>
      </c>
      <c r="G78" s="13">
        <v>5</v>
      </c>
      <c r="H78" s="13">
        <v>5</v>
      </c>
      <c r="I78" s="13">
        <v>2</v>
      </c>
      <c r="J78" s="13">
        <v>2</v>
      </c>
      <c r="K78" s="13">
        <v>1</v>
      </c>
      <c r="L78" s="13">
        <v>3</v>
      </c>
      <c r="M78" s="13">
        <v>5</v>
      </c>
      <c r="N78" s="13">
        <v>10</v>
      </c>
    </row>
    <row r="79" spans="1:14" x14ac:dyDescent="0.2">
      <c r="A79" s="2" t="s">
        <v>78</v>
      </c>
      <c r="B79" s="13">
        <v>10</v>
      </c>
      <c r="C79" s="13">
        <v>16</v>
      </c>
      <c r="D79" s="13">
        <v>10</v>
      </c>
      <c r="E79" s="35">
        <v>25</v>
      </c>
      <c r="F79" s="13">
        <v>12</v>
      </c>
      <c r="G79" s="13">
        <v>22</v>
      </c>
      <c r="H79" s="13">
        <v>26</v>
      </c>
      <c r="I79" s="13">
        <v>24</v>
      </c>
      <c r="J79" s="13">
        <v>16</v>
      </c>
      <c r="K79" s="13">
        <v>16</v>
      </c>
      <c r="L79" s="13">
        <v>18</v>
      </c>
      <c r="M79" s="13">
        <v>28</v>
      </c>
      <c r="N79" s="13">
        <v>10</v>
      </c>
    </row>
    <row r="80" spans="1:14" x14ac:dyDescent="0.2">
      <c r="A80" s="2" t="s">
        <v>7</v>
      </c>
      <c r="B80" s="13">
        <v>18</v>
      </c>
      <c r="C80" s="13">
        <v>33</v>
      </c>
      <c r="D80" s="13">
        <v>26</v>
      </c>
      <c r="E80" s="35">
        <v>26</v>
      </c>
      <c r="F80" s="13">
        <v>33</v>
      </c>
      <c r="G80" s="13">
        <v>30</v>
      </c>
      <c r="H80" s="13">
        <v>38</v>
      </c>
      <c r="I80" s="13">
        <v>33</v>
      </c>
      <c r="J80" s="13">
        <v>31</v>
      </c>
      <c r="K80" s="13">
        <v>25</v>
      </c>
      <c r="L80" s="13">
        <v>22</v>
      </c>
      <c r="M80" s="13">
        <v>32</v>
      </c>
      <c r="N80" s="13">
        <v>42</v>
      </c>
    </row>
    <row r="81" spans="1:14" x14ac:dyDescent="0.2">
      <c r="A81" s="2" t="s">
        <v>8</v>
      </c>
      <c r="B81" s="13">
        <v>12</v>
      </c>
      <c r="C81" s="13">
        <v>23</v>
      </c>
      <c r="D81" s="13">
        <v>22</v>
      </c>
      <c r="E81" s="35">
        <v>18</v>
      </c>
      <c r="F81" s="13">
        <v>18</v>
      </c>
      <c r="G81" s="13">
        <v>16</v>
      </c>
      <c r="H81" s="13">
        <v>18</v>
      </c>
      <c r="I81" s="13">
        <v>23</v>
      </c>
      <c r="J81" s="13">
        <v>27</v>
      </c>
      <c r="K81" s="13">
        <v>19</v>
      </c>
      <c r="L81" s="13">
        <v>14</v>
      </c>
      <c r="M81" s="13">
        <v>17</v>
      </c>
      <c r="N81" s="13">
        <v>19</v>
      </c>
    </row>
    <row r="82" spans="1:14" x14ac:dyDescent="0.2">
      <c r="A82" s="2" t="s">
        <v>9</v>
      </c>
      <c r="B82" s="13">
        <v>28</v>
      </c>
      <c r="C82" s="13">
        <v>16</v>
      </c>
      <c r="D82" s="13">
        <v>30</v>
      </c>
      <c r="E82" s="35">
        <v>25</v>
      </c>
      <c r="F82" s="13">
        <v>28</v>
      </c>
      <c r="G82" s="13">
        <v>20</v>
      </c>
      <c r="H82" s="13">
        <v>27</v>
      </c>
      <c r="I82" s="13">
        <v>36</v>
      </c>
      <c r="J82" s="13">
        <v>34</v>
      </c>
      <c r="K82" s="13">
        <v>23</v>
      </c>
      <c r="L82" s="13">
        <v>37</v>
      </c>
      <c r="M82" s="13">
        <v>40</v>
      </c>
      <c r="N82" s="13">
        <v>41</v>
      </c>
    </row>
    <row r="83" spans="1:14" x14ac:dyDescent="0.2">
      <c r="A83" s="2" t="s">
        <v>10</v>
      </c>
      <c r="B83" s="13">
        <v>23</v>
      </c>
      <c r="C83" s="13">
        <v>27</v>
      </c>
      <c r="D83" s="13">
        <v>30</v>
      </c>
      <c r="E83" s="35">
        <v>28</v>
      </c>
      <c r="F83" s="13">
        <v>25</v>
      </c>
      <c r="G83" s="13">
        <v>27</v>
      </c>
      <c r="H83" s="13">
        <v>21</v>
      </c>
      <c r="I83" s="13">
        <v>31</v>
      </c>
      <c r="J83" s="13">
        <v>32</v>
      </c>
      <c r="K83" s="13">
        <v>16</v>
      </c>
      <c r="L83" s="13">
        <v>20</v>
      </c>
      <c r="M83" s="13">
        <v>42</v>
      </c>
      <c r="N83" s="13">
        <v>22</v>
      </c>
    </row>
    <row r="84" spans="1:14" x14ac:dyDescent="0.2">
      <c r="A84" s="2" t="s">
        <v>11</v>
      </c>
      <c r="B84" s="13">
        <v>24</v>
      </c>
      <c r="C84" s="13">
        <v>17</v>
      </c>
      <c r="D84" s="13">
        <v>19</v>
      </c>
      <c r="E84" s="35">
        <v>20</v>
      </c>
      <c r="F84" s="13">
        <v>16</v>
      </c>
      <c r="G84" s="13">
        <v>15</v>
      </c>
      <c r="H84" s="13">
        <v>10</v>
      </c>
      <c r="I84" s="13">
        <v>16</v>
      </c>
      <c r="J84" s="13">
        <v>14</v>
      </c>
      <c r="K84" s="13">
        <v>25</v>
      </c>
      <c r="L84" s="13">
        <v>21</v>
      </c>
      <c r="M84" s="13">
        <v>24</v>
      </c>
      <c r="N84" s="13">
        <v>12</v>
      </c>
    </row>
    <row r="85" spans="1:14" x14ac:dyDescent="0.2">
      <c r="A85" s="2" t="s">
        <v>12</v>
      </c>
      <c r="B85" s="13">
        <v>18</v>
      </c>
      <c r="C85" s="13">
        <v>33</v>
      </c>
      <c r="D85" s="13">
        <v>21</v>
      </c>
      <c r="E85" s="35">
        <v>17</v>
      </c>
      <c r="F85" s="13">
        <v>27</v>
      </c>
      <c r="G85" s="13">
        <v>24</v>
      </c>
      <c r="H85" s="13">
        <v>28</v>
      </c>
      <c r="I85" s="13">
        <v>31</v>
      </c>
      <c r="J85" s="13">
        <v>24</v>
      </c>
      <c r="K85" s="13">
        <v>16</v>
      </c>
      <c r="L85" s="13">
        <v>31</v>
      </c>
      <c r="M85" s="13">
        <v>31</v>
      </c>
      <c r="N85" s="13">
        <v>27</v>
      </c>
    </row>
    <row r="86" spans="1:14" x14ac:dyDescent="0.2">
      <c r="A86" s="7" t="s">
        <v>79</v>
      </c>
      <c r="B86" s="11">
        <v>157</v>
      </c>
      <c r="C86" s="11">
        <v>203</v>
      </c>
      <c r="D86" s="11">
        <v>186</v>
      </c>
      <c r="E86" s="11">
        <v>209</v>
      </c>
      <c r="F86" s="11">
        <v>204</v>
      </c>
      <c r="G86" s="11">
        <v>189</v>
      </c>
      <c r="H86" s="11">
        <v>198</v>
      </c>
      <c r="I86" s="11">
        <v>233</v>
      </c>
      <c r="J86" s="11">
        <v>221</v>
      </c>
      <c r="K86" s="11">
        <v>170</v>
      </c>
      <c r="L86" s="11">
        <v>207</v>
      </c>
      <c r="M86" s="11">
        <v>253</v>
      </c>
      <c r="N86" s="11">
        <v>227</v>
      </c>
    </row>
    <row r="87" spans="1:14" x14ac:dyDescent="0.2">
      <c r="A87" s="12" t="s">
        <v>137</v>
      </c>
      <c r="B87" s="144" t="s">
        <v>19</v>
      </c>
      <c r="C87" s="145"/>
      <c r="D87" s="145"/>
      <c r="E87" s="145"/>
      <c r="F87" s="145"/>
      <c r="G87" s="145"/>
      <c r="H87" s="145"/>
      <c r="I87" s="145"/>
      <c r="J87" s="145"/>
      <c r="K87" s="145"/>
      <c r="L87" s="145"/>
      <c r="M87" s="145"/>
      <c r="N87" s="146"/>
    </row>
    <row r="88" spans="1:14" x14ac:dyDescent="0.2">
      <c r="A88" s="2" t="s">
        <v>4</v>
      </c>
      <c r="B88" s="13">
        <v>9</v>
      </c>
      <c r="C88" s="13">
        <v>4</v>
      </c>
      <c r="D88" s="13">
        <v>8</v>
      </c>
      <c r="E88" s="35">
        <v>15</v>
      </c>
      <c r="F88" s="13">
        <v>10</v>
      </c>
      <c r="G88" s="13">
        <v>6</v>
      </c>
      <c r="H88" s="13">
        <v>7</v>
      </c>
      <c r="I88" s="13">
        <v>6</v>
      </c>
      <c r="J88" s="13">
        <v>13</v>
      </c>
      <c r="K88" s="13">
        <v>29</v>
      </c>
      <c r="L88" s="13">
        <v>22</v>
      </c>
      <c r="M88" s="13">
        <v>11</v>
      </c>
      <c r="N88" s="13">
        <v>6</v>
      </c>
    </row>
    <row r="89" spans="1:14" x14ac:dyDescent="0.2">
      <c r="A89" s="2" t="s">
        <v>5</v>
      </c>
      <c r="B89" s="13">
        <v>38</v>
      </c>
      <c r="C89" s="13">
        <v>36</v>
      </c>
      <c r="D89" s="13">
        <v>23</v>
      </c>
      <c r="E89" s="35">
        <v>30</v>
      </c>
      <c r="F89" s="13">
        <v>35</v>
      </c>
      <c r="G89" s="13">
        <v>24</v>
      </c>
      <c r="H89" s="13">
        <v>12</v>
      </c>
      <c r="I89" s="13">
        <v>20</v>
      </c>
      <c r="J89" s="13">
        <v>27</v>
      </c>
      <c r="K89" s="13">
        <v>25</v>
      </c>
      <c r="L89" s="13">
        <v>33</v>
      </c>
      <c r="M89" s="13">
        <v>29</v>
      </c>
      <c r="N89" s="13">
        <v>24</v>
      </c>
    </row>
    <row r="90" spans="1:14" x14ac:dyDescent="0.2">
      <c r="A90" s="2" t="s">
        <v>6</v>
      </c>
      <c r="B90" s="13">
        <v>4</v>
      </c>
      <c r="C90" s="13">
        <v>3</v>
      </c>
      <c r="D90" s="13">
        <v>4</v>
      </c>
      <c r="E90" s="35">
        <v>2</v>
      </c>
      <c r="F90" s="13">
        <v>6</v>
      </c>
      <c r="G90" s="13">
        <v>1</v>
      </c>
      <c r="H90" s="13">
        <v>3</v>
      </c>
      <c r="I90" s="13">
        <v>5</v>
      </c>
      <c r="J90" s="13">
        <v>2</v>
      </c>
      <c r="K90" s="13">
        <v>1</v>
      </c>
      <c r="L90" s="13">
        <v>1</v>
      </c>
      <c r="M90" s="13">
        <v>2</v>
      </c>
      <c r="N90" s="13">
        <v>1</v>
      </c>
    </row>
    <row r="91" spans="1:14" x14ac:dyDescent="0.2">
      <c r="A91" s="2" t="s">
        <v>78</v>
      </c>
      <c r="B91" s="13">
        <v>10</v>
      </c>
      <c r="C91" s="13">
        <v>24</v>
      </c>
      <c r="D91" s="13">
        <v>13</v>
      </c>
      <c r="E91" s="35">
        <v>12</v>
      </c>
      <c r="F91" s="13">
        <v>15</v>
      </c>
      <c r="G91" s="13">
        <v>9</v>
      </c>
      <c r="H91" s="13">
        <v>11</v>
      </c>
      <c r="I91" s="13">
        <v>9</v>
      </c>
      <c r="J91" s="13">
        <v>23</v>
      </c>
      <c r="K91" s="13">
        <v>10</v>
      </c>
      <c r="L91" s="13">
        <v>13</v>
      </c>
      <c r="M91" s="13">
        <v>11</v>
      </c>
      <c r="N91" s="13">
        <v>7</v>
      </c>
    </row>
    <row r="92" spans="1:14" x14ac:dyDescent="0.2">
      <c r="A92" s="2" t="s">
        <v>7</v>
      </c>
      <c r="B92" s="13">
        <v>40</v>
      </c>
      <c r="C92" s="13">
        <v>26</v>
      </c>
      <c r="D92" s="13">
        <v>33</v>
      </c>
      <c r="E92" s="35">
        <v>30</v>
      </c>
      <c r="F92" s="13">
        <v>23</v>
      </c>
      <c r="G92" s="13">
        <v>27</v>
      </c>
      <c r="H92" s="13">
        <v>14</v>
      </c>
      <c r="I92" s="13">
        <v>18</v>
      </c>
      <c r="J92" s="13">
        <v>24</v>
      </c>
      <c r="K92" s="13">
        <v>36</v>
      </c>
      <c r="L92" s="13">
        <v>16</v>
      </c>
      <c r="M92" s="13">
        <v>17</v>
      </c>
      <c r="N92" s="13">
        <v>21</v>
      </c>
    </row>
    <row r="93" spans="1:14" x14ac:dyDescent="0.2">
      <c r="A93" s="2" t="s">
        <v>8</v>
      </c>
      <c r="B93" s="13">
        <v>23</v>
      </c>
      <c r="C93" s="13">
        <v>16</v>
      </c>
      <c r="D93" s="13">
        <v>9</v>
      </c>
      <c r="E93" s="35">
        <v>23</v>
      </c>
      <c r="F93" s="13">
        <v>19</v>
      </c>
      <c r="G93" s="13">
        <v>17</v>
      </c>
      <c r="H93" s="13">
        <v>11</v>
      </c>
      <c r="I93" s="13">
        <v>14</v>
      </c>
      <c r="J93" s="13">
        <v>7</v>
      </c>
      <c r="K93" s="13">
        <v>27</v>
      </c>
      <c r="L93" s="13">
        <v>19</v>
      </c>
      <c r="M93" s="13">
        <v>18</v>
      </c>
      <c r="N93" s="13">
        <v>12</v>
      </c>
    </row>
    <row r="94" spans="1:14" x14ac:dyDescent="0.2">
      <c r="A94" s="2" t="s">
        <v>9</v>
      </c>
      <c r="B94" s="13">
        <v>55</v>
      </c>
      <c r="C94" s="13">
        <v>36</v>
      </c>
      <c r="D94" s="13">
        <v>35</v>
      </c>
      <c r="E94" s="35">
        <v>24</v>
      </c>
      <c r="F94" s="13">
        <v>35</v>
      </c>
      <c r="G94" s="13">
        <v>35</v>
      </c>
      <c r="H94" s="13">
        <v>25</v>
      </c>
      <c r="I94" s="13">
        <v>30</v>
      </c>
      <c r="J94" s="13">
        <v>30</v>
      </c>
      <c r="K94" s="13">
        <v>35</v>
      </c>
      <c r="L94" s="13">
        <v>34</v>
      </c>
      <c r="M94" s="13">
        <v>14</v>
      </c>
      <c r="N94" s="13">
        <v>22</v>
      </c>
    </row>
    <row r="95" spans="1:14" x14ac:dyDescent="0.2">
      <c r="A95" s="2" t="s">
        <v>10</v>
      </c>
      <c r="B95" s="13">
        <v>28</v>
      </c>
      <c r="C95" s="13">
        <v>17</v>
      </c>
      <c r="D95" s="13">
        <v>25</v>
      </c>
      <c r="E95" s="35">
        <v>31</v>
      </c>
      <c r="F95" s="13">
        <v>14</v>
      </c>
      <c r="G95" s="13">
        <v>23</v>
      </c>
      <c r="H95" s="13">
        <v>29</v>
      </c>
      <c r="I95" s="13">
        <v>22</v>
      </c>
      <c r="J95" s="13">
        <v>36</v>
      </c>
      <c r="K95" s="13">
        <v>26</v>
      </c>
      <c r="L95" s="13">
        <v>12</v>
      </c>
      <c r="M95" s="13">
        <v>20</v>
      </c>
      <c r="N95" s="13">
        <v>24</v>
      </c>
    </row>
    <row r="96" spans="1:14" x14ac:dyDescent="0.2">
      <c r="A96" s="2" t="s">
        <v>11</v>
      </c>
      <c r="B96" s="13">
        <v>21</v>
      </c>
      <c r="C96" s="13">
        <v>12</v>
      </c>
      <c r="D96" s="13">
        <v>18</v>
      </c>
      <c r="E96" s="35">
        <v>13</v>
      </c>
      <c r="F96" s="13">
        <v>15</v>
      </c>
      <c r="G96" s="13">
        <v>21</v>
      </c>
      <c r="H96" s="13">
        <v>21</v>
      </c>
      <c r="I96" s="13">
        <v>17</v>
      </c>
      <c r="J96" s="13">
        <v>16</v>
      </c>
      <c r="K96" s="13">
        <v>22</v>
      </c>
      <c r="L96" s="13">
        <v>18</v>
      </c>
      <c r="M96" s="13">
        <v>9</v>
      </c>
      <c r="N96" s="13">
        <v>14</v>
      </c>
    </row>
    <row r="97" spans="1:14" x14ac:dyDescent="0.2">
      <c r="A97" s="2" t="s">
        <v>12</v>
      </c>
      <c r="B97" s="13">
        <v>14</v>
      </c>
      <c r="C97" s="13">
        <v>23</v>
      </c>
      <c r="D97" s="13">
        <v>47</v>
      </c>
      <c r="E97" s="35">
        <v>16</v>
      </c>
      <c r="F97" s="13">
        <v>29</v>
      </c>
      <c r="G97" s="13">
        <v>25</v>
      </c>
      <c r="H97" s="13">
        <v>19</v>
      </c>
      <c r="I97" s="13">
        <v>29</v>
      </c>
      <c r="J97" s="13">
        <v>15</v>
      </c>
      <c r="K97" s="13">
        <v>23</v>
      </c>
      <c r="L97" s="13">
        <v>23</v>
      </c>
      <c r="M97" s="13">
        <v>17</v>
      </c>
      <c r="N97" s="13">
        <v>7</v>
      </c>
    </row>
    <row r="98" spans="1:14" x14ac:dyDescent="0.2">
      <c r="A98" s="7" t="s">
        <v>79</v>
      </c>
      <c r="B98" s="11">
        <v>242</v>
      </c>
      <c r="C98" s="11">
        <v>197</v>
      </c>
      <c r="D98" s="11">
        <v>215</v>
      </c>
      <c r="E98" s="11">
        <v>196</v>
      </c>
      <c r="F98" s="11">
        <v>201</v>
      </c>
      <c r="G98" s="11">
        <v>188</v>
      </c>
      <c r="H98" s="11">
        <v>152</v>
      </c>
      <c r="I98" s="11">
        <v>170</v>
      </c>
      <c r="J98" s="11">
        <v>193</v>
      </c>
      <c r="K98" s="11">
        <v>234</v>
      </c>
      <c r="L98" s="11">
        <v>191</v>
      </c>
      <c r="M98" s="11">
        <v>148</v>
      </c>
      <c r="N98" s="11">
        <v>138</v>
      </c>
    </row>
    <row r="99" spans="1:14" x14ac:dyDescent="0.2">
      <c r="A99" s="12" t="s">
        <v>137</v>
      </c>
      <c r="B99" s="147" t="s">
        <v>20</v>
      </c>
      <c r="C99" s="148"/>
      <c r="D99" s="148"/>
      <c r="E99" s="148"/>
      <c r="F99" s="148"/>
      <c r="G99" s="148"/>
      <c r="H99" s="148"/>
      <c r="I99" s="148"/>
      <c r="J99" s="148"/>
      <c r="K99" s="148"/>
      <c r="L99" s="148"/>
      <c r="M99" s="148"/>
      <c r="N99" s="149"/>
    </row>
    <row r="100" spans="1:14" s="34" customFormat="1" x14ac:dyDescent="0.2">
      <c r="A100" s="2" t="s">
        <v>4</v>
      </c>
      <c r="B100" s="13">
        <v>16</v>
      </c>
      <c r="C100" s="13">
        <v>10</v>
      </c>
      <c r="D100" s="13">
        <v>6</v>
      </c>
      <c r="E100" s="35">
        <v>10</v>
      </c>
      <c r="F100" s="13">
        <v>6</v>
      </c>
      <c r="G100" s="13">
        <v>6</v>
      </c>
      <c r="H100" s="13">
        <v>7</v>
      </c>
      <c r="I100" s="13">
        <v>5</v>
      </c>
      <c r="J100" s="13">
        <v>5</v>
      </c>
      <c r="K100" s="13">
        <v>3</v>
      </c>
      <c r="L100" s="13">
        <v>5</v>
      </c>
      <c r="M100" s="13">
        <v>9</v>
      </c>
      <c r="N100" s="13">
        <v>6</v>
      </c>
    </row>
    <row r="101" spans="1:14" s="34" customFormat="1" x14ac:dyDescent="0.2">
      <c r="A101" s="2" t="s">
        <v>5</v>
      </c>
      <c r="B101" s="13">
        <v>19</v>
      </c>
      <c r="C101" s="13">
        <v>39</v>
      </c>
      <c r="D101" s="13">
        <v>29</v>
      </c>
      <c r="E101" s="35">
        <v>57</v>
      </c>
      <c r="F101" s="13">
        <v>32</v>
      </c>
      <c r="G101" s="13">
        <v>35</v>
      </c>
      <c r="H101" s="13">
        <v>43</v>
      </c>
      <c r="I101" s="13">
        <v>46</v>
      </c>
      <c r="J101" s="13">
        <v>46</v>
      </c>
      <c r="K101" s="13">
        <v>47</v>
      </c>
      <c r="L101" s="13">
        <v>43</v>
      </c>
      <c r="M101" s="13">
        <v>46</v>
      </c>
      <c r="N101" s="13">
        <v>23</v>
      </c>
    </row>
    <row r="102" spans="1:14" s="34" customFormat="1" x14ac:dyDescent="0.2">
      <c r="A102" s="2" t="s">
        <v>6</v>
      </c>
      <c r="B102" s="13">
        <v>4</v>
      </c>
      <c r="C102" s="13">
        <v>1</v>
      </c>
      <c r="D102" s="13">
        <v>3</v>
      </c>
      <c r="E102" s="35">
        <v>1</v>
      </c>
      <c r="F102" s="13">
        <v>2</v>
      </c>
      <c r="G102" s="13">
        <v>2</v>
      </c>
      <c r="H102" s="13">
        <v>1</v>
      </c>
      <c r="I102" s="13">
        <v>3</v>
      </c>
      <c r="J102" s="13">
        <v>1</v>
      </c>
      <c r="K102" s="13">
        <v>0</v>
      </c>
      <c r="L102" s="13">
        <v>0</v>
      </c>
      <c r="M102" s="13">
        <v>1</v>
      </c>
      <c r="N102" s="13">
        <v>0</v>
      </c>
    </row>
    <row r="103" spans="1:14" s="34" customFormat="1" x14ac:dyDescent="0.2">
      <c r="A103" s="2" t="s">
        <v>78</v>
      </c>
      <c r="B103" s="13">
        <v>32</v>
      </c>
      <c r="C103" s="13">
        <v>8</v>
      </c>
      <c r="D103" s="13">
        <v>29</v>
      </c>
      <c r="E103" s="35">
        <v>10</v>
      </c>
      <c r="F103" s="13">
        <v>6</v>
      </c>
      <c r="G103" s="13">
        <v>11</v>
      </c>
      <c r="H103" s="13">
        <v>9</v>
      </c>
      <c r="I103" s="13">
        <v>12</v>
      </c>
      <c r="J103" s="13">
        <v>14</v>
      </c>
      <c r="K103" s="13">
        <v>11</v>
      </c>
      <c r="L103" s="13">
        <v>15</v>
      </c>
      <c r="M103" s="13">
        <v>11</v>
      </c>
      <c r="N103" s="13">
        <v>10</v>
      </c>
    </row>
    <row r="104" spans="1:14" s="34" customFormat="1" x14ac:dyDescent="0.2">
      <c r="A104" s="2" t="s">
        <v>7</v>
      </c>
      <c r="B104" s="13">
        <v>23</v>
      </c>
      <c r="C104" s="13">
        <v>24</v>
      </c>
      <c r="D104" s="13">
        <v>47</v>
      </c>
      <c r="E104" s="35">
        <v>38</v>
      </c>
      <c r="F104" s="13">
        <v>24</v>
      </c>
      <c r="G104" s="13">
        <v>25</v>
      </c>
      <c r="H104" s="13">
        <v>27</v>
      </c>
      <c r="I104" s="13">
        <v>22</v>
      </c>
      <c r="J104" s="13">
        <v>47</v>
      </c>
      <c r="K104" s="13">
        <v>43</v>
      </c>
      <c r="L104" s="13">
        <v>36</v>
      </c>
      <c r="M104" s="13">
        <v>18</v>
      </c>
      <c r="N104" s="13">
        <v>28</v>
      </c>
    </row>
    <row r="105" spans="1:14" s="34" customFormat="1" x14ac:dyDescent="0.2">
      <c r="A105" s="2" t="s">
        <v>8</v>
      </c>
      <c r="B105" s="13">
        <v>29</v>
      </c>
      <c r="C105" s="13">
        <v>8</v>
      </c>
      <c r="D105" s="13">
        <v>19</v>
      </c>
      <c r="E105" s="35">
        <v>21</v>
      </c>
      <c r="F105" s="13">
        <v>37</v>
      </c>
      <c r="G105" s="13">
        <v>34</v>
      </c>
      <c r="H105" s="13">
        <v>57</v>
      </c>
      <c r="I105" s="13">
        <v>39</v>
      </c>
      <c r="J105" s="13">
        <v>48</v>
      </c>
      <c r="K105" s="13">
        <v>202</v>
      </c>
      <c r="L105" s="13">
        <v>173</v>
      </c>
      <c r="M105" s="13">
        <v>144</v>
      </c>
      <c r="N105" s="13">
        <v>97</v>
      </c>
    </row>
    <row r="106" spans="1:14" s="34" customFormat="1" x14ac:dyDescent="0.2">
      <c r="A106" s="2" t="s">
        <v>9</v>
      </c>
      <c r="B106" s="13">
        <v>56</v>
      </c>
      <c r="C106" s="13">
        <v>35</v>
      </c>
      <c r="D106" s="13">
        <v>37</v>
      </c>
      <c r="E106" s="35">
        <v>24</v>
      </c>
      <c r="F106" s="13">
        <v>27</v>
      </c>
      <c r="G106" s="13">
        <v>30</v>
      </c>
      <c r="H106" s="13">
        <v>25</v>
      </c>
      <c r="I106" s="13">
        <v>26</v>
      </c>
      <c r="J106" s="13">
        <v>48</v>
      </c>
      <c r="K106" s="13">
        <v>40</v>
      </c>
      <c r="L106" s="13">
        <v>40</v>
      </c>
      <c r="M106" s="13">
        <v>25</v>
      </c>
      <c r="N106" s="13">
        <v>27</v>
      </c>
    </row>
    <row r="107" spans="1:14" s="34" customFormat="1" x14ac:dyDescent="0.2">
      <c r="A107" s="2" t="s">
        <v>10</v>
      </c>
      <c r="B107" s="13">
        <v>33</v>
      </c>
      <c r="C107" s="13">
        <v>15</v>
      </c>
      <c r="D107" s="13">
        <v>25</v>
      </c>
      <c r="E107" s="35">
        <v>29</v>
      </c>
      <c r="F107" s="13">
        <v>15</v>
      </c>
      <c r="G107" s="13">
        <v>29</v>
      </c>
      <c r="H107" s="13">
        <v>22</v>
      </c>
      <c r="I107" s="13">
        <v>28</v>
      </c>
      <c r="J107" s="13">
        <v>48</v>
      </c>
      <c r="K107" s="13">
        <v>25</v>
      </c>
      <c r="L107" s="13">
        <v>13</v>
      </c>
      <c r="M107" s="13">
        <v>26</v>
      </c>
      <c r="N107" s="13">
        <v>15</v>
      </c>
    </row>
    <row r="108" spans="1:14" s="34" customFormat="1" x14ac:dyDescent="0.2">
      <c r="A108" s="2" t="s">
        <v>11</v>
      </c>
      <c r="B108" s="13">
        <v>22</v>
      </c>
      <c r="C108" s="13">
        <v>13</v>
      </c>
      <c r="D108" s="13">
        <v>25</v>
      </c>
      <c r="E108" s="35">
        <v>12</v>
      </c>
      <c r="F108" s="13">
        <v>16</v>
      </c>
      <c r="G108" s="13">
        <v>12</v>
      </c>
      <c r="H108" s="13">
        <v>15</v>
      </c>
      <c r="I108" s="13">
        <v>24</v>
      </c>
      <c r="J108" s="13">
        <v>27</v>
      </c>
      <c r="K108" s="13">
        <v>26</v>
      </c>
      <c r="L108" s="13">
        <v>8</v>
      </c>
      <c r="M108" s="13">
        <v>19</v>
      </c>
      <c r="N108" s="13">
        <v>19</v>
      </c>
    </row>
    <row r="109" spans="1:14" s="34" customFormat="1" x14ac:dyDescent="0.2">
      <c r="A109" s="2" t="s">
        <v>12</v>
      </c>
      <c r="B109" s="13">
        <v>17</v>
      </c>
      <c r="C109" s="13">
        <v>18</v>
      </c>
      <c r="D109" s="13">
        <v>38</v>
      </c>
      <c r="E109" s="35">
        <v>51</v>
      </c>
      <c r="F109" s="13">
        <v>35</v>
      </c>
      <c r="G109" s="13">
        <v>29</v>
      </c>
      <c r="H109" s="13">
        <v>17</v>
      </c>
      <c r="I109" s="13">
        <v>41</v>
      </c>
      <c r="J109" s="13">
        <v>37</v>
      </c>
      <c r="K109" s="13">
        <v>25</v>
      </c>
      <c r="L109" s="13">
        <v>23</v>
      </c>
      <c r="M109" s="13">
        <v>33</v>
      </c>
      <c r="N109" s="13">
        <v>30</v>
      </c>
    </row>
    <row r="110" spans="1:14" s="1" customFormat="1" ht="15.75" x14ac:dyDescent="0.25">
      <c r="A110" s="12" t="s">
        <v>79</v>
      </c>
      <c r="B110" s="16">
        <v>251</v>
      </c>
      <c r="C110" s="16">
        <v>171</v>
      </c>
      <c r="D110" s="16">
        <v>258</v>
      </c>
      <c r="E110" s="11">
        <v>253</v>
      </c>
      <c r="F110" s="16">
        <v>200</v>
      </c>
      <c r="G110" s="16">
        <v>213</v>
      </c>
      <c r="H110" s="16">
        <v>223</v>
      </c>
      <c r="I110" s="16">
        <v>246</v>
      </c>
      <c r="J110" s="16">
        <v>321</v>
      </c>
      <c r="K110" s="16">
        <v>422</v>
      </c>
      <c r="L110" s="16">
        <v>356</v>
      </c>
      <c r="M110" s="16">
        <v>332</v>
      </c>
      <c r="N110" s="16">
        <v>255</v>
      </c>
    </row>
    <row r="111" spans="1:14" x14ac:dyDescent="0.2">
      <c r="A111" s="12" t="s">
        <v>137</v>
      </c>
      <c r="B111" s="144" t="s">
        <v>21</v>
      </c>
      <c r="C111" s="145"/>
      <c r="D111" s="145"/>
      <c r="E111" s="145"/>
      <c r="F111" s="145"/>
      <c r="G111" s="145"/>
      <c r="H111" s="145"/>
      <c r="I111" s="145"/>
      <c r="J111" s="145"/>
      <c r="K111" s="145"/>
      <c r="L111" s="145"/>
      <c r="M111" s="145"/>
      <c r="N111" s="146"/>
    </row>
    <row r="112" spans="1:14" x14ac:dyDescent="0.2">
      <c r="A112" s="2" t="s">
        <v>4</v>
      </c>
      <c r="B112" s="13">
        <v>7</v>
      </c>
      <c r="C112" s="13">
        <v>3</v>
      </c>
      <c r="D112" s="13">
        <v>4</v>
      </c>
      <c r="E112" s="35">
        <v>7</v>
      </c>
      <c r="F112" s="13">
        <v>6</v>
      </c>
      <c r="G112" s="13">
        <v>6</v>
      </c>
      <c r="H112" s="35">
        <v>4</v>
      </c>
      <c r="I112" s="35">
        <v>5</v>
      </c>
      <c r="J112" s="35">
        <v>8</v>
      </c>
      <c r="K112" s="35">
        <v>8</v>
      </c>
      <c r="L112" s="35">
        <v>9</v>
      </c>
      <c r="M112" s="35">
        <v>12</v>
      </c>
      <c r="N112" s="35">
        <v>5</v>
      </c>
    </row>
    <row r="113" spans="1:14" x14ac:dyDescent="0.2">
      <c r="A113" s="2" t="s">
        <v>5</v>
      </c>
      <c r="B113" s="13">
        <v>46</v>
      </c>
      <c r="C113" s="13">
        <v>30</v>
      </c>
      <c r="D113" s="13">
        <v>45</v>
      </c>
      <c r="E113" s="35">
        <v>30</v>
      </c>
      <c r="F113" s="13">
        <v>30</v>
      </c>
      <c r="G113" s="13">
        <v>37</v>
      </c>
      <c r="H113" s="35">
        <v>34</v>
      </c>
      <c r="I113" s="35">
        <v>36</v>
      </c>
      <c r="J113" s="35">
        <v>37</v>
      </c>
      <c r="K113" s="35">
        <v>24</v>
      </c>
      <c r="L113" s="35">
        <v>23</v>
      </c>
      <c r="M113" s="35">
        <v>46</v>
      </c>
      <c r="N113" s="35">
        <v>23</v>
      </c>
    </row>
    <row r="114" spans="1:14" x14ac:dyDescent="0.2">
      <c r="A114" s="2" t="s">
        <v>6</v>
      </c>
      <c r="B114" s="13">
        <v>0</v>
      </c>
      <c r="C114" s="13">
        <v>2</v>
      </c>
      <c r="D114" s="13">
        <v>3</v>
      </c>
      <c r="E114" s="35">
        <v>3</v>
      </c>
      <c r="F114" s="13">
        <v>3</v>
      </c>
      <c r="G114" s="13">
        <v>1</v>
      </c>
      <c r="H114" s="35">
        <v>0</v>
      </c>
      <c r="I114" s="35">
        <v>2</v>
      </c>
      <c r="J114" s="35">
        <v>1</v>
      </c>
      <c r="K114" s="35">
        <v>1</v>
      </c>
      <c r="L114" s="35">
        <v>5</v>
      </c>
      <c r="M114" s="35">
        <v>4</v>
      </c>
      <c r="N114" s="35">
        <v>0</v>
      </c>
    </row>
    <row r="115" spans="1:14" x14ac:dyDescent="0.2">
      <c r="A115" s="2" t="s">
        <v>78</v>
      </c>
      <c r="B115" s="13">
        <v>12</v>
      </c>
      <c r="C115" s="13">
        <v>15</v>
      </c>
      <c r="D115" s="13">
        <v>18</v>
      </c>
      <c r="E115" s="35">
        <v>15</v>
      </c>
      <c r="F115" s="13">
        <v>7</v>
      </c>
      <c r="G115" s="13">
        <v>13</v>
      </c>
      <c r="H115" s="35">
        <v>20</v>
      </c>
      <c r="I115" s="35">
        <v>6</v>
      </c>
      <c r="J115" s="35">
        <v>12</v>
      </c>
      <c r="K115" s="35">
        <v>17</v>
      </c>
      <c r="L115" s="35">
        <v>16</v>
      </c>
      <c r="M115" s="35">
        <v>14</v>
      </c>
      <c r="N115" s="35">
        <v>19</v>
      </c>
    </row>
    <row r="116" spans="1:14" x14ac:dyDescent="0.2">
      <c r="A116" s="2" t="s">
        <v>7</v>
      </c>
      <c r="B116" s="13">
        <v>35</v>
      </c>
      <c r="C116" s="13">
        <v>20</v>
      </c>
      <c r="D116" s="13">
        <v>31</v>
      </c>
      <c r="E116" s="35">
        <v>33</v>
      </c>
      <c r="F116" s="13">
        <v>48</v>
      </c>
      <c r="G116" s="13">
        <v>41</v>
      </c>
      <c r="H116" s="35">
        <v>31</v>
      </c>
      <c r="I116" s="35">
        <v>30</v>
      </c>
      <c r="J116" s="35">
        <v>44</v>
      </c>
      <c r="K116" s="35">
        <v>30</v>
      </c>
      <c r="L116" s="35">
        <v>35</v>
      </c>
      <c r="M116" s="35">
        <v>41</v>
      </c>
      <c r="N116" s="35">
        <v>39</v>
      </c>
    </row>
    <row r="117" spans="1:14" x14ac:dyDescent="0.2">
      <c r="A117" s="2" t="s">
        <v>8</v>
      </c>
      <c r="B117" s="13">
        <v>110</v>
      </c>
      <c r="C117" s="13">
        <v>76</v>
      </c>
      <c r="D117" s="13">
        <v>62</v>
      </c>
      <c r="E117" s="35">
        <v>116</v>
      </c>
      <c r="F117" s="13">
        <v>124</v>
      </c>
      <c r="G117" s="13">
        <v>89</v>
      </c>
      <c r="H117" s="35">
        <v>50</v>
      </c>
      <c r="I117" s="35">
        <v>60</v>
      </c>
      <c r="J117" s="35">
        <v>75</v>
      </c>
      <c r="K117" s="35">
        <v>42</v>
      </c>
      <c r="L117" s="35">
        <v>82</v>
      </c>
      <c r="M117" s="35">
        <v>50</v>
      </c>
      <c r="N117" s="35">
        <v>54</v>
      </c>
    </row>
    <row r="118" spans="1:14" x14ac:dyDescent="0.2">
      <c r="A118" s="2" t="s">
        <v>9</v>
      </c>
      <c r="B118" s="13">
        <v>39</v>
      </c>
      <c r="C118" s="13">
        <v>38</v>
      </c>
      <c r="D118" s="13">
        <v>29</v>
      </c>
      <c r="E118" s="35">
        <v>42</v>
      </c>
      <c r="F118" s="13">
        <v>32</v>
      </c>
      <c r="G118" s="13">
        <v>31</v>
      </c>
      <c r="H118" s="35">
        <v>20</v>
      </c>
      <c r="I118" s="35">
        <v>27</v>
      </c>
      <c r="J118" s="35">
        <v>44</v>
      </c>
      <c r="K118" s="35">
        <v>30</v>
      </c>
      <c r="L118" s="35">
        <v>32</v>
      </c>
      <c r="M118" s="35">
        <v>31</v>
      </c>
      <c r="N118" s="35">
        <v>40</v>
      </c>
    </row>
    <row r="119" spans="1:14" x14ac:dyDescent="0.2">
      <c r="A119" s="2" t="s">
        <v>10</v>
      </c>
      <c r="B119" s="13">
        <v>16</v>
      </c>
      <c r="C119" s="13">
        <v>16</v>
      </c>
      <c r="D119" s="13">
        <v>33</v>
      </c>
      <c r="E119" s="35">
        <v>20</v>
      </c>
      <c r="F119" s="13">
        <v>21</v>
      </c>
      <c r="G119" s="13">
        <v>21</v>
      </c>
      <c r="H119" s="35">
        <v>20</v>
      </c>
      <c r="I119" s="35">
        <v>26</v>
      </c>
      <c r="J119" s="35">
        <v>16</v>
      </c>
      <c r="K119" s="35">
        <v>16</v>
      </c>
      <c r="L119" s="35">
        <v>23</v>
      </c>
      <c r="M119" s="35">
        <v>22</v>
      </c>
      <c r="N119" s="35">
        <v>22</v>
      </c>
    </row>
    <row r="120" spans="1:14" x14ac:dyDescent="0.2">
      <c r="A120" s="2" t="s">
        <v>11</v>
      </c>
      <c r="B120" s="13">
        <v>30</v>
      </c>
      <c r="C120" s="13">
        <v>22</v>
      </c>
      <c r="D120" s="13">
        <v>18</v>
      </c>
      <c r="E120" s="35">
        <v>33</v>
      </c>
      <c r="F120" s="13">
        <v>21</v>
      </c>
      <c r="G120" s="13">
        <v>26</v>
      </c>
      <c r="H120" s="35">
        <v>23</v>
      </c>
      <c r="I120" s="35">
        <v>23</v>
      </c>
      <c r="J120" s="35">
        <v>13</v>
      </c>
      <c r="K120" s="35">
        <v>19</v>
      </c>
      <c r="L120" s="35">
        <v>28</v>
      </c>
      <c r="M120" s="35">
        <v>29</v>
      </c>
      <c r="N120" s="35">
        <v>13</v>
      </c>
    </row>
    <row r="121" spans="1:14" x14ac:dyDescent="0.2">
      <c r="A121" s="2" t="s">
        <v>12</v>
      </c>
      <c r="B121" s="13">
        <v>35</v>
      </c>
      <c r="C121" s="13">
        <v>21</v>
      </c>
      <c r="D121" s="13">
        <v>21</v>
      </c>
      <c r="E121" s="35">
        <v>8</v>
      </c>
      <c r="F121" s="13">
        <v>19</v>
      </c>
      <c r="G121" s="13">
        <v>20</v>
      </c>
      <c r="H121" s="35">
        <v>26</v>
      </c>
      <c r="I121" s="35">
        <v>23</v>
      </c>
      <c r="J121" s="35">
        <v>24</v>
      </c>
      <c r="K121" s="35">
        <v>18</v>
      </c>
      <c r="L121" s="35">
        <v>11</v>
      </c>
      <c r="M121" s="35">
        <v>13</v>
      </c>
      <c r="N121" s="35">
        <v>12</v>
      </c>
    </row>
    <row r="122" spans="1:14" x14ac:dyDescent="0.2">
      <c r="A122" s="7" t="s">
        <v>79</v>
      </c>
      <c r="B122" s="11">
        <v>330</v>
      </c>
      <c r="C122" s="11">
        <v>243</v>
      </c>
      <c r="D122" s="11">
        <v>264</v>
      </c>
      <c r="E122" s="11">
        <v>307</v>
      </c>
      <c r="F122" s="11">
        <v>311</v>
      </c>
      <c r="G122" s="11">
        <v>285</v>
      </c>
      <c r="H122" s="11">
        <v>228</v>
      </c>
      <c r="I122" s="11">
        <v>238</v>
      </c>
      <c r="J122" s="11">
        <v>274</v>
      </c>
      <c r="K122" s="11">
        <v>205</v>
      </c>
      <c r="L122" s="11">
        <v>264</v>
      </c>
      <c r="M122" s="11">
        <v>262</v>
      </c>
      <c r="N122" s="11">
        <v>227</v>
      </c>
    </row>
    <row r="123" spans="1:14" s="34" customFormat="1" x14ac:dyDescent="0.2">
      <c r="A123" s="12" t="s">
        <v>137</v>
      </c>
      <c r="B123" s="147" t="s">
        <v>143</v>
      </c>
      <c r="C123" s="148"/>
      <c r="D123" s="148"/>
      <c r="E123" s="148"/>
      <c r="F123" s="148"/>
      <c r="G123" s="148"/>
      <c r="H123" s="148"/>
      <c r="I123" s="148"/>
      <c r="J123" s="148"/>
      <c r="K123" s="148"/>
      <c r="L123" s="148"/>
      <c r="M123" s="148"/>
      <c r="N123" s="149"/>
    </row>
    <row r="124" spans="1:14" s="34" customFormat="1" x14ac:dyDescent="0.2">
      <c r="A124" s="2" t="s">
        <v>4</v>
      </c>
      <c r="B124" s="35">
        <v>9</v>
      </c>
      <c r="C124" s="35">
        <v>4</v>
      </c>
      <c r="D124" s="35">
        <v>5</v>
      </c>
      <c r="E124" s="35">
        <v>3</v>
      </c>
      <c r="F124" s="35">
        <v>5</v>
      </c>
      <c r="G124" s="35">
        <v>3</v>
      </c>
      <c r="H124" s="35">
        <v>4</v>
      </c>
      <c r="I124" s="35">
        <v>5</v>
      </c>
      <c r="J124" s="35">
        <v>8</v>
      </c>
      <c r="K124" s="35">
        <v>8</v>
      </c>
      <c r="L124" s="35">
        <v>9</v>
      </c>
      <c r="M124" s="35">
        <v>4</v>
      </c>
      <c r="N124" s="35">
        <v>8</v>
      </c>
    </row>
    <row r="125" spans="1:14" s="34" customFormat="1" x14ac:dyDescent="0.2">
      <c r="A125" s="2" t="s">
        <v>5</v>
      </c>
      <c r="B125" s="35">
        <v>30</v>
      </c>
      <c r="C125" s="35">
        <v>51</v>
      </c>
      <c r="D125" s="35">
        <v>41</v>
      </c>
      <c r="E125" s="35">
        <v>29</v>
      </c>
      <c r="F125" s="35">
        <v>47</v>
      </c>
      <c r="G125" s="35">
        <v>14</v>
      </c>
      <c r="H125" s="35">
        <v>40</v>
      </c>
      <c r="I125" s="35">
        <v>32</v>
      </c>
      <c r="J125" s="35">
        <v>27</v>
      </c>
      <c r="K125" s="35">
        <v>34</v>
      </c>
      <c r="L125" s="35">
        <v>46</v>
      </c>
      <c r="M125" s="35">
        <v>35</v>
      </c>
      <c r="N125" s="35">
        <v>36</v>
      </c>
    </row>
    <row r="126" spans="1:14" s="34" customFormat="1" x14ac:dyDescent="0.2">
      <c r="A126" s="2" t="s">
        <v>6</v>
      </c>
      <c r="B126" s="35">
        <v>2</v>
      </c>
      <c r="C126" s="35">
        <v>2</v>
      </c>
      <c r="D126" s="35">
        <v>0</v>
      </c>
      <c r="E126" s="35">
        <v>3</v>
      </c>
      <c r="F126" s="35">
        <v>1</v>
      </c>
      <c r="G126" s="35">
        <v>0</v>
      </c>
      <c r="H126" s="35">
        <v>2</v>
      </c>
      <c r="I126" s="35">
        <v>1</v>
      </c>
      <c r="J126" s="35">
        <v>2</v>
      </c>
      <c r="K126" s="35">
        <v>1</v>
      </c>
      <c r="L126" s="35">
        <v>0</v>
      </c>
      <c r="M126" s="35">
        <v>2</v>
      </c>
      <c r="N126" s="35">
        <v>5</v>
      </c>
    </row>
    <row r="127" spans="1:14" s="34" customFormat="1" x14ac:dyDescent="0.2">
      <c r="A127" s="2" t="s">
        <v>78</v>
      </c>
      <c r="B127" s="35">
        <v>8</v>
      </c>
      <c r="C127" s="35">
        <v>19</v>
      </c>
      <c r="D127" s="35">
        <v>13</v>
      </c>
      <c r="E127" s="35">
        <v>15</v>
      </c>
      <c r="F127" s="35">
        <v>9</v>
      </c>
      <c r="G127" s="35">
        <v>10</v>
      </c>
      <c r="H127" s="35">
        <v>10</v>
      </c>
      <c r="I127" s="35">
        <v>10</v>
      </c>
      <c r="J127" s="35">
        <v>11</v>
      </c>
      <c r="K127" s="35">
        <v>15</v>
      </c>
      <c r="L127" s="35">
        <v>16</v>
      </c>
      <c r="M127" s="35">
        <v>10</v>
      </c>
      <c r="N127" s="35">
        <v>16</v>
      </c>
    </row>
    <row r="128" spans="1:14" s="34" customFormat="1" x14ac:dyDescent="0.2">
      <c r="A128" s="2" t="s">
        <v>7</v>
      </c>
      <c r="B128" s="35">
        <v>29</v>
      </c>
      <c r="C128" s="35">
        <v>55</v>
      </c>
      <c r="D128" s="35">
        <v>36</v>
      </c>
      <c r="E128" s="35">
        <v>45</v>
      </c>
      <c r="F128" s="35">
        <v>40</v>
      </c>
      <c r="G128" s="35">
        <v>42</v>
      </c>
      <c r="H128" s="35">
        <v>23</v>
      </c>
      <c r="I128" s="35">
        <v>25</v>
      </c>
      <c r="J128" s="35">
        <v>48</v>
      </c>
      <c r="K128" s="35">
        <v>27</v>
      </c>
      <c r="L128" s="35">
        <v>37</v>
      </c>
      <c r="M128" s="35">
        <v>42</v>
      </c>
      <c r="N128" s="35">
        <v>24</v>
      </c>
    </row>
    <row r="129" spans="1:14" s="34" customFormat="1" x14ac:dyDescent="0.2">
      <c r="A129" s="2" t="s">
        <v>8</v>
      </c>
      <c r="B129" s="35">
        <v>91</v>
      </c>
      <c r="C129" s="35">
        <v>84</v>
      </c>
      <c r="D129" s="35">
        <v>72</v>
      </c>
      <c r="E129" s="35">
        <v>61</v>
      </c>
      <c r="F129" s="35">
        <v>50</v>
      </c>
      <c r="G129" s="35">
        <v>29</v>
      </c>
      <c r="H129" s="35">
        <v>36</v>
      </c>
      <c r="I129" s="35">
        <v>64</v>
      </c>
      <c r="J129" s="35">
        <v>36</v>
      </c>
      <c r="K129" s="35">
        <v>39</v>
      </c>
      <c r="L129" s="35">
        <v>33</v>
      </c>
      <c r="M129" s="35">
        <v>32</v>
      </c>
      <c r="N129" s="35">
        <v>37</v>
      </c>
    </row>
    <row r="130" spans="1:14" s="34" customFormat="1" x14ac:dyDescent="0.2">
      <c r="A130" s="2" t="s">
        <v>9</v>
      </c>
      <c r="B130" s="35">
        <v>13</v>
      </c>
      <c r="C130" s="35">
        <v>35</v>
      </c>
      <c r="D130" s="35">
        <v>26</v>
      </c>
      <c r="E130" s="35">
        <v>26</v>
      </c>
      <c r="F130" s="35">
        <v>28</v>
      </c>
      <c r="G130" s="35">
        <v>24</v>
      </c>
      <c r="H130" s="35">
        <v>19</v>
      </c>
      <c r="I130" s="35">
        <v>38</v>
      </c>
      <c r="J130" s="35">
        <v>28</v>
      </c>
      <c r="K130" s="35">
        <v>21</v>
      </c>
      <c r="L130" s="35">
        <v>25</v>
      </c>
      <c r="M130" s="35">
        <v>14</v>
      </c>
      <c r="N130" s="35">
        <v>33</v>
      </c>
    </row>
    <row r="131" spans="1:14" s="34" customFormat="1" x14ac:dyDescent="0.2">
      <c r="A131" s="2" t="s">
        <v>10</v>
      </c>
      <c r="B131" s="35">
        <v>11</v>
      </c>
      <c r="C131" s="35">
        <v>24</v>
      </c>
      <c r="D131" s="35">
        <v>18</v>
      </c>
      <c r="E131" s="35">
        <v>14</v>
      </c>
      <c r="F131" s="35">
        <v>12</v>
      </c>
      <c r="G131" s="35">
        <v>19</v>
      </c>
      <c r="H131" s="35">
        <v>19</v>
      </c>
      <c r="I131" s="35">
        <v>16</v>
      </c>
      <c r="J131" s="35">
        <v>24</v>
      </c>
      <c r="K131" s="35">
        <v>15</v>
      </c>
      <c r="L131" s="35">
        <v>17</v>
      </c>
      <c r="M131" s="35">
        <v>15</v>
      </c>
      <c r="N131" s="35">
        <v>29</v>
      </c>
    </row>
    <row r="132" spans="1:14" s="34" customFormat="1" x14ac:dyDescent="0.2">
      <c r="A132" s="2" t="s">
        <v>11</v>
      </c>
      <c r="B132" s="35">
        <v>19</v>
      </c>
      <c r="C132" s="35">
        <v>22</v>
      </c>
      <c r="D132" s="35">
        <v>26</v>
      </c>
      <c r="E132" s="35">
        <v>22</v>
      </c>
      <c r="F132" s="35">
        <v>21</v>
      </c>
      <c r="G132" s="35">
        <v>21</v>
      </c>
      <c r="H132" s="35">
        <v>18</v>
      </c>
      <c r="I132" s="35">
        <v>16</v>
      </c>
      <c r="J132" s="35">
        <v>26</v>
      </c>
      <c r="K132" s="35">
        <v>20</v>
      </c>
      <c r="L132" s="35">
        <v>19</v>
      </c>
      <c r="M132" s="35">
        <v>13</v>
      </c>
      <c r="N132" s="35">
        <v>24</v>
      </c>
    </row>
    <row r="133" spans="1:14" s="34" customFormat="1" x14ac:dyDescent="0.2">
      <c r="A133" s="2" t="s">
        <v>12</v>
      </c>
      <c r="B133" s="35">
        <v>9</v>
      </c>
      <c r="C133" s="35">
        <v>17</v>
      </c>
      <c r="D133" s="35">
        <v>23</v>
      </c>
      <c r="E133" s="35">
        <v>20</v>
      </c>
      <c r="F133" s="35">
        <v>6</v>
      </c>
      <c r="G133" s="35">
        <v>9</v>
      </c>
      <c r="H133" s="35">
        <v>10</v>
      </c>
      <c r="I133" s="35">
        <v>5</v>
      </c>
      <c r="J133" s="35">
        <v>13</v>
      </c>
      <c r="K133" s="35">
        <v>9</v>
      </c>
      <c r="L133" s="35">
        <v>14</v>
      </c>
      <c r="M133" s="35">
        <v>14</v>
      </c>
      <c r="N133" s="35">
        <v>15</v>
      </c>
    </row>
    <row r="134" spans="1:14" s="1" customFormat="1" ht="15.75" x14ac:dyDescent="0.25">
      <c r="A134" s="12" t="s">
        <v>79</v>
      </c>
      <c r="B134" s="11">
        <v>221</v>
      </c>
      <c r="C134" s="11">
        <v>313</v>
      </c>
      <c r="D134" s="11">
        <v>260</v>
      </c>
      <c r="E134" s="11">
        <v>238</v>
      </c>
      <c r="F134" s="11">
        <v>219</v>
      </c>
      <c r="G134" s="11">
        <v>171</v>
      </c>
      <c r="H134" s="11">
        <v>181</v>
      </c>
      <c r="I134" s="11">
        <v>212</v>
      </c>
      <c r="J134" s="11">
        <v>223</v>
      </c>
      <c r="K134" s="11">
        <v>189</v>
      </c>
      <c r="L134" s="11">
        <v>216</v>
      </c>
      <c r="M134" s="11">
        <v>181</v>
      </c>
      <c r="N134" s="11">
        <v>227</v>
      </c>
    </row>
    <row r="135" spans="1:14" x14ac:dyDescent="0.2">
      <c r="A135" s="12" t="s">
        <v>137</v>
      </c>
      <c r="B135" s="144" t="s">
        <v>173</v>
      </c>
      <c r="C135" s="145"/>
      <c r="D135" s="145"/>
      <c r="E135" s="145"/>
      <c r="F135" s="145"/>
      <c r="G135" s="145"/>
      <c r="H135" s="145"/>
      <c r="I135" s="145"/>
      <c r="J135" s="145"/>
      <c r="K135" s="145"/>
      <c r="L135" s="145"/>
      <c r="M135" s="145"/>
      <c r="N135" s="146"/>
    </row>
    <row r="136" spans="1:14" x14ac:dyDescent="0.2">
      <c r="A136" s="2" t="s">
        <v>4</v>
      </c>
      <c r="B136" s="35">
        <v>3</v>
      </c>
      <c r="C136" s="35">
        <v>5</v>
      </c>
      <c r="D136" s="35">
        <v>7</v>
      </c>
      <c r="E136" s="35">
        <v>6</v>
      </c>
      <c r="F136" s="35">
        <v>8</v>
      </c>
      <c r="G136" s="35">
        <v>6</v>
      </c>
      <c r="H136" s="35">
        <v>10</v>
      </c>
      <c r="I136" s="35">
        <v>5</v>
      </c>
      <c r="J136" s="35">
        <v>13</v>
      </c>
      <c r="K136" s="35">
        <v>10</v>
      </c>
      <c r="L136" s="35">
        <v>6</v>
      </c>
      <c r="M136" s="35">
        <v>6</v>
      </c>
      <c r="N136" s="35">
        <v>6</v>
      </c>
    </row>
    <row r="137" spans="1:14" x14ac:dyDescent="0.2">
      <c r="A137" s="2" t="s">
        <v>5</v>
      </c>
      <c r="B137" s="35">
        <v>38</v>
      </c>
      <c r="C137" s="35">
        <v>33</v>
      </c>
      <c r="D137" s="35">
        <v>40</v>
      </c>
      <c r="E137" s="35">
        <v>47</v>
      </c>
      <c r="F137" s="35">
        <v>58</v>
      </c>
      <c r="G137" s="35">
        <v>45</v>
      </c>
      <c r="H137" s="35">
        <v>42</v>
      </c>
      <c r="I137" s="35">
        <v>34</v>
      </c>
      <c r="J137" s="35">
        <v>40</v>
      </c>
      <c r="K137" s="35">
        <v>41</v>
      </c>
      <c r="L137" s="35">
        <v>30</v>
      </c>
      <c r="M137" s="35">
        <v>26</v>
      </c>
      <c r="N137" s="35">
        <v>36</v>
      </c>
    </row>
    <row r="138" spans="1:14" x14ac:dyDescent="0.2">
      <c r="A138" s="2" t="s">
        <v>6</v>
      </c>
      <c r="B138" s="35">
        <v>0</v>
      </c>
      <c r="C138" s="35">
        <v>3</v>
      </c>
      <c r="D138" s="35">
        <v>4</v>
      </c>
      <c r="E138" s="35">
        <v>0</v>
      </c>
      <c r="F138" s="35">
        <v>0</v>
      </c>
      <c r="G138" s="35">
        <v>4</v>
      </c>
      <c r="H138" s="35">
        <v>2</v>
      </c>
      <c r="I138" s="35">
        <v>0</v>
      </c>
      <c r="J138" s="35">
        <v>1</v>
      </c>
      <c r="K138" s="35">
        <v>3</v>
      </c>
      <c r="L138" s="35">
        <v>2</v>
      </c>
      <c r="M138" s="35">
        <v>1</v>
      </c>
      <c r="N138" s="35">
        <v>4</v>
      </c>
    </row>
    <row r="139" spans="1:14" x14ac:dyDescent="0.2">
      <c r="A139" s="2" t="s">
        <v>78</v>
      </c>
      <c r="B139" s="35">
        <v>19</v>
      </c>
      <c r="C139" s="35">
        <v>6</v>
      </c>
      <c r="D139" s="35">
        <v>20</v>
      </c>
      <c r="E139" s="35">
        <v>22</v>
      </c>
      <c r="F139" s="35">
        <v>5</v>
      </c>
      <c r="G139" s="35">
        <v>13</v>
      </c>
      <c r="H139" s="35">
        <v>14</v>
      </c>
      <c r="I139" s="35">
        <v>6</v>
      </c>
      <c r="J139" s="35">
        <v>21</v>
      </c>
      <c r="K139" s="35">
        <v>11</v>
      </c>
      <c r="L139" s="35">
        <v>13</v>
      </c>
      <c r="M139" s="35">
        <v>20</v>
      </c>
      <c r="N139" s="35">
        <v>27</v>
      </c>
    </row>
    <row r="140" spans="1:14" x14ac:dyDescent="0.2">
      <c r="A140" s="2" t="s">
        <v>7</v>
      </c>
      <c r="B140" s="35">
        <v>41</v>
      </c>
      <c r="C140" s="35">
        <v>38</v>
      </c>
      <c r="D140" s="35">
        <v>32</v>
      </c>
      <c r="E140" s="35">
        <v>45</v>
      </c>
      <c r="F140" s="35">
        <v>45</v>
      </c>
      <c r="G140" s="35">
        <v>43</v>
      </c>
      <c r="H140" s="35">
        <v>34</v>
      </c>
      <c r="I140" s="35">
        <v>24</v>
      </c>
      <c r="J140" s="35">
        <v>37</v>
      </c>
      <c r="K140" s="35">
        <v>31</v>
      </c>
      <c r="L140" s="35">
        <v>44</v>
      </c>
      <c r="M140" s="35">
        <v>41</v>
      </c>
      <c r="N140" s="35">
        <v>49</v>
      </c>
    </row>
    <row r="141" spans="1:14" x14ac:dyDescent="0.2">
      <c r="A141" s="2" t="s">
        <v>8</v>
      </c>
      <c r="B141" s="35">
        <v>19</v>
      </c>
      <c r="C141" s="35">
        <v>13</v>
      </c>
      <c r="D141" s="35">
        <v>31</v>
      </c>
      <c r="E141" s="35">
        <v>24</v>
      </c>
      <c r="F141" s="35">
        <v>37</v>
      </c>
      <c r="G141" s="35">
        <v>24</v>
      </c>
      <c r="H141" s="35">
        <v>34</v>
      </c>
      <c r="I141" s="35">
        <v>34</v>
      </c>
      <c r="J141" s="35">
        <v>29</v>
      </c>
      <c r="K141" s="35">
        <v>20</v>
      </c>
      <c r="L141" s="35">
        <v>32</v>
      </c>
      <c r="M141" s="35">
        <v>28</v>
      </c>
      <c r="N141" s="35">
        <v>19</v>
      </c>
    </row>
    <row r="142" spans="1:14" x14ac:dyDescent="0.2">
      <c r="A142" s="2" t="s">
        <v>9</v>
      </c>
      <c r="B142" s="35">
        <v>19</v>
      </c>
      <c r="C142" s="35">
        <v>20</v>
      </c>
      <c r="D142" s="35">
        <v>24</v>
      </c>
      <c r="E142" s="35">
        <v>35</v>
      </c>
      <c r="F142" s="35">
        <v>20</v>
      </c>
      <c r="G142" s="35">
        <v>6</v>
      </c>
      <c r="H142" s="35">
        <v>16</v>
      </c>
      <c r="I142" s="35">
        <v>24</v>
      </c>
      <c r="J142" s="35">
        <v>26</v>
      </c>
      <c r="K142" s="35">
        <v>21</v>
      </c>
      <c r="L142" s="35">
        <v>19</v>
      </c>
      <c r="M142" s="35">
        <v>33</v>
      </c>
      <c r="N142" s="35">
        <v>20</v>
      </c>
    </row>
    <row r="143" spans="1:14" x14ac:dyDescent="0.2">
      <c r="A143" s="2" t="s">
        <v>10</v>
      </c>
      <c r="B143" s="35">
        <v>23</v>
      </c>
      <c r="C143" s="35">
        <v>16</v>
      </c>
      <c r="D143" s="35">
        <v>30</v>
      </c>
      <c r="E143" s="35">
        <v>46</v>
      </c>
      <c r="F143" s="35">
        <v>25</v>
      </c>
      <c r="G143" s="35">
        <v>28</v>
      </c>
      <c r="H143" s="35">
        <v>25</v>
      </c>
      <c r="I143" s="35">
        <v>23</v>
      </c>
      <c r="J143" s="35">
        <v>31</v>
      </c>
      <c r="K143" s="35">
        <v>16</v>
      </c>
      <c r="L143" s="35">
        <v>12</v>
      </c>
      <c r="M143" s="35">
        <v>12</v>
      </c>
      <c r="N143" s="35">
        <v>18</v>
      </c>
    </row>
    <row r="144" spans="1:14" x14ac:dyDescent="0.2">
      <c r="A144" s="2" t="s">
        <v>11</v>
      </c>
      <c r="B144" s="35">
        <v>25</v>
      </c>
      <c r="C144" s="35">
        <v>19</v>
      </c>
      <c r="D144" s="35">
        <v>8</v>
      </c>
      <c r="E144" s="35">
        <v>28</v>
      </c>
      <c r="F144" s="35">
        <v>15</v>
      </c>
      <c r="G144" s="35">
        <v>22</v>
      </c>
      <c r="H144" s="35">
        <v>22</v>
      </c>
      <c r="I144" s="35">
        <v>16</v>
      </c>
      <c r="J144" s="35">
        <v>33</v>
      </c>
      <c r="K144" s="35">
        <v>19</v>
      </c>
      <c r="L144" s="35">
        <v>31</v>
      </c>
      <c r="M144" s="35">
        <v>19</v>
      </c>
      <c r="N144" s="35">
        <v>15</v>
      </c>
    </row>
    <row r="145" spans="1:14" x14ac:dyDescent="0.2">
      <c r="A145" s="2" t="s">
        <v>12</v>
      </c>
      <c r="B145" s="35">
        <v>7</v>
      </c>
      <c r="C145" s="35">
        <v>12</v>
      </c>
      <c r="D145" s="35">
        <v>6</v>
      </c>
      <c r="E145" s="35">
        <v>3</v>
      </c>
      <c r="F145" s="35">
        <v>10</v>
      </c>
      <c r="G145" s="35">
        <v>13</v>
      </c>
      <c r="H145" s="35">
        <v>9</v>
      </c>
      <c r="I145" s="35">
        <v>4</v>
      </c>
      <c r="J145" s="35">
        <v>11</v>
      </c>
      <c r="K145" s="35">
        <v>10</v>
      </c>
      <c r="L145" s="35">
        <v>9</v>
      </c>
      <c r="M145" s="35">
        <v>9</v>
      </c>
      <c r="N145" s="35">
        <v>11</v>
      </c>
    </row>
    <row r="146" spans="1:14" x14ac:dyDescent="0.2">
      <c r="A146" s="12" t="s">
        <v>79</v>
      </c>
      <c r="B146" s="11">
        <v>194</v>
      </c>
      <c r="C146" s="11">
        <v>165</v>
      </c>
      <c r="D146" s="11">
        <v>202</v>
      </c>
      <c r="E146" s="11">
        <v>256</v>
      </c>
      <c r="F146" s="11">
        <v>223</v>
      </c>
      <c r="G146" s="11">
        <v>204</v>
      </c>
      <c r="H146" s="11">
        <v>208</v>
      </c>
      <c r="I146" s="11">
        <v>170</v>
      </c>
      <c r="J146" s="11">
        <v>242</v>
      </c>
      <c r="K146" s="11">
        <v>182</v>
      </c>
      <c r="L146" s="11">
        <v>198</v>
      </c>
      <c r="M146" s="11">
        <v>195</v>
      </c>
      <c r="N146" s="11">
        <v>205</v>
      </c>
    </row>
    <row r="147" spans="1:14" x14ac:dyDescent="0.2">
      <c r="A147" s="12" t="s">
        <v>137</v>
      </c>
      <c r="B147" s="147" t="s">
        <v>174</v>
      </c>
      <c r="C147" s="148"/>
      <c r="D147" s="148"/>
      <c r="E147" s="148"/>
      <c r="F147" s="148"/>
      <c r="G147" s="148"/>
      <c r="H147" s="148"/>
      <c r="I147" s="148"/>
      <c r="J147" s="148"/>
      <c r="K147" s="148"/>
      <c r="L147" s="148"/>
      <c r="M147" s="148"/>
      <c r="N147" s="149"/>
    </row>
    <row r="148" spans="1:14" x14ac:dyDescent="0.2">
      <c r="A148" s="2" t="s">
        <v>4</v>
      </c>
      <c r="B148" s="35">
        <v>5</v>
      </c>
      <c r="C148" s="35">
        <v>7</v>
      </c>
      <c r="D148" s="35">
        <v>9</v>
      </c>
      <c r="E148" s="35">
        <v>4</v>
      </c>
      <c r="F148" s="35">
        <v>13</v>
      </c>
      <c r="G148" s="35">
        <v>5</v>
      </c>
      <c r="H148" s="35">
        <v>7</v>
      </c>
      <c r="I148" s="35">
        <v>7</v>
      </c>
      <c r="J148" s="35">
        <v>6</v>
      </c>
      <c r="K148" s="35">
        <v>5</v>
      </c>
      <c r="L148" s="35">
        <v>5</v>
      </c>
      <c r="M148" s="35">
        <v>3</v>
      </c>
      <c r="N148" s="35">
        <v>6</v>
      </c>
    </row>
    <row r="149" spans="1:14" x14ac:dyDescent="0.2">
      <c r="A149" s="2" t="s">
        <v>5</v>
      </c>
      <c r="B149" s="35">
        <v>30</v>
      </c>
      <c r="C149" s="35">
        <v>34</v>
      </c>
      <c r="D149" s="35">
        <v>31</v>
      </c>
      <c r="E149" s="35">
        <v>43</v>
      </c>
      <c r="F149" s="35">
        <v>44</v>
      </c>
      <c r="G149" s="35">
        <v>34</v>
      </c>
      <c r="H149" s="35">
        <v>35</v>
      </c>
      <c r="I149" s="35">
        <v>45</v>
      </c>
      <c r="J149" s="35">
        <v>40</v>
      </c>
      <c r="K149" s="35">
        <v>40</v>
      </c>
      <c r="L149" s="35">
        <v>29</v>
      </c>
      <c r="M149" s="35">
        <v>58</v>
      </c>
      <c r="N149" s="35">
        <v>60</v>
      </c>
    </row>
    <row r="150" spans="1:14" x14ac:dyDescent="0.2">
      <c r="A150" s="2" t="s">
        <v>6</v>
      </c>
      <c r="B150" s="35">
        <v>4</v>
      </c>
      <c r="C150" s="35">
        <v>2</v>
      </c>
      <c r="D150" s="35">
        <v>3</v>
      </c>
      <c r="E150" s="35">
        <v>4</v>
      </c>
      <c r="F150" s="35">
        <v>4</v>
      </c>
      <c r="G150" s="35">
        <v>0</v>
      </c>
      <c r="H150" s="35">
        <v>3</v>
      </c>
      <c r="I150" s="35">
        <v>0</v>
      </c>
      <c r="J150" s="35">
        <v>3</v>
      </c>
      <c r="K150" s="35">
        <v>2</v>
      </c>
      <c r="L150" s="35">
        <v>1</v>
      </c>
      <c r="M150" s="35">
        <v>1</v>
      </c>
      <c r="N150" s="35">
        <v>2</v>
      </c>
    </row>
    <row r="151" spans="1:14" x14ac:dyDescent="0.2">
      <c r="A151" s="2" t="s">
        <v>78</v>
      </c>
      <c r="B151" s="35">
        <v>11</v>
      </c>
      <c r="C151" s="35">
        <v>16</v>
      </c>
      <c r="D151" s="35">
        <v>19</v>
      </c>
      <c r="E151" s="35">
        <v>24</v>
      </c>
      <c r="F151" s="35">
        <v>24</v>
      </c>
      <c r="G151" s="35">
        <v>15</v>
      </c>
      <c r="H151" s="35">
        <v>17</v>
      </c>
      <c r="I151" s="35">
        <v>15</v>
      </c>
      <c r="J151" s="35">
        <v>16</v>
      </c>
      <c r="K151" s="35">
        <v>13</v>
      </c>
      <c r="L151" s="35">
        <v>17</v>
      </c>
      <c r="M151" s="35">
        <v>14</v>
      </c>
      <c r="N151" s="35">
        <v>13</v>
      </c>
    </row>
    <row r="152" spans="1:14" x14ac:dyDescent="0.2">
      <c r="A152" s="2" t="s">
        <v>7</v>
      </c>
      <c r="B152" s="35">
        <v>50</v>
      </c>
      <c r="C152" s="35">
        <v>30</v>
      </c>
      <c r="D152" s="35">
        <v>54</v>
      </c>
      <c r="E152" s="35">
        <v>79</v>
      </c>
      <c r="F152" s="35">
        <v>60</v>
      </c>
      <c r="G152" s="35">
        <v>40</v>
      </c>
      <c r="H152" s="35">
        <v>39</v>
      </c>
      <c r="I152" s="35">
        <v>29</v>
      </c>
      <c r="J152" s="35">
        <v>56</v>
      </c>
      <c r="K152" s="35">
        <v>35</v>
      </c>
      <c r="L152" s="35">
        <v>37</v>
      </c>
      <c r="M152" s="35">
        <v>39</v>
      </c>
      <c r="N152" s="35">
        <v>27</v>
      </c>
    </row>
    <row r="153" spans="1:14" x14ac:dyDescent="0.2">
      <c r="A153" s="2" t="s">
        <v>8</v>
      </c>
      <c r="B153" s="35">
        <v>25</v>
      </c>
      <c r="C153" s="35">
        <v>37</v>
      </c>
      <c r="D153" s="35">
        <v>23</v>
      </c>
      <c r="E153" s="35">
        <v>19</v>
      </c>
      <c r="F153" s="35">
        <v>24</v>
      </c>
      <c r="G153" s="35">
        <v>18</v>
      </c>
      <c r="H153" s="35">
        <v>15</v>
      </c>
      <c r="I153" s="35">
        <v>21</v>
      </c>
      <c r="J153" s="35">
        <v>16</v>
      </c>
      <c r="K153" s="35">
        <v>22</v>
      </c>
      <c r="L153" s="35">
        <v>26</v>
      </c>
      <c r="M153" s="35">
        <v>21</v>
      </c>
      <c r="N153" s="35">
        <v>29</v>
      </c>
    </row>
    <row r="154" spans="1:14" x14ac:dyDescent="0.2">
      <c r="A154" s="2" t="s">
        <v>9</v>
      </c>
      <c r="B154" s="35">
        <v>18</v>
      </c>
      <c r="C154" s="35">
        <v>30</v>
      </c>
      <c r="D154" s="35">
        <v>21</v>
      </c>
      <c r="E154" s="35">
        <v>36</v>
      </c>
      <c r="F154" s="35">
        <v>26</v>
      </c>
      <c r="G154" s="35">
        <v>25</v>
      </c>
      <c r="H154" s="35">
        <v>23</v>
      </c>
      <c r="I154" s="35">
        <v>32</v>
      </c>
      <c r="J154" s="35">
        <v>25</v>
      </c>
      <c r="K154" s="35">
        <v>35</v>
      </c>
      <c r="L154" s="35">
        <v>33</v>
      </c>
      <c r="M154" s="35">
        <v>18</v>
      </c>
      <c r="N154" s="35">
        <v>20</v>
      </c>
    </row>
    <row r="155" spans="1:14" x14ac:dyDescent="0.2">
      <c r="A155" s="2" t="s">
        <v>10</v>
      </c>
      <c r="B155" s="35">
        <v>15</v>
      </c>
      <c r="C155" s="35">
        <v>23</v>
      </c>
      <c r="D155" s="35">
        <v>29</v>
      </c>
      <c r="E155" s="35">
        <v>27</v>
      </c>
      <c r="F155" s="35">
        <v>19</v>
      </c>
      <c r="G155" s="35">
        <v>27</v>
      </c>
      <c r="H155" s="35">
        <v>26</v>
      </c>
      <c r="I155" s="35">
        <v>26</v>
      </c>
      <c r="J155" s="35">
        <v>22</v>
      </c>
      <c r="K155" s="35">
        <v>2</v>
      </c>
      <c r="L155" s="35">
        <v>8</v>
      </c>
      <c r="M155" s="35">
        <v>5</v>
      </c>
      <c r="N155" s="35">
        <v>10</v>
      </c>
    </row>
    <row r="156" spans="1:14" x14ac:dyDescent="0.2">
      <c r="A156" s="2" t="s">
        <v>11</v>
      </c>
      <c r="B156" s="35">
        <v>16</v>
      </c>
      <c r="C156" s="35">
        <v>20</v>
      </c>
      <c r="D156" s="35">
        <v>19</v>
      </c>
      <c r="E156" s="35">
        <v>35</v>
      </c>
      <c r="F156" s="35">
        <v>30</v>
      </c>
      <c r="G156" s="35">
        <v>18</v>
      </c>
      <c r="H156" s="35">
        <v>26</v>
      </c>
      <c r="I156" s="35">
        <v>20</v>
      </c>
      <c r="J156" s="35">
        <v>27</v>
      </c>
      <c r="K156" s="35">
        <v>38</v>
      </c>
      <c r="L156" s="35">
        <v>27</v>
      </c>
      <c r="M156" s="35">
        <v>19</v>
      </c>
      <c r="N156" s="35">
        <v>16</v>
      </c>
    </row>
    <row r="157" spans="1:14" x14ac:dyDescent="0.2">
      <c r="A157" s="2" t="s">
        <v>12</v>
      </c>
      <c r="B157" s="35">
        <v>15</v>
      </c>
      <c r="C157" s="35">
        <v>2</v>
      </c>
      <c r="D157" s="35">
        <v>5</v>
      </c>
      <c r="E157" s="35">
        <v>9</v>
      </c>
      <c r="F157" s="35">
        <v>4</v>
      </c>
      <c r="G157" s="35">
        <v>5</v>
      </c>
      <c r="H157" s="35">
        <v>2</v>
      </c>
      <c r="I157" s="35">
        <v>1</v>
      </c>
      <c r="J157" s="35">
        <v>4</v>
      </c>
      <c r="K157" s="35">
        <v>2</v>
      </c>
      <c r="L157" s="35">
        <v>4</v>
      </c>
      <c r="M157" s="35">
        <v>1</v>
      </c>
      <c r="N157" s="35">
        <v>5</v>
      </c>
    </row>
    <row r="158" spans="1:14" x14ac:dyDescent="0.2">
      <c r="A158" s="12" t="s">
        <v>79</v>
      </c>
      <c r="B158" s="11">
        <v>189</v>
      </c>
      <c r="C158" s="11">
        <v>201</v>
      </c>
      <c r="D158" s="11">
        <v>213</v>
      </c>
      <c r="E158" s="11">
        <v>280</v>
      </c>
      <c r="F158" s="11">
        <v>248</v>
      </c>
      <c r="G158" s="11">
        <v>187</v>
      </c>
      <c r="H158" s="11">
        <v>193</v>
      </c>
      <c r="I158" s="11">
        <v>196</v>
      </c>
      <c r="J158" s="11">
        <v>215</v>
      </c>
      <c r="K158" s="11">
        <v>194</v>
      </c>
      <c r="L158" s="11">
        <v>187</v>
      </c>
      <c r="M158" s="11">
        <v>179</v>
      </c>
      <c r="N158" s="11">
        <v>188</v>
      </c>
    </row>
    <row r="159" spans="1:14" x14ac:dyDescent="0.2">
      <c r="A159" s="12" t="s">
        <v>137</v>
      </c>
      <c r="B159" s="144" t="s">
        <v>187</v>
      </c>
      <c r="C159" s="145"/>
      <c r="D159" s="145"/>
      <c r="E159" s="145"/>
      <c r="F159" s="145"/>
      <c r="G159" s="145"/>
      <c r="H159" s="145"/>
      <c r="I159" s="145"/>
      <c r="J159" s="145"/>
      <c r="K159" s="145"/>
      <c r="L159" s="145"/>
      <c r="M159" s="145"/>
      <c r="N159" s="146"/>
    </row>
    <row r="160" spans="1:14" x14ac:dyDescent="0.2">
      <c r="A160" s="2" t="s">
        <v>4</v>
      </c>
      <c r="B160" s="35">
        <v>4</v>
      </c>
      <c r="C160" s="35">
        <v>2</v>
      </c>
      <c r="D160" s="35">
        <v>3</v>
      </c>
      <c r="E160" s="35">
        <v>1</v>
      </c>
      <c r="F160" s="35">
        <v>6</v>
      </c>
      <c r="G160" s="35">
        <v>4</v>
      </c>
      <c r="H160" s="35">
        <v>3</v>
      </c>
      <c r="I160" s="35">
        <v>5</v>
      </c>
      <c r="J160" s="35">
        <v>3</v>
      </c>
      <c r="K160" s="35">
        <v>5</v>
      </c>
      <c r="L160" s="35">
        <v>3</v>
      </c>
      <c r="M160" s="35">
        <v>5</v>
      </c>
      <c r="N160" s="35">
        <v>9</v>
      </c>
    </row>
    <row r="161" spans="1:14" x14ac:dyDescent="0.2">
      <c r="A161" s="5" t="s">
        <v>5</v>
      </c>
      <c r="B161" s="35">
        <v>22</v>
      </c>
      <c r="C161" s="35">
        <v>18</v>
      </c>
      <c r="D161" s="35">
        <v>28</v>
      </c>
      <c r="E161" s="35">
        <v>19</v>
      </c>
      <c r="F161" s="35">
        <v>27</v>
      </c>
      <c r="G161" s="35">
        <v>17</v>
      </c>
      <c r="H161" s="35">
        <v>11</v>
      </c>
      <c r="I161" s="35">
        <v>15</v>
      </c>
      <c r="J161" s="35">
        <v>24</v>
      </c>
      <c r="K161" s="35">
        <v>18</v>
      </c>
      <c r="L161" s="35">
        <v>19</v>
      </c>
      <c r="M161" s="35">
        <v>13</v>
      </c>
      <c r="N161" s="35">
        <v>15</v>
      </c>
    </row>
    <row r="162" spans="1:14" x14ac:dyDescent="0.2">
      <c r="A162" s="5" t="s">
        <v>6</v>
      </c>
      <c r="B162" s="35">
        <v>1</v>
      </c>
      <c r="C162" s="35">
        <v>3</v>
      </c>
      <c r="D162" s="35">
        <v>0</v>
      </c>
      <c r="E162" s="35">
        <v>3</v>
      </c>
      <c r="F162" s="35">
        <v>2</v>
      </c>
      <c r="G162" s="35">
        <v>1</v>
      </c>
      <c r="H162" s="35">
        <v>5</v>
      </c>
      <c r="I162" s="35">
        <v>4</v>
      </c>
      <c r="J162" s="35">
        <v>2</v>
      </c>
      <c r="K162" s="35">
        <v>5</v>
      </c>
      <c r="L162" s="35">
        <v>10</v>
      </c>
      <c r="M162" s="35">
        <v>2</v>
      </c>
      <c r="N162" s="35">
        <v>1</v>
      </c>
    </row>
    <row r="163" spans="1:14" x14ac:dyDescent="0.2">
      <c r="A163" s="5" t="s">
        <v>78</v>
      </c>
      <c r="B163" s="35">
        <v>10</v>
      </c>
      <c r="C163" s="35">
        <v>10</v>
      </c>
      <c r="D163" s="35">
        <v>12</v>
      </c>
      <c r="E163" s="35">
        <v>13</v>
      </c>
      <c r="F163" s="35">
        <v>14</v>
      </c>
      <c r="G163" s="35">
        <v>9</v>
      </c>
      <c r="H163" s="35">
        <v>17</v>
      </c>
      <c r="I163" s="35">
        <v>16</v>
      </c>
      <c r="J163" s="35">
        <v>13</v>
      </c>
      <c r="K163" s="35">
        <v>19</v>
      </c>
      <c r="L163" s="35">
        <v>19</v>
      </c>
      <c r="M163" s="35">
        <v>14</v>
      </c>
      <c r="N163" s="35">
        <v>6</v>
      </c>
    </row>
    <row r="164" spans="1:14" x14ac:dyDescent="0.2">
      <c r="A164" s="5" t="s">
        <v>7</v>
      </c>
      <c r="B164" s="35">
        <v>37</v>
      </c>
      <c r="C164" s="35">
        <v>18</v>
      </c>
      <c r="D164" s="35">
        <v>27</v>
      </c>
      <c r="E164" s="35">
        <v>39</v>
      </c>
      <c r="F164" s="35">
        <v>19</v>
      </c>
      <c r="G164" s="35">
        <v>27</v>
      </c>
      <c r="H164" s="35">
        <v>35</v>
      </c>
      <c r="I164" s="35">
        <v>30</v>
      </c>
      <c r="J164" s="35">
        <v>39</v>
      </c>
      <c r="K164" s="35">
        <v>31</v>
      </c>
      <c r="L164" s="35">
        <v>38</v>
      </c>
      <c r="M164" s="35">
        <v>45</v>
      </c>
      <c r="N164" s="35">
        <v>20</v>
      </c>
    </row>
    <row r="165" spans="1:14" x14ac:dyDescent="0.2">
      <c r="A165" s="5" t="s">
        <v>8</v>
      </c>
      <c r="B165" s="35">
        <v>14</v>
      </c>
      <c r="C165" s="35">
        <v>18</v>
      </c>
      <c r="D165" s="35">
        <v>7</v>
      </c>
      <c r="E165" s="35">
        <v>15</v>
      </c>
      <c r="F165" s="35">
        <v>11</v>
      </c>
      <c r="G165" s="35">
        <v>14</v>
      </c>
      <c r="H165" s="35">
        <v>18</v>
      </c>
      <c r="I165" s="35">
        <v>11</v>
      </c>
      <c r="J165" s="35">
        <v>16</v>
      </c>
      <c r="K165" s="35">
        <v>8</v>
      </c>
      <c r="L165" s="35">
        <v>17</v>
      </c>
      <c r="M165" s="35">
        <v>18</v>
      </c>
      <c r="N165" s="35">
        <v>11</v>
      </c>
    </row>
    <row r="166" spans="1:14" x14ac:dyDescent="0.2">
      <c r="A166" s="5" t="s">
        <v>9</v>
      </c>
      <c r="B166" s="35">
        <v>30</v>
      </c>
      <c r="C166" s="35">
        <v>13</v>
      </c>
      <c r="D166" s="35">
        <v>20</v>
      </c>
      <c r="E166" s="35">
        <v>30</v>
      </c>
      <c r="F166" s="35">
        <v>18</v>
      </c>
      <c r="G166" s="35">
        <v>15</v>
      </c>
      <c r="H166" s="35">
        <v>30</v>
      </c>
      <c r="I166" s="35">
        <v>12</v>
      </c>
      <c r="J166" s="35">
        <v>14</v>
      </c>
      <c r="K166" s="35">
        <v>17</v>
      </c>
      <c r="L166" s="35">
        <v>20</v>
      </c>
      <c r="M166" s="35">
        <v>25</v>
      </c>
      <c r="N166" s="35">
        <v>11</v>
      </c>
    </row>
    <row r="167" spans="1:14" x14ac:dyDescent="0.2">
      <c r="A167" s="5" t="s">
        <v>10</v>
      </c>
      <c r="B167" s="35">
        <v>5</v>
      </c>
      <c r="C167" s="35">
        <v>6</v>
      </c>
      <c r="D167" s="35">
        <v>2</v>
      </c>
      <c r="E167" s="35">
        <v>6</v>
      </c>
      <c r="F167" s="35">
        <v>6</v>
      </c>
      <c r="G167" s="35">
        <v>3</v>
      </c>
      <c r="H167" s="35">
        <v>6</v>
      </c>
      <c r="I167" s="35">
        <v>2</v>
      </c>
      <c r="J167" s="35">
        <v>7</v>
      </c>
      <c r="K167" s="35">
        <v>7</v>
      </c>
      <c r="L167" s="35">
        <v>5</v>
      </c>
      <c r="M167" s="35">
        <v>4</v>
      </c>
      <c r="N167" s="35">
        <v>14</v>
      </c>
    </row>
    <row r="168" spans="1:14" x14ac:dyDescent="0.2">
      <c r="A168" s="2" t="s">
        <v>11</v>
      </c>
      <c r="B168" s="35">
        <v>17</v>
      </c>
      <c r="C168" s="35">
        <v>17</v>
      </c>
      <c r="D168" s="35">
        <v>9</v>
      </c>
      <c r="E168" s="35">
        <v>22</v>
      </c>
      <c r="F168" s="35">
        <v>20</v>
      </c>
      <c r="G168" s="35">
        <v>13</v>
      </c>
      <c r="H168" s="35">
        <v>24</v>
      </c>
      <c r="I168" s="35">
        <v>14</v>
      </c>
      <c r="J168" s="35">
        <v>15</v>
      </c>
      <c r="K168" s="35">
        <v>14</v>
      </c>
      <c r="L168" s="35">
        <v>22</v>
      </c>
      <c r="M168" s="35">
        <v>24</v>
      </c>
      <c r="N168" s="35">
        <v>24</v>
      </c>
    </row>
    <row r="169" spans="1:14" x14ac:dyDescent="0.2">
      <c r="A169" s="2" t="s">
        <v>12</v>
      </c>
      <c r="B169" s="35">
        <v>3</v>
      </c>
      <c r="C169" s="35">
        <v>2</v>
      </c>
      <c r="D169" s="35">
        <v>4</v>
      </c>
      <c r="E169" s="35">
        <v>3</v>
      </c>
      <c r="F169" s="35">
        <v>2</v>
      </c>
      <c r="G169" s="35">
        <v>2</v>
      </c>
      <c r="H169" s="35">
        <v>6</v>
      </c>
      <c r="I169" s="35">
        <v>3</v>
      </c>
      <c r="J169" s="35">
        <v>4</v>
      </c>
      <c r="K169" s="35">
        <v>0</v>
      </c>
      <c r="L169" s="35">
        <v>5</v>
      </c>
      <c r="M169" s="35">
        <v>6</v>
      </c>
      <c r="N169" s="35">
        <v>7</v>
      </c>
    </row>
    <row r="170" spans="1:14" x14ac:dyDescent="0.2">
      <c r="A170" s="12" t="s">
        <v>79</v>
      </c>
      <c r="B170" s="11">
        <f>SUM(B160:B169)</f>
        <v>143</v>
      </c>
      <c r="C170" s="11">
        <f t="shared" ref="C170:N170" si="13">SUM(C160:C169)</f>
        <v>107</v>
      </c>
      <c r="D170" s="11">
        <f t="shared" si="13"/>
        <v>112</v>
      </c>
      <c r="E170" s="11">
        <f t="shared" si="13"/>
        <v>151</v>
      </c>
      <c r="F170" s="11">
        <f t="shared" si="13"/>
        <v>125</v>
      </c>
      <c r="G170" s="11">
        <f t="shared" si="13"/>
        <v>105</v>
      </c>
      <c r="H170" s="11">
        <f t="shared" si="13"/>
        <v>155</v>
      </c>
      <c r="I170" s="11">
        <f t="shared" si="13"/>
        <v>112</v>
      </c>
      <c r="J170" s="11">
        <f t="shared" si="13"/>
        <v>137</v>
      </c>
      <c r="K170" s="11">
        <f t="shared" si="13"/>
        <v>124</v>
      </c>
      <c r="L170" s="11">
        <f t="shared" si="13"/>
        <v>158</v>
      </c>
      <c r="M170" s="11">
        <f t="shared" si="13"/>
        <v>156</v>
      </c>
      <c r="N170" s="11">
        <f t="shared" si="13"/>
        <v>118</v>
      </c>
    </row>
    <row r="171" spans="1:14" x14ac:dyDescent="0.2">
      <c r="A171" s="12" t="s">
        <v>137</v>
      </c>
      <c r="B171" s="144" t="s">
        <v>232</v>
      </c>
      <c r="C171" s="145"/>
      <c r="D171" s="145"/>
      <c r="E171" s="145"/>
      <c r="F171" s="145"/>
      <c r="G171" s="145"/>
      <c r="H171" s="145"/>
      <c r="I171" s="145"/>
      <c r="J171" s="145"/>
      <c r="K171" s="145"/>
      <c r="L171" s="145"/>
      <c r="M171" s="145"/>
      <c r="N171" s="146"/>
    </row>
    <row r="172" spans="1:14" x14ac:dyDescent="0.2">
      <c r="A172" s="2" t="s">
        <v>4</v>
      </c>
      <c r="B172" s="35">
        <v>13</v>
      </c>
      <c r="C172" s="35">
        <v>8</v>
      </c>
      <c r="D172" s="35">
        <v>10</v>
      </c>
      <c r="E172" s="35">
        <v>10</v>
      </c>
      <c r="F172" s="35">
        <v>11</v>
      </c>
      <c r="G172" s="35">
        <v>10</v>
      </c>
      <c r="H172" s="35">
        <v>11</v>
      </c>
      <c r="I172" s="35">
        <v>10</v>
      </c>
      <c r="J172" s="35">
        <v>13</v>
      </c>
      <c r="K172" s="35">
        <v>6</v>
      </c>
      <c r="L172" s="35">
        <v>7</v>
      </c>
      <c r="M172" s="35">
        <v>16</v>
      </c>
      <c r="N172" s="35">
        <v>14</v>
      </c>
    </row>
    <row r="173" spans="1:14" x14ac:dyDescent="0.2">
      <c r="A173" s="5" t="s">
        <v>5</v>
      </c>
      <c r="B173" s="35">
        <v>20</v>
      </c>
      <c r="C173" s="35">
        <v>27</v>
      </c>
      <c r="D173" s="35">
        <v>21</v>
      </c>
      <c r="E173" s="35">
        <v>22</v>
      </c>
      <c r="F173" s="35">
        <v>16</v>
      </c>
      <c r="G173" s="35">
        <v>37</v>
      </c>
      <c r="H173" s="35">
        <v>9</v>
      </c>
      <c r="I173" s="35">
        <v>22</v>
      </c>
      <c r="J173" s="35">
        <v>11</v>
      </c>
      <c r="K173" s="35">
        <v>20</v>
      </c>
      <c r="L173" s="35">
        <v>17</v>
      </c>
      <c r="M173" s="35">
        <v>16</v>
      </c>
      <c r="N173" s="35">
        <v>22</v>
      </c>
    </row>
    <row r="174" spans="1:14" x14ac:dyDescent="0.2">
      <c r="A174" s="5" t="s">
        <v>6</v>
      </c>
      <c r="B174" s="35">
        <v>6</v>
      </c>
      <c r="C174" s="35">
        <v>2</v>
      </c>
      <c r="D174" s="35">
        <v>1</v>
      </c>
      <c r="E174" s="35">
        <v>1</v>
      </c>
      <c r="F174" s="35">
        <v>4</v>
      </c>
      <c r="G174" s="35">
        <v>0</v>
      </c>
      <c r="H174" s="35">
        <v>2</v>
      </c>
      <c r="I174" s="35">
        <v>3</v>
      </c>
      <c r="J174" s="35">
        <v>3</v>
      </c>
      <c r="K174" s="35">
        <v>1</v>
      </c>
      <c r="L174" s="35">
        <v>4</v>
      </c>
      <c r="M174" s="35">
        <v>3</v>
      </c>
      <c r="N174" s="35">
        <v>3</v>
      </c>
    </row>
    <row r="175" spans="1:14" x14ac:dyDescent="0.2">
      <c r="A175" s="5" t="s">
        <v>78</v>
      </c>
      <c r="B175" s="35">
        <v>14</v>
      </c>
      <c r="C175" s="35">
        <v>16</v>
      </c>
      <c r="D175" s="35">
        <v>6</v>
      </c>
      <c r="E175" s="35">
        <v>15</v>
      </c>
      <c r="F175" s="35">
        <v>9</v>
      </c>
      <c r="G175" s="35">
        <v>16</v>
      </c>
      <c r="H175" s="35">
        <v>7</v>
      </c>
      <c r="I175" s="35">
        <v>10</v>
      </c>
      <c r="J175" s="35">
        <v>9</v>
      </c>
      <c r="K175" s="35">
        <v>13</v>
      </c>
      <c r="L175" s="35">
        <v>10</v>
      </c>
      <c r="M175" s="35">
        <v>15</v>
      </c>
      <c r="N175" s="35">
        <v>10</v>
      </c>
    </row>
    <row r="176" spans="1:14" x14ac:dyDescent="0.2">
      <c r="A176" s="5" t="s">
        <v>7</v>
      </c>
      <c r="B176" s="35">
        <v>32</v>
      </c>
      <c r="C176" s="35">
        <v>40</v>
      </c>
      <c r="D176" s="35">
        <v>21</v>
      </c>
      <c r="E176" s="35">
        <v>36</v>
      </c>
      <c r="F176" s="35">
        <v>27</v>
      </c>
      <c r="G176" s="35">
        <v>30</v>
      </c>
      <c r="H176" s="35">
        <v>36</v>
      </c>
      <c r="I176" s="35">
        <v>30</v>
      </c>
      <c r="J176" s="35">
        <v>23</v>
      </c>
      <c r="K176" s="35">
        <v>28</v>
      </c>
      <c r="L176" s="35">
        <v>35</v>
      </c>
      <c r="M176" s="35">
        <v>33</v>
      </c>
      <c r="N176" s="35">
        <v>26</v>
      </c>
    </row>
    <row r="177" spans="1:14" x14ac:dyDescent="0.2">
      <c r="A177" s="5" t="s">
        <v>8</v>
      </c>
      <c r="B177" s="35">
        <v>12</v>
      </c>
      <c r="C177" s="35">
        <v>15</v>
      </c>
      <c r="D177" s="35">
        <v>10</v>
      </c>
      <c r="E177" s="35">
        <v>19</v>
      </c>
      <c r="F177" s="35">
        <v>12</v>
      </c>
      <c r="G177" s="35">
        <v>15</v>
      </c>
      <c r="H177" s="35">
        <v>16</v>
      </c>
      <c r="I177" s="35">
        <v>11</v>
      </c>
      <c r="J177" s="35">
        <v>23</v>
      </c>
      <c r="K177" s="35">
        <v>15</v>
      </c>
      <c r="L177" s="35">
        <v>28</v>
      </c>
      <c r="M177" s="35">
        <v>23</v>
      </c>
      <c r="N177" s="35">
        <v>10</v>
      </c>
    </row>
    <row r="178" spans="1:14" x14ac:dyDescent="0.2">
      <c r="A178" s="5" t="s">
        <v>9</v>
      </c>
      <c r="B178" s="35">
        <v>21</v>
      </c>
      <c r="C178" s="35">
        <v>30</v>
      </c>
      <c r="D178" s="35">
        <v>12</v>
      </c>
      <c r="E178" s="35">
        <v>26</v>
      </c>
      <c r="F178" s="35">
        <v>14</v>
      </c>
      <c r="G178" s="35">
        <v>30</v>
      </c>
      <c r="H178" s="35">
        <v>15</v>
      </c>
      <c r="I178" s="35">
        <v>20</v>
      </c>
      <c r="J178" s="35">
        <v>19</v>
      </c>
      <c r="K178" s="35">
        <v>12</v>
      </c>
      <c r="L178" s="35">
        <v>16</v>
      </c>
      <c r="M178" s="35">
        <v>15</v>
      </c>
      <c r="N178" s="35">
        <v>20</v>
      </c>
    </row>
    <row r="179" spans="1:14" x14ac:dyDescent="0.2">
      <c r="A179" s="5" t="s">
        <v>10</v>
      </c>
      <c r="B179" s="35">
        <v>9</v>
      </c>
      <c r="C179" s="35">
        <v>9</v>
      </c>
      <c r="D179" s="35">
        <v>7</v>
      </c>
      <c r="E179" s="35">
        <v>4</v>
      </c>
      <c r="F179" s="35">
        <v>7</v>
      </c>
      <c r="G179" s="35">
        <v>5</v>
      </c>
      <c r="H179" s="35">
        <v>7</v>
      </c>
      <c r="I179" s="35">
        <v>6</v>
      </c>
      <c r="J179" s="35">
        <v>8</v>
      </c>
      <c r="K179" s="35">
        <v>6</v>
      </c>
      <c r="L179" s="35">
        <v>3</v>
      </c>
      <c r="M179" s="35">
        <v>8</v>
      </c>
      <c r="N179" s="35">
        <v>11</v>
      </c>
    </row>
    <row r="180" spans="1:14" x14ac:dyDescent="0.2">
      <c r="A180" s="2" t="s">
        <v>11</v>
      </c>
      <c r="B180" s="35">
        <v>21</v>
      </c>
      <c r="C180" s="35">
        <v>29</v>
      </c>
      <c r="D180" s="35">
        <v>29</v>
      </c>
      <c r="E180" s="35">
        <v>19</v>
      </c>
      <c r="F180" s="35">
        <v>13</v>
      </c>
      <c r="G180" s="35">
        <v>31</v>
      </c>
      <c r="H180" s="35">
        <v>12</v>
      </c>
      <c r="I180" s="35">
        <v>22</v>
      </c>
      <c r="J180" s="35">
        <v>22</v>
      </c>
      <c r="K180" s="35">
        <v>17</v>
      </c>
      <c r="L180" s="35">
        <v>13</v>
      </c>
      <c r="M180" s="35">
        <v>14</v>
      </c>
      <c r="N180" s="35">
        <v>16</v>
      </c>
    </row>
    <row r="181" spans="1:14" x14ac:dyDescent="0.2">
      <c r="A181" s="2" t="s">
        <v>12</v>
      </c>
      <c r="B181" s="35">
        <v>2</v>
      </c>
      <c r="C181" s="35">
        <v>2</v>
      </c>
      <c r="D181" s="35">
        <v>2</v>
      </c>
      <c r="E181" s="35">
        <v>10</v>
      </c>
      <c r="F181" s="35">
        <v>3</v>
      </c>
      <c r="G181" s="35">
        <v>1</v>
      </c>
      <c r="H181" s="35">
        <v>3</v>
      </c>
      <c r="I181" s="35">
        <v>3</v>
      </c>
      <c r="J181" s="35">
        <v>4</v>
      </c>
      <c r="K181" s="35">
        <v>5</v>
      </c>
      <c r="L181" s="35">
        <v>2</v>
      </c>
      <c r="M181" s="35">
        <v>7</v>
      </c>
      <c r="N181" s="35">
        <v>4</v>
      </c>
    </row>
    <row r="182" spans="1:14" x14ac:dyDescent="0.2">
      <c r="A182" s="12" t="s">
        <v>79</v>
      </c>
      <c r="B182" s="11">
        <f>SUM(B172:B181)</f>
        <v>150</v>
      </c>
      <c r="C182" s="11">
        <f t="shared" ref="C182:N182" si="14">SUM(C172:C181)</f>
        <v>178</v>
      </c>
      <c r="D182" s="11">
        <f t="shared" si="14"/>
        <v>119</v>
      </c>
      <c r="E182" s="11">
        <f t="shared" si="14"/>
        <v>162</v>
      </c>
      <c r="F182" s="11">
        <f t="shared" si="14"/>
        <v>116</v>
      </c>
      <c r="G182" s="11">
        <f t="shared" si="14"/>
        <v>175</v>
      </c>
      <c r="H182" s="11">
        <f t="shared" si="14"/>
        <v>118</v>
      </c>
      <c r="I182" s="11">
        <f t="shared" si="14"/>
        <v>137</v>
      </c>
      <c r="J182" s="11">
        <f t="shared" si="14"/>
        <v>135</v>
      </c>
      <c r="K182" s="11">
        <f t="shared" si="14"/>
        <v>123</v>
      </c>
      <c r="L182" s="11">
        <f t="shared" si="14"/>
        <v>135</v>
      </c>
      <c r="M182" s="11">
        <f t="shared" si="14"/>
        <v>150</v>
      </c>
      <c r="N182" s="11">
        <f t="shared" si="14"/>
        <v>136</v>
      </c>
    </row>
    <row r="183" spans="1:14" x14ac:dyDescent="0.2">
      <c r="A183" s="12" t="s">
        <v>137</v>
      </c>
      <c r="B183" s="144" t="s">
        <v>244</v>
      </c>
      <c r="C183" s="145"/>
      <c r="D183" s="145"/>
      <c r="E183" s="145"/>
      <c r="F183" s="145"/>
      <c r="G183" s="145"/>
      <c r="H183" s="145"/>
      <c r="I183" s="145"/>
      <c r="J183" s="145"/>
      <c r="K183" s="145"/>
      <c r="L183" s="145"/>
      <c r="M183" s="145"/>
      <c r="N183" s="146"/>
    </row>
    <row r="184" spans="1:14" x14ac:dyDescent="0.2">
      <c r="A184" s="2" t="s">
        <v>4</v>
      </c>
      <c r="B184" s="35">
        <v>11</v>
      </c>
      <c r="C184" s="35">
        <v>6</v>
      </c>
      <c r="D184" s="35">
        <v>10</v>
      </c>
      <c r="E184" s="35">
        <v>6</v>
      </c>
      <c r="F184" s="35">
        <v>3</v>
      </c>
      <c r="G184" s="35">
        <v>1</v>
      </c>
      <c r="H184" s="35">
        <v>3</v>
      </c>
      <c r="I184" s="35">
        <v>3</v>
      </c>
      <c r="J184" s="35">
        <v>1</v>
      </c>
      <c r="K184" s="35">
        <v>7</v>
      </c>
      <c r="L184" s="35">
        <v>7</v>
      </c>
      <c r="M184" s="35"/>
      <c r="N184" s="35"/>
    </row>
    <row r="185" spans="1:14" x14ac:dyDescent="0.2">
      <c r="A185" s="5" t="s">
        <v>5</v>
      </c>
      <c r="B185" s="35">
        <v>13</v>
      </c>
      <c r="C185" s="35">
        <v>29</v>
      </c>
      <c r="D185" s="35">
        <v>20</v>
      </c>
      <c r="E185" s="35">
        <v>26</v>
      </c>
      <c r="F185" s="35">
        <v>14</v>
      </c>
      <c r="G185" s="35">
        <v>17</v>
      </c>
      <c r="H185" s="35">
        <v>16</v>
      </c>
      <c r="I185" s="35">
        <v>20</v>
      </c>
      <c r="J185" s="35">
        <v>30</v>
      </c>
      <c r="K185" s="35">
        <v>7</v>
      </c>
      <c r="L185" s="35">
        <v>20</v>
      </c>
      <c r="M185" s="35"/>
      <c r="N185" s="35"/>
    </row>
    <row r="186" spans="1:14" x14ac:dyDescent="0.2">
      <c r="A186" s="5" t="s">
        <v>6</v>
      </c>
      <c r="B186" s="35">
        <v>1</v>
      </c>
      <c r="C186" s="35">
        <v>2</v>
      </c>
      <c r="D186" s="35">
        <v>4</v>
      </c>
      <c r="E186" s="35">
        <v>2</v>
      </c>
      <c r="F186" s="35">
        <v>1</v>
      </c>
      <c r="G186" s="35">
        <v>0</v>
      </c>
      <c r="H186" s="35">
        <v>0</v>
      </c>
      <c r="I186" s="35">
        <v>2</v>
      </c>
      <c r="J186" s="35">
        <v>0</v>
      </c>
      <c r="K186" s="35">
        <v>0</v>
      </c>
      <c r="L186" s="35">
        <v>1</v>
      </c>
      <c r="M186" s="35"/>
      <c r="N186" s="35"/>
    </row>
    <row r="187" spans="1:14" x14ac:dyDescent="0.2">
      <c r="A187" s="5" t="s">
        <v>78</v>
      </c>
      <c r="B187" s="35">
        <v>18</v>
      </c>
      <c r="C187" s="35">
        <v>11</v>
      </c>
      <c r="D187" s="35">
        <v>14</v>
      </c>
      <c r="E187" s="35">
        <v>21</v>
      </c>
      <c r="F187" s="35">
        <v>18</v>
      </c>
      <c r="G187" s="35">
        <v>5</v>
      </c>
      <c r="H187" s="35">
        <v>15</v>
      </c>
      <c r="I187" s="35">
        <v>19</v>
      </c>
      <c r="J187" s="35">
        <v>18</v>
      </c>
      <c r="K187" s="35">
        <v>5</v>
      </c>
      <c r="L187" s="35">
        <v>7</v>
      </c>
      <c r="M187" s="35"/>
      <c r="N187" s="35"/>
    </row>
    <row r="188" spans="1:14" x14ac:dyDescent="0.2">
      <c r="A188" s="5" t="s">
        <v>7</v>
      </c>
      <c r="B188" s="35">
        <v>33</v>
      </c>
      <c r="C188" s="35">
        <v>27</v>
      </c>
      <c r="D188" s="35">
        <v>48</v>
      </c>
      <c r="E188" s="35">
        <v>29</v>
      </c>
      <c r="F188" s="35">
        <v>38</v>
      </c>
      <c r="G188" s="35">
        <v>42</v>
      </c>
      <c r="H188" s="35">
        <v>22</v>
      </c>
      <c r="I188" s="35">
        <v>39</v>
      </c>
      <c r="J188" s="35">
        <v>46</v>
      </c>
      <c r="K188" s="35">
        <v>43</v>
      </c>
      <c r="L188" s="35">
        <v>25</v>
      </c>
      <c r="M188" s="35"/>
      <c r="N188" s="35"/>
    </row>
    <row r="189" spans="1:14" x14ac:dyDescent="0.2">
      <c r="A189" s="5" t="s">
        <v>8</v>
      </c>
      <c r="B189" s="35">
        <v>17</v>
      </c>
      <c r="C189" s="35">
        <v>13</v>
      </c>
      <c r="D189" s="35">
        <v>12</v>
      </c>
      <c r="E189" s="35">
        <v>18</v>
      </c>
      <c r="F189" s="35">
        <v>11</v>
      </c>
      <c r="G189" s="35">
        <v>13</v>
      </c>
      <c r="H189" s="35">
        <v>10</v>
      </c>
      <c r="I189" s="35">
        <v>17</v>
      </c>
      <c r="J189" s="35">
        <v>14</v>
      </c>
      <c r="K189" s="35">
        <v>16</v>
      </c>
      <c r="L189" s="35">
        <v>22</v>
      </c>
      <c r="M189" s="35"/>
      <c r="N189" s="35"/>
    </row>
    <row r="190" spans="1:14" x14ac:dyDescent="0.2">
      <c r="A190" s="5" t="s">
        <v>9</v>
      </c>
      <c r="B190" s="35">
        <v>13</v>
      </c>
      <c r="C190" s="35">
        <v>18</v>
      </c>
      <c r="D190" s="35">
        <v>20</v>
      </c>
      <c r="E190" s="35">
        <v>19</v>
      </c>
      <c r="F190" s="35">
        <v>17</v>
      </c>
      <c r="G190" s="35">
        <v>16</v>
      </c>
      <c r="H190" s="35">
        <v>19</v>
      </c>
      <c r="I190" s="35">
        <v>30</v>
      </c>
      <c r="J190" s="35">
        <v>24</v>
      </c>
      <c r="K190" s="35">
        <v>27</v>
      </c>
      <c r="L190" s="35">
        <v>11</v>
      </c>
      <c r="M190" s="35"/>
      <c r="N190" s="35"/>
    </row>
    <row r="191" spans="1:14" x14ac:dyDescent="0.2">
      <c r="A191" s="5" t="s">
        <v>10</v>
      </c>
      <c r="B191" s="35">
        <v>6</v>
      </c>
      <c r="C191" s="35">
        <v>10</v>
      </c>
      <c r="D191" s="35">
        <v>7</v>
      </c>
      <c r="E191" s="35">
        <v>5</v>
      </c>
      <c r="F191" s="35">
        <v>14</v>
      </c>
      <c r="G191" s="35">
        <v>8</v>
      </c>
      <c r="H191" s="35">
        <v>3</v>
      </c>
      <c r="I191" s="35">
        <v>14</v>
      </c>
      <c r="J191" s="35">
        <v>7</v>
      </c>
      <c r="K191" s="35">
        <v>12</v>
      </c>
      <c r="L191" s="35">
        <v>8</v>
      </c>
      <c r="M191" s="35"/>
      <c r="N191" s="35"/>
    </row>
    <row r="192" spans="1:14" x14ac:dyDescent="0.2">
      <c r="A192" s="2" t="s">
        <v>11</v>
      </c>
      <c r="B192" s="35">
        <v>25</v>
      </c>
      <c r="C192" s="35">
        <v>20</v>
      </c>
      <c r="D192" s="35">
        <v>38</v>
      </c>
      <c r="E192" s="35">
        <v>30</v>
      </c>
      <c r="F192" s="35">
        <v>15</v>
      </c>
      <c r="G192" s="35">
        <v>29</v>
      </c>
      <c r="H192" s="35">
        <v>28</v>
      </c>
      <c r="I192" s="35">
        <v>34</v>
      </c>
      <c r="J192" s="35">
        <v>24</v>
      </c>
      <c r="K192" s="35">
        <v>21</v>
      </c>
      <c r="L192" s="35">
        <v>13</v>
      </c>
      <c r="M192" s="35"/>
      <c r="N192" s="35"/>
    </row>
    <row r="193" spans="1:14" x14ac:dyDescent="0.2">
      <c r="A193" s="2" t="s">
        <v>12</v>
      </c>
      <c r="B193" s="35">
        <v>2</v>
      </c>
      <c r="C193" s="35">
        <v>2</v>
      </c>
      <c r="D193" s="35">
        <v>1</v>
      </c>
      <c r="E193" s="35">
        <v>3</v>
      </c>
      <c r="F193" s="35">
        <v>0</v>
      </c>
      <c r="G193" s="35">
        <v>7</v>
      </c>
      <c r="H193" s="35">
        <v>5</v>
      </c>
      <c r="I193" s="35">
        <v>0</v>
      </c>
      <c r="J193" s="35">
        <v>3</v>
      </c>
      <c r="K193" s="35">
        <v>2</v>
      </c>
      <c r="L193" s="35">
        <v>3</v>
      </c>
      <c r="M193" s="35"/>
      <c r="N193" s="35"/>
    </row>
    <row r="194" spans="1:14" x14ac:dyDescent="0.2">
      <c r="A194" s="12" t="s">
        <v>79</v>
      </c>
      <c r="B194" s="11">
        <f>SUM(B184:B193)</f>
        <v>139</v>
      </c>
      <c r="C194" s="11">
        <f t="shared" ref="C194:L194" si="15">SUM(C184:C193)</f>
        <v>138</v>
      </c>
      <c r="D194" s="11">
        <f t="shared" si="15"/>
        <v>174</v>
      </c>
      <c r="E194" s="11">
        <f t="shared" si="15"/>
        <v>159</v>
      </c>
      <c r="F194" s="11">
        <f t="shared" si="15"/>
        <v>131</v>
      </c>
      <c r="G194" s="11">
        <f t="shared" si="15"/>
        <v>138</v>
      </c>
      <c r="H194" s="11">
        <f t="shared" si="15"/>
        <v>121</v>
      </c>
      <c r="I194" s="11">
        <f t="shared" si="15"/>
        <v>178</v>
      </c>
      <c r="J194" s="11">
        <f t="shared" si="15"/>
        <v>167</v>
      </c>
      <c r="K194" s="11">
        <f t="shared" si="15"/>
        <v>140</v>
      </c>
      <c r="L194" s="11">
        <f t="shared" si="15"/>
        <v>117</v>
      </c>
      <c r="M194" s="11"/>
      <c r="N194" s="11"/>
    </row>
  </sheetData>
  <printOptions horizontalCentered="1"/>
  <pageMargins left="0.70866141732283472" right="0.70866141732283472" top="0.35433070866141736" bottom="0.74803149606299213" header="0.31496062992125984" footer="0.31496062992125984"/>
  <pageSetup paperSize="9" scale="26" orientation="portrait" r:id="rId1"/>
  <headerFooter scaleWithDoc="0">
    <oddFooter>&amp;C&amp;10Page &amp;P</oddFooter>
  </headerFooter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6">
    <tabColor theme="5" tint="0.59999389629810485"/>
    <pageSetUpPr fitToPage="1"/>
  </sheetPr>
  <dimension ref="A1:N194"/>
  <sheetViews>
    <sheetView showGridLines="0" view="pageBreakPreview" zoomScale="75" zoomScaleNormal="100" zoomScaleSheetLayoutView="75" workbookViewId="0">
      <pane xSplit="1" ySplit="14" topLeftCell="B164" activePane="bottomRight" state="frozen"/>
      <selection activeCell="O22" sqref="O22:O23"/>
      <selection pane="topRight" activeCell="O22" sqref="O22:O23"/>
      <selection pane="bottomLeft" activeCell="O22" sqref="O22:O23"/>
      <selection pane="bottomRight" activeCell="B184" sqref="B184:L193"/>
    </sheetView>
  </sheetViews>
  <sheetFormatPr defaultRowHeight="15" x14ac:dyDescent="0.2"/>
  <cols>
    <col min="1" max="1" width="21.44140625" style="4" bestFit="1" customWidth="1"/>
    <col min="2" max="4" width="8.88671875" style="4"/>
    <col min="5" max="5" width="8.88671875" style="36"/>
    <col min="6" max="104" width="8.88671875" style="4"/>
    <col min="105" max="105" width="15.21875" style="4" bestFit="1" customWidth="1"/>
    <col min="106" max="247" width="8.88671875" style="4"/>
    <col min="248" max="248" width="15.21875" style="4" bestFit="1" customWidth="1"/>
    <col min="249" max="360" width="8.88671875" style="4"/>
    <col min="361" max="361" width="15.21875" style="4" bestFit="1" customWidth="1"/>
    <col min="362" max="503" width="8.88671875" style="4"/>
    <col min="504" max="504" width="15.21875" style="4" bestFit="1" customWidth="1"/>
    <col min="505" max="616" width="8.88671875" style="4"/>
    <col min="617" max="617" width="15.21875" style="4" bestFit="1" customWidth="1"/>
    <col min="618" max="759" width="8.88671875" style="4"/>
    <col min="760" max="760" width="15.21875" style="4" bestFit="1" customWidth="1"/>
    <col min="761" max="872" width="8.88671875" style="4"/>
    <col min="873" max="873" width="15.21875" style="4" bestFit="1" customWidth="1"/>
    <col min="874" max="1015" width="8.88671875" style="4"/>
    <col min="1016" max="1016" width="15.21875" style="4" bestFit="1" customWidth="1"/>
    <col min="1017" max="1128" width="8.88671875" style="4"/>
    <col min="1129" max="1129" width="15.21875" style="4" bestFit="1" customWidth="1"/>
    <col min="1130" max="1271" width="8.88671875" style="4"/>
    <col min="1272" max="1272" width="15.21875" style="4" bestFit="1" customWidth="1"/>
    <col min="1273" max="1384" width="8.88671875" style="4"/>
    <col min="1385" max="1385" width="15.21875" style="4" bestFit="1" customWidth="1"/>
    <col min="1386" max="1527" width="8.88671875" style="4"/>
    <col min="1528" max="1528" width="15.21875" style="4" bestFit="1" customWidth="1"/>
    <col min="1529" max="1640" width="8.88671875" style="4"/>
    <col min="1641" max="1641" width="15.21875" style="4" bestFit="1" customWidth="1"/>
    <col min="1642" max="1783" width="8.88671875" style="4"/>
    <col min="1784" max="1784" width="15.21875" style="4" bestFit="1" customWidth="1"/>
    <col min="1785" max="1896" width="8.88671875" style="4"/>
    <col min="1897" max="1897" width="15.21875" style="4" bestFit="1" customWidth="1"/>
    <col min="1898" max="2039" width="8.88671875" style="4"/>
    <col min="2040" max="2040" width="15.21875" style="4" bestFit="1" customWidth="1"/>
    <col min="2041" max="2152" width="8.88671875" style="4"/>
    <col min="2153" max="2153" width="15.21875" style="4" bestFit="1" customWidth="1"/>
    <col min="2154" max="2295" width="8.88671875" style="4"/>
    <col min="2296" max="2296" width="15.21875" style="4" bestFit="1" customWidth="1"/>
    <col min="2297" max="2408" width="8.88671875" style="4"/>
    <col min="2409" max="2409" width="15.21875" style="4" bestFit="1" customWidth="1"/>
    <col min="2410" max="2551" width="8.88671875" style="4"/>
    <col min="2552" max="2552" width="15.21875" style="4" bestFit="1" customWidth="1"/>
    <col min="2553" max="2664" width="8.88671875" style="4"/>
    <col min="2665" max="2665" width="15.21875" style="4" bestFit="1" customWidth="1"/>
    <col min="2666" max="2807" width="8.88671875" style="4"/>
    <col min="2808" max="2808" width="15.21875" style="4" bestFit="1" customWidth="1"/>
    <col min="2809" max="2920" width="8.88671875" style="4"/>
    <col min="2921" max="2921" width="15.21875" style="4" bestFit="1" customWidth="1"/>
    <col min="2922" max="3063" width="8.88671875" style="4"/>
    <col min="3064" max="3064" width="15.21875" style="4" bestFit="1" customWidth="1"/>
    <col min="3065" max="3176" width="8.88671875" style="4"/>
    <col min="3177" max="3177" width="15.21875" style="4" bestFit="1" customWidth="1"/>
    <col min="3178" max="3319" width="8.88671875" style="4"/>
    <col min="3320" max="3320" width="15.21875" style="4" bestFit="1" customWidth="1"/>
    <col min="3321" max="3432" width="8.88671875" style="4"/>
    <col min="3433" max="3433" width="15.21875" style="4" bestFit="1" customWidth="1"/>
    <col min="3434" max="3575" width="8.88671875" style="4"/>
    <col min="3576" max="3576" width="15.21875" style="4" bestFit="1" customWidth="1"/>
    <col min="3577" max="3688" width="8.88671875" style="4"/>
    <col min="3689" max="3689" width="15.21875" style="4" bestFit="1" customWidth="1"/>
    <col min="3690" max="3831" width="8.88671875" style="4"/>
    <col min="3832" max="3832" width="15.21875" style="4" bestFit="1" customWidth="1"/>
    <col min="3833" max="3944" width="8.88671875" style="4"/>
    <col min="3945" max="3945" width="15.21875" style="4" bestFit="1" customWidth="1"/>
    <col min="3946" max="4087" width="8.88671875" style="4"/>
    <col min="4088" max="4088" width="15.21875" style="4" bestFit="1" customWidth="1"/>
    <col min="4089" max="4200" width="8.88671875" style="4"/>
    <col min="4201" max="4201" width="15.21875" style="4" bestFit="1" customWidth="1"/>
    <col min="4202" max="4343" width="8.88671875" style="4"/>
    <col min="4344" max="4344" width="15.21875" style="4" bestFit="1" customWidth="1"/>
    <col min="4345" max="4456" width="8.88671875" style="4"/>
    <col min="4457" max="4457" width="15.21875" style="4" bestFit="1" customWidth="1"/>
    <col min="4458" max="4599" width="8.88671875" style="4"/>
    <col min="4600" max="4600" width="15.21875" style="4" bestFit="1" customWidth="1"/>
    <col min="4601" max="4712" width="8.88671875" style="4"/>
    <col min="4713" max="4713" width="15.21875" style="4" bestFit="1" customWidth="1"/>
    <col min="4714" max="4855" width="8.88671875" style="4"/>
    <col min="4856" max="4856" width="15.21875" style="4" bestFit="1" customWidth="1"/>
    <col min="4857" max="4968" width="8.88671875" style="4"/>
    <col min="4969" max="4969" width="15.21875" style="4" bestFit="1" customWidth="1"/>
    <col min="4970" max="5111" width="8.88671875" style="4"/>
    <col min="5112" max="5112" width="15.21875" style="4" bestFit="1" customWidth="1"/>
    <col min="5113" max="5224" width="8.88671875" style="4"/>
    <col min="5225" max="5225" width="15.21875" style="4" bestFit="1" customWidth="1"/>
    <col min="5226" max="5367" width="8.88671875" style="4"/>
    <col min="5368" max="5368" width="15.21875" style="4" bestFit="1" customWidth="1"/>
    <col min="5369" max="5480" width="8.88671875" style="4"/>
    <col min="5481" max="5481" width="15.21875" style="4" bestFit="1" customWidth="1"/>
    <col min="5482" max="5623" width="8.88671875" style="4"/>
    <col min="5624" max="5624" width="15.21875" style="4" bestFit="1" customWidth="1"/>
    <col min="5625" max="5736" width="8.88671875" style="4"/>
    <col min="5737" max="5737" width="15.21875" style="4" bestFit="1" customWidth="1"/>
    <col min="5738" max="5879" width="8.88671875" style="4"/>
    <col min="5880" max="5880" width="15.21875" style="4" bestFit="1" customWidth="1"/>
    <col min="5881" max="5992" width="8.88671875" style="4"/>
    <col min="5993" max="5993" width="15.21875" style="4" bestFit="1" customWidth="1"/>
    <col min="5994" max="6135" width="8.88671875" style="4"/>
    <col min="6136" max="6136" width="15.21875" style="4" bestFit="1" customWidth="1"/>
    <col min="6137" max="6248" width="8.88671875" style="4"/>
    <col min="6249" max="6249" width="15.21875" style="4" bestFit="1" customWidth="1"/>
    <col min="6250" max="6391" width="8.88671875" style="4"/>
    <col min="6392" max="6392" width="15.21875" style="4" bestFit="1" customWidth="1"/>
    <col min="6393" max="6504" width="8.88671875" style="4"/>
    <col min="6505" max="6505" width="15.21875" style="4" bestFit="1" customWidth="1"/>
    <col min="6506" max="6647" width="8.88671875" style="4"/>
    <col min="6648" max="6648" width="15.21875" style="4" bestFit="1" customWidth="1"/>
    <col min="6649" max="6760" width="8.88671875" style="4"/>
    <col min="6761" max="6761" width="15.21875" style="4" bestFit="1" customWidth="1"/>
    <col min="6762" max="6903" width="8.88671875" style="4"/>
    <col min="6904" max="6904" width="15.21875" style="4" bestFit="1" customWidth="1"/>
    <col min="6905" max="7016" width="8.88671875" style="4"/>
    <col min="7017" max="7017" width="15.21875" style="4" bestFit="1" customWidth="1"/>
    <col min="7018" max="7159" width="8.88671875" style="4"/>
    <col min="7160" max="7160" width="15.21875" style="4" bestFit="1" customWidth="1"/>
    <col min="7161" max="7272" width="8.88671875" style="4"/>
    <col min="7273" max="7273" width="15.21875" style="4" bestFit="1" customWidth="1"/>
    <col min="7274" max="7415" width="8.88671875" style="4"/>
    <col min="7416" max="7416" width="15.21875" style="4" bestFit="1" customWidth="1"/>
    <col min="7417" max="7528" width="8.88671875" style="4"/>
    <col min="7529" max="7529" width="15.21875" style="4" bestFit="1" customWidth="1"/>
    <col min="7530" max="7671" width="8.88671875" style="4"/>
    <col min="7672" max="7672" width="15.21875" style="4" bestFit="1" customWidth="1"/>
    <col min="7673" max="7784" width="8.88671875" style="4"/>
    <col min="7785" max="7785" width="15.21875" style="4" bestFit="1" customWidth="1"/>
    <col min="7786" max="7927" width="8.88671875" style="4"/>
    <col min="7928" max="7928" width="15.21875" style="4" bestFit="1" customWidth="1"/>
    <col min="7929" max="8040" width="8.88671875" style="4"/>
    <col min="8041" max="8041" width="15.21875" style="4" bestFit="1" customWidth="1"/>
    <col min="8042" max="8183" width="8.88671875" style="4"/>
    <col min="8184" max="8184" width="15.21875" style="4" bestFit="1" customWidth="1"/>
    <col min="8185" max="8296" width="8.88671875" style="4"/>
    <col min="8297" max="8297" width="15.21875" style="4" bestFit="1" customWidth="1"/>
    <col min="8298" max="8439" width="8.88671875" style="4"/>
    <col min="8440" max="8440" width="15.21875" style="4" bestFit="1" customWidth="1"/>
    <col min="8441" max="8552" width="8.88671875" style="4"/>
    <col min="8553" max="8553" width="15.21875" style="4" bestFit="1" customWidth="1"/>
    <col min="8554" max="8695" width="8.88671875" style="4"/>
    <col min="8696" max="8696" width="15.21875" style="4" bestFit="1" customWidth="1"/>
    <col min="8697" max="8808" width="8.88671875" style="4"/>
    <col min="8809" max="8809" width="15.21875" style="4" bestFit="1" customWidth="1"/>
    <col min="8810" max="8951" width="8.88671875" style="4"/>
    <col min="8952" max="8952" width="15.21875" style="4" bestFit="1" customWidth="1"/>
    <col min="8953" max="9064" width="8.88671875" style="4"/>
    <col min="9065" max="9065" width="15.21875" style="4" bestFit="1" customWidth="1"/>
    <col min="9066" max="9207" width="8.88671875" style="4"/>
    <col min="9208" max="9208" width="15.21875" style="4" bestFit="1" customWidth="1"/>
    <col min="9209" max="9320" width="8.88671875" style="4"/>
    <col min="9321" max="9321" width="15.21875" style="4" bestFit="1" customWidth="1"/>
    <col min="9322" max="9463" width="8.88671875" style="4"/>
    <col min="9464" max="9464" width="15.21875" style="4" bestFit="1" customWidth="1"/>
    <col min="9465" max="9576" width="8.88671875" style="4"/>
    <col min="9577" max="9577" width="15.21875" style="4" bestFit="1" customWidth="1"/>
    <col min="9578" max="9719" width="8.88671875" style="4"/>
    <col min="9720" max="9720" width="15.21875" style="4" bestFit="1" customWidth="1"/>
    <col min="9721" max="9832" width="8.88671875" style="4"/>
    <col min="9833" max="9833" width="15.21875" style="4" bestFit="1" customWidth="1"/>
    <col min="9834" max="9975" width="8.88671875" style="4"/>
    <col min="9976" max="9976" width="15.21875" style="4" bestFit="1" customWidth="1"/>
    <col min="9977" max="10088" width="8.88671875" style="4"/>
    <col min="10089" max="10089" width="15.21875" style="4" bestFit="1" customWidth="1"/>
    <col min="10090" max="10231" width="8.88671875" style="4"/>
    <col min="10232" max="10232" width="15.21875" style="4" bestFit="1" customWidth="1"/>
    <col min="10233" max="10344" width="8.88671875" style="4"/>
    <col min="10345" max="10345" width="15.21875" style="4" bestFit="1" customWidth="1"/>
    <col min="10346" max="10487" width="8.88671875" style="4"/>
    <col min="10488" max="10488" width="15.21875" style="4" bestFit="1" customWidth="1"/>
    <col min="10489" max="10600" width="8.88671875" style="4"/>
    <col min="10601" max="10601" width="15.21875" style="4" bestFit="1" customWidth="1"/>
    <col min="10602" max="10743" width="8.88671875" style="4"/>
    <col min="10744" max="10744" width="15.21875" style="4" bestFit="1" customWidth="1"/>
    <col min="10745" max="10856" width="8.88671875" style="4"/>
    <col min="10857" max="10857" width="15.21875" style="4" bestFit="1" customWidth="1"/>
    <col min="10858" max="10999" width="8.88671875" style="4"/>
    <col min="11000" max="11000" width="15.21875" style="4" bestFit="1" customWidth="1"/>
    <col min="11001" max="11112" width="8.88671875" style="4"/>
    <col min="11113" max="11113" width="15.21875" style="4" bestFit="1" customWidth="1"/>
    <col min="11114" max="11255" width="8.88671875" style="4"/>
    <col min="11256" max="11256" width="15.21875" style="4" bestFit="1" customWidth="1"/>
    <col min="11257" max="11368" width="8.88671875" style="4"/>
    <col min="11369" max="11369" width="15.21875" style="4" bestFit="1" customWidth="1"/>
    <col min="11370" max="11511" width="8.88671875" style="4"/>
    <col min="11512" max="11512" width="15.21875" style="4" bestFit="1" customWidth="1"/>
    <col min="11513" max="11624" width="8.88671875" style="4"/>
    <col min="11625" max="11625" width="15.21875" style="4" bestFit="1" customWidth="1"/>
    <col min="11626" max="11767" width="8.88671875" style="4"/>
    <col min="11768" max="11768" width="15.21875" style="4" bestFit="1" customWidth="1"/>
    <col min="11769" max="11880" width="8.88671875" style="4"/>
    <col min="11881" max="11881" width="15.21875" style="4" bestFit="1" customWidth="1"/>
    <col min="11882" max="12023" width="8.88671875" style="4"/>
    <col min="12024" max="12024" width="15.21875" style="4" bestFit="1" customWidth="1"/>
    <col min="12025" max="12136" width="8.88671875" style="4"/>
    <col min="12137" max="12137" width="15.21875" style="4" bestFit="1" customWidth="1"/>
    <col min="12138" max="12279" width="8.88671875" style="4"/>
    <col min="12280" max="12280" width="15.21875" style="4" bestFit="1" customWidth="1"/>
    <col min="12281" max="12392" width="8.88671875" style="4"/>
    <col min="12393" max="12393" width="15.21875" style="4" bestFit="1" customWidth="1"/>
    <col min="12394" max="12535" width="8.88671875" style="4"/>
    <col min="12536" max="12536" width="15.21875" style="4" bestFit="1" customWidth="1"/>
    <col min="12537" max="12648" width="8.88671875" style="4"/>
    <col min="12649" max="12649" width="15.21875" style="4" bestFit="1" customWidth="1"/>
    <col min="12650" max="12791" width="8.88671875" style="4"/>
    <col min="12792" max="12792" width="15.21875" style="4" bestFit="1" customWidth="1"/>
    <col min="12793" max="12904" width="8.88671875" style="4"/>
    <col min="12905" max="12905" width="15.21875" style="4" bestFit="1" customWidth="1"/>
    <col min="12906" max="13047" width="8.88671875" style="4"/>
    <col min="13048" max="13048" width="15.21875" style="4" bestFit="1" customWidth="1"/>
    <col min="13049" max="13160" width="8.88671875" style="4"/>
    <col min="13161" max="13161" width="15.21875" style="4" bestFit="1" customWidth="1"/>
    <col min="13162" max="13303" width="8.88671875" style="4"/>
    <col min="13304" max="13304" width="15.21875" style="4" bestFit="1" customWidth="1"/>
    <col min="13305" max="13416" width="8.88671875" style="4"/>
    <col min="13417" max="13417" width="15.21875" style="4" bestFit="1" customWidth="1"/>
    <col min="13418" max="13559" width="8.88671875" style="4"/>
    <col min="13560" max="13560" width="15.21875" style="4" bestFit="1" customWidth="1"/>
    <col min="13561" max="13672" width="8.88671875" style="4"/>
    <col min="13673" max="13673" width="15.21875" style="4" bestFit="1" customWidth="1"/>
    <col min="13674" max="13815" width="8.88671875" style="4"/>
    <col min="13816" max="13816" width="15.21875" style="4" bestFit="1" customWidth="1"/>
    <col min="13817" max="13928" width="8.88671875" style="4"/>
    <col min="13929" max="13929" width="15.21875" style="4" bestFit="1" customWidth="1"/>
    <col min="13930" max="14071" width="8.88671875" style="4"/>
    <col min="14072" max="14072" width="15.21875" style="4" bestFit="1" customWidth="1"/>
    <col min="14073" max="14184" width="8.88671875" style="4"/>
    <col min="14185" max="14185" width="15.21875" style="4" bestFit="1" customWidth="1"/>
    <col min="14186" max="14327" width="8.88671875" style="4"/>
    <col min="14328" max="14328" width="15.21875" style="4" bestFit="1" customWidth="1"/>
    <col min="14329" max="14440" width="8.88671875" style="4"/>
    <col min="14441" max="14441" width="15.21875" style="4" bestFit="1" customWidth="1"/>
    <col min="14442" max="14583" width="8.88671875" style="4"/>
    <col min="14584" max="14584" width="15.21875" style="4" bestFit="1" customWidth="1"/>
    <col min="14585" max="14696" width="8.88671875" style="4"/>
    <col min="14697" max="14697" width="15.21875" style="4" bestFit="1" customWidth="1"/>
    <col min="14698" max="14839" width="8.88671875" style="4"/>
    <col min="14840" max="14840" width="15.21875" style="4" bestFit="1" customWidth="1"/>
    <col min="14841" max="14952" width="8.88671875" style="4"/>
    <col min="14953" max="14953" width="15.21875" style="4" bestFit="1" customWidth="1"/>
    <col min="14954" max="15095" width="8.88671875" style="4"/>
    <col min="15096" max="15096" width="15.21875" style="4" bestFit="1" customWidth="1"/>
    <col min="15097" max="15208" width="8.88671875" style="4"/>
    <col min="15209" max="15209" width="15.21875" style="4" bestFit="1" customWidth="1"/>
    <col min="15210" max="15351" width="8.88671875" style="4"/>
    <col min="15352" max="15352" width="15.21875" style="4" bestFit="1" customWidth="1"/>
    <col min="15353" max="15464" width="8.88671875" style="4"/>
    <col min="15465" max="15465" width="15.21875" style="4" bestFit="1" customWidth="1"/>
    <col min="15466" max="15607" width="8.88671875" style="4"/>
    <col min="15608" max="15608" width="15.21875" style="4" bestFit="1" customWidth="1"/>
    <col min="15609" max="15720" width="8.88671875" style="4"/>
    <col min="15721" max="15721" width="15.21875" style="4" bestFit="1" customWidth="1"/>
    <col min="15722" max="15863" width="8.88671875" style="4"/>
    <col min="15864" max="15864" width="15.21875" style="4" bestFit="1" customWidth="1"/>
    <col min="15865" max="15976" width="8.88671875" style="4"/>
    <col min="15977" max="15977" width="15.21875" style="4" bestFit="1" customWidth="1"/>
    <col min="15978" max="16119" width="8.88671875" style="4"/>
    <col min="16120" max="16120" width="15.21875" style="4" bestFit="1" customWidth="1"/>
    <col min="16121" max="16232" width="8.88671875" style="4"/>
    <col min="16233" max="16233" width="15.21875" style="4" bestFit="1" customWidth="1"/>
    <col min="16234" max="16384" width="8.88671875" style="4"/>
  </cols>
  <sheetData>
    <row r="1" spans="1:14" ht="29.25" customHeight="1" x14ac:dyDescent="0.2">
      <c r="A1" s="137" t="s">
        <v>82</v>
      </c>
      <c r="B1" s="137"/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</row>
    <row r="2" spans="1:14" x14ac:dyDescent="0.2">
      <c r="A2" s="12" t="s">
        <v>82</v>
      </c>
      <c r="B2" s="10" t="s">
        <v>14</v>
      </c>
      <c r="C2" s="10" t="s">
        <v>15</v>
      </c>
      <c r="D2" s="10" t="s">
        <v>16</v>
      </c>
      <c r="E2" s="10" t="s">
        <v>17</v>
      </c>
      <c r="F2" s="10" t="s">
        <v>18</v>
      </c>
      <c r="G2" s="10" t="s">
        <v>19</v>
      </c>
      <c r="H2" s="10" t="s">
        <v>20</v>
      </c>
      <c r="I2" s="10" t="s">
        <v>21</v>
      </c>
      <c r="J2" s="10" t="s">
        <v>143</v>
      </c>
      <c r="K2" s="10" t="s">
        <v>173</v>
      </c>
      <c r="L2" s="10" t="s">
        <v>174</v>
      </c>
      <c r="M2" s="10" t="s">
        <v>187</v>
      </c>
      <c r="N2" s="10" t="s">
        <v>232</v>
      </c>
    </row>
    <row r="3" spans="1:14" x14ac:dyDescent="0.2">
      <c r="A3" s="2" t="s">
        <v>4</v>
      </c>
      <c r="B3" s="13">
        <f>SUM(B28:N28)</f>
        <v>53</v>
      </c>
      <c r="C3" s="13">
        <f>SUM(B40:N40)</f>
        <v>53</v>
      </c>
      <c r="D3" s="35">
        <f>SUM(B52:N52)</f>
        <v>53</v>
      </c>
      <c r="E3" s="13">
        <f>SUM(B64:N64)</f>
        <v>24</v>
      </c>
      <c r="F3" s="13">
        <f>SUM(B76:N76)</f>
        <v>44</v>
      </c>
      <c r="G3" s="13">
        <f>SUM(B88:N88)</f>
        <v>44</v>
      </c>
      <c r="H3" s="13">
        <f>SUM(B100:N100)</f>
        <v>44</v>
      </c>
      <c r="I3" s="13">
        <f>SUM(B112:N112)</f>
        <v>83</v>
      </c>
      <c r="J3" s="13">
        <f>SUM(B124:N124)</f>
        <v>66</v>
      </c>
      <c r="K3" s="35">
        <f>SUM(B136:N136)</f>
        <v>34</v>
      </c>
      <c r="L3" s="35">
        <f>SUM(B148:N148)</f>
        <v>52</v>
      </c>
      <c r="M3" s="35">
        <f>SUM(B160:N160)</f>
        <v>71</v>
      </c>
      <c r="N3" s="35">
        <f>SUM(B172:N172)</f>
        <v>50</v>
      </c>
    </row>
    <row r="4" spans="1:14" x14ac:dyDescent="0.2">
      <c r="A4" s="2" t="s">
        <v>5</v>
      </c>
      <c r="B4" s="13">
        <f t="shared" ref="B4:B13" si="0">SUM(B29:N29)</f>
        <v>46</v>
      </c>
      <c r="C4" s="13">
        <f t="shared" ref="C4:C13" si="1">SUM(B41:N41)</f>
        <v>163</v>
      </c>
      <c r="D4" s="35">
        <f t="shared" ref="D4:D13" si="2">SUM(B53:N53)</f>
        <v>117</v>
      </c>
      <c r="E4" s="13">
        <f t="shared" ref="E4:E13" si="3">SUM(B65:N65)</f>
        <v>98</v>
      </c>
      <c r="F4" s="13">
        <f t="shared" ref="F4:F13" si="4">SUM(B77:N77)</f>
        <v>55</v>
      </c>
      <c r="G4" s="13">
        <f t="shared" ref="G4:G13" si="5">SUM(B89:N89)</f>
        <v>81</v>
      </c>
      <c r="H4" s="13">
        <f t="shared" ref="H4:H13" si="6">SUM(B101:N101)</f>
        <v>187</v>
      </c>
      <c r="I4" s="13">
        <f t="shared" ref="I4:I13" si="7">SUM(B113:N113)</f>
        <v>139</v>
      </c>
      <c r="J4" s="13">
        <f t="shared" ref="J4:J13" si="8">SUM(B125:N125)</f>
        <v>187</v>
      </c>
      <c r="K4" s="35">
        <f t="shared" ref="K4:K13" si="9">SUM(B137:N137)</f>
        <v>142</v>
      </c>
      <c r="L4" s="35">
        <f t="shared" ref="L4:L13" si="10">SUM(B149:N149)</f>
        <v>162</v>
      </c>
      <c r="M4" s="35">
        <f t="shared" ref="M4:M13" si="11">SUM(B161:N161)</f>
        <v>135</v>
      </c>
      <c r="N4" s="35">
        <f t="shared" ref="N4:N13" si="12">SUM(B173:N173)</f>
        <v>131</v>
      </c>
    </row>
    <row r="5" spans="1:14" x14ac:dyDescent="0.2">
      <c r="A5" s="2" t="s">
        <v>6</v>
      </c>
      <c r="B5" s="13">
        <f t="shared" si="0"/>
        <v>7</v>
      </c>
      <c r="C5" s="13">
        <f t="shared" si="1"/>
        <v>9</v>
      </c>
      <c r="D5" s="35">
        <f t="shared" si="2"/>
        <v>4</v>
      </c>
      <c r="E5" s="13">
        <f t="shared" si="3"/>
        <v>1</v>
      </c>
      <c r="F5" s="13">
        <f t="shared" si="4"/>
        <v>2</v>
      </c>
      <c r="G5" s="13">
        <f t="shared" si="5"/>
        <v>1</v>
      </c>
      <c r="H5" s="13">
        <f t="shared" si="6"/>
        <v>13</v>
      </c>
      <c r="I5" s="13">
        <f t="shared" si="7"/>
        <v>7</v>
      </c>
      <c r="J5" s="13">
        <f t="shared" si="8"/>
        <v>1</v>
      </c>
      <c r="K5" s="35">
        <f t="shared" si="9"/>
        <v>5</v>
      </c>
      <c r="L5" s="35">
        <f t="shared" si="10"/>
        <v>4</v>
      </c>
      <c r="M5" s="35">
        <f t="shared" si="11"/>
        <v>8</v>
      </c>
      <c r="N5" s="35">
        <f t="shared" si="12"/>
        <v>6</v>
      </c>
    </row>
    <row r="6" spans="1:14" x14ac:dyDescent="0.2">
      <c r="A6" s="2" t="s">
        <v>78</v>
      </c>
      <c r="B6" s="13">
        <f t="shared" si="0"/>
        <v>90</v>
      </c>
      <c r="C6" s="13">
        <f t="shared" si="1"/>
        <v>63</v>
      </c>
      <c r="D6" s="35">
        <f t="shared" si="2"/>
        <v>100</v>
      </c>
      <c r="E6" s="13">
        <f t="shared" si="3"/>
        <v>41</v>
      </c>
      <c r="F6" s="13">
        <f t="shared" si="4"/>
        <v>29</v>
      </c>
      <c r="G6" s="13">
        <f t="shared" si="5"/>
        <v>23</v>
      </c>
      <c r="H6" s="13">
        <f t="shared" si="6"/>
        <v>101</v>
      </c>
      <c r="I6" s="13">
        <f t="shared" si="7"/>
        <v>63</v>
      </c>
      <c r="J6" s="13">
        <f t="shared" si="8"/>
        <v>81</v>
      </c>
      <c r="K6" s="35">
        <f t="shared" si="9"/>
        <v>71</v>
      </c>
      <c r="L6" s="35">
        <f t="shared" si="10"/>
        <v>49</v>
      </c>
      <c r="M6" s="35">
        <f t="shared" si="11"/>
        <v>73</v>
      </c>
      <c r="N6" s="35">
        <f t="shared" si="12"/>
        <v>47</v>
      </c>
    </row>
    <row r="7" spans="1:14" x14ac:dyDescent="0.2">
      <c r="A7" s="2" t="s">
        <v>7</v>
      </c>
      <c r="B7" s="13">
        <f t="shared" si="0"/>
        <v>112</v>
      </c>
      <c r="C7" s="13">
        <f t="shared" si="1"/>
        <v>180</v>
      </c>
      <c r="D7" s="35">
        <f t="shared" si="2"/>
        <v>710</v>
      </c>
      <c r="E7" s="13">
        <f t="shared" si="3"/>
        <v>105</v>
      </c>
      <c r="F7" s="13">
        <f t="shared" si="4"/>
        <v>88</v>
      </c>
      <c r="G7" s="13">
        <f t="shared" si="5"/>
        <v>81</v>
      </c>
      <c r="H7" s="13">
        <f t="shared" si="6"/>
        <v>150</v>
      </c>
      <c r="I7" s="13">
        <f t="shared" si="7"/>
        <v>164</v>
      </c>
      <c r="J7" s="13">
        <f t="shared" si="8"/>
        <v>217</v>
      </c>
      <c r="K7" s="35">
        <f t="shared" si="9"/>
        <v>194</v>
      </c>
      <c r="L7" s="35">
        <f t="shared" si="10"/>
        <v>231</v>
      </c>
      <c r="M7" s="35">
        <f t="shared" si="11"/>
        <v>182</v>
      </c>
      <c r="N7" s="35">
        <f t="shared" si="12"/>
        <v>120</v>
      </c>
    </row>
    <row r="8" spans="1:14" x14ac:dyDescent="0.2">
      <c r="A8" s="2" t="s">
        <v>8</v>
      </c>
      <c r="B8" s="13">
        <f t="shared" si="0"/>
        <v>110</v>
      </c>
      <c r="C8" s="13">
        <f t="shared" si="1"/>
        <v>117</v>
      </c>
      <c r="D8" s="35">
        <f t="shared" si="2"/>
        <v>53</v>
      </c>
      <c r="E8" s="13">
        <f t="shared" si="3"/>
        <v>84</v>
      </c>
      <c r="F8" s="13">
        <f t="shared" si="4"/>
        <v>45</v>
      </c>
      <c r="G8" s="13">
        <f t="shared" si="5"/>
        <v>51</v>
      </c>
      <c r="H8" s="13">
        <f t="shared" si="6"/>
        <v>100</v>
      </c>
      <c r="I8" s="13">
        <f t="shared" si="7"/>
        <v>141</v>
      </c>
      <c r="J8" s="13">
        <f t="shared" si="8"/>
        <v>156</v>
      </c>
      <c r="K8" s="35">
        <f t="shared" si="9"/>
        <v>99</v>
      </c>
      <c r="L8" s="35">
        <f t="shared" si="10"/>
        <v>82</v>
      </c>
      <c r="M8" s="35">
        <f t="shared" si="11"/>
        <v>43</v>
      </c>
      <c r="N8" s="35">
        <f t="shared" si="12"/>
        <v>28</v>
      </c>
    </row>
    <row r="9" spans="1:14" x14ac:dyDescent="0.2">
      <c r="A9" s="2" t="s">
        <v>9</v>
      </c>
      <c r="B9" s="13">
        <f t="shared" si="0"/>
        <v>121</v>
      </c>
      <c r="C9" s="13">
        <f t="shared" si="1"/>
        <v>227</v>
      </c>
      <c r="D9" s="35">
        <f t="shared" si="2"/>
        <v>735</v>
      </c>
      <c r="E9" s="13">
        <f t="shared" si="3"/>
        <v>71</v>
      </c>
      <c r="F9" s="13">
        <f t="shared" si="4"/>
        <v>80</v>
      </c>
      <c r="G9" s="13">
        <f t="shared" si="5"/>
        <v>83</v>
      </c>
      <c r="H9" s="13">
        <f t="shared" si="6"/>
        <v>180</v>
      </c>
      <c r="I9" s="13">
        <f t="shared" si="7"/>
        <v>197</v>
      </c>
      <c r="J9" s="13">
        <f t="shared" si="8"/>
        <v>215</v>
      </c>
      <c r="K9" s="35">
        <f t="shared" si="9"/>
        <v>195</v>
      </c>
      <c r="L9" s="35">
        <f t="shared" si="10"/>
        <v>161</v>
      </c>
      <c r="M9" s="35">
        <f t="shared" si="11"/>
        <v>129</v>
      </c>
      <c r="N9" s="35">
        <f t="shared" si="12"/>
        <v>150</v>
      </c>
    </row>
    <row r="10" spans="1:14" x14ac:dyDescent="0.2">
      <c r="A10" s="2" t="s">
        <v>10</v>
      </c>
      <c r="B10" s="13">
        <f t="shared" si="0"/>
        <v>206</v>
      </c>
      <c r="C10" s="13">
        <f t="shared" si="1"/>
        <v>226</v>
      </c>
      <c r="D10" s="35">
        <f t="shared" si="2"/>
        <v>148</v>
      </c>
      <c r="E10" s="13">
        <f t="shared" si="3"/>
        <v>177</v>
      </c>
      <c r="F10" s="13">
        <f t="shared" si="4"/>
        <v>144</v>
      </c>
      <c r="G10" s="13">
        <f t="shared" si="5"/>
        <v>148</v>
      </c>
      <c r="H10" s="13">
        <f t="shared" si="6"/>
        <v>242</v>
      </c>
      <c r="I10" s="13">
        <f t="shared" si="7"/>
        <v>242</v>
      </c>
      <c r="J10" s="13">
        <f t="shared" si="8"/>
        <v>217</v>
      </c>
      <c r="K10" s="35">
        <f t="shared" si="9"/>
        <v>348</v>
      </c>
      <c r="L10" s="35">
        <f t="shared" si="10"/>
        <v>156</v>
      </c>
      <c r="M10" s="35">
        <f t="shared" si="11"/>
        <v>124</v>
      </c>
      <c r="N10" s="35">
        <f t="shared" si="12"/>
        <v>93</v>
      </c>
    </row>
    <row r="11" spans="1:14" x14ac:dyDescent="0.2">
      <c r="A11" s="2" t="s">
        <v>11</v>
      </c>
      <c r="B11" s="13">
        <f t="shared" si="0"/>
        <v>105</v>
      </c>
      <c r="C11" s="13">
        <f t="shared" si="1"/>
        <v>108</v>
      </c>
      <c r="D11" s="35">
        <f t="shared" si="2"/>
        <v>265</v>
      </c>
      <c r="E11" s="13">
        <f t="shared" si="3"/>
        <v>91</v>
      </c>
      <c r="F11" s="13">
        <f t="shared" si="4"/>
        <v>64</v>
      </c>
      <c r="G11" s="13">
        <f t="shared" si="5"/>
        <v>109</v>
      </c>
      <c r="H11" s="13">
        <f t="shared" si="6"/>
        <v>197</v>
      </c>
      <c r="I11" s="13">
        <f t="shared" si="7"/>
        <v>139</v>
      </c>
      <c r="J11" s="13">
        <f t="shared" si="8"/>
        <v>173</v>
      </c>
      <c r="K11" s="35">
        <f t="shared" si="9"/>
        <v>158</v>
      </c>
      <c r="L11" s="35">
        <f t="shared" si="10"/>
        <v>158</v>
      </c>
      <c r="M11" s="35">
        <f t="shared" si="11"/>
        <v>141</v>
      </c>
      <c r="N11" s="35">
        <f t="shared" si="12"/>
        <v>151</v>
      </c>
    </row>
    <row r="12" spans="1:14" x14ac:dyDescent="0.2">
      <c r="A12" s="2" t="s">
        <v>12</v>
      </c>
      <c r="B12" s="13">
        <f t="shared" si="0"/>
        <v>26</v>
      </c>
      <c r="C12" s="13">
        <f t="shared" si="1"/>
        <v>21</v>
      </c>
      <c r="D12" s="35">
        <f t="shared" si="2"/>
        <v>36</v>
      </c>
      <c r="E12" s="13">
        <f t="shared" si="3"/>
        <v>26</v>
      </c>
      <c r="F12" s="13">
        <f t="shared" si="4"/>
        <v>26</v>
      </c>
      <c r="G12" s="13">
        <f t="shared" si="5"/>
        <v>49</v>
      </c>
      <c r="H12" s="13">
        <f t="shared" si="6"/>
        <v>128</v>
      </c>
      <c r="I12" s="13">
        <f t="shared" si="7"/>
        <v>70</v>
      </c>
      <c r="J12" s="13">
        <f t="shared" si="8"/>
        <v>52</v>
      </c>
      <c r="K12" s="35">
        <f t="shared" si="9"/>
        <v>56</v>
      </c>
      <c r="L12" s="35">
        <f t="shared" si="10"/>
        <v>62</v>
      </c>
      <c r="M12" s="35">
        <f t="shared" si="11"/>
        <v>44</v>
      </c>
      <c r="N12" s="35">
        <f t="shared" si="12"/>
        <v>27</v>
      </c>
    </row>
    <row r="13" spans="1:14" x14ac:dyDescent="0.2">
      <c r="A13" s="7" t="s">
        <v>79</v>
      </c>
      <c r="B13" s="16">
        <f t="shared" si="0"/>
        <v>876</v>
      </c>
      <c r="C13" s="16">
        <f t="shared" si="1"/>
        <v>1167</v>
      </c>
      <c r="D13" s="11">
        <f t="shared" si="2"/>
        <v>2221</v>
      </c>
      <c r="E13" s="16">
        <f t="shared" si="3"/>
        <v>718</v>
      </c>
      <c r="F13" s="16">
        <f t="shared" si="4"/>
        <v>577</v>
      </c>
      <c r="G13" s="16">
        <f t="shared" si="5"/>
        <v>670</v>
      </c>
      <c r="H13" s="16">
        <f t="shared" si="6"/>
        <v>1342</v>
      </c>
      <c r="I13" s="16">
        <f t="shared" si="7"/>
        <v>1245</v>
      </c>
      <c r="J13" s="16">
        <f t="shared" si="8"/>
        <v>1365</v>
      </c>
      <c r="K13" s="11">
        <f t="shared" si="9"/>
        <v>1302</v>
      </c>
      <c r="L13" s="11">
        <f t="shared" si="10"/>
        <v>1117</v>
      </c>
      <c r="M13" s="11">
        <f t="shared" si="11"/>
        <v>950</v>
      </c>
      <c r="N13" s="11">
        <f t="shared" si="12"/>
        <v>803</v>
      </c>
    </row>
    <row r="14" spans="1:14" s="2" customFormat="1" ht="12.75" x14ac:dyDescent="0.2">
      <c r="A14" s="6"/>
      <c r="B14" s="3">
        <v>1</v>
      </c>
      <c r="C14" s="3">
        <v>2</v>
      </c>
      <c r="D14" s="3">
        <v>3</v>
      </c>
      <c r="E14" s="70">
        <v>4</v>
      </c>
      <c r="F14" s="3">
        <v>5</v>
      </c>
      <c r="G14" s="3">
        <v>6</v>
      </c>
      <c r="H14" s="3">
        <v>7</v>
      </c>
      <c r="I14" s="3">
        <v>8</v>
      </c>
      <c r="J14" s="3">
        <v>9</v>
      </c>
      <c r="K14" s="3">
        <v>10</v>
      </c>
      <c r="L14" s="3">
        <v>11</v>
      </c>
      <c r="M14" s="3">
        <v>12</v>
      </c>
      <c r="N14" s="3">
        <v>13</v>
      </c>
    </row>
    <row r="15" spans="1:14" s="2" customFormat="1" ht="12.75" x14ac:dyDescent="0.2">
      <c r="A15" s="12" t="s">
        <v>82</v>
      </c>
      <c r="B15" s="138" t="s">
        <v>3</v>
      </c>
      <c r="C15" s="139"/>
      <c r="D15" s="139"/>
      <c r="E15" s="139"/>
      <c r="F15" s="139"/>
      <c r="G15" s="139"/>
      <c r="H15" s="139"/>
      <c r="I15" s="139"/>
      <c r="J15" s="139"/>
      <c r="K15" s="139"/>
      <c r="L15" s="139"/>
      <c r="M15" s="139"/>
      <c r="N15" s="140"/>
    </row>
    <row r="16" spans="1:14" s="2" customFormat="1" ht="12.75" x14ac:dyDescent="0.2">
      <c r="A16" s="2" t="s">
        <v>4</v>
      </c>
      <c r="B16" s="13">
        <v>6</v>
      </c>
      <c r="C16" s="13">
        <v>7</v>
      </c>
      <c r="D16" s="13">
        <v>5</v>
      </c>
      <c r="E16" s="35">
        <v>5</v>
      </c>
      <c r="F16" s="13">
        <v>3</v>
      </c>
      <c r="G16" s="13">
        <v>4</v>
      </c>
      <c r="H16" s="13">
        <v>9</v>
      </c>
      <c r="I16" s="13">
        <v>5</v>
      </c>
      <c r="J16" s="13">
        <v>2</v>
      </c>
      <c r="K16" s="13">
        <v>2</v>
      </c>
      <c r="L16" s="13">
        <v>4</v>
      </c>
      <c r="M16" s="13">
        <v>5</v>
      </c>
      <c r="N16" s="13">
        <v>9</v>
      </c>
    </row>
    <row r="17" spans="1:14" s="2" customFormat="1" ht="12.75" x14ac:dyDescent="0.2">
      <c r="A17" s="2" t="s">
        <v>5</v>
      </c>
      <c r="B17" s="13">
        <v>12</v>
      </c>
      <c r="C17" s="13">
        <v>5</v>
      </c>
      <c r="D17" s="13">
        <v>9</v>
      </c>
      <c r="E17" s="35">
        <v>6</v>
      </c>
      <c r="F17" s="13">
        <v>10</v>
      </c>
      <c r="G17" s="13">
        <v>12</v>
      </c>
      <c r="H17" s="13">
        <v>9</v>
      </c>
      <c r="I17" s="13">
        <v>15</v>
      </c>
      <c r="J17" s="13">
        <v>6</v>
      </c>
      <c r="K17" s="13">
        <v>1</v>
      </c>
      <c r="L17" s="13">
        <v>8</v>
      </c>
      <c r="M17" s="13">
        <v>8</v>
      </c>
      <c r="N17" s="13">
        <v>6</v>
      </c>
    </row>
    <row r="18" spans="1:14" s="2" customFormat="1" ht="12.75" x14ac:dyDescent="0.2">
      <c r="A18" s="2" t="s">
        <v>6</v>
      </c>
      <c r="B18" s="13">
        <v>0</v>
      </c>
      <c r="C18" s="13">
        <v>0</v>
      </c>
      <c r="D18" s="13">
        <v>0</v>
      </c>
      <c r="E18" s="35">
        <v>0</v>
      </c>
      <c r="F18" s="13">
        <v>4</v>
      </c>
      <c r="G18" s="13">
        <v>5</v>
      </c>
      <c r="H18" s="13">
        <v>1</v>
      </c>
      <c r="I18" s="13">
        <v>0</v>
      </c>
      <c r="J18" s="13">
        <v>2</v>
      </c>
      <c r="K18" s="13">
        <v>1</v>
      </c>
      <c r="L18" s="13">
        <v>1</v>
      </c>
      <c r="M18" s="13">
        <v>0</v>
      </c>
      <c r="N18" s="13">
        <v>1</v>
      </c>
    </row>
    <row r="19" spans="1:14" s="2" customFormat="1" ht="12.75" x14ac:dyDescent="0.2">
      <c r="A19" s="2" t="s">
        <v>78</v>
      </c>
      <c r="B19" s="13">
        <v>8</v>
      </c>
      <c r="C19" s="13">
        <v>7</v>
      </c>
      <c r="D19" s="13">
        <v>12</v>
      </c>
      <c r="E19" s="35">
        <v>5</v>
      </c>
      <c r="F19" s="13">
        <v>8</v>
      </c>
      <c r="G19" s="13">
        <v>3</v>
      </c>
      <c r="H19" s="13">
        <v>4</v>
      </c>
      <c r="I19" s="13">
        <v>5</v>
      </c>
      <c r="J19" s="13">
        <v>16</v>
      </c>
      <c r="K19" s="13">
        <v>7</v>
      </c>
      <c r="L19" s="13">
        <v>11</v>
      </c>
      <c r="M19" s="13">
        <v>12</v>
      </c>
      <c r="N19" s="13">
        <v>12</v>
      </c>
    </row>
    <row r="20" spans="1:14" s="2" customFormat="1" ht="12.75" x14ac:dyDescent="0.2">
      <c r="A20" s="2" t="s">
        <v>7</v>
      </c>
      <c r="B20" s="13">
        <v>14</v>
      </c>
      <c r="C20" s="13">
        <v>14</v>
      </c>
      <c r="D20" s="13">
        <v>24</v>
      </c>
      <c r="E20" s="35">
        <v>9</v>
      </c>
      <c r="F20" s="13">
        <v>14</v>
      </c>
      <c r="G20" s="13">
        <v>11</v>
      </c>
      <c r="H20" s="13">
        <v>15</v>
      </c>
      <c r="I20" s="13">
        <v>13</v>
      </c>
      <c r="J20" s="13">
        <v>20</v>
      </c>
      <c r="K20" s="13">
        <v>3</v>
      </c>
      <c r="L20" s="13">
        <v>19</v>
      </c>
      <c r="M20" s="13">
        <v>12</v>
      </c>
      <c r="N20" s="13">
        <v>13</v>
      </c>
    </row>
    <row r="21" spans="1:14" s="2" customFormat="1" ht="12.75" x14ac:dyDescent="0.2">
      <c r="A21" s="2" t="s">
        <v>8</v>
      </c>
      <c r="B21" s="13">
        <v>9</v>
      </c>
      <c r="C21" s="13">
        <v>6</v>
      </c>
      <c r="D21" s="13">
        <v>12</v>
      </c>
      <c r="E21" s="35">
        <v>14</v>
      </c>
      <c r="F21" s="13">
        <v>4</v>
      </c>
      <c r="G21" s="13">
        <v>7</v>
      </c>
      <c r="H21" s="13">
        <v>16</v>
      </c>
      <c r="I21" s="13">
        <v>25</v>
      </c>
      <c r="J21" s="13">
        <v>7</v>
      </c>
      <c r="K21" s="13">
        <v>4</v>
      </c>
      <c r="L21" s="13">
        <v>9</v>
      </c>
      <c r="M21" s="13">
        <v>4</v>
      </c>
      <c r="N21" s="13">
        <v>8</v>
      </c>
    </row>
    <row r="22" spans="1:14" s="2" customFormat="1" ht="12.75" x14ac:dyDescent="0.2">
      <c r="A22" s="2" t="s">
        <v>9</v>
      </c>
      <c r="B22" s="13">
        <v>8</v>
      </c>
      <c r="C22" s="13">
        <v>10</v>
      </c>
      <c r="D22" s="13">
        <v>12</v>
      </c>
      <c r="E22" s="35">
        <v>7</v>
      </c>
      <c r="F22" s="13">
        <v>8</v>
      </c>
      <c r="G22" s="13">
        <v>10</v>
      </c>
      <c r="H22" s="13">
        <v>14</v>
      </c>
      <c r="I22" s="13">
        <v>14</v>
      </c>
      <c r="J22" s="13">
        <v>18</v>
      </c>
      <c r="K22" s="13">
        <v>13</v>
      </c>
      <c r="L22" s="13">
        <v>19</v>
      </c>
      <c r="M22" s="13">
        <v>10</v>
      </c>
      <c r="N22" s="13">
        <v>14</v>
      </c>
    </row>
    <row r="23" spans="1:14" s="2" customFormat="1" ht="12.75" x14ac:dyDescent="0.2">
      <c r="A23" s="2" t="s">
        <v>10</v>
      </c>
      <c r="B23" s="13">
        <v>10</v>
      </c>
      <c r="C23" s="13">
        <v>22</v>
      </c>
      <c r="D23" s="13">
        <v>15</v>
      </c>
      <c r="E23" s="35">
        <v>10</v>
      </c>
      <c r="F23" s="13">
        <v>12</v>
      </c>
      <c r="G23" s="13">
        <v>11</v>
      </c>
      <c r="H23" s="13">
        <v>15</v>
      </c>
      <c r="I23" s="13">
        <v>25</v>
      </c>
      <c r="J23" s="13">
        <v>12</v>
      </c>
      <c r="K23" s="13">
        <v>15</v>
      </c>
      <c r="L23" s="13">
        <v>20</v>
      </c>
      <c r="M23" s="13">
        <v>9</v>
      </c>
      <c r="N23" s="13">
        <v>14</v>
      </c>
    </row>
    <row r="24" spans="1:14" s="2" customFormat="1" ht="12.75" x14ac:dyDescent="0.2">
      <c r="A24" s="2" t="s">
        <v>11</v>
      </c>
      <c r="B24" s="13">
        <v>11</v>
      </c>
      <c r="C24" s="13">
        <v>9</v>
      </c>
      <c r="D24" s="13">
        <v>16</v>
      </c>
      <c r="E24" s="35">
        <v>11</v>
      </c>
      <c r="F24" s="13">
        <v>18</v>
      </c>
      <c r="G24" s="13">
        <v>15</v>
      </c>
      <c r="H24" s="13">
        <v>14</v>
      </c>
      <c r="I24" s="13">
        <v>27</v>
      </c>
      <c r="J24" s="13">
        <v>13</v>
      </c>
      <c r="K24" s="13">
        <v>4</v>
      </c>
      <c r="L24" s="13">
        <v>15</v>
      </c>
      <c r="M24" s="13">
        <v>13</v>
      </c>
      <c r="N24" s="13">
        <v>19</v>
      </c>
    </row>
    <row r="25" spans="1:14" s="2" customFormat="1" ht="12.75" x14ac:dyDescent="0.2">
      <c r="A25" s="2" t="s">
        <v>12</v>
      </c>
      <c r="B25" s="13">
        <v>3</v>
      </c>
      <c r="C25" s="13">
        <v>1</v>
      </c>
      <c r="D25" s="13">
        <v>2</v>
      </c>
      <c r="E25" s="35">
        <v>5</v>
      </c>
      <c r="F25" s="13">
        <v>10</v>
      </c>
      <c r="G25" s="13">
        <v>6</v>
      </c>
      <c r="H25" s="13">
        <v>1</v>
      </c>
      <c r="I25" s="13">
        <v>1</v>
      </c>
      <c r="J25" s="13">
        <v>1</v>
      </c>
      <c r="K25" s="13">
        <v>4</v>
      </c>
      <c r="L25" s="13">
        <v>1</v>
      </c>
      <c r="M25" s="13">
        <v>6</v>
      </c>
      <c r="N25" s="13">
        <v>3</v>
      </c>
    </row>
    <row r="26" spans="1:14" s="2" customFormat="1" ht="12.75" x14ac:dyDescent="0.2">
      <c r="A26" s="7" t="s">
        <v>79</v>
      </c>
      <c r="B26" s="11">
        <v>81</v>
      </c>
      <c r="C26" s="11">
        <v>81</v>
      </c>
      <c r="D26" s="11">
        <v>107</v>
      </c>
      <c r="E26" s="11">
        <v>72</v>
      </c>
      <c r="F26" s="11">
        <v>91</v>
      </c>
      <c r="G26" s="11">
        <v>84</v>
      </c>
      <c r="H26" s="11">
        <v>98</v>
      </c>
      <c r="I26" s="11">
        <v>130</v>
      </c>
      <c r="J26" s="11">
        <v>97</v>
      </c>
      <c r="K26" s="11">
        <v>54</v>
      </c>
      <c r="L26" s="11">
        <v>107</v>
      </c>
      <c r="M26" s="11">
        <v>79</v>
      </c>
      <c r="N26" s="11">
        <v>99</v>
      </c>
    </row>
    <row r="27" spans="1:14" x14ac:dyDescent="0.2">
      <c r="A27" s="12" t="s">
        <v>82</v>
      </c>
      <c r="B27" s="141" t="s">
        <v>14</v>
      </c>
      <c r="C27" s="142"/>
      <c r="D27" s="142"/>
      <c r="E27" s="142"/>
      <c r="F27" s="142"/>
      <c r="G27" s="142"/>
      <c r="H27" s="142"/>
      <c r="I27" s="142"/>
      <c r="J27" s="142"/>
      <c r="K27" s="142"/>
      <c r="L27" s="142"/>
      <c r="M27" s="142"/>
      <c r="N27" s="143"/>
    </row>
    <row r="28" spans="1:14" x14ac:dyDescent="0.2">
      <c r="A28" s="2" t="s">
        <v>4</v>
      </c>
      <c r="B28" s="13">
        <v>7</v>
      </c>
      <c r="C28" s="13">
        <v>2</v>
      </c>
      <c r="D28" s="13">
        <v>7</v>
      </c>
      <c r="E28" s="35">
        <v>6</v>
      </c>
      <c r="F28" s="13">
        <v>8</v>
      </c>
      <c r="G28" s="13">
        <v>4</v>
      </c>
      <c r="H28" s="13">
        <v>1</v>
      </c>
      <c r="I28" s="13">
        <v>2</v>
      </c>
      <c r="J28" s="13">
        <v>4</v>
      </c>
      <c r="K28" s="13">
        <v>3</v>
      </c>
      <c r="L28" s="13">
        <v>4</v>
      </c>
      <c r="M28" s="13">
        <v>4</v>
      </c>
      <c r="N28" s="13">
        <v>1</v>
      </c>
    </row>
    <row r="29" spans="1:14" x14ac:dyDescent="0.2">
      <c r="A29" s="2" t="s">
        <v>5</v>
      </c>
      <c r="B29" s="13">
        <v>1</v>
      </c>
      <c r="C29" s="13">
        <v>4</v>
      </c>
      <c r="D29" s="13">
        <v>5</v>
      </c>
      <c r="E29" s="35">
        <v>6</v>
      </c>
      <c r="F29" s="13">
        <v>6</v>
      </c>
      <c r="G29" s="13">
        <v>4</v>
      </c>
      <c r="H29" s="13">
        <v>4</v>
      </c>
      <c r="I29" s="13">
        <v>1</v>
      </c>
      <c r="J29" s="13">
        <v>3</v>
      </c>
      <c r="K29" s="13">
        <v>0</v>
      </c>
      <c r="L29" s="13">
        <v>2</v>
      </c>
      <c r="M29" s="13">
        <v>7</v>
      </c>
      <c r="N29" s="13">
        <v>3</v>
      </c>
    </row>
    <row r="30" spans="1:14" x14ac:dyDescent="0.2">
      <c r="A30" s="2" t="s">
        <v>6</v>
      </c>
      <c r="B30" s="13">
        <v>0</v>
      </c>
      <c r="C30" s="13">
        <v>2</v>
      </c>
      <c r="D30" s="13">
        <v>0</v>
      </c>
      <c r="E30" s="35">
        <v>0</v>
      </c>
      <c r="F30" s="13">
        <v>1</v>
      </c>
      <c r="G30" s="13">
        <v>2</v>
      </c>
      <c r="H30" s="13">
        <v>0</v>
      </c>
      <c r="I30" s="13">
        <v>0</v>
      </c>
      <c r="J30" s="13">
        <v>0</v>
      </c>
      <c r="K30" s="13">
        <v>0</v>
      </c>
      <c r="L30" s="13">
        <v>1</v>
      </c>
      <c r="M30" s="13">
        <v>0</v>
      </c>
      <c r="N30" s="13">
        <v>1</v>
      </c>
    </row>
    <row r="31" spans="1:14" x14ac:dyDescent="0.2">
      <c r="A31" s="2" t="s">
        <v>78</v>
      </c>
      <c r="B31" s="13">
        <v>6</v>
      </c>
      <c r="C31" s="13">
        <v>6</v>
      </c>
      <c r="D31" s="13">
        <v>7</v>
      </c>
      <c r="E31" s="35">
        <v>4</v>
      </c>
      <c r="F31" s="13">
        <v>8</v>
      </c>
      <c r="G31" s="13">
        <v>4</v>
      </c>
      <c r="H31" s="13">
        <v>6</v>
      </c>
      <c r="I31" s="13">
        <v>7</v>
      </c>
      <c r="J31" s="13">
        <v>6</v>
      </c>
      <c r="K31" s="13">
        <v>9</v>
      </c>
      <c r="L31" s="13">
        <v>5</v>
      </c>
      <c r="M31" s="13">
        <v>8</v>
      </c>
      <c r="N31" s="13">
        <v>14</v>
      </c>
    </row>
    <row r="32" spans="1:14" x14ac:dyDescent="0.2">
      <c r="A32" s="2" t="s">
        <v>7</v>
      </c>
      <c r="B32" s="13">
        <v>3</v>
      </c>
      <c r="C32" s="13">
        <v>12</v>
      </c>
      <c r="D32" s="13">
        <v>15</v>
      </c>
      <c r="E32" s="35">
        <v>9</v>
      </c>
      <c r="F32" s="13">
        <v>15</v>
      </c>
      <c r="G32" s="13">
        <v>9</v>
      </c>
      <c r="H32" s="13">
        <v>7</v>
      </c>
      <c r="I32" s="13">
        <v>7</v>
      </c>
      <c r="J32" s="13">
        <v>4</v>
      </c>
      <c r="K32" s="13">
        <v>5</v>
      </c>
      <c r="L32" s="13">
        <v>4</v>
      </c>
      <c r="M32" s="13">
        <v>8</v>
      </c>
      <c r="N32" s="13">
        <v>14</v>
      </c>
    </row>
    <row r="33" spans="1:14" x14ac:dyDescent="0.2">
      <c r="A33" s="2" t="s">
        <v>8</v>
      </c>
      <c r="B33" s="13">
        <v>6</v>
      </c>
      <c r="C33" s="13">
        <v>2</v>
      </c>
      <c r="D33" s="13">
        <v>1</v>
      </c>
      <c r="E33" s="35">
        <v>8</v>
      </c>
      <c r="F33" s="13">
        <v>7</v>
      </c>
      <c r="G33" s="13">
        <v>5</v>
      </c>
      <c r="H33" s="13">
        <v>5</v>
      </c>
      <c r="I33" s="13">
        <v>3</v>
      </c>
      <c r="J33" s="13">
        <v>5</v>
      </c>
      <c r="K33" s="13">
        <v>12</v>
      </c>
      <c r="L33" s="13">
        <v>9</v>
      </c>
      <c r="M33" s="13">
        <v>23</v>
      </c>
      <c r="N33" s="13">
        <v>24</v>
      </c>
    </row>
    <row r="34" spans="1:14" x14ac:dyDescent="0.2">
      <c r="A34" s="2" t="s">
        <v>9</v>
      </c>
      <c r="B34" s="13">
        <v>16</v>
      </c>
      <c r="C34" s="13">
        <v>12</v>
      </c>
      <c r="D34" s="13">
        <v>12</v>
      </c>
      <c r="E34" s="35">
        <v>9</v>
      </c>
      <c r="F34" s="13">
        <v>10</v>
      </c>
      <c r="G34" s="13">
        <v>4</v>
      </c>
      <c r="H34" s="13">
        <v>4</v>
      </c>
      <c r="I34" s="13">
        <v>6</v>
      </c>
      <c r="J34" s="13">
        <v>12</v>
      </c>
      <c r="K34" s="13">
        <v>9</v>
      </c>
      <c r="L34" s="13">
        <v>8</v>
      </c>
      <c r="M34" s="13">
        <v>11</v>
      </c>
      <c r="N34" s="13">
        <v>8</v>
      </c>
    </row>
    <row r="35" spans="1:14" x14ac:dyDescent="0.2">
      <c r="A35" s="2" t="s">
        <v>10</v>
      </c>
      <c r="B35" s="13">
        <v>13</v>
      </c>
      <c r="C35" s="13">
        <v>20</v>
      </c>
      <c r="D35" s="13">
        <v>18</v>
      </c>
      <c r="E35" s="35">
        <v>15</v>
      </c>
      <c r="F35" s="13">
        <v>10</v>
      </c>
      <c r="G35" s="13">
        <v>29</v>
      </c>
      <c r="H35" s="13">
        <v>12</v>
      </c>
      <c r="I35" s="13">
        <v>14</v>
      </c>
      <c r="J35" s="13">
        <v>17</v>
      </c>
      <c r="K35" s="13">
        <v>22</v>
      </c>
      <c r="L35" s="13">
        <v>15</v>
      </c>
      <c r="M35" s="13">
        <v>10</v>
      </c>
      <c r="N35" s="13">
        <v>11</v>
      </c>
    </row>
    <row r="36" spans="1:14" x14ac:dyDescent="0.2">
      <c r="A36" s="2" t="s">
        <v>11</v>
      </c>
      <c r="B36" s="13">
        <v>11</v>
      </c>
      <c r="C36" s="13">
        <v>10</v>
      </c>
      <c r="D36" s="13">
        <v>12</v>
      </c>
      <c r="E36" s="35">
        <v>5</v>
      </c>
      <c r="F36" s="13">
        <v>7</v>
      </c>
      <c r="G36" s="13">
        <v>4</v>
      </c>
      <c r="H36" s="13">
        <v>7</v>
      </c>
      <c r="I36" s="13">
        <v>2</v>
      </c>
      <c r="J36" s="13">
        <v>3</v>
      </c>
      <c r="K36" s="13">
        <v>11</v>
      </c>
      <c r="L36" s="13">
        <v>11</v>
      </c>
      <c r="M36" s="13">
        <v>13</v>
      </c>
      <c r="N36" s="13">
        <v>9</v>
      </c>
    </row>
    <row r="37" spans="1:14" x14ac:dyDescent="0.2">
      <c r="A37" s="2" t="s">
        <v>12</v>
      </c>
      <c r="B37" s="13">
        <v>1</v>
      </c>
      <c r="C37" s="13">
        <v>5</v>
      </c>
      <c r="D37" s="13">
        <v>3</v>
      </c>
      <c r="E37" s="35">
        <v>2</v>
      </c>
      <c r="F37" s="13">
        <v>4</v>
      </c>
      <c r="G37" s="13">
        <v>3</v>
      </c>
      <c r="H37" s="13">
        <v>2</v>
      </c>
      <c r="I37" s="13">
        <v>0</v>
      </c>
      <c r="J37" s="13">
        <v>4</v>
      </c>
      <c r="K37" s="13">
        <v>1</v>
      </c>
      <c r="L37" s="13">
        <v>1</v>
      </c>
      <c r="M37" s="13">
        <v>0</v>
      </c>
      <c r="N37" s="13">
        <v>0</v>
      </c>
    </row>
    <row r="38" spans="1:14" x14ac:dyDescent="0.2">
      <c r="A38" s="7" t="s">
        <v>79</v>
      </c>
      <c r="B38" s="11">
        <v>64</v>
      </c>
      <c r="C38" s="11">
        <v>75</v>
      </c>
      <c r="D38" s="11">
        <v>80</v>
      </c>
      <c r="E38" s="11">
        <v>64</v>
      </c>
      <c r="F38" s="11">
        <v>76</v>
      </c>
      <c r="G38" s="11">
        <v>68</v>
      </c>
      <c r="H38" s="11">
        <v>48</v>
      </c>
      <c r="I38" s="11">
        <v>42</v>
      </c>
      <c r="J38" s="11">
        <v>58</v>
      </c>
      <c r="K38" s="11">
        <v>72</v>
      </c>
      <c r="L38" s="11">
        <v>60</v>
      </c>
      <c r="M38" s="11">
        <v>84</v>
      </c>
      <c r="N38" s="11">
        <v>85</v>
      </c>
    </row>
    <row r="39" spans="1:14" x14ac:dyDescent="0.2">
      <c r="A39" s="12" t="s">
        <v>82</v>
      </c>
      <c r="B39" s="144" t="s">
        <v>15</v>
      </c>
      <c r="C39" s="145"/>
      <c r="D39" s="145"/>
      <c r="E39" s="145"/>
      <c r="F39" s="145"/>
      <c r="G39" s="145"/>
      <c r="H39" s="145"/>
      <c r="I39" s="145"/>
      <c r="J39" s="145"/>
      <c r="K39" s="145"/>
      <c r="L39" s="145"/>
      <c r="M39" s="145"/>
      <c r="N39" s="146"/>
    </row>
    <row r="40" spans="1:14" x14ac:dyDescent="0.2">
      <c r="A40" s="2" t="s">
        <v>4</v>
      </c>
      <c r="B40" s="13">
        <v>8</v>
      </c>
      <c r="C40" s="13">
        <v>5</v>
      </c>
      <c r="D40" s="13">
        <v>2</v>
      </c>
      <c r="E40" s="35">
        <v>1</v>
      </c>
      <c r="F40" s="13">
        <v>2</v>
      </c>
      <c r="G40" s="13">
        <v>0</v>
      </c>
      <c r="H40" s="13">
        <v>2</v>
      </c>
      <c r="I40" s="13">
        <v>0</v>
      </c>
      <c r="J40" s="13">
        <v>5</v>
      </c>
      <c r="K40" s="13">
        <v>5</v>
      </c>
      <c r="L40" s="13">
        <v>10</v>
      </c>
      <c r="M40" s="13">
        <v>7</v>
      </c>
      <c r="N40" s="13">
        <v>6</v>
      </c>
    </row>
    <row r="41" spans="1:14" x14ac:dyDescent="0.2">
      <c r="A41" s="2" t="s">
        <v>5</v>
      </c>
      <c r="B41" s="13">
        <v>4</v>
      </c>
      <c r="C41" s="13">
        <v>12</v>
      </c>
      <c r="D41" s="13">
        <v>26</v>
      </c>
      <c r="E41" s="35">
        <v>21</v>
      </c>
      <c r="F41" s="13">
        <v>28</v>
      </c>
      <c r="G41" s="13">
        <v>17</v>
      </c>
      <c r="H41" s="13">
        <v>12</v>
      </c>
      <c r="I41" s="13">
        <v>8</v>
      </c>
      <c r="J41" s="13">
        <v>4</v>
      </c>
      <c r="K41" s="13">
        <v>10</v>
      </c>
      <c r="L41" s="13">
        <v>13</v>
      </c>
      <c r="M41" s="13">
        <v>6</v>
      </c>
      <c r="N41" s="13">
        <v>2</v>
      </c>
    </row>
    <row r="42" spans="1:14" x14ac:dyDescent="0.2">
      <c r="A42" s="2" t="s">
        <v>6</v>
      </c>
      <c r="B42" s="13">
        <v>0</v>
      </c>
      <c r="C42" s="13">
        <v>0</v>
      </c>
      <c r="D42" s="13">
        <v>0</v>
      </c>
      <c r="E42" s="35">
        <v>0</v>
      </c>
      <c r="F42" s="13">
        <v>1</v>
      </c>
      <c r="G42" s="13">
        <v>0</v>
      </c>
      <c r="H42" s="13">
        <v>0</v>
      </c>
      <c r="I42" s="13">
        <v>1</v>
      </c>
      <c r="J42" s="13">
        <v>1</v>
      </c>
      <c r="K42" s="13">
        <v>1</v>
      </c>
      <c r="L42" s="13">
        <v>5</v>
      </c>
      <c r="M42" s="13">
        <v>0</v>
      </c>
      <c r="N42" s="13">
        <v>0</v>
      </c>
    </row>
    <row r="43" spans="1:14" x14ac:dyDescent="0.2">
      <c r="A43" s="2" t="s">
        <v>78</v>
      </c>
      <c r="B43" s="13">
        <v>9</v>
      </c>
      <c r="C43" s="13">
        <v>5</v>
      </c>
      <c r="D43" s="13">
        <v>17</v>
      </c>
      <c r="E43" s="35">
        <v>2</v>
      </c>
      <c r="F43" s="13">
        <v>5</v>
      </c>
      <c r="G43" s="13">
        <v>7</v>
      </c>
      <c r="H43" s="13">
        <v>1</v>
      </c>
      <c r="I43" s="13">
        <v>0</v>
      </c>
      <c r="J43" s="13">
        <v>4</v>
      </c>
      <c r="K43" s="13">
        <v>3</v>
      </c>
      <c r="L43" s="13">
        <v>7</v>
      </c>
      <c r="M43" s="13">
        <v>1</v>
      </c>
      <c r="N43" s="13">
        <v>2</v>
      </c>
    </row>
    <row r="44" spans="1:14" x14ac:dyDescent="0.2">
      <c r="A44" s="2" t="s">
        <v>7</v>
      </c>
      <c r="B44" s="13">
        <v>21</v>
      </c>
      <c r="C44" s="13">
        <v>32</v>
      </c>
      <c r="D44" s="13">
        <v>18</v>
      </c>
      <c r="E44" s="35">
        <v>7</v>
      </c>
      <c r="F44" s="13">
        <v>5</v>
      </c>
      <c r="G44" s="13">
        <v>6</v>
      </c>
      <c r="H44" s="13">
        <v>15</v>
      </c>
      <c r="I44" s="13">
        <v>7</v>
      </c>
      <c r="J44" s="13">
        <v>11</v>
      </c>
      <c r="K44" s="13">
        <v>21</v>
      </c>
      <c r="L44" s="13">
        <v>11</v>
      </c>
      <c r="M44" s="13">
        <v>10</v>
      </c>
      <c r="N44" s="13">
        <v>16</v>
      </c>
    </row>
    <row r="45" spans="1:14" x14ac:dyDescent="0.2">
      <c r="A45" s="2" t="s">
        <v>8</v>
      </c>
      <c r="B45" s="13">
        <v>17</v>
      </c>
      <c r="C45" s="13">
        <v>14</v>
      </c>
      <c r="D45" s="13">
        <v>4</v>
      </c>
      <c r="E45" s="35">
        <v>10</v>
      </c>
      <c r="F45" s="13">
        <v>30</v>
      </c>
      <c r="G45" s="13">
        <v>19</v>
      </c>
      <c r="H45" s="13">
        <v>6</v>
      </c>
      <c r="I45" s="13">
        <v>3</v>
      </c>
      <c r="J45" s="13">
        <v>7</v>
      </c>
      <c r="K45" s="13">
        <v>2</v>
      </c>
      <c r="L45" s="13">
        <v>1</v>
      </c>
      <c r="M45" s="13">
        <v>4</v>
      </c>
      <c r="N45" s="13">
        <v>0</v>
      </c>
    </row>
    <row r="46" spans="1:14" x14ac:dyDescent="0.2">
      <c r="A46" s="2" t="s">
        <v>9</v>
      </c>
      <c r="B46" s="13">
        <v>13</v>
      </c>
      <c r="C46" s="13">
        <v>9</v>
      </c>
      <c r="D46" s="13">
        <v>37</v>
      </c>
      <c r="E46" s="35">
        <v>26</v>
      </c>
      <c r="F46" s="13">
        <v>19</v>
      </c>
      <c r="G46" s="13">
        <v>11</v>
      </c>
      <c r="H46" s="13">
        <v>8</v>
      </c>
      <c r="I46" s="13">
        <v>14</v>
      </c>
      <c r="J46" s="13">
        <v>16</v>
      </c>
      <c r="K46" s="13">
        <v>17</v>
      </c>
      <c r="L46" s="13">
        <v>18</v>
      </c>
      <c r="M46" s="13">
        <v>24</v>
      </c>
      <c r="N46" s="13">
        <v>15</v>
      </c>
    </row>
    <row r="47" spans="1:14" x14ac:dyDescent="0.2">
      <c r="A47" s="2" t="s">
        <v>10</v>
      </c>
      <c r="B47" s="13">
        <v>20</v>
      </c>
      <c r="C47" s="13">
        <v>10</v>
      </c>
      <c r="D47" s="13">
        <v>40</v>
      </c>
      <c r="E47" s="35">
        <v>35</v>
      </c>
      <c r="F47" s="13">
        <v>13</v>
      </c>
      <c r="G47" s="13">
        <v>19</v>
      </c>
      <c r="H47" s="13">
        <v>13</v>
      </c>
      <c r="I47" s="13">
        <v>13</v>
      </c>
      <c r="J47" s="13">
        <v>17</v>
      </c>
      <c r="K47" s="13">
        <v>6</v>
      </c>
      <c r="L47" s="13">
        <v>18</v>
      </c>
      <c r="M47" s="13">
        <v>4</v>
      </c>
      <c r="N47" s="13">
        <v>18</v>
      </c>
    </row>
    <row r="48" spans="1:14" x14ac:dyDescent="0.2">
      <c r="A48" s="2" t="s">
        <v>11</v>
      </c>
      <c r="B48" s="13">
        <v>7</v>
      </c>
      <c r="C48" s="13">
        <v>7</v>
      </c>
      <c r="D48" s="13">
        <v>5</v>
      </c>
      <c r="E48" s="35">
        <v>5</v>
      </c>
      <c r="F48" s="13">
        <v>5</v>
      </c>
      <c r="G48" s="13">
        <v>5</v>
      </c>
      <c r="H48" s="13">
        <v>11</v>
      </c>
      <c r="I48" s="13">
        <v>16</v>
      </c>
      <c r="J48" s="13">
        <v>10</v>
      </c>
      <c r="K48" s="13">
        <v>9</v>
      </c>
      <c r="L48" s="13">
        <v>16</v>
      </c>
      <c r="M48" s="13">
        <v>5</v>
      </c>
      <c r="N48" s="13">
        <v>7</v>
      </c>
    </row>
    <row r="49" spans="1:14" x14ac:dyDescent="0.2">
      <c r="A49" s="2" t="s">
        <v>12</v>
      </c>
      <c r="B49" s="13">
        <v>2</v>
      </c>
      <c r="C49" s="13">
        <v>2</v>
      </c>
      <c r="D49" s="13">
        <v>4</v>
      </c>
      <c r="E49" s="35">
        <v>1</v>
      </c>
      <c r="F49" s="13">
        <v>0</v>
      </c>
      <c r="G49" s="13">
        <v>0</v>
      </c>
      <c r="H49" s="13">
        <v>1</v>
      </c>
      <c r="I49" s="13">
        <v>1</v>
      </c>
      <c r="J49" s="13">
        <v>1</v>
      </c>
      <c r="K49" s="13">
        <v>3</v>
      </c>
      <c r="L49" s="13">
        <v>0</v>
      </c>
      <c r="M49" s="13">
        <v>1</v>
      </c>
      <c r="N49" s="13">
        <v>5</v>
      </c>
    </row>
    <row r="50" spans="1:14" x14ac:dyDescent="0.2">
      <c r="A50" s="7" t="s">
        <v>79</v>
      </c>
      <c r="B50" s="11">
        <v>101</v>
      </c>
      <c r="C50" s="11">
        <v>96</v>
      </c>
      <c r="D50" s="11">
        <v>153</v>
      </c>
      <c r="E50" s="11">
        <v>108</v>
      </c>
      <c r="F50" s="11">
        <v>108</v>
      </c>
      <c r="G50" s="11">
        <v>84</v>
      </c>
      <c r="H50" s="11">
        <v>69</v>
      </c>
      <c r="I50" s="11">
        <v>63</v>
      </c>
      <c r="J50" s="11">
        <v>76</v>
      </c>
      <c r="K50" s="11">
        <v>77</v>
      </c>
      <c r="L50" s="11">
        <v>99</v>
      </c>
      <c r="M50" s="11">
        <v>62</v>
      </c>
      <c r="N50" s="11">
        <v>71</v>
      </c>
    </row>
    <row r="51" spans="1:14" x14ac:dyDescent="0.2">
      <c r="A51" s="12" t="s">
        <v>82</v>
      </c>
      <c r="B51" s="147" t="s">
        <v>16</v>
      </c>
      <c r="C51" s="148"/>
      <c r="D51" s="148"/>
      <c r="E51" s="148"/>
      <c r="F51" s="148"/>
      <c r="G51" s="148"/>
      <c r="H51" s="148"/>
      <c r="I51" s="148"/>
      <c r="J51" s="148"/>
      <c r="K51" s="148"/>
      <c r="L51" s="148"/>
      <c r="M51" s="148"/>
      <c r="N51" s="149"/>
    </row>
    <row r="52" spans="1:14" x14ac:dyDescent="0.2">
      <c r="A52" s="2" t="s">
        <v>4</v>
      </c>
      <c r="B52" s="13">
        <v>4</v>
      </c>
      <c r="C52" s="13">
        <v>7</v>
      </c>
      <c r="D52" s="13">
        <v>1</v>
      </c>
      <c r="E52" s="35">
        <v>6</v>
      </c>
      <c r="F52" s="13">
        <v>12</v>
      </c>
      <c r="G52" s="13">
        <v>0</v>
      </c>
      <c r="H52" s="13">
        <v>2</v>
      </c>
      <c r="I52" s="13">
        <v>7</v>
      </c>
      <c r="J52" s="13">
        <v>7</v>
      </c>
      <c r="K52" s="13">
        <v>4</v>
      </c>
      <c r="L52" s="13">
        <v>3</v>
      </c>
      <c r="M52" s="13">
        <v>0</v>
      </c>
      <c r="N52" s="13">
        <v>0</v>
      </c>
    </row>
    <row r="53" spans="1:14" x14ac:dyDescent="0.2">
      <c r="A53" s="2" t="s">
        <v>5</v>
      </c>
      <c r="B53" s="13">
        <v>5</v>
      </c>
      <c r="C53" s="13">
        <v>5</v>
      </c>
      <c r="D53" s="13">
        <v>6</v>
      </c>
      <c r="E53" s="35">
        <v>9</v>
      </c>
      <c r="F53" s="13">
        <v>12</v>
      </c>
      <c r="G53" s="13">
        <v>8</v>
      </c>
      <c r="H53" s="13">
        <v>7</v>
      </c>
      <c r="I53" s="13">
        <v>12</v>
      </c>
      <c r="J53" s="13">
        <v>18</v>
      </c>
      <c r="K53" s="13">
        <v>8</v>
      </c>
      <c r="L53" s="13">
        <v>12</v>
      </c>
      <c r="M53" s="13">
        <v>12</v>
      </c>
      <c r="N53" s="13">
        <v>3</v>
      </c>
    </row>
    <row r="54" spans="1:14" x14ac:dyDescent="0.2">
      <c r="A54" s="2" t="s">
        <v>6</v>
      </c>
      <c r="B54" s="13">
        <v>0</v>
      </c>
      <c r="C54" s="13">
        <v>0</v>
      </c>
      <c r="D54" s="13">
        <v>0</v>
      </c>
      <c r="E54" s="35">
        <v>0</v>
      </c>
      <c r="F54" s="13">
        <v>0</v>
      </c>
      <c r="G54" s="13">
        <v>0</v>
      </c>
      <c r="H54" s="13">
        <v>3</v>
      </c>
      <c r="I54" s="13">
        <v>0</v>
      </c>
      <c r="J54" s="13">
        <v>0</v>
      </c>
      <c r="K54" s="13">
        <v>0</v>
      </c>
      <c r="L54" s="13">
        <v>0</v>
      </c>
      <c r="M54" s="13">
        <v>0</v>
      </c>
      <c r="N54" s="13">
        <v>1</v>
      </c>
    </row>
    <row r="55" spans="1:14" x14ac:dyDescent="0.2">
      <c r="A55" s="2" t="s">
        <v>78</v>
      </c>
      <c r="B55" s="13">
        <v>6</v>
      </c>
      <c r="C55" s="13">
        <v>14</v>
      </c>
      <c r="D55" s="13">
        <v>38</v>
      </c>
      <c r="E55" s="35">
        <v>5</v>
      </c>
      <c r="F55" s="13">
        <v>6</v>
      </c>
      <c r="G55" s="13">
        <v>3</v>
      </c>
      <c r="H55" s="13">
        <v>2</v>
      </c>
      <c r="I55" s="13">
        <v>6</v>
      </c>
      <c r="J55" s="13">
        <v>3</v>
      </c>
      <c r="K55" s="13">
        <v>6</v>
      </c>
      <c r="L55" s="13">
        <v>3</v>
      </c>
      <c r="M55" s="13">
        <v>6</v>
      </c>
      <c r="N55" s="13">
        <v>2</v>
      </c>
    </row>
    <row r="56" spans="1:14" x14ac:dyDescent="0.2">
      <c r="A56" s="2" t="s">
        <v>7</v>
      </c>
      <c r="B56" s="13">
        <v>8</v>
      </c>
      <c r="C56" s="13">
        <v>203</v>
      </c>
      <c r="D56" s="13">
        <v>262</v>
      </c>
      <c r="E56" s="35">
        <v>86</v>
      </c>
      <c r="F56" s="13">
        <v>24</v>
      </c>
      <c r="G56" s="13">
        <v>24</v>
      </c>
      <c r="H56" s="13">
        <v>18</v>
      </c>
      <c r="I56" s="13">
        <v>13</v>
      </c>
      <c r="J56" s="13">
        <v>18</v>
      </c>
      <c r="K56" s="13">
        <v>5</v>
      </c>
      <c r="L56" s="13">
        <v>21</v>
      </c>
      <c r="M56" s="13">
        <v>20</v>
      </c>
      <c r="N56" s="13">
        <v>8</v>
      </c>
    </row>
    <row r="57" spans="1:14" x14ac:dyDescent="0.2">
      <c r="A57" s="2" t="s">
        <v>8</v>
      </c>
      <c r="B57" s="13">
        <v>4</v>
      </c>
      <c r="C57" s="13">
        <v>4</v>
      </c>
      <c r="D57" s="13">
        <v>6</v>
      </c>
      <c r="E57" s="35">
        <v>3</v>
      </c>
      <c r="F57" s="13">
        <v>3</v>
      </c>
      <c r="G57" s="13">
        <v>1</v>
      </c>
      <c r="H57" s="13">
        <v>0</v>
      </c>
      <c r="I57" s="13">
        <v>2</v>
      </c>
      <c r="J57" s="13">
        <v>3</v>
      </c>
      <c r="K57" s="13">
        <v>4</v>
      </c>
      <c r="L57" s="13">
        <v>11</v>
      </c>
      <c r="M57" s="13">
        <v>2</v>
      </c>
      <c r="N57" s="13">
        <v>10</v>
      </c>
    </row>
    <row r="58" spans="1:14" x14ac:dyDescent="0.2">
      <c r="A58" s="2" t="s">
        <v>9</v>
      </c>
      <c r="B58" s="13">
        <v>10</v>
      </c>
      <c r="C58" s="13">
        <v>106</v>
      </c>
      <c r="D58" s="13">
        <v>328</v>
      </c>
      <c r="E58" s="35">
        <v>218</v>
      </c>
      <c r="F58" s="13">
        <v>12</v>
      </c>
      <c r="G58" s="13">
        <v>12</v>
      </c>
      <c r="H58" s="13">
        <v>7</v>
      </c>
      <c r="I58" s="13">
        <v>7</v>
      </c>
      <c r="J58" s="13">
        <v>5</v>
      </c>
      <c r="K58" s="13">
        <v>3</v>
      </c>
      <c r="L58" s="13">
        <v>5</v>
      </c>
      <c r="M58" s="13">
        <v>9</v>
      </c>
      <c r="N58" s="13">
        <v>13</v>
      </c>
    </row>
    <row r="59" spans="1:14" x14ac:dyDescent="0.2">
      <c r="A59" s="2" t="s">
        <v>10</v>
      </c>
      <c r="B59" s="13">
        <v>9</v>
      </c>
      <c r="C59" s="13">
        <v>13</v>
      </c>
      <c r="D59" s="13">
        <v>14</v>
      </c>
      <c r="E59" s="35">
        <v>13</v>
      </c>
      <c r="F59" s="13">
        <v>14</v>
      </c>
      <c r="G59" s="13">
        <v>16</v>
      </c>
      <c r="H59" s="13">
        <v>6</v>
      </c>
      <c r="I59" s="13">
        <v>8</v>
      </c>
      <c r="J59" s="13">
        <v>6</v>
      </c>
      <c r="K59" s="13">
        <v>9</v>
      </c>
      <c r="L59" s="13">
        <v>13</v>
      </c>
      <c r="M59" s="13">
        <v>13</v>
      </c>
      <c r="N59" s="13">
        <v>14</v>
      </c>
    </row>
    <row r="60" spans="1:14" x14ac:dyDescent="0.2">
      <c r="A60" s="2" t="s">
        <v>11</v>
      </c>
      <c r="B60" s="13">
        <v>5</v>
      </c>
      <c r="C60" s="13">
        <v>32</v>
      </c>
      <c r="D60" s="13">
        <v>78</v>
      </c>
      <c r="E60" s="35">
        <v>30</v>
      </c>
      <c r="F60" s="13">
        <v>1</v>
      </c>
      <c r="G60" s="13">
        <v>18</v>
      </c>
      <c r="H60" s="13">
        <v>22</v>
      </c>
      <c r="I60" s="13">
        <v>15</v>
      </c>
      <c r="J60" s="13">
        <v>25</v>
      </c>
      <c r="K60" s="13">
        <v>8</v>
      </c>
      <c r="L60" s="13">
        <v>12</v>
      </c>
      <c r="M60" s="13">
        <v>12</v>
      </c>
      <c r="N60" s="13">
        <v>7</v>
      </c>
    </row>
    <row r="61" spans="1:14" x14ac:dyDescent="0.2">
      <c r="A61" s="2" t="s">
        <v>12</v>
      </c>
      <c r="B61" s="13">
        <v>0</v>
      </c>
      <c r="C61" s="13">
        <v>7</v>
      </c>
      <c r="D61" s="13">
        <v>8</v>
      </c>
      <c r="E61" s="35">
        <v>3</v>
      </c>
      <c r="F61" s="13">
        <v>5</v>
      </c>
      <c r="G61" s="13">
        <v>0</v>
      </c>
      <c r="H61" s="13">
        <v>7</v>
      </c>
      <c r="I61" s="13">
        <v>1</v>
      </c>
      <c r="J61" s="13">
        <v>3</v>
      </c>
      <c r="K61" s="13">
        <v>0</v>
      </c>
      <c r="L61" s="13">
        <v>0</v>
      </c>
      <c r="M61" s="13">
        <v>0</v>
      </c>
      <c r="N61" s="13">
        <v>2</v>
      </c>
    </row>
    <row r="62" spans="1:14" x14ac:dyDescent="0.2">
      <c r="A62" s="7" t="s">
        <v>79</v>
      </c>
      <c r="B62" s="11">
        <v>51</v>
      </c>
      <c r="C62" s="11">
        <v>391</v>
      </c>
      <c r="D62" s="11">
        <v>741</v>
      </c>
      <c r="E62" s="11">
        <v>373</v>
      </c>
      <c r="F62" s="11">
        <v>89</v>
      </c>
      <c r="G62" s="11">
        <v>82</v>
      </c>
      <c r="H62" s="11">
        <v>74</v>
      </c>
      <c r="I62" s="11">
        <v>71</v>
      </c>
      <c r="J62" s="11">
        <v>88</v>
      </c>
      <c r="K62" s="11">
        <v>47</v>
      </c>
      <c r="L62" s="11">
        <v>80</v>
      </c>
      <c r="M62" s="11">
        <v>74</v>
      </c>
      <c r="N62" s="11">
        <v>60</v>
      </c>
    </row>
    <row r="63" spans="1:14" x14ac:dyDescent="0.2">
      <c r="A63" s="12" t="s">
        <v>82</v>
      </c>
      <c r="B63" s="144" t="s">
        <v>17</v>
      </c>
      <c r="C63" s="145"/>
      <c r="D63" s="145"/>
      <c r="E63" s="145"/>
      <c r="F63" s="145"/>
      <c r="G63" s="145"/>
      <c r="H63" s="145"/>
      <c r="I63" s="145"/>
      <c r="J63" s="145"/>
      <c r="K63" s="145"/>
      <c r="L63" s="145"/>
      <c r="M63" s="145"/>
      <c r="N63" s="146"/>
    </row>
    <row r="64" spans="1:14" x14ac:dyDescent="0.2">
      <c r="A64" s="2" t="s">
        <v>4</v>
      </c>
      <c r="B64" s="13">
        <v>3</v>
      </c>
      <c r="C64" s="13">
        <v>0</v>
      </c>
      <c r="D64" s="13">
        <v>2</v>
      </c>
      <c r="E64" s="35">
        <v>2</v>
      </c>
      <c r="F64" s="13">
        <v>2</v>
      </c>
      <c r="G64" s="13">
        <v>0</v>
      </c>
      <c r="H64" s="13">
        <v>0</v>
      </c>
      <c r="I64" s="13">
        <v>3</v>
      </c>
      <c r="J64" s="13">
        <v>0</v>
      </c>
      <c r="K64" s="13">
        <v>1</v>
      </c>
      <c r="L64" s="13">
        <v>3</v>
      </c>
      <c r="M64" s="13">
        <v>3</v>
      </c>
      <c r="N64" s="13">
        <v>5</v>
      </c>
    </row>
    <row r="65" spans="1:14" x14ac:dyDescent="0.2">
      <c r="A65" s="2" t="s">
        <v>5</v>
      </c>
      <c r="B65" s="13">
        <v>9</v>
      </c>
      <c r="C65" s="13">
        <v>10</v>
      </c>
      <c r="D65" s="13">
        <v>5</v>
      </c>
      <c r="E65" s="35">
        <v>13</v>
      </c>
      <c r="F65" s="13">
        <v>12</v>
      </c>
      <c r="G65" s="13">
        <v>3</v>
      </c>
      <c r="H65" s="13">
        <v>5</v>
      </c>
      <c r="I65" s="13">
        <v>10</v>
      </c>
      <c r="J65" s="13">
        <v>10</v>
      </c>
      <c r="K65" s="13">
        <v>10</v>
      </c>
      <c r="L65" s="13">
        <v>3</v>
      </c>
      <c r="M65" s="13">
        <v>6</v>
      </c>
      <c r="N65" s="13">
        <v>2</v>
      </c>
    </row>
    <row r="66" spans="1:14" x14ac:dyDescent="0.2">
      <c r="A66" s="2" t="s">
        <v>6</v>
      </c>
      <c r="B66" s="13">
        <v>0</v>
      </c>
      <c r="C66" s="13">
        <v>0</v>
      </c>
      <c r="D66" s="13">
        <v>0</v>
      </c>
      <c r="E66" s="35">
        <v>0</v>
      </c>
      <c r="F66" s="13">
        <v>0</v>
      </c>
      <c r="G66" s="13">
        <v>0</v>
      </c>
      <c r="H66" s="13">
        <v>0</v>
      </c>
      <c r="I66" s="13">
        <v>0</v>
      </c>
      <c r="J66" s="13">
        <v>0</v>
      </c>
      <c r="K66" s="13">
        <v>0</v>
      </c>
      <c r="L66" s="13">
        <v>0</v>
      </c>
      <c r="M66" s="13">
        <v>1</v>
      </c>
      <c r="N66" s="13">
        <v>0</v>
      </c>
    </row>
    <row r="67" spans="1:14" x14ac:dyDescent="0.2">
      <c r="A67" s="2" t="s">
        <v>78</v>
      </c>
      <c r="B67" s="13">
        <v>5</v>
      </c>
      <c r="C67" s="13">
        <v>3</v>
      </c>
      <c r="D67" s="13">
        <v>8</v>
      </c>
      <c r="E67" s="35">
        <v>3</v>
      </c>
      <c r="F67" s="13">
        <v>3</v>
      </c>
      <c r="G67" s="13">
        <v>2</v>
      </c>
      <c r="H67" s="13">
        <v>1</v>
      </c>
      <c r="I67" s="13">
        <v>0</v>
      </c>
      <c r="J67" s="13">
        <v>2</v>
      </c>
      <c r="K67" s="13">
        <v>2</v>
      </c>
      <c r="L67" s="13">
        <v>6</v>
      </c>
      <c r="M67" s="13">
        <v>2</v>
      </c>
      <c r="N67" s="13">
        <v>4</v>
      </c>
    </row>
    <row r="68" spans="1:14" x14ac:dyDescent="0.2">
      <c r="A68" s="2" t="s">
        <v>7</v>
      </c>
      <c r="B68" s="13">
        <v>6</v>
      </c>
      <c r="C68" s="13">
        <v>11</v>
      </c>
      <c r="D68" s="13">
        <v>3</v>
      </c>
      <c r="E68" s="35">
        <v>17</v>
      </c>
      <c r="F68" s="13">
        <v>8</v>
      </c>
      <c r="G68" s="13">
        <v>5</v>
      </c>
      <c r="H68" s="13">
        <v>3</v>
      </c>
      <c r="I68" s="13">
        <v>13</v>
      </c>
      <c r="J68" s="13">
        <v>12</v>
      </c>
      <c r="K68" s="13">
        <v>5</v>
      </c>
      <c r="L68" s="13">
        <v>6</v>
      </c>
      <c r="M68" s="13">
        <v>12</v>
      </c>
      <c r="N68" s="13">
        <v>4</v>
      </c>
    </row>
    <row r="69" spans="1:14" x14ac:dyDescent="0.2">
      <c r="A69" s="2" t="s">
        <v>8</v>
      </c>
      <c r="B69" s="13">
        <v>0</v>
      </c>
      <c r="C69" s="13">
        <v>5</v>
      </c>
      <c r="D69" s="13">
        <v>6</v>
      </c>
      <c r="E69" s="35">
        <v>1</v>
      </c>
      <c r="F69" s="13">
        <v>7</v>
      </c>
      <c r="G69" s="13">
        <v>6</v>
      </c>
      <c r="H69" s="13">
        <v>5</v>
      </c>
      <c r="I69" s="13">
        <v>7</v>
      </c>
      <c r="J69" s="13">
        <v>9</v>
      </c>
      <c r="K69" s="13">
        <v>7</v>
      </c>
      <c r="L69" s="13">
        <v>6</v>
      </c>
      <c r="M69" s="13">
        <v>16</v>
      </c>
      <c r="N69" s="13">
        <v>9</v>
      </c>
    </row>
    <row r="70" spans="1:14" x14ac:dyDescent="0.2">
      <c r="A70" s="2" t="s">
        <v>9</v>
      </c>
      <c r="B70" s="13">
        <v>8</v>
      </c>
      <c r="C70" s="13">
        <v>12</v>
      </c>
      <c r="D70" s="13">
        <v>4</v>
      </c>
      <c r="E70" s="35">
        <v>3</v>
      </c>
      <c r="F70" s="13">
        <v>4</v>
      </c>
      <c r="G70" s="13">
        <v>3</v>
      </c>
      <c r="H70" s="13">
        <v>3</v>
      </c>
      <c r="I70" s="13">
        <v>3</v>
      </c>
      <c r="J70" s="13">
        <v>12</v>
      </c>
      <c r="K70" s="13">
        <v>6</v>
      </c>
      <c r="L70" s="13">
        <v>5</v>
      </c>
      <c r="M70" s="13">
        <v>3</v>
      </c>
      <c r="N70" s="13">
        <v>5</v>
      </c>
    </row>
    <row r="71" spans="1:14" x14ac:dyDescent="0.2">
      <c r="A71" s="2" t="s">
        <v>10</v>
      </c>
      <c r="B71" s="13">
        <v>7</v>
      </c>
      <c r="C71" s="13">
        <v>5</v>
      </c>
      <c r="D71" s="13">
        <v>10</v>
      </c>
      <c r="E71" s="35">
        <v>22</v>
      </c>
      <c r="F71" s="13">
        <v>18</v>
      </c>
      <c r="G71" s="13">
        <v>13</v>
      </c>
      <c r="H71" s="13">
        <v>23</v>
      </c>
      <c r="I71" s="13">
        <v>12</v>
      </c>
      <c r="J71" s="13">
        <v>13</v>
      </c>
      <c r="K71" s="13">
        <v>10</v>
      </c>
      <c r="L71" s="13">
        <v>14</v>
      </c>
      <c r="M71" s="13">
        <v>15</v>
      </c>
      <c r="N71" s="13">
        <v>15</v>
      </c>
    </row>
    <row r="72" spans="1:14" x14ac:dyDescent="0.2">
      <c r="A72" s="2" t="s">
        <v>11</v>
      </c>
      <c r="B72" s="13">
        <v>6</v>
      </c>
      <c r="C72" s="13">
        <v>3</v>
      </c>
      <c r="D72" s="13">
        <v>4</v>
      </c>
      <c r="E72" s="35">
        <v>2</v>
      </c>
      <c r="F72" s="13">
        <v>9</v>
      </c>
      <c r="G72" s="13">
        <v>6</v>
      </c>
      <c r="H72" s="13">
        <v>10</v>
      </c>
      <c r="I72" s="13">
        <v>6</v>
      </c>
      <c r="J72" s="13">
        <v>15</v>
      </c>
      <c r="K72" s="13">
        <v>7</v>
      </c>
      <c r="L72" s="13">
        <v>10</v>
      </c>
      <c r="M72" s="13">
        <v>5</v>
      </c>
      <c r="N72" s="13">
        <v>8</v>
      </c>
    </row>
    <row r="73" spans="1:14" x14ac:dyDescent="0.2">
      <c r="A73" s="2" t="s">
        <v>12</v>
      </c>
      <c r="B73" s="13">
        <v>8</v>
      </c>
      <c r="C73" s="13">
        <v>0</v>
      </c>
      <c r="D73" s="13">
        <v>3</v>
      </c>
      <c r="E73" s="35">
        <v>2</v>
      </c>
      <c r="F73" s="13">
        <v>4</v>
      </c>
      <c r="G73" s="13">
        <v>2</v>
      </c>
      <c r="H73" s="13">
        <v>1</v>
      </c>
      <c r="I73" s="13">
        <v>0</v>
      </c>
      <c r="J73" s="13">
        <v>1</v>
      </c>
      <c r="K73" s="13">
        <v>3</v>
      </c>
      <c r="L73" s="13">
        <v>1</v>
      </c>
      <c r="M73" s="13">
        <v>0</v>
      </c>
      <c r="N73" s="13">
        <v>1</v>
      </c>
    </row>
    <row r="74" spans="1:14" x14ac:dyDescent="0.2">
      <c r="A74" s="7" t="s">
        <v>79</v>
      </c>
      <c r="B74" s="11">
        <v>52</v>
      </c>
      <c r="C74" s="11">
        <v>49</v>
      </c>
      <c r="D74" s="11">
        <v>45</v>
      </c>
      <c r="E74" s="11">
        <v>65</v>
      </c>
      <c r="F74" s="11">
        <v>67</v>
      </c>
      <c r="G74" s="11">
        <v>40</v>
      </c>
      <c r="H74" s="11">
        <v>51</v>
      </c>
      <c r="I74" s="11">
        <v>54</v>
      </c>
      <c r="J74" s="11">
        <v>74</v>
      </c>
      <c r="K74" s="11">
        <v>51</v>
      </c>
      <c r="L74" s="11">
        <v>54</v>
      </c>
      <c r="M74" s="11">
        <v>63</v>
      </c>
      <c r="N74" s="11">
        <v>53</v>
      </c>
    </row>
    <row r="75" spans="1:14" x14ac:dyDescent="0.2">
      <c r="A75" s="12" t="s">
        <v>82</v>
      </c>
      <c r="B75" s="147" t="s">
        <v>18</v>
      </c>
      <c r="C75" s="148"/>
      <c r="D75" s="148"/>
      <c r="E75" s="148"/>
      <c r="F75" s="148"/>
      <c r="G75" s="148"/>
      <c r="H75" s="148"/>
      <c r="I75" s="148"/>
      <c r="J75" s="148"/>
      <c r="K75" s="148"/>
      <c r="L75" s="148"/>
      <c r="M75" s="148"/>
      <c r="N75" s="149"/>
    </row>
    <row r="76" spans="1:14" x14ac:dyDescent="0.2">
      <c r="A76" s="2" t="s">
        <v>4</v>
      </c>
      <c r="B76" s="13">
        <v>3</v>
      </c>
      <c r="C76" s="13">
        <v>3</v>
      </c>
      <c r="D76" s="13">
        <v>2</v>
      </c>
      <c r="E76" s="35">
        <v>3</v>
      </c>
      <c r="F76" s="13">
        <v>1</v>
      </c>
      <c r="G76" s="13">
        <v>4</v>
      </c>
      <c r="H76" s="13">
        <v>4</v>
      </c>
      <c r="I76" s="13">
        <v>4</v>
      </c>
      <c r="J76" s="13">
        <v>5</v>
      </c>
      <c r="K76" s="13">
        <v>7</v>
      </c>
      <c r="L76" s="13">
        <v>2</v>
      </c>
      <c r="M76" s="13">
        <v>2</v>
      </c>
      <c r="N76" s="13">
        <v>4</v>
      </c>
    </row>
    <row r="77" spans="1:14" x14ac:dyDescent="0.2">
      <c r="A77" s="2" t="s">
        <v>5</v>
      </c>
      <c r="B77" s="13">
        <v>5</v>
      </c>
      <c r="C77" s="13">
        <v>0</v>
      </c>
      <c r="D77" s="13">
        <v>3</v>
      </c>
      <c r="E77" s="35">
        <v>8</v>
      </c>
      <c r="F77" s="13">
        <v>4</v>
      </c>
      <c r="G77" s="13">
        <v>4</v>
      </c>
      <c r="H77" s="13">
        <v>3</v>
      </c>
      <c r="I77" s="13">
        <v>4</v>
      </c>
      <c r="J77" s="13">
        <v>1</v>
      </c>
      <c r="K77" s="13">
        <v>2</v>
      </c>
      <c r="L77" s="13">
        <v>6</v>
      </c>
      <c r="M77" s="13">
        <v>4</v>
      </c>
      <c r="N77" s="13">
        <v>11</v>
      </c>
    </row>
    <row r="78" spans="1:14" x14ac:dyDescent="0.2">
      <c r="A78" s="2" t="s">
        <v>6</v>
      </c>
      <c r="B78" s="13">
        <v>0</v>
      </c>
      <c r="C78" s="13">
        <v>0</v>
      </c>
      <c r="D78" s="13">
        <v>0</v>
      </c>
      <c r="E78" s="35">
        <v>0</v>
      </c>
      <c r="F78" s="13">
        <v>0</v>
      </c>
      <c r="G78" s="13">
        <v>0</v>
      </c>
      <c r="H78" s="13">
        <v>1</v>
      </c>
      <c r="I78" s="13">
        <v>0</v>
      </c>
      <c r="J78" s="13">
        <v>0</v>
      </c>
      <c r="K78" s="13">
        <v>1</v>
      </c>
      <c r="L78" s="13">
        <v>0</v>
      </c>
      <c r="M78" s="13">
        <v>0</v>
      </c>
      <c r="N78" s="13">
        <v>0</v>
      </c>
    </row>
    <row r="79" spans="1:14" x14ac:dyDescent="0.2">
      <c r="A79" s="2" t="s">
        <v>78</v>
      </c>
      <c r="B79" s="13">
        <v>0</v>
      </c>
      <c r="C79" s="13">
        <v>2</v>
      </c>
      <c r="D79" s="13">
        <v>8</v>
      </c>
      <c r="E79" s="35">
        <v>0</v>
      </c>
      <c r="F79" s="13">
        <v>3</v>
      </c>
      <c r="G79" s="13">
        <v>2</v>
      </c>
      <c r="H79" s="13">
        <v>1</v>
      </c>
      <c r="I79" s="13">
        <v>1</v>
      </c>
      <c r="J79" s="13">
        <v>0</v>
      </c>
      <c r="K79" s="13">
        <v>5</v>
      </c>
      <c r="L79" s="13">
        <v>2</v>
      </c>
      <c r="M79" s="13">
        <v>4</v>
      </c>
      <c r="N79" s="13">
        <v>1</v>
      </c>
    </row>
    <row r="80" spans="1:14" x14ac:dyDescent="0.2">
      <c r="A80" s="2" t="s">
        <v>7</v>
      </c>
      <c r="B80" s="13">
        <v>5</v>
      </c>
      <c r="C80" s="13">
        <v>11</v>
      </c>
      <c r="D80" s="13">
        <v>10</v>
      </c>
      <c r="E80" s="35">
        <v>3</v>
      </c>
      <c r="F80" s="13">
        <v>4</v>
      </c>
      <c r="G80" s="13">
        <v>4</v>
      </c>
      <c r="H80" s="13">
        <v>8</v>
      </c>
      <c r="I80" s="13">
        <v>7</v>
      </c>
      <c r="J80" s="13">
        <v>5</v>
      </c>
      <c r="K80" s="13">
        <v>9</v>
      </c>
      <c r="L80" s="13">
        <v>7</v>
      </c>
      <c r="M80" s="13">
        <v>5</v>
      </c>
      <c r="N80" s="13">
        <v>10</v>
      </c>
    </row>
    <row r="81" spans="1:14" x14ac:dyDescent="0.2">
      <c r="A81" s="2" t="s">
        <v>8</v>
      </c>
      <c r="B81" s="13">
        <v>1</v>
      </c>
      <c r="C81" s="13">
        <v>3</v>
      </c>
      <c r="D81" s="13">
        <v>1</v>
      </c>
      <c r="E81" s="35">
        <v>3</v>
      </c>
      <c r="F81" s="13">
        <v>4</v>
      </c>
      <c r="G81" s="13">
        <v>5</v>
      </c>
      <c r="H81" s="13">
        <v>2</v>
      </c>
      <c r="I81" s="13">
        <v>2</v>
      </c>
      <c r="J81" s="13">
        <v>6</v>
      </c>
      <c r="K81" s="13">
        <v>4</v>
      </c>
      <c r="L81" s="13">
        <v>7</v>
      </c>
      <c r="M81" s="13">
        <v>3</v>
      </c>
      <c r="N81" s="13">
        <v>4</v>
      </c>
    </row>
    <row r="82" spans="1:14" x14ac:dyDescent="0.2">
      <c r="A82" s="2" t="s">
        <v>9</v>
      </c>
      <c r="B82" s="13">
        <v>4</v>
      </c>
      <c r="C82" s="13">
        <v>17</v>
      </c>
      <c r="D82" s="13">
        <v>3</v>
      </c>
      <c r="E82" s="35">
        <v>7</v>
      </c>
      <c r="F82" s="13">
        <v>8</v>
      </c>
      <c r="G82" s="13">
        <v>6</v>
      </c>
      <c r="H82" s="13">
        <v>0</v>
      </c>
      <c r="I82" s="13">
        <v>10</v>
      </c>
      <c r="J82" s="13">
        <v>4</v>
      </c>
      <c r="K82" s="13">
        <v>5</v>
      </c>
      <c r="L82" s="13">
        <v>3</v>
      </c>
      <c r="M82" s="13">
        <v>4</v>
      </c>
      <c r="N82" s="13">
        <v>9</v>
      </c>
    </row>
    <row r="83" spans="1:14" x14ac:dyDescent="0.2">
      <c r="A83" s="2" t="s">
        <v>10</v>
      </c>
      <c r="B83" s="13">
        <v>9</v>
      </c>
      <c r="C83" s="13">
        <v>11</v>
      </c>
      <c r="D83" s="13">
        <v>12</v>
      </c>
      <c r="E83" s="35">
        <v>9</v>
      </c>
      <c r="F83" s="13">
        <v>7</v>
      </c>
      <c r="G83" s="13">
        <v>8</v>
      </c>
      <c r="H83" s="13">
        <v>20</v>
      </c>
      <c r="I83" s="13">
        <v>8</v>
      </c>
      <c r="J83" s="13">
        <v>10</v>
      </c>
      <c r="K83" s="13">
        <v>6</v>
      </c>
      <c r="L83" s="13">
        <v>15</v>
      </c>
      <c r="M83" s="13">
        <v>18</v>
      </c>
      <c r="N83" s="13">
        <v>11</v>
      </c>
    </row>
    <row r="84" spans="1:14" x14ac:dyDescent="0.2">
      <c r="A84" s="2" t="s">
        <v>11</v>
      </c>
      <c r="B84" s="13">
        <v>5</v>
      </c>
      <c r="C84" s="13">
        <v>3</v>
      </c>
      <c r="D84" s="13">
        <v>6</v>
      </c>
      <c r="E84" s="35">
        <v>1</v>
      </c>
      <c r="F84" s="13">
        <v>2</v>
      </c>
      <c r="G84" s="13">
        <v>9</v>
      </c>
      <c r="H84" s="13">
        <v>4</v>
      </c>
      <c r="I84" s="13">
        <v>5</v>
      </c>
      <c r="J84" s="13">
        <v>8</v>
      </c>
      <c r="K84" s="13">
        <v>3</v>
      </c>
      <c r="L84" s="13">
        <v>6</v>
      </c>
      <c r="M84" s="13">
        <v>9</v>
      </c>
      <c r="N84" s="13">
        <v>3</v>
      </c>
    </row>
    <row r="85" spans="1:14" x14ac:dyDescent="0.2">
      <c r="A85" s="2" t="s">
        <v>12</v>
      </c>
      <c r="B85" s="13">
        <v>1</v>
      </c>
      <c r="C85" s="13">
        <v>4</v>
      </c>
      <c r="D85" s="13">
        <v>3</v>
      </c>
      <c r="E85" s="35">
        <v>0</v>
      </c>
      <c r="F85" s="13">
        <v>1</v>
      </c>
      <c r="G85" s="13">
        <v>5</v>
      </c>
      <c r="H85" s="13">
        <v>0</v>
      </c>
      <c r="I85" s="13">
        <v>2</v>
      </c>
      <c r="J85" s="13">
        <v>0</v>
      </c>
      <c r="K85" s="13">
        <v>1</v>
      </c>
      <c r="L85" s="13">
        <v>5</v>
      </c>
      <c r="M85" s="13">
        <v>2</v>
      </c>
      <c r="N85" s="13">
        <v>2</v>
      </c>
    </row>
    <row r="86" spans="1:14" x14ac:dyDescent="0.2">
      <c r="A86" s="7" t="s">
        <v>79</v>
      </c>
      <c r="B86" s="11">
        <v>33</v>
      </c>
      <c r="C86" s="11">
        <v>54</v>
      </c>
      <c r="D86" s="11">
        <v>48</v>
      </c>
      <c r="E86" s="11">
        <v>34</v>
      </c>
      <c r="F86" s="11">
        <v>34</v>
      </c>
      <c r="G86" s="11">
        <v>47</v>
      </c>
      <c r="H86" s="11">
        <v>43</v>
      </c>
      <c r="I86" s="11">
        <v>43</v>
      </c>
      <c r="J86" s="11">
        <v>39</v>
      </c>
      <c r="K86" s="11">
        <v>43</v>
      </c>
      <c r="L86" s="11">
        <v>53</v>
      </c>
      <c r="M86" s="11">
        <v>51</v>
      </c>
      <c r="N86" s="11">
        <v>55</v>
      </c>
    </row>
    <row r="87" spans="1:14" x14ac:dyDescent="0.2">
      <c r="A87" s="12" t="s">
        <v>82</v>
      </c>
      <c r="B87" s="144" t="s">
        <v>19</v>
      </c>
      <c r="C87" s="145"/>
      <c r="D87" s="145"/>
      <c r="E87" s="145"/>
      <c r="F87" s="145"/>
      <c r="G87" s="145"/>
      <c r="H87" s="145"/>
      <c r="I87" s="145"/>
      <c r="J87" s="145"/>
      <c r="K87" s="145"/>
      <c r="L87" s="145"/>
      <c r="M87" s="145"/>
      <c r="N87" s="146"/>
    </row>
    <row r="88" spans="1:14" x14ac:dyDescent="0.2">
      <c r="A88" s="2" t="s">
        <v>4</v>
      </c>
      <c r="B88" s="13">
        <v>4</v>
      </c>
      <c r="C88" s="13">
        <v>3</v>
      </c>
      <c r="D88" s="13">
        <v>0</v>
      </c>
      <c r="E88" s="35">
        <v>2</v>
      </c>
      <c r="F88" s="13">
        <v>5</v>
      </c>
      <c r="G88" s="13">
        <v>8</v>
      </c>
      <c r="H88" s="13">
        <v>4</v>
      </c>
      <c r="I88" s="13">
        <v>4</v>
      </c>
      <c r="J88" s="13">
        <v>3</v>
      </c>
      <c r="K88" s="13">
        <v>4</v>
      </c>
      <c r="L88" s="13">
        <v>3</v>
      </c>
      <c r="M88" s="13">
        <v>2</v>
      </c>
      <c r="N88" s="13">
        <v>2</v>
      </c>
    </row>
    <row r="89" spans="1:14" x14ac:dyDescent="0.2">
      <c r="A89" s="2" t="s">
        <v>5</v>
      </c>
      <c r="B89" s="13">
        <v>5</v>
      </c>
      <c r="C89" s="13">
        <v>6</v>
      </c>
      <c r="D89" s="13">
        <v>6</v>
      </c>
      <c r="E89" s="35">
        <v>8</v>
      </c>
      <c r="F89" s="13">
        <v>7</v>
      </c>
      <c r="G89" s="13">
        <v>8</v>
      </c>
      <c r="H89" s="13">
        <v>4</v>
      </c>
      <c r="I89" s="13">
        <v>2</v>
      </c>
      <c r="J89" s="13">
        <v>1</v>
      </c>
      <c r="K89" s="13">
        <v>4</v>
      </c>
      <c r="L89" s="13">
        <v>12</v>
      </c>
      <c r="M89" s="13">
        <v>8</v>
      </c>
      <c r="N89" s="13">
        <v>10</v>
      </c>
    </row>
    <row r="90" spans="1:14" x14ac:dyDescent="0.2">
      <c r="A90" s="2" t="s">
        <v>6</v>
      </c>
      <c r="B90" s="13">
        <v>0</v>
      </c>
      <c r="C90" s="13">
        <v>0</v>
      </c>
      <c r="D90" s="13">
        <v>0</v>
      </c>
      <c r="E90" s="35">
        <v>1</v>
      </c>
      <c r="F90" s="13">
        <v>0</v>
      </c>
      <c r="G90" s="13">
        <v>0</v>
      </c>
      <c r="H90" s="13">
        <v>0</v>
      </c>
      <c r="I90" s="13">
        <v>0</v>
      </c>
      <c r="J90" s="13">
        <v>0</v>
      </c>
      <c r="K90" s="13">
        <v>0</v>
      </c>
      <c r="L90" s="13">
        <v>0</v>
      </c>
      <c r="M90" s="13">
        <v>0</v>
      </c>
      <c r="N90" s="13">
        <v>0</v>
      </c>
    </row>
    <row r="91" spans="1:14" x14ac:dyDescent="0.2">
      <c r="A91" s="2" t="s">
        <v>78</v>
      </c>
      <c r="B91" s="13">
        <v>4</v>
      </c>
      <c r="C91" s="13">
        <v>2</v>
      </c>
      <c r="D91" s="13">
        <v>5</v>
      </c>
      <c r="E91" s="35">
        <v>6</v>
      </c>
      <c r="F91" s="13">
        <v>0</v>
      </c>
      <c r="G91" s="13">
        <v>2</v>
      </c>
      <c r="H91" s="13">
        <v>1</v>
      </c>
      <c r="I91" s="13">
        <v>1</v>
      </c>
      <c r="J91" s="13">
        <v>0</v>
      </c>
      <c r="K91" s="13">
        <v>0</v>
      </c>
      <c r="L91" s="13">
        <v>1</v>
      </c>
      <c r="M91" s="13">
        <v>0</v>
      </c>
      <c r="N91" s="13">
        <v>1</v>
      </c>
    </row>
    <row r="92" spans="1:14" x14ac:dyDescent="0.2">
      <c r="A92" s="2" t="s">
        <v>7</v>
      </c>
      <c r="B92" s="13">
        <v>5</v>
      </c>
      <c r="C92" s="13">
        <v>8</v>
      </c>
      <c r="D92" s="13">
        <v>7</v>
      </c>
      <c r="E92" s="35">
        <v>10</v>
      </c>
      <c r="F92" s="13">
        <v>1</v>
      </c>
      <c r="G92" s="13">
        <v>4</v>
      </c>
      <c r="H92" s="13">
        <v>8</v>
      </c>
      <c r="I92" s="13">
        <v>7</v>
      </c>
      <c r="J92" s="13">
        <v>4</v>
      </c>
      <c r="K92" s="13">
        <v>2</v>
      </c>
      <c r="L92" s="13">
        <v>7</v>
      </c>
      <c r="M92" s="13">
        <v>6</v>
      </c>
      <c r="N92" s="13">
        <v>12</v>
      </c>
    </row>
    <row r="93" spans="1:14" x14ac:dyDescent="0.2">
      <c r="A93" s="2" t="s">
        <v>8</v>
      </c>
      <c r="B93" s="13">
        <v>3</v>
      </c>
      <c r="C93" s="13">
        <v>0</v>
      </c>
      <c r="D93" s="13">
        <v>3</v>
      </c>
      <c r="E93" s="35">
        <v>6</v>
      </c>
      <c r="F93" s="13">
        <v>1</v>
      </c>
      <c r="G93" s="13">
        <v>2</v>
      </c>
      <c r="H93" s="13">
        <v>11</v>
      </c>
      <c r="I93" s="13">
        <v>6</v>
      </c>
      <c r="J93" s="13">
        <v>1</v>
      </c>
      <c r="K93" s="13">
        <v>2</v>
      </c>
      <c r="L93" s="13">
        <v>4</v>
      </c>
      <c r="M93" s="13">
        <v>8</v>
      </c>
      <c r="N93" s="13">
        <v>4</v>
      </c>
    </row>
    <row r="94" spans="1:14" x14ac:dyDescent="0.2">
      <c r="A94" s="2" t="s">
        <v>9</v>
      </c>
      <c r="B94" s="13">
        <v>6</v>
      </c>
      <c r="C94" s="13">
        <v>5</v>
      </c>
      <c r="D94" s="13">
        <v>10</v>
      </c>
      <c r="E94" s="35">
        <v>6</v>
      </c>
      <c r="F94" s="13">
        <v>5</v>
      </c>
      <c r="G94" s="13">
        <v>5</v>
      </c>
      <c r="H94" s="13">
        <v>8</v>
      </c>
      <c r="I94" s="13">
        <v>7</v>
      </c>
      <c r="J94" s="13">
        <v>13</v>
      </c>
      <c r="K94" s="13">
        <v>5</v>
      </c>
      <c r="L94" s="13">
        <v>4</v>
      </c>
      <c r="M94" s="13">
        <v>6</v>
      </c>
      <c r="N94" s="13">
        <v>3</v>
      </c>
    </row>
    <row r="95" spans="1:14" x14ac:dyDescent="0.2">
      <c r="A95" s="2" t="s">
        <v>10</v>
      </c>
      <c r="B95" s="13">
        <v>12</v>
      </c>
      <c r="C95" s="13">
        <v>15</v>
      </c>
      <c r="D95" s="13">
        <v>8</v>
      </c>
      <c r="E95" s="35">
        <v>14</v>
      </c>
      <c r="F95" s="13">
        <v>13</v>
      </c>
      <c r="G95" s="13">
        <v>3</v>
      </c>
      <c r="H95" s="13">
        <v>9</v>
      </c>
      <c r="I95" s="13">
        <v>9</v>
      </c>
      <c r="J95" s="13">
        <v>19</v>
      </c>
      <c r="K95" s="13">
        <v>9</v>
      </c>
      <c r="L95" s="13">
        <v>17</v>
      </c>
      <c r="M95" s="13">
        <v>13</v>
      </c>
      <c r="N95" s="13">
        <v>7</v>
      </c>
    </row>
    <row r="96" spans="1:14" x14ac:dyDescent="0.2">
      <c r="A96" s="2" t="s">
        <v>11</v>
      </c>
      <c r="B96" s="13">
        <v>9</v>
      </c>
      <c r="C96" s="13">
        <v>5</v>
      </c>
      <c r="D96" s="13">
        <v>7</v>
      </c>
      <c r="E96" s="35">
        <v>11</v>
      </c>
      <c r="F96" s="13">
        <v>5</v>
      </c>
      <c r="G96" s="13">
        <v>10</v>
      </c>
      <c r="H96" s="13">
        <v>3</v>
      </c>
      <c r="I96" s="13">
        <v>7</v>
      </c>
      <c r="J96" s="13">
        <v>8</v>
      </c>
      <c r="K96" s="13">
        <v>8</v>
      </c>
      <c r="L96" s="13">
        <v>11</v>
      </c>
      <c r="M96" s="13">
        <v>9</v>
      </c>
      <c r="N96" s="13">
        <v>16</v>
      </c>
    </row>
    <row r="97" spans="1:14" x14ac:dyDescent="0.2">
      <c r="A97" s="2" t="s">
        <v>12</v>
      </c>
      <c r="B97" s="13">
        <v>4</v>
      </c>
      <c r="C97" s="13">
        <v>0</v>
      </c>
      <c r="D97" s="13">
        <v>1</v>
      </c>
      <c r="E97" s="35">
        <v>3</v>
      </c>
      <c r="F97" s="13">
        <v>1</v>
      </c>
      <c r="G97" s="13">
        <v>1</v>
      </c>
      <c r="H97" s="13">
        <v>3</v>
      </c>
      <c r="I97" s="13">
        <v>0</v>
      </c>
      <c r="J97" s="13">
        <v>25</v>
      </c>
      <c r="K97" s="13">
        <v>6</v>
      </c>
      <c r="L97" s="13">
        <v>0</v>
      </c>
      <c r="M97" s="13">
        <v>1</v>
      </c>
      <c r="N97" s="13">
        <v>4</v>
      </c>
    </row>
    <row r="98" spans="1:14" x14ac:dyDescent="0.2">
      <c r="A98" s="7" t="s">
        <v>79</v>
      </c>
      <c r="B98" s="11">
        <v>52</v>
      </c>
      <c r="C98" s="11">
        <v>44</v>
      </c>
      <c r="D98" s="11">
        <v>47</v>
      </c>
      <c r="E98" s="11">
        <v>67</v>
      </c>
      <c r="F98" s="11">
        <v>38</v>
      </c>
      <c r="G98" s="11">
        <v>43</v>
      </c>
      <c r="H98" s="11">
        <v>51</v>
      </c>
      <c r="I98" s="11">
        <v>43</v>
      </c>
      <c r="J98" s="11">
        <v>74</v>
      </c>
      <c r="K98" s="11">
        <v>40</v>
      </c>
      <c r="L98" s="11">
        <v>59</v>
      </c>
      <c r="M98" s="11">
        <v>53</v>
      </c>
      <c r="N98" s="11">
        <v>59</v>
      </c>
    </row>
    <row r="99" spans="1:14" x14ac:dyDescent="0.2">
      <c r="A99" s="12" t="s">
        <v>82</v>
      </c>
      <c r="B99" s="147" t="s">
        <v>20</v>
      </c>
      <c r="C99" s="148"/>
      <c r="D99" s="148"/>
      <c r="E99" s="148"/>
      <c r="F99" s="148"/>
      <c r="G99" s="148"/>
      <c r="H99" s="148"/>
      <c r="I99" s="148"/>
      <c r="J99" s="148"/>
      <c r="K99" s="148"/>
      <c r="L99" s="148"/>
      <c r="M99" s="148"/>
      <c r="N99" s="149"/>
    </row>
    <row r="100" spans="1:14" s="34" customFormat="1" x14ac:dyDescent="0.2">
      <c r="A100" s="2" t="s">
        <v>4</v>
      </c>
      <c r="B100" s="13">
        <v>0</v>
      </c>
      <c r="C100" s="13">
        <v>2</v>
      </c>
      <c r="D100" s="13">
        <v>1</v>
      </c>
      <c r="E100" s="35">
        <v>2</v>
      </c>
      <c r="F100" s="13">
        <v>3</v>
      </c>
      <c r="G100" s="13">
        <v>4</v>
      </c>
      <c r="H100" s="13">
        <v>2</v>
      </c>
      <c r="I100" s="13">
        <v>4</v>
      </c>
      <c r="J100" s="13">
        <v>5</v>
      </c>
      <c r="K100" s="13">
        <v>4</v>
      </c>
      <c r="L100" s="13">
        <v>7</v>
      </c>
      <c r="M100" s="13">
        <v>8</v>
      </c>
      <c r="N100" s="13">
        <v>2</v>
      </c>
    </row>
    <row r="101" spans="1:14" s="34" customFormat="1" x14ac:dyDescent="0.2">
      <c r="A101" s="2" t="s">
        <v>5</v>
      </c>
      <c r="B101" s="13">
        <v>18</v>
      </c>
      <c r="C101" s="13">
        <v>8</v>
      </c>
      <c r="D101" s="13">
        <v>6</v>
      </c>
      <c r="E101" s="35">
        <v>20</v>
      </c>
      <c r="F101" s="13">
        <v>4</v>
      </c>
      <c r="G101" s="13">
        <v>7</v>
      </c>
      <c r="H101" s="13">
        <v>14</v>
      </c>
      <c r="I101" s="13">
        <v>28</v>
      </c>
      <c r="J101" s="13">
        <v>23</v>
      </c>
      <c r="K101" s="13">
        <v>21</v>
      </c>
      <c r="L101" s="13">
        <v>9</v>
      </c>
      <c r="M101" s="13">
        <v>13</v>
      </c>
      <c r="N101" s="13">
        <v>16</v>
      </c>
    </row>
    <row r="102" spans="1:14" s="34" customFormat="1" x14ac:dyDescent="0.2">
      <c r="A102" s="2" t="s">
        <v>6</v>
      </c>
      <c r="B102" s="13">
        <v>0</v>
      </c>
      <c r="C102" s="13">
        <v>0</v>
      </c>
      <c r="D102" s="13">
        <v>1</v>
      </c>
      <c r="E102" s="35">
        <v>3</v>
      </c>
      <c r="F102" s="13">
        <v>1</v>
      </c>
      <c r="G102" s="13">
        <v>3</v>
      </c>
      <c r="H102" s="13">
        <v>0</v>
      </c>
      <c r="I102" s="13">
        <v>1</v>
      </c>
      <c r="J102" s="13">
        <v>1</v>
      </c>
      <c r="K102" s="13">
        <v>1</v>
      </c>
      <c r="L102" s="13">
        <v>0</v>
      </c>
      <c r="M102" s="13">
        <v>1</v>
      </c>
      <c r="N102" s="13">
        <v>1</v>
      </c>
    </row>
    <row r="103" spans="1:14" s="34" customFormat="1" x14ac:dyDescent="0.2">
      <c r="A103" s="2" t="s">
        <v>78</v>
      </c>
      <c r="B103" s="13">
        <v>2</v>
      </c>
      <c r="C103" s="13">
        <v>2</v>
      </c>
      <c r="D103" s="13">
        <v>3</v>
      </c>
      <c r="E103" s="35">
        <v>13</v>
      </c>
      <c r="F103" s="13">
        <v>2</v>
      </c>
      <c r="G103" s="13">
        <v>15</v>
      </c>
      <c r="H103" s="13">
        <v>10</v>
      </c>
      <c r="I103" s="13">
        <v>11</v>
      </c>
      <c r="J103" s="13">
        <v>16</v>
      </c>
      <c r="K103" s="13">
        <v>6</v>
      </c>
      <c r="L103" s="13">
        <v>9</v>
      </c>
      <c r="M103" s="13">
        <v>6</v>
      </c>
      <c r="N103" s="13">
        <v>6</v>
      </c>
    </row>
    <row r="104" spans="1:14" s="34" customFormat="1" x14ac:dyDescent="0.2">
      <c r="A104" s="2" t="s">
        <v>7</v>
      </c>
      <c r="B104" s="13">
        <v>8</v>
      </c>
      <c r="C104" s="13">
        <v>3</v>
      </c>
      <c r="D104" s="13">
        <v>6</v>
      </c>
      <c r="E104" s="35">
        <v>13</v>
      </c>
      <c r="F104" s="13">
        <v>11</v>
      </c>
      <c r="G104" s="13">
        <v>14</v>
      </c>
      <c r="H104" s="13">
        <v>11</v>
      </c>
      <c r="I104" s="13">
        <v>16</v>
      </c>
      <c r="J104" s="13">
        <v>10</v>
      </c>
      <c r="K104" s="13">
        <v>9</v>
      </c>
      <c r="L104" s="13">
        <v>20</v>
      </c>
      <c r="M104" s="13">
        <v>14</v>
      </c>
      <c r="N104" s="13">
        <v>15</v>
      </c>
    </row>
    <row r="105" spans="1:14" s="34" customFormat="1" x14ac:dyDescent="0.2">
      <c r="A105" s="2" t="s">
        <v>8</v>
      </c>
      <c r="B105" s="13">
        <v>7</v>
      </c>
      <c r="C105" s="13">
        <v>4</v>
      </c>
      <c r="D105" s="13">
        <v>0</v>
      </c>
      <c r="E105" s="35">
        <v>5</v>
      </c>
      <c r="F105" s="13">
        <v>8</v>
      </c>
      <c r="G105" s="13">
        <v>8</v>
      </c>
      <c r="H105" s="13">
        <v>3</v>
      </c>
      <c r="I105" s="13">
        <v>8</v>
      </c>
      <c r="J105" s="13">
        <v>13</v>
      </c>
      <c r="K105" s="13">
        <v>11</v>
      </c>
      <c r="L105" s="13">
        <v>7</v>
      </c>
      <c r="M105" s="13">
        <v>13</v>
      </c>
      <c r="N105" s="13">
        <v>13</v>
      </c>
    </row>
    <row r="106" spans="1:14" s="34" customFormat="1" x14ac:dyDescent="0.2">
      <c r="A106" s="2" t="s">
        <v>9</v>
      </c>
      <c r="B106" s="13">
        <v>2</v>
      </c>
      <c r="C106" s="13">
        <v>10</v>
      </c>
      <c r="D106" s="13">
        <v>12</v>
      </c>
      <c r="E106" s="35">
        <v>17</v>
      </c>
      <c r="F106" s="13">
        <v>16</v>
      </c>
      <c r="G106" s="13">
        <v>13</v>
      </c>
      <c r="H106" s="13">
        <v>10</v>
      </c>
      <c r="I106" s="13">
        <v>22</v>
      </c>
      <c r="J106" s="13">
        <v>21</v>
      </c>
      <c r="K106" s="13">
        <v>17</v>
      </c>
      <c r="L106" s="13">
        <v>9</v>
      </c>
      <c r="M106" s="13">
        <v>18</v>
      </c>
      <c r="N106" s="13">
        <v>13</v>
      </c>
    </row>
    <row r="107" spans="1:14" s="34" customFormat="1" x14ac:dyDescent="0.2">
      <c r="A107" s="2" t="s">
        <v>10</v>
      </c>
      <c r="B107" s="13">
        <v>6</v>
      </c>
      <c r="C107" s="13">
        <v>1</v>
      </c>
      <c r="D107" s="13">
        <v>6</v>
      </c>
      <c r="E107" s="35">
        <v>36</v>
      </c>
      <c r="F107" s="13">
        <v>32</v>
      </c>
      <c r="G107" s="13">
        <v>18</v>
      </c>
      <c r="H107" s="13">
        <v>22</v>
      </c>
      <c r="I107" s="13">
        <v>23</v>
      </c>
      <c r="J107" s="13">
        <v>20</v>
      </c>
      <c r="K107" s="13">
        <v>33</v>
      </c>
      <c r="L107" s="13">
        <v>13</v>
      </c>
      <c r="M107" s="13">
        <v>14</v>
      </c>
      <c r="N107" s="13">
        <v>18</v>
      </c>
    </row>
    <row r="108" spans="1:14" s="34" customFormat="1" x14ac:dyDescent="0.2">
      <c r="A108" s="2" t="s">
        <v>11</v>
      </c>
      <c r="B108" s="13">
        <v>8</v>
      </c>
      <c r="C108" s="13">
        <v>5</v>
      </c>
      <c r="D108" s="13">
        <v>10</v>
      </c>
      <c r="E108" s="35">
        <v>23</v>
      </c>
      <c r="F108" s="13">
        <v>18</v>
      </c>
      <c r="G108" s="13">
        <v>11</v>
      </c>
      <c r="H108" s="13">
        <v>18</v>
      </c>
      <c r="I108" s="13">
        <v>24</v>
      </c>
      <c r="J108" s="13">
        <v>20</v>
      </c>
      <c r="K108" s="13">
        <v>17</v>
      </c>
      <c r="L108" s="13">
        <v>15</v>
      </c>
      <c r="M108" s="13">
        <v>14</v>
      </c>
      <c r="N108" s="13">
        <v>14</v>
      </c>
    </row>
    <row r="109" spans="1:14" s="34" customFormat="1" x14ac:dyDescent="0.2">
      <c r="A109" s="2" t="s">
        <v>12</v>
      </c>
      <c r="B109" s="13">
        <v>3</v>
      </c>
      <c r="C109" s="13">
        <v>4</v>
      </c>
      <c r="D109" s="13">
        <v>6</v>
      </c>
      <c r="E109" s="35">
        <v>2</v>
      </c>
      <c r="F109" s="13">
        <v>3</v>
      </c>
      <c r="G109" s="13">
        <v>20</v>
      </c>
      <c r="H109" s="13">
        <v>57</v>
      </c>
      <c r="I109" s="13">
        <v>7</v>
      </c>
      <c r="J109" s="13">
        <v>3</v>
      </c>
      <c r="K109" s="13">
        <v>4</v>
      </c>
      <c r="L109" s="13">
        <v>5</v>
      </c>
      <c r="M109" s="13">
        <v>9</v>
      </c>
      <c r="N109" s="13">
        <v>5</v>
      </c>
    </row>
    <row r="110" spans="1:14" s="1" customFormat="1" ht="15.75" x14ac:dyDescent="0.25">
      <c r="A110" s="12" t="s">
        <v>79</v>
      </c>
      <c r="B110" s="16">
        <v>54</v>
      </c>
      <c r="C110" s="16">
        <v>39</v>
      </c>
      <c r="D110" s="16">
        <v>51</v>
      </c>
      <c r="E110" s="11">
        <v>134</v>
      </c>
      <c r="F110" s="16">
        <v>98</v>
      </c>
      <c r="G110" s="16">
        <v>113</v>
      </c>
      <c r="H110" s="16">
        <v>147</v>
      </c>
      <c r="I110" s="16">
        <v>144</v>
      </c>
      <c r="J110" s="16">
        <v>132</v>
      </c>
      <c r="K110" s="16">
        <v>123</v>
      </c>
      <c r="L110" s="16">
        <v>94</v>
      </c>
      <c r="M110" s="16">
        <v>110</v>
      </c>
      <c r="N110" s="16">
        <v>103</v>
      </c>
    </row>
    <row r="111" spans="1:14" x14ac:dyDescent="0.2">
      <c r="A111" s="12" t="s">
        <v>82</v>
      </c>
      <c r="B111" s="144" t="s">
        <v>21</v>
      </c>
      <c r="C111" s="145"/>
      <c r="D111" s="145"/>
      <c r="E111" s="145"/>
      <c r="F111" s="145"/>
      <c r="G111" s="145"/>
      <c r="H111" s="145"/>
      <c r="I111" s="145"/>
      <c r="J111" s="145"/>
      <c r="K111" s="145"/>
      <c r="L111" s="145"/>
      <c r="M111" s="145"/>
      <c r="N111" s="146"/>
    </row>
    <row r="112" spans="1:14" x14ac:dyDescent="0.2">
      <c r="A112" s="2" t="s">
        <v>4</v>
      </c>
      <c r="B112" s="13">
        <v>6</v>
      </c>
      <c r="C112" s="13">
        <v>7</v>
      </c>
      <c r="D112" s="13">
        <v>7</v>
      </c>
      <c r="E112" s="35">
        <v>5</v>
      </c>
      <c r="F112" s="13">
        <v>6</v>
      </c>
      <c r="G112" s="13">
        <v>4</v>
      </c>
      <c r="H112" s="35">
        <v>8</v>
      </c>
      <c r="I112" s="35">
        <v>4</v>
      </c>
      <c r="J112" s="35">
        <v>7</v>
      </c>
      <c r="K112" s="35">
        <v>9</v>
      </c>
      <c r="L112" s="35">
        <v>12</v>
      </c>
      <c r="M112" s="35">
        <v>2</v>
      </c>
      <c r="N112" s="35">
        <v>6</v>
      </c>
    </row>
    <row r="113" spans="1:14" x14ac:dyDescent="0.2">
      <c r="A113" s="2" t="s">
        <v>5</v>
      </c>
      <c r="B113" s="13">
        <v>16</v>
      </c>
      <c r="C113" s="13">
        <v>5</v>
      </c>
      <c r="D113" s="13">
        <v>11</v>
      </c>
      <c r="E113" s="35">
        <v>6</v>
      </c>
      <c r="F113" s="13">
        <v>4</v>
      </c>
      <c r="G113" s="13">
        <v>9</v>
      </c>
      <c r="H113" s="35">
        <v>8</v>
      </c>
      <c r="I113" s="35">
        <v>17</v>
      </c>
      <c r="J113" s="35">
        <v>13</v>
      </c>
      <c r="K113" s="35">
        <v>7</v>
      </c>
      <c r="L113" s="35">
        <v>10</v>
      </c>
      <c r="M113" s="35">
        <v>13</v>
      </c>
      <c r="N113" s="35">
        <v>20</v>
      </c>
    </row>
    <row r="114" spans="1:14" x14ac:dyDescent="0.2">
      <c r="A114" s="2" t="s">
        <v>6</v>
      </c>
      <c r="B114" s="13">
        <v>0</v>
      </c>
      <c r="C114" s="13">
        <v>0</v>
      </c>
      <c r="D114" s="13">
        <v>1</v>
      </c>
      <c r="E114" s="35">
        <v>1</v>
      </c>
      <c r="F114" s="13">
        <v>1</v>
      </c>
      <c r="G114" s="13">
        <v>1</v>
      </c>
      <c r="H114" s="35">
        <v>1</v>
      </c>
      <c r="I114" s="35">
        <v>1</v>
      </c>
      <c r="J114" s="35">
        <v>0</v>
      </c>
      <c r="K114" s="35">
        <v>0</v>
      </c>
      <c r="L114" s="35">
        <v>0</v>
      </c>
      <c r="M114" s="35">
        <v>1</v>
      </c>
      <c r="N114" s="35">
        <v>0</v>
      </c>
    </row>
    <row r="115" spans="1:14" x14ac:dyDescent="0.2">
      <c r="A115" s="2" t="s">
        <v>78</v>
      </c>
      <c r="B115" s="13">
        <v>7</v>
      </c>
      <c r="C115" s="13">
        <v>7</v>
      </c>
      <c r="D115" s="13">
        <v>6</v>
      </c>
      <c r="E115" s="35">
        <v>8</v>
      </c>
      <c r="F115" s="13">
        <v>3</v>
      </c>
      <c r="G115" s="13">
        <v>3</v>
      </c>
      <c r="H115" s="35">
        <v>8</v>
      </c>
      <c r="I115" s="35">
        <v>0</v>
      </c>
      <c r="J115" s="35">
        <v>1</v>
      </c>
      <c r="K115" s="35">
        <v>5</v>
      </c>
      <c r="L115" s="35">
        <v>7</v>
      </c>
      <c r="M115" s="35">
        <v>5</v>
      </c>
      <c r="N115" s="35">
        <v>3</v>
      </c>
    </row>
    <row r="116" spans="1:14" x14ac:dyDescent="0.2">
      <c r="A116" s="2" t="s">
        <v>7</v>
      </c>
      <c r="B116" s="13">
        <v>14</v>
      </c>
      <c r="C116" s="13">
        <v>12</v>
      </c>
      <c r="D116" s="13">
        <v>15</v>
      </c>
      <c r="E116" s="35">
        <v>7</v>
      </c>
      <c r="F116" s="13">
        <v>10</v>
      </c>
      <c r="G116" s="13">
        <v>12</v>
      </c>
      <c r="H116" s="35">
        <v>19</v>
      </c>
      <c r="I116" s="35">
        <v>6</v>
      </c>
      <c r="J116" s="35">
        <v>13</v>
      </c>
      <c r="K116" s="35">
        <v>14</v>
      </c>
      <c r="L116" s="35">
        <v>7</v>
      </c>
      <c r="M116" s="35">
        <v>8</v>
      </c>
      <c r="N116" s="35">
        <v>27</v>
      </c>
    </row>
    <row r="117" spans="1:14" x14ac:dyDescent="0.2">
      <c r="A117" s="2" t="s">
        <v>8</v>
      </c>
      <c r="B117" s="13">
        <v>14</v>
      </c>
      <c r="C117" s="13">
        <v>9</v>
      </c>
      <c r="D117" s="13">
        <v>11</v>
      </c>
      <c r="E117" s="35">
        <v>11</v>
      </c>
      <c r="F117" s="13">
        <v>7</v>
      </c>
      <c r="G117" s="13">
        <v>5</v>
      </c>
      <c r="H117" s="35">
        <v>7</v>
      </c>
      <c r="I117" s="35">
        <v>13</v>
      </c>
      <c r="J117" s="35">
        <v>11</v>
      </c>
      <c r="K117" s="35">
        <v>7</v>
      </c>
      <c r="L117" s="35">
        <v>10</v>
      </c>
      <c r="M117" s="35">
        <v>22</v>
      </c>
      <c r="N117" s="35">
        <v>14</v>
      </c>
    </row>
    <row r="118" spans="1:14" x14ac:dyDescent="0.2">
      <c r="A118" s="2" t="s">
        <v>9</v>
      </c>
      <c r="B118" s="13">
        <v>11</v>
      </c>
      <c r="C118" s="13">
        <v>18</v>
      </c>
      <c r="D118" s="13">
        <v>17</v>
      </c>
      <c r="E118" s="35">
        <v>16</v>
      </c>
      <c r="F118" s="13">
        <v>18</v>
      </c>
      <c r="G118" s="13">
        <v>15</v>
      </c>
      <c r="H118" s="35">
        <v>8</v>
      </c>
      <c r="I118" s="35">
        <v>25</v>
      </c>
      <c r="J118" s="35">
        <v>17</v>
      </c>
      <c r="K118" s="35">
        <v>11</v>
      </c>
      <c r="L118" s="35">
        <v>14</v>
      </c>
      <c r="M118" s="35">
        <v>14</v>
      </c>
      <c r="N118" s="35">
        <v>13</v>
      </c>
    </row>
    <row r="119" spans="1:14" x14ac:dyDescent="0.2">
      <c r="A119" s="2" t="s">
        <v>10</v>
      </c>
      <c r="B119" s="13">
        <v>9</v>
      </c>
      <c r="C119" s="13">
        <v>28</v>
      </c>
      <c r="D119" s="13">
        <v>16</v>
      </c>
      <c r="E119" s="35">
        <v>9</v>
      </c>
      <c r="F119" s="13">
        <v>16</v>
      </c>
      <c r="G119" s="13">
        <v>10</v>
      </c>
      <c r="H119" s="35">
        <v>15</v>
      </c>
      <c r="I119" s="35">
        <v>21</v>
      </c>
      <c r="J119" s="35">
        <v>23</v>
      </c>
      <c r="K119" s="35">
        <v>31</v>
      </c>
      <c r="L119" s="35">
        <v>21</v>
      </c>
      <c r="M119" s="35">
        <v>23</v>
      </c>
      <c r="N119" s="35">
        <v>20</v>
      </c>
    </row>
    <row r="120" spans="1:14" x14ac:dyDescent="0.2">
      <c r="A120" s="2" t="s">
        <v>11</v>
      </c>
      <c r="B120" s="13">
        <v>21</v>
      </c>
      <c r="C120" s="13">
        <v>15</v>
      </c>
      <c r="D120" s="13">
        <v>8</v>
      </c>
      <c r="E120" s="35">
        <v>14</v>
      </c>
      <c r="F120" s="13">
        <v>10</v>
      </c>
      <c r="G120" s="13">
        <v>6</v>
      </c>
      <c r="H120" s="35">
        <v>13</v>
      </c>
      <c r="I120" s="35">
        <v>10</v>
      </c>
      <c r="J120" s="35">
        <v>10</v>
      </c>
      <c r="K120" s="35">
        <v>4</v>
      </c>
      <c r="L120" s="35">
        <v>6</v>
      </c>
      <c r="M120" s="35">
        <v>13</v>
      </c>
      <c r="N120" s="35">
        <v>9</v>
      </c>
    </row>
    <row r="121" spans="1:14" x14ac:dyDescent="0.2">
      <c r="A121" s="2" t="s">
        <v>12</v>
      </c>
      <c r="B121" s="13">
        <v>6</v>
      </c>
      <c r="C121" s="13">
        <v>0</v>
      </c>
      <c r="D121" s="13">
        <v>7</v>
      </c>
      <c r="E121" s="35">
        <v>11</v>
      </c>
      <c r="F121" s="13">
        <v>7</v>
      </c>
      <c r="G121" s="13">
        <v>6</v>
      </c>
      <c r="H121" s="35">
        <v>11</v>
      </c>
      <c r="I121" s="35">
        <v>6</v>
      </c>
      <c r="J121" s="35">
        <v>4</v>
      </c>
      <c r="K121" s="35">
        <v>5</v>
      </c>
      <c r="L121" s="35">
        <v>3</v>
      </c>
      <c r="M121" s="35">
        <v>1</v>
      </c>
      <c r="N121" s="35">
        <v>3</v>
      </c>
    </row>
    <row r="122" spans="1:14" x14ac:dyDescent="0.2">
      <c r="A122" s="7" t="s">
        <v>79</v>
      </c>
      <c r="B122" s="11">
        <v>104</v>
      </c>
      <c r="C122" s="11">
        <v>101</v>
      </c>
      <c r="D122" s="11">
        <v>99</v>
      </c>
      <c r="E122" s="11">
        <v>88</v>
      </c>
      <c r="F122" s="11">
        <v>82</v>
      </c>
      <c r="G122" s="11">
        <v>71</v>
      </c>
      <c r="H122" s="11">
        <v>98</v>
      </c>
      <c r="I122" s="11">
        <v>103</v>
      </c>
      <c r="J122" s="11">
        <v>99</v>
      </c>
      <c r="K122" s="11">
        <v>93</v>
      </c>
      <c r="L122" s="11">
        <v>90</v>
      </c>
      <c r="M122" s="11">
        <v>102</v>
      </c>
      <c r="N122" s="11">
        <v>115</v>
      </c>
    </row>
    <row r="123" spans="1:14" s="34" customFormat="1" x14ac:dyDescent="0.2">
      <c r="A123" s="12" t="s">
        <v>82</v>
      </c>
      <c r="B123" s="147" t="s">
        <v>143</v>
      </c>
      <c r="C123" s="148"/>
      <c r="D123" s="148"/>
      <c r="E123" s="148"/>
      <c r="F123" s="148"/>
      <c r="G123" s="148"/>
      <c r="H123" s="148"/>
      <c r="I123" s="148"/>
      <c r="J123" s="148"/>
      <c r="K123" s="148"/>
      <c r="L123" s="148"/>
      <c r="M123" s="148"/>
      <c r="N123" s="149"/>
    </row>
    <row r="124" spans="1:14" s="34" customFormat="1" x14ac:dyDescent="0.2">
      <c r="A124" s="2" t="s">
        <v>4</v>
      </c>
      <c r="B124" s="35">
        <v>4</v>
      </c>
      <c r="C124" s="35">
        <v>7</v>
      </c>
      <c r="D124" s="35">
        <v>2</v>
      </c>
      <c r="E124" s="35">
        <v>3</v>
      </c>
      <c r="F124" s="35">
        <v>6</v>
      </c>
      <c r="G124" s="35">
        <v>7</v>
      </c>
      <c r="H124" s="35">
        <v>2</v>
      </c>
      <c r="I124" s="35">
        <v>20</v>
      </c>
      <c r="J124" s="35">
        <v>6</v>
      </c>
      <c r="K124" s="35">
        <v>3</v>
      </c>
      <c r="L124" s="35">
        <v>1</v>
      </c>
      <c r="M124" s="35">
        <v>0</v>
      </c>
      <c r="N124" s="35">
        <v>5</v>
      </c>
    </row>
    <row r="125" spans="1:14" s="34" customFormat="1" x14ac:dyDescent="0.2">
      <c r="A125" s="2" t="s">
        <v>5</v>
      </c>
      <c r="B125" s="35">
        <v>11</v>
      </c>
      <c r="C125" s="35">
        <v>26</v>
      </c>
      <c r="D125" s="35">
        <v>15</v>
      </c>
      <c r="E125" s="35">
        <v>15</v>
      </c>
      <c r="F125" s="35">
        <v>7</v>
      </c>
      <c r="G125" s="35">
        <v>4</v>
      </c>
      <c r="H125" s="35">
        <v>14</v>
      </c>
      <c r="I125" s="35">
        <v>20</v>
      </c>
      <c r="J125" s="35">
        <v>21</v>
      </c>
      <c r="K125" s="35">
        <v>15</v>
      </c>
      <c r="L125" s="35">
        <v>11</v>
      </c>
      <c r="M125" s="35">
        <v>16</v>
      </c>
      <c r="N125" s="35">
        <v>12</v>
      </c>
    </row>
    <row r="126" spans="1:14" s="34" customFormat="1" x14ac:dyDescent="0.2">
      <c r="A126" s="2" t="s">
        <v>6</v>
      </c>
      <c r="B126" s="35">
        <v>0</v>
      </c>
      <c r="C126" s="35">
        <v>0</v>
      </c>
      <c r="D126" s="35">
        <v>0</v>
      </c>
      <c r="E126" s="35">
        <v>0</v>
      </c>
      <c r="F126" s="35">
        <v>0</v>
      </c>
      <c r="G126" s="35">
        <v>0</v>
      </c>
      <c r="H126" s="35">
        <v>0</v>
      </c>
      <c r="I126" s="35">
        <v>0</v>
      </c>
      <c r="J126" s="35">
        <v>0</v>
      </c>
      <c r="K126" s="35">
        <v>0</v>
      </c>
      <c r="L126" s="35">
        <v>1</v>
      </c>
      <c r="M126" s="35">
        <v>0</v>
      </c>
      <c r="N126" s="35">
        <v>0</v>
      </c>
    </row>
    <row r="127" spans="1:14" s="34" customFormat="1" x14ac:dyDescent="0.2">
      <c r="A127" s="2" t="s">
        <v>78</v>
      </c>
      <c r="B127" s="35">
        <v>5</v>
      </c>
      <c r="C127" s="35">
        <v>7</v>
      </c>
      <c r="D127" s="35">
        <v>12</v>
      </c>
      <c r="E127" s="35">
        <v>6</v>
      </c>
      <c r="F127" s="35">
        <v>7</v>
      </c>
      <c r="G127" s="35">
        <v>5</v>
      </c>
      <c r="H127" s="35">
        <v>5</v>
      </c>
      <c r="I127" s="35">
        <v>6</v>
      </c>
      <c r="J127" s="35">
        <v>7</v>
      </c>
      <c r="K127" s="35">
        <v>3</v>
      </c>
      <c r="L127" s="35">
        <v>9</v>
      </c>
      <c r="M127" s="35">
        <v>2</v>
      </c>
      <c r="N127" s="35">
        <v>7</v>
      </c>
    </row>
    <row r="128" spans="1:14" s="34" customFormat="1" x14ac:dyDescent="0.2">
      <c r="A128" s="2" t="s">
        <v>7</v>
      </c>
      <c r="B128" s="35">
        <v>19</v>
      </c>
      <c r="C128" s="35">
        <v>30</v>
      </c>
      <c r="D128" s="35">
        <v>21</v>
      </c>
      <c r="E128" s="35">
        <v>11</v>
      </c>
      <c r="F128" s="35">
        <v>16</v>
      </c>
      <c r="G128" s="35">
        <v>13</v>
      </c>
      <c r="H128" s="35">
        <v>15</v>
      </c>
      <c r="I128" s="35">
        <v>18</v>
      </c>
      <c r="J128" s="35">
        <v>18</v>
      </c>
      <c r="K128" s="35">
        <v>12</v>
      </c>
      <c r="L128" s="35">
        <v>26</v>
      </c>
      <c r="M128" s="35">
        <v>13</v>
      </c>
      <c r="N128" s="35">
        <v>5</v>
      </c>
    </row>
    <row r="129" spans="1:14" s="34" customFormat="1" x14ac:dyDescent="0.2">
      <c r="A129" s="2" t="s">
        <v>8</v>
      </c>
      <c r="B129" s="35">
        <v>15</v>
      </c>
      <c r="C129" s="35">
        <v>24</v>
      </c>
      <c r="D129" s="35">
        <v>19</v>
      </c>
      <c r="E129" s="35">
        <v>4</v>
      </c>
      <c r="F129" s="35">
        <v>8</v>
      </c>
      <c r="G129" s="35">
        <v>8</v>
      </c>
      <c r="H129" s="35">
        <v>8</v>
      </c>
      <c r="I129" s="35">
        <v>18</v>
      </c>
      <c r="J129" s="35">
        <v>9</v>
      </c>
      <c r="K129" s="35">
        <v>8</v>
      </c>
      <c r="L129" s="35">
        <v>10</v>
      </c>
      <c r="M129" s="35">
        <v>14</v>
      </c>
      <c r="N129" s="35">
        <v>11</v>
      </c>
    </row>
    <row r="130" spans="1:14" s="34" customFormat="1" x14ac:dyDescent="0.2">
      <c r="A130" s="2" t="s">
        <v>9</v>
      </c>
      <c r="B130" s="35">
        <v>16</v>
      </c>
      <c r="C130" s="35">
        <v>14</v>
      </c>
      <c r="D130" s="35">
        <v>23</v>
      </c>
      <c r="E130" s="35">
        <v>7</v>
      </c>
      <c r="F130" s="35">
        <v>32</v>
      </c>
      <c r="G130" s="35">
        <v>12</v>
      </c>
      <c r="H130" s="35">
        <v>15</v>
      </c>
      <c r="I130" s="35">
        <v>9</v>
      </c>
      <c r="J130" s="35">
        <v>10</v>
      </c>
      <c r="K130" s="35">
        <v>22</v>
      </c>
      <c r="L130" s="35">
        <v>25</v>
      </c>
      <c r="M130" s="35">
        <v>13</v>
      </c>
      <c r="N130" s="35">
        <v>17</v>
      </c>
    </row>
    <row r="131" spans="1:14" s="34" customFormat="1" x14ac:dyDescent="0.2">
      <c r="A131" s="2" t="s">
        <v>10</v>
      </c>
      <c r="B131" s="35">
        <v>31</v>
      </c>
      <c r="C131" s="35">
        <v>18</v>
      </c>
      <c r="D131" s="35">
        <v>12</v>
      </c>
      <c r="E131" s="35">
        <v>13</v>
      </c>
      <c r="F131" s="35">
        <v>19</v>
      </c>
      <c r="G131" s="35">
        <v>17</v>
      </c>
      <c r="H131" s="35">
        <v>9</v>
      </c>
      <c r="I131" s="35">
        <v>11</v>
      </c>
      <c r="J131" s="35">
        <v>13</v>
      </c>
      <c r="K131" s="35">
        <v>10</v>
      </c>
      <c r="L131" s="35">
        <v>24</v>
      </c>
      <c r="M131" s="35">
        <v>16</v>
      </c>
      <c r="N131" s="35">
        <v>24</v>
      </c>
    </row>
    <row r="132" spans="1:14" s="34" customFormat="1" x14ac:dyDescent="0.2">
      <c r="A132" s="2" t="s">
        <v>11</v>
      </c>
      <c r="B132" s="35">
        <v>9</v>
      </c>
      <c r="C132" s="35">
        <v>23</v>
      </c>
      <c r="D132" s="35">
        <v>19</v>
      </c>
      <c r="E132" s="35">
        <v>13</v>
      </c>
      <c r="F132" s="35">
        <v>13</v>
      </c>
      <c r="G132" s="35">
        <v>13</v>
      </c>
      <c r="H132" s="35">
        <v>11</v>
      </c>
      <c r="I132" s="35">
        <v>4</v>
      </c>
      <c r="J132" s="35">
        <v>15</v>
      </c>
      <c r="K132" s="35">
        <v>8</v>
      </c>
      <c r="L132" s="35">
        <v>18</v>
      </c>
      <c r="M132" s="35">
        <v>13</v>
      </c>
      <c r="N132" s="35">
        <v>14</v>
      </c>
    </row>
    <row r="133" spans="1:14" s="34" customFormat="1" x14ac:dyDescent="0.2">
      <c r="A133" s="2" t="s">
        <v>12</v>
      </c>
      <c r="B133" s="35">
        <v>4</v>
      </c>
      <c r="C133" s="35">
        <v>7</v>
      </c>
      <c r="D133" s="35">
        <v>2</v>
      </c>
      <c r="E133" s="35">
        <v>3</v>
      </c>
      <c r="F133" s="35">
        <v>1</v>
      </c>
      <c r="G133" s="35">
        <v>0</v>
      </c>
      <c r="H133" s="35">
        <v>5</v>
      </c>
      <c r="I133" s="35">
        <v>2</v>
      </c>
      <c r="J133" s="35">
        <v>3</v>
      </c>
      <c r="K133" s="35">
        <v>1</v>
      </c>
      <c r="L133" s="35">
        <v>15</v>
      </c>
      <c r="M133" s="35">
        <v>2</v>
      </c>
      <c r="N133" s="35">
        <v>7</v>
      </c>
    </row>
    <row r="134" spans="1:14" s="1" customFormat="1" ht="15.75" x14ac:dyDescent="0.25">
      <c r="A134" s="12" t="s">
        <v>79</v>
      </c>
      <c r="B134" s="11">
        <v>114</v>
      </c>
      <c r="C134" s="11">
        <v>156</v>
      </c>
      <c r="D134" s="11">
        <v>125</v>
      </c>
      <c r="E134" s="11">
        <v>75</v>
      </c>
      <c r="F134" s="11">
        <v>109</v>
      </c>
      <c r="G134" s="11">
        <v>79</v>
      </c>
      <c r="H134" s="11">
        <v>84</v>
      </c>
      <c r="I134" s="11">
        <v>108</v>
      </c>
      <c r="J134" s="11">
        <v>102</v>
      </c>
      <c r="K134" s="11">
        <v>82</v>
      </c>
      <c r="L134" s="11">
        <v>140</v>
      </c>
      <c r="M134" s="11">
        <v>89</v>
      </c>
      <c r="N134" s="11">
        <v>102</v>
      </c>
    </row>
    <row r="135" spans="1:14" x14ac:dyDescent="0.2">
      <c r="A135" s="12" t="s">
        <v>82</v>
      </c>
      <c r="B135" s="144" t="s">
        <v>173</v>
      </c>
      <c r="C135" s="145"/>
      <c r="D135" s="145"/>
      <c r="E135" s="145"/>
      <c r="F135" s="145"/>
      <c r="G135" s="145"/>
      <c r="H135" s="145"/>
      <c r="I135" s="145"/>
      <c r="J135" s="145"/>
      <c r="K135" s="145"/>
      <c r="L135" s="145"/>
      <c r="M135" s="145"/>
      <c r="N135" s="146"/>
    </row>
    <row r="136" spans="1:14" x14ac:dyDescent="0.2">
      <c r="A136" s="2" t="s">
        <v>4</v>
      </c>
      <c r="B136" s="35">
        <v>1</v>
      </c>
      <c r="C136" s="35">
        <v>0</v>
      </c>
      <c r="D136" s="35">
        <v>1</v>
      </c>
      <c r="E136" s="35">
        <v>1</v>
      </c>
      <c r="F136" s="35">
        <v>2</v>
      </c>
      <c r="G136" s="35">
        <v>1</v>
      </c>
      <c r="H136" s="35">
        <v>3</v>
      </c>
      <c r="I136" s="35">
        <v>5</v>
      </c>
      <c r="J136" s="35">
        <v>4</v>
      </c>
      <c r="K136" s="35">
        <v>5</v>
      </c>
      <c r="L136" s="35">
        <v>3</v>
      </c>
      <c r="M136" s="35">
        <v>4</v>
      </c>
      <c r="N136" s="35">
        <v>4</v>
      </c>
    </row>
    <row r="137" spans="1:14" x14ac:dyDescent="0.2">
      <c r="A137" s="2" t="s">
        <v>5</v>
      </c>
      <c r="B137" s="35">
        <v>8</v>
      </c>
      <c r="C137" s="35">
        <v>9</v>
      </c>
      <c r="D137" s="35">
        <v>7</v>
      </c>
      <c r="E137" s="35">
        <v>6</v>
      </c>
      <c r="F137" s="35">
        <v>13</v>
      </c>
      <c r="G137" s="35">
        <v>10</v>
      </c>
      <c r="H137" s="35">
        <v>10</v>
      </c>
      <c r="I137" s="35">
        <v>8</v>
      </c>
      <c r="J137" s="35">
        <v>16</v>
      </c>
      <c r="K137" s="35">
        <v>17</v>
      </c>
      <c r="L137" s="35">
        <v>18</v>
      </c>
      <c r="M137" s="35">
        <v>12</v>
      </c>
      <c r="N137" s="35">
        <v>8</v>
      </c>
    </row>
    <row r="138" spans="1:14" x14ac:dyDescent="0.2">
      <c r="A138" s="2" t="s">
        <v>6</v>
      </c>
      <c r="B138" s="35">
        <v>0</v>
      </c>
      <c r="C138" s="35">
        <v>0</v>
      </c>
      <c r="D138" s="35">
        <v>0</v>
      </c>
      <c r="E138" s="35">
        <v>0</v>
      </c>
      <c r="F138" s="35">
        <v>0</v>
      </c>
      <c r="G138" s="35">
        <v>2</v>
      </c>
      <c r="H138" s="35">
        <v>0</v>
      </c>
      <c r="I138" s="35">
        <v>1</v>
      </c>
      <c r="J138" s="35">
        <v>0</v>
      </c>
      <c r="K138" s="35">
        <v>0</v>
      </c>
      <c r="L138" s="35">
        <v>1</v>
      </c>
      <c r="M138" s="35">
        <v>0</v>
      </c>
      <c r="N138" s="35">
        <v>1</v>
      </c>
    </row>
    <row r="139" spans="1:14" x14ac:dyDescent="0.2">
      <c r="A139" s="2" t="s">
        <v>78</v>
      </c>
      <c r="B139" s="35">
        <v>7</v>
      </c>
      <c r="C139" s="35">
        <v>15</v>
      </c>
      <c r="D139" s="35">
        <v>3</v>
      </c>
      <c r="E139" s="35">
        <v>8</v>
      </c>
      <c r="F139" s="35">
        <v>3</v>
      </c>
      <c r="G139" s="35">
        <v>3</v>
      </c>
      <c r="H139" s="35">
        <v>2</v>
      </c>
      <c r="I139" s="35">
        <v>2</v>
      </c>
      <c r="J139" s="35">
        <v>4</v>
      </c>
      <c r="K139" s="35">
        <v>5</v>
      </c>
      <c r="L139" s="35">
        <v>7</v>
      </c>
      <c r="M139" s="35">
        <v>3</v>
      </c>
      <c r="N139" s="35">
        <v>9</v>
      </c>
    </row>
    <row r="140" spans="1:14" x14ac:dyDescent="0.2">
      <c r="A140" s="2" t="s">
        <v>7</v>
      </c>
      <c r="B140" s="35">
        <v>14</v>
      </c>
      <c r="C140" s="35">
        <v>13</v>
      </c>
      <c r="D140" s="35">
        <v>11</v>
      </c>
      <c r="E140" s="35">
        <v>33</v>
      </c>
      <c r="F140" s="35">
        <v>17</v>
      </c>
      <c r="G140" s="35">
        <v>22</v>
      </c>
      <c r="H140" s="35">
        <v>9</v>
      </c>
      <c r="I140" s="35">
        <v>23</v>
      </c>
      <c r="J140" s="35">
        <v>12</v>
      </c>
      <c r="K140" s="35">
        <v>14</v>
      </c>
      <c r="L140" s="35">
        <v>8</v>
      </c>
      <c r="M140" s="35">
        <v>6</v>
      </c>
      <c r="N140" s="35">
        <v>12</v>
      </c>
    </row>
    <row r="141" spans="1:14" x14ac:dyDescent="0.2">
      <c r="A141" s="2" t="s">
        <v>8</v>
      </c>
      <c r="B141" s="35">
        <v>5</v>
      </c>
      <c r="C141" s="35">
        <v>8</v>
      </c>
      <c r="D141" s="35">
        <v>5</v>
      </c>
      <c r="E141" s="35">
        <v>14</v>
      </c>
      <c r="F141" s="35">
        <v>1</v>
      </c>
      <c r="G141" s="35">
        <v>5</v>
      </c>
      <c r="H141" s="35">
        <v>5</v>
      </c>
      <c r="I141" s="35">
        <v>7</v>
      </c>
      <c r="J141" s="35">
        <v>5</v>
      </c>
      <c r="K141" s="35">
        <v>20</v>
      </c>
      <c r="L141" s="35">
        <v>8</v>
      </c>
      <c r="M141" s="35">
        <v>12</v>
      </c>
      <c r="N141" s="35">
        <v>4</v>
      </c>
    </row>
    <row r="142" spans="1:14" x14ac:dyDescent="0.2">
      <c r="A142" s="2" t="s">
        <v>9</v>
      </c>
      <c r="B142" s="35">
        <v>16</v>
      </c>
      <c r="C142" s="35">
        <v>13</v>
      </c>
      <c r="D142" s="35">
        <v>3</v>
      </c>
      <c r="E142" s="35">
        <v>25</v>
      </c>
      <c r="F142" s="35">
        <v>19</v>
      </c>
      <c r="G142" s="35">
        <v>15</v>
      </c>
      <c r="H142" s="35">
        <v>9</v>
      </c>
      <c r="I142" s="35">
        <v>11</v>
      </c>
      <c r="J142" s="35">
        <v>29</v>
      </c>
      <c r="K142" s="35">
        <v>14</v>
      </c>
      <c r="L142" s="35">
        <v>6</v>
      </c>
      <c r="M142" s="35">
        <v>18</v>
      </c>
      <c r="N142" s="35">
        <v>17</v>
      </c>
    </row>
    <row r="143" spans="1:14" x14ac:dyDescent="0.2">
      <c r="A143" s="2" t="s">
        <v>10</v>
      </c>
      <c r="B143" s="35">
        <v>25</v>
      </c>
      <c r="C143" s="35">
        <v>17</v>
      </c>
      <c r="D143" s="35">
        <v>36</v>
      </c>
      <c r="E143" s="35">
        <v>75</v>
      </c>
      <c r="F143" s="35">
        <v>38</v>
      </c>
      <c r="G143" s="35">
        <v>28</v>
      </c>
      <c r="H143" s="35">
        <v>15</v>
      </c>
      <c r="I143" s="35">
        <v>26</v>
      </c>
      <c r="J143" s="35">
        <v>29</v>
      </c>
      <c r="K143" s="35">
        <v>16</v>
      </c>
      <c r="L143" s="35">
        <v>23</v>
      </c>
      <c r="M143" s="35">
        <v>11</v>
      </c>
      <c r="N143" s="35">
        <v>9</v>
      </c>
    </row>
    <row r="144" spans="1:14" x14ac:dyDescent="0.2">
      <c r="A144" s="2" t="s">
        <v>11</v>
      </c>
      <c r="B144" s="35">
        <v>11</v>
      </c>
      <c r="C144" s="35">
        <v>10</v>
      </c>
      <c r="D144" s="35">
        <v>14</v>
      </c>
      <c r="E144" s="35">
        <v>15</v>
      </c>
      <c r="F144" s="35">
        <v>13</v>
      </c>
      <c r="G144" s="35">
        <v>11</v>
      </c>
      <c r="H144" s="35">
        <v>8</v>
      </c>
      <c r="I144" s="35">
        <v>13</v>
      </c>
      <c r="J144" s="35">
        <v>18</v>
      </c>
      <c r="K144" s="35">
        <v>10</v>
      </c>
      <c r="L144" s="35">
        <v>8</v>
      </c>
      <c r="M144" s="35">
        <v>9</v>
      </c>
      <c r="N144" s="35">
        <v>18</v>
      </c>
    </row>
    <row r="145" spans="1:14" x14ac:dyDescent="0.2">
      <c r="A145" s="2" t="s">
        <v>12</v>
      </c>
      <c r="B145" s="35">
        <v>4</v>
      </c>
      <c r="C145" s="35">
        <v>4</v>
      </c>
      <c r="D145" s="35">
        <v>4</v>
      </c>
      <c r="E145" s="35">
        <v>6</v>
      </c>
      <c r="F145" s="35">
        <v>5</v>
      </c>
      <c r="G145" s="35">
        <v>2</v>
      </c>
      <c r="H145" s="35">
        <v>2</v>
      </c>
      <c r="I145" s="35">
        <v>5</v>
      </c>
      <c r="J145" s="35">
        <v>8</v>
      </c>
      <c r="K145" s="35">
        <v>3</v>
      </c>
      <c r="L145" s="35">
        <v>6</v>
      </c>
      <c r="M145" s="35">
        <v>6</v>
      </c>
      <c r="N145" s="35">
        <v>1</v>
      </c>
    </row>
    <row r="146" spans="1:14" x14ac:dyDescent="0.2">
      <c r="A146" s="12" t="s">
        <v>79</v>
      </c>
      <c r="B146" s="11">
        <v>91</v>
      </c>
      <c r="C146" s="11">
        <v>89</v>
      </c>
      <c r="D146" s="11">
        <v>84</v>
      </c>
      <c r="E146" s="11">
        <v>183</v>
      </c>
      <c r="F146" s="11">
        <v>111</v>
      </c>
      <c r="G146" s="11">
        <v>99</v>
      </c>
      <c r="H146" s="11">
        <v>63</v>
      </c>
      <c r="I146" s="11">
        <v>101</v>
      </c>
      <c r="J146" s="11">
        <v>125</v>
      </c>
      <c r="K146" s="11">
        <v>104</v>
      </c>
      <c r="L146" s="11">
        <v>88</v>
      </c>
      <c r="M146" s="11">
        <v>81</v>
      </c>
      <c r="N146" s="11">
        <v>83</v>
      </c>
    </row>
    <row r="147" spans="1:14" x14ac:dyDescent="0.2">
      <c r="A147" s="12" t="s">
        <v>82</v>
      </c>
      <c r="B147" s="147" t="s">
        <v>174</v>
      </c>
      <c r="C147" s="148"/>
      <c r="D147" s="148"/>
      <c r="E147" s="148"/>
      <c r="F147" s="148"/>
      <c r="G147" s="148"/>
      <c r="H147" s="148"/>
      <c r="I147" s="148"/>
      <c r="J147" s="148"/>
      <c r="K147" s="148"/>
      <c r="L147" s="148"/>
      <c r="M147" s="148"/>
      <c r="N147" s="149"/>
    </row>
    <row r="148" spans="1:14" x14ac:dyDescent="0.2">
      <c r="A148" s="2" t="s">
        <v>4</v>
      </c>
      <c r="B148" s="35">
        <v>2</v>
      </c>
      <c r="C148" s="35">
        <v>3</v>
      </c>
      <c r="D148" s="35">
        <v>1</v>
      </c>
      <c r="E148" s="35">
        <v>5</v>
      </c>
      <c r="F148" s="35">
        <v>6</v>
      </c>
      <c r="G148" s="35">
        <v>4</v>
      </c>
      <c r="H148" s="35">
        <v>4</v>
      </c>
      <c r="I148" s="35">
        <v>3</v>
      </c>
      <c r="J148" s="35">
        <v>6</v>
      </c>
      <c r="K148" s="35">
        <v>4</v>
      </c>
      <c r="L148" s="35">
        <v>1</v>
      </c>
      <c r="M148" s="35">
        <v>3</v>
      </c>
      <c r="N148" s="35">
        <v>10</v>
      </c>
    </row>
    <row r="149" spans="1:14" x14ac:dyDescent="0.2">
      <c r="A149" s="2" t="s">
        <v>5</v>
      </c>
      <c r="B149" s="35">
        <v>11</v>
      </c>
      <c r="C149" s="35">
        <v>11</v>
      </c>
      <c r="D149" s="35">
        <v>10</v>
      </c>
      <c r="E149" s="35">
        <v>14</v>
      </c>
      <c r="F149" s="35">
        <v>7</v>
      </c>
      <c r="G149" s="35">
        <v>9</v>
      </c>
      <c r="H149" s="35">
        <v>28</v>
      </c>
      <c r="I149" s="35">
        <v>12</v>
      </c>
      <c r="J149" s="35">
        <v>14</v>
      </c>
      <c r="K149" s="35">
        <v>9</v>
      </c>
      <c r="L149" s="35">
        <v>11</v>
      </c>
      <c r="M149" s="35">
        <v>15</v>
      </c>
      <c r="N149" s="35">
        <v>11</v>
      </c>
    </row>
    <row r="150" spans="1:14" x14ac:dyDescent="0.2">
      <c r="A150" s="2" t="s">
        <v>6</v>
      </c>
      <c r="B150" s="35">
        <v>0</v>
      </c>
      <c r="C150" s="35">
        <v>0</v>
      </c>
      <c r="D150" s="35">
        <v>1</v>
      </c>
      <c r="E150" s="35">
        <v>0</v>
      </c>
      <c r="F150" s="35">
        <v>0</v>
      </c>
      <c r="G150" s="35">
        <v>0</v>
      </c>
      <c r="H150" s="35">
        <v>1</v>
      </c>
      <c r="I150" s="35">
        <v>0</v>
      </c>
      <c r="J150" s="35">
        <v>1</v>
      </c>
      <c r="K150" s="35">
        <v>0</v>
      </c>
      <c r="L150" s="35">
        <v>0</v>
      </c>
      <c r="M150" s="35">
        <v>1</v>
      </c>
      <c r="N150" s="35">
        <v>0</v>
      </c>
    </row>
    <row r="151" spans="1:14" x14ac:dyDescent="0.2">
      <c r="A151" s="2" t="s">
        <v>78</v>
      </c>
      <c r="B151" s="35">
        <v>6</v>
      </c>
      <c r="C151" s="35">
        <v>4</v>
      </c>
      <c r="D151" s="35">
        <v>3</v>
      </c>
      <c r="E151" s="35">
        <v>3</v>
      </c>
      <c r="F151" s="35">
        <v>10</v>
      </c>
      <c r="G151" s="35">
        <v>3</v>
      </c>
      <c r="H151" s="35">
        <v>5</v>
      </c>
      <c r="I151" s="35">
        <v>3</v>
      </c>
      <c r="J151" s="35">
        <v>3</v>
      </c>
      <c r="K151" s="35">
        <v>3</v>
      </c>
      <c r="L151" s="35">
        <v>1</v>
      </c>
      <c r="M151" s="35">
        <v>0</v>
      </c>
      <c r="N151" s="35">
        <v>5</v>
      </c>
    </row>
    <row r="152" spans="1:14" x14ac:dyDescent="0.2">
      <c r="A152" s="2" t="s">
        <v>7</v>
      </c>
      <c r="B152" s="35">
        <v>14</v>
      </c>
      <c r="C152" s="35">
        <v>24</v>
      </c>
      <c r="D152" s="35">
        <v>44</v>
      </c>
      <c r="E152" s="35">
        <v>23</v>
      </c>
      <c r="F152" s="35">
        <v>11</v>
      </c>
      <c r="G152" s="35">
        <v>14</v>
      </c>
      <c r="H152" s="35">
        <v>6</v>
      </c>
      <c r="I152" s="35">
        <v>19</v>
      </c>
      <c r="J152" s="35">
        <v>6</v>
      </c>
      <c r="K152" s="35">
        <v>20</v>
      </c>
      <c r="L152" s="35">
        <v>8</v>
      </c>
      <c r="M152" s="35">
        <v>17</v>
      </c>
      <c r="N152" s="35">
        <v>25</v>
      </c>
    </row>
    <row r="153" spans="1:14" x14ac:dyDescent="0.2">
      <c r="A153" s="2" t="s">
        <v>8</v>
      </c>
      <c r="B153" s="35">
        <v>10</v>
      </c>
      <c r="C153" s="35">
        <v>1</v>
      </c>
      <c r="D153" s="35">
        <v>6</v>
      </c>
      <c r="E153" s="35">
        <v>12</v>
      </c>
      <c r="F153" s="35">
        <v>0</v>
      </c>
      <c r="G153" s="35">
        <v>8</v>
      </c>
      <c r="H153" s="35">
        <v>6</v>
      </c>
      <c r="I153" s="35">
        <v>7</v>
      </c>
      <c r="J153" s="35">
        <v>2</v>
      </c>
      <c r="K153" s="35">
        <v>11</v>
      </c>
      <c r="L153" s="35">
        <v>3</v>
      </c>
      <c r="M153" s="35">
        <v>12</v>
      </c>
      <c r="N153" s="35">
        <v>4</v>
      </c>
    </row>
    <row r="154" spans="1:14" x14ac:dyDescent="0.2">
      <c r="A154" s="2" t="s">
        <v>9</v>
      </c>
      <c r="B154" s="35">
        <v>11</v>
      </c>
      <c r="C154" s="35">
        <v>10</v>
      </c>
      <c r="D154" s="35">
        <v>20</v>
      </c>
      <c r="E154" s="35">
        <v>9</v>
      </c>
      <c r="F154" s="35">
        <v>11</v>
      </c>
      <c r="G154" s="35">
        <v>10</v>
      </c>
      <c r="H154" s="35">
        <v>10</v>
      </c>
      <c r="I154" s="35">
        <v>11</v>
      </c>
      <c r="J154" s="35">
        <v>8</v>
      </c>
      <c r="K154" s="35">
        <v>20</v>
      </c>
      <c r="L154" s="35">
        <v>15</v>
      </c>
      <c r="M154" s="35">
        <v>13</v>
      </c>
      <c r="N154" s="35">
        <v>13</v>
      </c>
    </row>
    <row r="155" spans="1:14" x14ac:dyDescent="0.2">
      <c r="A155" s="2" t="s">
        <v>10</v>
      </c>
      <c r="B155" s="35">
        <v>7</v>
      </c>
      <c r="C155" s="35">
        <v>11</v>
      </c>
      <c r="D155" s="35">
        <v>13</v>
      </c>
      <c r="E155" s="35">
        <v>10</v>
      </c>
      <c r="F155" s="35">
        <v>21</v>
      </c>
      <c r="G155" s="35">
        <v>17</v>
      </c>
      <c r="H155" s="35">
        <v>13</v>
      </c>
      <c r="I155" s="35">
        <v>9</v>
      </c>
      <c r="J155" s="35">
        <v>10</v>
      </c>
      <c r="K155" s="35">
        <v>8</v>
      </c>
      <c r="L155" s="35">
        <v>12</v>
      </c>
      <c r="M155" s="35">
        <v>16</v>
      </c>
      <c r="N155" s="35">
        <v>9</v>
      </c>
    </row>
    <row r="156" spans="1:14" x14ac:dyDescent="0.2">
      <c r="A156" s="2" t="s">
        <v>11</v>
      </c>
      <c r="B156" s="35">
        <v>18</v>
      </c>
      <c r="C156" s="35">
        <v>12</v>
      </c>
      <c r="D156" s="35">
        <v>16</v>
      </c>
      <c r="E156" s="35">
        <v>17</v>
      </c>
      <c r="F156" s="35">
        <v>9</v>
      </c>
      <c r="G156" s="35">
        <v>8</v>
      </c>
      <c r="H156" s="35">
        <v>7</v>
      </c>
      <c r="I156" s="35">
        <v>11</v>
      </c>
      <c r="J156" s="35">
        <v>19</v>
      </c>
      <c r="K156" s="35">
        <v>7</v>
      </c>
      <c r="L156" s="35">
        <v>7</v>
      </c>
      <c r="M156" s="35">
        <v>15</v>
      </c>
      <c r="N156" s="35">
        <v>12</v>
      </c>
    </row>
    <row r="157" spans="1:14" x14ac:dyDescent="0.2">
      <c r="A157" s="2" t="s">
        <v>12</v>
      </c>
      <c r="B157" s="35">
        <v>3</v>
      </c>
      <c r="C157" s="35">
        <v>7</v>
      </c>
      <c r="D157" s="35">
        <v>1</v>
      </c>
      <c r="E157" s="35">
        <v>4</v>
      </c>
      <c r="F157" s="35">
        <v>2</v>
      </c>
      <c r="G157" s="35">
        <v>8</v>
      </c>
      <c r="H157" s="35">
        <v>3</v>
      </c>
      <c r="I157" s="35">
        <v>2</v>
      </c>
      <c r="J157" s="35">
        <v>4</v>
      </c>
      <c r="K157" s="35">
        <v>8</v>
      </c>
      <c r="L157" s="35">
        <v>3</v>
      </c>
      <c r="M157" s="35">
        <v>9</v>
      </c>
      <c r="N157" s="35">
        <v>8</v>
      </c>
    </row>
    <row r="158" spans="1:14" x14ac:dyDescent="0.2">
      <c r="A158" s="12" t="s">
        <v>79</v>
      </c>
      <c r="B158" s="11">
        <v>82</v>
      </c>
      <c r="C158" s="11">
        <v>83</v>
      </c>
      <c r="D158" s="11">
        <v>115</v>
      </c>
      <c r="E158" s="11">
        <v>97</v>
      </c>
      <c r="F158" s="11">
        <v>77</v>
      </c>
      <c r="G158" s="11">
        <v>81</v>
      </c>
      <c r="H158" s="11">
        <v>83</v>
      </c>
      <c r="I158" s="11">
        <v>77</v>
      </c>
      <c r="J158" s="11">
        <v>73</v>
      </c>
      <c r="K158" s="11">
        <v>90</v>
      </c>
      <c r="L158" s="11">
        <v>61</v>
      </c>
      <c r="M158" s="11">
        <v>101</v>
      </c>
      <c r="N158" s="11">
        <v>97</v>
      </c>
    </row>
    <row r="159" spans="1:14" x14ac:dyDescent="0.2">
      <c r="A159" s="12" t="s">
        <v>82</v>
      </c>
      <c r="B159" s="144" t="s">
        <v>187</v>
      </c>
      <c r="C159" s="145"/>
      <c r="D159" s="145"/>
      <c r="E159" s="145"/>
      <c r="F159" s="145"/>
      <c r="G159" s="145"/>
      <c r="H159" s="145"/>
      <c r="I159" s="145"/>
      <c r="J159" s="145"/>
      <c r="K159" s="145"/>
      <c r="L159" s="145"/>
      <c r="M159" s="145"/>
      <c r="N159" s="146"/>
    </row>
    <row r="160" spans="1:14" x14ac:dyDescent="0.2">
      <c r="A160" s="2" t="s">
        <v>4</v>
      </c>
      <c r="B160" s="35">
        <v>8</v>
      </c>
      <c r="C160" s="35">
        <v>1</v>
      </c>
      <c r="D160" s="35">
        <v>6</v>
      </c>
      <c r="E160" s="35">
        <v>3</v>
      </c>
      <c r="F160" s="35">
        <v>4</v>
      </c>
      <c r="G160" s="35">
        <v>6</v>
      </c>
      <c r="H160" s="35">
        <v>6</v>
      </c>
      <c r="I160" s="35">
        <v>4</v>
      </c>
      <c r="J160" s="35">
        <v>9</v>
      </c>
      <c r="K160" s="35">
        <v>7</v>
      </c>
      <c r="L160" s="35">
        <v>5</v>
      </c>
      <c r="M160" s="35">
        <v>6</v>
      </c>
      <c r="N160" s="35">
        <v>6</v>
      </c>
    </row>
    <row r="161" spans="1:14" x14ac:dyDescent="0.2">
      <c r="A161" s="2" t="s">
        <v>5</v>
      </c>
      <c r="B161" s="35">
        <v>13</v>
      </c>
      <c r="C161" s="35">
        <v>16</v>
      </c>
      <c r="D161" s="35">
        <v>21</v>
      </c>
      <c r="E161" s="35">
        <v>8</v>
      </c>
      <c r="F161" s="35">
        <v>10</v>
      </c>
      <c r="G161" s="35">
        <v>13</v>
      </c>
      <c r="H161" s="35">
        <v>5</v>
      </c>
      <c r="I161" s="35">
        <v>14</v>
      </c>
      <c r="J161" s="35">
        <v>9</v>
      </c>
      <c r="K161" s="35">
        <v>1</v>
      </c>
      <c r="L161" s="35">
        <v>9</v>
      </c>
      <c r="M161" s="35">
        <v>9</v>
      </c>
      <c r="N161" s="35">
        <v>7</v>
      </c>
    </row>
    <row r="162" spans="1:14" x14ac:dyDescent="0.2">
      <c r="A162" s="2" t="s">
        <v>6</v>
      </c>
      <c r="B162" s="35">
        <v>0</v>
      </c>
      <c r="C162" s="35">
        <v>0</v>
      </c>
      <c r="D162" s="35">
        <v>0</v>
      </c>
      <c r="E162" s="35">
        <v>1</v>
      </c>
      <c r="F162" s="35">
        <v>1</v>
      </c>
      <c r="G162" s="35">
        <v>0</v>
      </c>
      <c r="H162" s="35">
        <v>0</v>
      </c>
      <c r="I162" s="35">
        <v>0</v>
      </c>
      <c r="J162" s="35">
        <v>0</v>
      </c>
      <c r="K162" s="35">
        <v>2</v>
      </c>
      <c r="L162" s="35">
        <v>4</v>
      </c>
      <c r="M162" s="35">
        <v>0</v>
      </c>
      <c r="N162" s="35">
        <v>0</v>
      </c>
    </row>
    <row r="163" spans="1:14" x14ac:dyDescent="0.2">
      <c r="A163" s="2" t="s">
        <v>78</v>
      </c>
      <c r="B163" s="35">
        <v>3</v>
      </c>
      <c r="C163" s="35">
        <v>7</v>
      </c>
      <c r="D163" s="35">
        <v>2</v>
      </c>
      <c r="E163" s="35">
        <v>9</v>
      </c>
      <c r="F163" s="35">
        <v>3</v>
      </c>
      <c r="G163" s="35">
        <v>9</v>
      </c>
      <c r="H163" s="35">
        <v>11</v>
      </c>
      <c r="I163" s="35">
        <v>6</v>
      </c>
      <c r="J163" s="35">
        <v>5</v>
      </c>
      <c r="K163" s="35">
        <v>2</v>
      </c>
      <c r="L163" s="35">
        <v>5</v>
      </c>
      <c r="M163" s="35">
        <v>7</v>
      </c>
      <c r="N163" s="35">
        <v>4</v>
      </c>
    </row>
    <row r="164" spans="1:14" x14ac:dyDescent="0.2">
      <c r="A164" s="2" t="s">
        <v>7</v>
      </c>
      <c r="B164" s="35">
        <v>15</v>
      </c>
      <c r="C164" s="35">
        <v>35</v>
      </c>
      <c r="D164" s="35">
        <v>9</v>
      </c>
      <c r="E164" s="35">
        <v>15</v>
      </c>
      <c r="F164" s="35">
        <v>9</v>
      </c>
      <c r="G164" s="35">
        <v>12</v>
      </c>
      <c r="H164" s="35">
        <v>10</v>
      </c>
      <c r="I164" s="35">
        <v>19</v>
      </c>
      <c r="J164" s="35">
        <v>10</v>
      </c>
      <c r="K164" s="35">
        <v>10</v>
      </c>
      <c r="L164" s="35">
        <v>14</v>
      </c>
      <c r="M164" s="35">
        <v>9</v>
      </c>
      <c r="N164" s="35">
        <v>15</v>
      </c>
    </row>
    <row r="165" spans="1:14" x14ac:dyDescent="0.2">
      <c r="A165" s="2" t="s">
        <v>8</v>
      </c>
      <c r="B165" s="35">
        <v>2</v>
      </c>
      <c r="C165" s="35">
        <v>6</v>
      </c>
      <c r="D165" s="35">
        <v>7</v>
      </c>
      <c r="E165" s="35">
        <v>3</v>
      </c>
      <c r="F165" s="35">
        <v>3</v>
      </c>
      <c r="G165" s="35">
        <v>1</v>
      </c>
      <c r="H165" s="35">
        <v>6</v>
      </c>
      <c r="I165" s="35">
        <v>3</v>
      </c>
      <c r="J165" s="35">
        <v>1</v>
      </c>
      <c r="K165" s="35">
        <v>5</v>
      </c>
      <c r="L165" s="35">
        <v>2</v>
      </c>
      <c r="M165" s="35">
        <v>2</v>
      </c>
      <c r="N165" s="35">
        <v>2</v>
      </c>
    </row>
    <row r="166" spans="1:14" x14ac:dyDescent="0.2">
      <c r="A166" s="2" t="s">
        <v>9</v>
      </c>
      <c r="B166" s="35">
        <v>11</v>
      </c>
      <c r="C166" s="35">
        <v>15</v>
      </c>
      <c r="D166" s="35">
        <v>8</v>
      </c>
      <c r="E166" s="35">
        <v>11</v>
      </c>
      <c r="F166" s="35">
        <v>3</v>
      </c>
      <c r="G166" s="35">
        <v>12</v>
      </c>
      <c r="H166" s="35">
        <v>9</v>
      </c>
      <c r="I166" s="35">
        <v>22</v>
      </c>
      <c r="J166" s="35">
        <v>4</v>
      </c>
      <c r="K166" s="35">
        <v>2</v>
      </c>
      <c r="L166" s="35">
        <v>10</v>
      </c>
      <c r="M166" s="35">
        <v>12</v>
      </c>
      <c r="N166" s="35">
        <v>10</v>
      </c>
    </row>
    <row r="167" spans="1:14" x14ac:dyDescent="0.2">
      <c r="A167" s="2" t="s">
        <v>10</v>
      </c>
      <c r="B167" s="35">
        <v>5</v>
      </c>
      <c r="C167" s="35">
        <v>10</v>
      </c>
      <c r="D167" s="35">
        <v>12</v>
      </c>
      <c r="E167" s="35">
        <v>10</v>
      </c>
      <c r="F167" s="35">
        <v>9</v>
      </c>
      <c r="G167" s="35">
        <v>4</v>
      </c>
      <c r="H167" s="35">
        <v>7</v>
      </c>
      <c r="I167" s="35">
        <v>5</v>
      </c>
      <c r="J167" s="35">
        <v>9</v>
      </c>
      <c r="K167" s="35">
        <v>5</v>
      </c>
      <c r="L167" s="35">
        <v>7</v>
      </c>
      <c r="M167" s="35">
        <v>11</v>
      </c>
      <c r="N167" s="35">
        <v>30</v>
      </c>
    </row>
    <row r="168" spans="1:14" x14ac:dyDescent="0.2">
      <c r="A168" s="2" t="s">
        <v>11</v>
      </c>
      <c r="B168" s="35">
        <v>16</v>
      </c>
      <c r="C168" s="35">
        <v>14</v>
      </c>
      <c r="D168" s="35">
        <v>13</v>
      </c>
      <c r="E168" s="35">
        <v>8</v>
      </c>
      <c r="F168" s="35">
        <v>12</v>
      </c>
      <c r="G168" s="35">
        <v>11</v>
      </c>
      <c r="H168" s="35">
        <v>10</v>
      </c>
      <c r="I168" s="35">
        <v>7</v>
      </c>
      <c r="J168" s="35">
        <v>3</v>
      </c>
      <c r="K168" s="35">
        <v>9</v>
      </c>
      <c r="L168" s="35">
        <v>10</v>
      </c>
      <c r="M168" s="35">
        <v>7</v>
      </c>
      <c r="N168" s="35">
        <v>21</v>
      </c>
    </row>
    <row r="169" spans="1:14" x14ac:dyDescent="0.2">
      <c r="A169" s="2" t="s">
        <v>12</v>
      </c>
      <c r="B169" s="35">
        <v>7</v>
      </c>
      <c r="C169" s="35">
        <v>5</v>
      </c>
      <c r="D169" s="35">
        <v>2</v>
      </c>
      <c r="E169" s="35">
        <v>5</v>
      </c>
      <c r="F169" s="35">
        <v>3</v>
      </c>
      <c r="G169" s="35">
        <v>1</v>
      </c>
      <c r="H169" s="35">
        <v>2</v>
      </c>
      <c r="I169" s="35">
        <v>2</v>
      </c>
      <c r="J169" s="35">
        <v>1</v>
      </c>
      <c r="K169" s="35">
        <v>2</v>
      </c>
      <c r="L169" s="35">
        <v>4</v>
      </c>
      <c r="M169" s="35">
        <v>2</v>
      </c>
      <c r="N169" s="35">
        <v>8</v>
      </c>
    </row>
    <row r="170" spans="1:14" x14ac:dyDescent="0.2">
      <c r="A170" s="12" t="s">
        <v>79</v>
      </c>
      <c r="B170" s="11">
        <f>SUM(B160:B169)</f>
        <v>80</v>
      </c>
      <c r="C170" s="11">
        <f t="shared" ref="C170:N170" si="13">SUM(C160:C169)</f>
        <v>109</v>
      </c>
      <c r="D170" s="11">
        <f t="shared" si="13"/>
        <v>80</v>
      </c>
      <c r="E170" s="11">
        <f t="shared" si="13"/>
        <v>73</v>
      </c>
      <c r="F170" s="11">
        <f t="shared" si="13"/>
        <v>57</v>
      </c>
      <c r="G170" s="11">
        <f t="shared" si="13"/>
        <v>69</v>
      </c>
      <c r="H170" s="11">
        <f t="shared" si="13"/>
        <v>66</v>
      </c>
      <c r="I170" s="11">
        <f t="shared" si="13"/>
        <v>82</v>
      </c>
      <c r="J170" s="11">
        <f t="shared" si="13"/>
        <v>51</v>
      </c>
      <c r="K170" s="11">
        <f t="shared" si="13"/>
        <v>45</v>
      </c>
      <c r="L170" s="11">
        <f t="shared" si="13"/>
        <v>70</v>
      </c>
      <c r="M170" s="11">
        <f t="shared" si="13"/>
        <v>65</v>
      </c>
      <c r="N170" s="11">
        <f t="shared" si="13"/>
        <v>103</v>
      </c>
    </row>
    <row r="171" spans="1:14" x14ac:dyDescent="0.2">
      <c r="A171" s="12" t="s">
        <v>82</v>
      </c>
      <c r="B171" s="144" t="s">
        <v>232</v>
      </c>
      <c r="C171" s="145"/>
      <c r="D171" s="145"/>
      <c r="E171" s="145"/>
      <c r="F171" s="145"/>
      <c r="G171" s="145"/>
      <c r="H171" s="145"/>
      <c r="I171" s="145"/>
      <c r="J171" s="145"/>
      <c r="K171" s="145"/>
      <c r="L171" s="145"/>
      <c r="M171" s="145"/>
      <c r="N171" s="146"/>
    </row>
    <row r="172" spans="1:14" x14ac:dyDescent="0.2">
      <c r="A172" s="2" t="s">
        <v>4</v>
      </c>
      <c r="B172" s="35">
        <v>7</v>
      </c>
      <c r="C172" s="35">
        <v>3</v>
      </c>
      <c r="D172" s="35">
        <v>3</v>
      </c>
      <c r="E172" s="35">
        <v>3</v>
      </c>
      <c r="F172" s="35">
        <v>6</v>
      </c>
      <c r="G172" s="35">
        <v>3</v>
      </c>
      <c r="H172" s="35">
        <v>8</v>
      </c>
      <c r="I172" s="35">
        <v>2</v>
      </c>
      <c r="J172" s="35">
        <v>4</v>
      </c>
      <c r="K172" s="35">
        <v>3</v>
      </c>
      <c r="L172" s="35">
        <v>3</v>
      </c>
      <c r="M172" s="35">
        <v>4</v>
      </c>
      <c r="N172" s="35">
        <v>1</v>
      </c>
    </row>
    <row r="173" spans="1:14" x14ac:dyDescent="0.2">
      <c r="A173" s="2" t="s">
        <v>5</v>
      </c>
      <c r="B173" s="35">
        <v>6</v>
      </c>
      <c r="C173" s="35">
        <v>5</v>
      </c>
      <c r="D173" s="35">
        <v>5</v>
      </c>
      <c r="E173" s="35">
        <v>22</v>
      </c>
      <c r="F173" s="35">
        <v>7</v>
      </c>
      <c r="G173" s="35">
        <v>9</v>
      </c>
      <c r="H173" s="35">
        <v>9</v>
      </c>
      <c r="I173" s="35">
        <v>7</v>
      </c>
      <c r="J173" s="35">
        <v>21</v>
      </c>
      <c r="K173" s="35">
        <v>9</v>
      </c>
      <c r="L173" s="35">
        <v>5</v>
      </c>
      <c r="M173" s="35">
        <v>12</v>
      </c>
      <c r="N173" s="35">
        <v>14</v>
      </c>
    </row>
    <row r="174" spans="1:14" x14ac:dyDescent="0.2">
      <c r="A174" s="2" t="s">
        <v>6</v>
      </c>
      <c r="B174" s="35">
        <v>0</v>
      </c>
      <c r="C174" s="35">
        <v>0</v>
      </c>
      <c r="D174" s="35">
        <v>0</v>
      </c>
      <c r="E174" s="35">
        <v>0</v>
      </c>
      <c r="F174" s="35">
        <v>0</v>
      </c>
      <c r="G174" s="35">
        <v>1</v>
      </c>
      <c r="H174" s="35">
        <v>0</v>
      </c>
      <c r="I174" s="35">
        <v>2</v>
      </c>
      <c r="J174" s="35">
        <v>0</v>
      </c>
      <c r="K174" s="35">
        <v>0</v>
      </c>
      <c r="L174" s="35">
        <v>2</v>
      </c>
      <c r="M174" s="35">
        <v>0</v>
      </c>
      <c r="N174" s="35">
        <v>1</v>
      </c>
    </row>
    <row r="175" spans="1:14" x14ac:dyDescent="0.2">
      <c r="A175" s="2" t="s">
        <v>78</v>
      </c>
      <c r="B175" s="35">
        <v>2</v>
      </c>
      <c r="C175" s="35">
        <v>5</v>
      </c>
      <c r="D175" s="35">
        <v>6</v>
      </c>
      <c r="E175" s="35">
        <v>3</v>
      </c>
      <c r="F175" s="35">
        <v>6</v>
      </c>
      <c r="G175" s="35">
        <v>3</v>
      </c>
      <c r="H175" s="35">
        <v>4</v>
      </c>
      <c r="I175" s="35">
        <v>5</v>
      </c>
      <c r="J175" s="35">
        <v>6</v>
      </c>
      <c r="K175" s="35">
        <v>2</v>
      </c>
      <c r="L175" s="35">
        <v>1</v>
      </c>
      <c r="M175" s="35">
        <v>2</v>
      </c>
      <c r="N175" s="35">
        <v>2</v>
      </c>
    </row>
    <row r="176" spans="1:14" x14ac:dyDescent="0.2">
      <c r="A176" s="2" t="s">
        <v>7</v>
      </c>
      <c r="B176" s="35">
        <v>9</v>
      </c>
      <c r="C176" s="35">
        <v>9</v>
      </c>
      <c r="D176" s="35">
        <v>18</v>
      </c>
      <c r="E176" s="35">
        <v>17</v>
      </c>
      <c r="F176" s="35">
        <v>8</v>
      </c>
      <c r="G176" s="35">
        <v>7</v>
      </c>
      <c r="H176" s="35">
        <v>2</v>
      </c>
      <c r="I176" s="35">
        <v>12</v>
      </c>
      <c r="J176" s="35">
        <v>9</v>
      </c>
      <c r="K176" s="35">
        <v>4</v>
      </c>
      <c r="L176" s="35">
        <v>11</v>
      </c>
      <c r="M176" s="35">
        <v>9</v>
      </c>
      <c r="N176" s="35">
        <v>5</v>
      </c>
    </row>
    <row r="177" spans="1:14" x14ac:dyDescent="0.2">
      <c r="A177" s="2" t="s">
        <v>8</v>
      </c>
      <c r="B177" s="35">
        <v>3</v>
      </c>
      <c r="C177" s="35">
        <v>1</v>
      </c>
      <c r="D177" s="35">
        <v>0</v>
      </c>
      <c r="E177" s="35">
        <v>0</v>
      </c>
      <c r="F177" s="35">
        <v>1</v>
      </c>
      <c r="G177" s="35">
        <v>7</v>
      </c>
      <c r="H177" s="35">
        <v>1</v>
      </c>
      <c r="I177" s="35">
        <v>1</v>
      </c>
      <c r="J177" s="35">
        <v>3</v>
      </c>
      <c r="K177" s="35">
        <v>1</v>
      </c>
      <c r="L177" s="35">
        <v>1</v>
      </c>
      <c r="M177" s="35">
        <v>4</v>
      </c>
      <c r="N177" s="35">
        <v>5</v>
      </c>
    </row>
    <row r="178" spans="1:14" x14ac:dyDescent="0.2">
      <c r="A178" s="2" t="s">
        <v>9</v>
      </c>
      <c r="B178" s="35">
        <v>5</v>
      </c>
      <c r="C178" s="35">
        <v>11</v>
      </c>
      <c r="D178" s="35">
        <v>5</v>
      </c>
      <c r="E178" s="35">
        <v>11</v>
      </c>
      <c r="F178" s="35">
        <v>20</v>
      </c>
      <c r="G178" s="35">
        <v>11</v>
      </c>
      <c r="H178" s="35">
        <v>15</v>
      </c>
      <c r="I178" s="35">
        <v>12</v>
      </c>
      <c r="J178" s="35">
        <v>17</v>
      </c>
      <c r="K178" s="35">
        <v>8</v>
      </c>
      <c r="L178" s="35">
        <v>9</v>
      </c>
      <c r="M178" s="35">
        <v>10</v>
      </c>
      <c r="N178" s="35">
        <v>16</v>
      </c>
    </row>
    <row r="179" spans="1:14" x14ac:dyDescent="0.2">
      <c r="A179" s="2" t="s">
        <v>10</v>
      </c>
      <c r="B179" s="35">
        <v>15</v>
      </c>
      <c r="C179" s="35">
        <v>12</v>
      </c>
      <c r="D179" s="35">
        <v>6</v>
      </c>
      <c r="E179" s="35">
        <v>4</v>
      </c>
      <c r="F179" s="35">
        <v>7</v>
      </c>
      <c r="G179" s="35">
        <v>13</v>
      </c>
      <c r="H179" s="35">
        <v>7</v>
      </c>
      <c r="I179" s="35">
        <v>5</v>
      </c>
      <c r="J179" s="35">
        <v>5</v>
      </c>
      <c r="K179" s="35">
        <v>1</v>
      </c>
      <c r="L179" s="35">
        <v>6</v>
      </c>
      <c r="M179" s="35">
        <v>6</v>
      </c>
      <c r="N179" s="35">
        <v>6</v>
      </c>
    </row>
    <row r="180" spans="1:14" x14ac:dyDescent="0.2">
      <c r="A180" s="2" t="s">
        <v>11</v>
      </c>
      <c r="B180" s="35">
        <v>19</v>
      </c>
      <c r="C180" s="35">
        <v>9</v>
      </c>
      <c r="D180" s="35">
        <v>9</v>
      </c>
      <c r="E180" s="35">
        <v>15</v>
      </c>
      <c r="F180" s="35">
        <v>9</v>
      </c>
      <c r="G180" s="35">
        <v>12</v>
      </c>
      <c r="H180" s="35">
        <v>8</v>
      </c>
      <c r="I180" s="35">
        <v>8</v>
      </c>
      <c r="J180" s="35">
        <v>12</v>
      </c>
      <c r="K180" s="35">
        <v>9</v>
      </c>
      <c r="L180" s="35">
        <v>10</v>
      </c>
      <c r="M180" s="35">
        <v>13</v>
      </c>
      <c r="N180" s="35">
        <v>18</v>
      </c>
    </row>
    <row r="181" spans="1:14" x14ac:dyDescent="0.2">
      <c r="A181" s="2" t="s">
        <v>12</v>
      </c>
      <c r="B181" s="35">
        <v>1</v>
      </c>
      <c r="C181" s="35">
        <v>0</v>
      </c>
      <c r="D181" s="35">
        <v>0</v>
      </c>
      <c r="E181" s="35">
        <v>1</v>
      </c>
      <c r="F181" s="35">
        <v>0</v>
      </c>
      <c r="G181" s="35">
        <v>4</v>
      </c>
      <c r="H181" s="35">
        <v>2</v>
      </c>
      <c r="I181" s="35">
        <v>1</v>
      </c>
      <c r="J181" s="35">
        <v>1</v>
      </c>
      <c r="K181" s="35">
        <v>3</v>
      </c>
      <c r="L181" s="35">
        <v>7</v>
      </c>
      <c r="M181" s="35">
        <v>4</v>
      </c>
      <c r="N181" s="35">
        <v>3</v>
      </c>
    </row>
    <row r="182" spans="1:14" x14ac:dyDescent="0.2">
      <c r="A182" s="12" t="s">
        <v>79</v>
      </c>
      <c r="B182" s="11">
        <f>SUM(B172:B181)</f>
        <v>67</v>
      </c>
      <c r="C182" s="11">
        <f t="shared" ref="C182:N182" si="14">SUM(C172:C181)</f>
        <v>55</v>
      </c>
      <c r="D182" s="11">
        <f t="shared" si="14"/>
        <v>52</v>
      </c>
      <c r="E182" s="11">
        <f t="shared" si="14"/>
        <v>76</v>
      </c>
      <c r="F182" s="11">
        <f t="shared" si="14"/>
        <v>64</v>
      </c>
      <c r="G182" s="11">
        <f t="shared" si="14"/>
        <v>70</v>
      </c>
      <c r="H182" s="11">
        <f t="shared" si="14"/>
        <v>56</v>
      </c>
      <c r="I182" s="11">
        <f t="shared" si="14"/>
        <v>55</v>
      </c>
      <c r="J182" s="11">
        <f t="shared" si="14"/>
        <v>78</v>
      </c>
      <c r="K182" s="11">
        <f t="shared" si="14"/>
        <v>40</v>
      </c>
      <c r="L182" s="11">
        <f t="shared" si="14"/>
        <v>55</v>
      </c>
      <c r="M182" s="11">
        <f t="shared" si="14"/>
        <v>64</v>
      </c>
      <c r="N182" s="11">
        <f t="shared" si="14"/>
        <v>71</v>
      </c>
    </row>
    <row r="183" spans="1:14" x14ac:dyDescent="0.2">
      <c r="A183" s="12" t="s">
        <v>82</v>
      </c>
      <c r="B183" s="144" t="s">
        <v>244</v>
      </c>
      <c r="C183" s="145"/>
      <c r="D183" s="145"/>
      <c r="E183" s="145"/>
      <c r="F183" s="145"/>
      <c r="G183" s="145"/>
      <c r="H183" s="145"/>
      <c r="I183" s="145"/>
      <c r="J183" s="145"/>
      <c r="K183" s="145"/>
      <c r="L183" s="145"/>
      <c r="M183" s="145"/>
      <c r="N183" s="146"/>
    </row>
    <row r="184" spans="1:14" x14ac:dyDescent="0.2">
      <c r="A184" s="2" t="s">
        <v>4</v>
      </c>
      <c r="B184" s="35">
        <v>1</v>
      </c>
      <c r="C184" s="35">
        <v>1</v>
      </c>
      <c r="D184" s="35">
        <v>1</v>
      </c>
      <c r="E184" s="35">
        <v>2</v>
      </c>
      <c r="F184" s="35">
        <v>3</v>
      </c>
      <c r="G184" s="35">
        <v>1</v>
      </c>
      <c r="H184" s="35">
        <v>5</v>
      </c>
      <c r="I184" s="35">
        <v>5</v>
      </c>
      <c r="J184" s="35">
        <v>0</v>
      </c>
      <c r="K184" s="35">
        <v>2</v>
      </c>
      <c r="L184" s="35">
        <v>4</v>
      </c>
      <c r="M184" s="35"/>
      <c r="N184" s="35"/>
    </row>
    <row r="185" spans="1:14" x14ac:dyDescent="0.2">
      <c r="A185" s="2" t="s">
        <v>5</v>
      </c>
      <c r="B185" s="35">
        <v>7</v>
      </c>
      <c r="C185" s="35">
        <v>9</v>
      </c>
      <c r="D185" s="35">
        <v>6</v>
      </c>
      <c r="E185" s="35">
        <v>10</v>
      </c>
      <c r="F185" s="35">
        <v>7</v>
      </c>
      <c r="G185" s="35">
        <v>12</v>
      </c>
      <c r="H185" s="35">
        <v>5</v>
      </c>
      <c r="I185" s="35">
        <v>4</v>
      </c>
      <c r="J185" s="35">
        <v>10</v>
      </c>
      <c r="K185" s="35">
        <v>4</v>
      </c>
      <c r="L185" s="35">
        <v>5</v>
      </c>
      <c r="M185" s="35"/>
      <c r="N185" s="35"/>
    </row>
    <row r="186" spans="1:14" x14ac:dyDescent="0.2">
      <c r="A186" s="2" t="s">
        <v>6</v>
      </c>
      <c r="B186" s="35">
        <v>0</v>
      </c>
      <c r="C186" s="35">
        <v>0</v>
      </c>
      <c r="D186" s="35">
        <v>1</v>
      </c>
      <c r="E186" s="35">
        <v>0</v>
      </c>
      <c r="F186" s="35">
        <v>0</v>
      </c>
      <c r="G186" s="35">
        <v>0</v>
      </c>
      <c r="H186" s="35">
        <v>0</v>
      </c>
      <c r="I186" s="35">
        <v>0</v>
      </c>
      <c r="J186" s="35">
        <v>0</v>
      </c>
      <c r="K186" s="35">
        <v>0</v>
      </c>
      <c r="L186" s="35">
        <v>0</v>
      </c>
      <c r="M186" s="35"/>
      <c r="N186" s="35"/>
    </row>
    <row r="187" spans="1:14" x14ac:dyDescent="0.2">
      <c r="A187" s="2" t="s">
        <v>78</v>
      </c>
      <c r="B187" s="35">
        <v>0</v>
      </c>
      <c r="C187" s="35">
        <v>4</v>
      </c>
      <c r="D187" s="35">
        <v>2</v>
      </c>
      <c r="E187" s="35">
        <v>2</v>
      </c>
      <c r="F187" s="35">
        <v>0</v>
      </c>
      <c r="G187" s="35">
        <v>2</v>
      </c>
      <c r="H187" s="35">
        <v>3</v>
      </c>
      <c r="I187" s="35">
        <v>4</v>
      </c>
      <c r="J187" s="35">
        <v>3</v>
      </c>
      <c r="K187" s="35">
        <v>4</v>
      </c>
      <c r="L187" s="35">
        <v>0</v>
      </c>
      <c r="M187" s="35"/>
      <c r="N187" s="35"/>
    </row>
    <row r="188" spans="1:14" x14ac:dyDescent="0.2">
      <c r="A188" s="2" t="s">
        <v>7</v>
      </c>
      <c r="B188" s="35">
        <v>7</v>
      </c>
      <c r="C188" s="35">
        <v>5</v>
      </c>
      <c r="D188" s="35">
        <v>17</v>
      </c>
      <c r="E188" s="35">
        <v>8</v>
      </c>
      <c r="F188" s="35">
        <v>3</v>
      </c>
      <c r="G188" s="35">
        <v>6</v>
      </c>
      <c r="H188" s="35">
        <v>10</v>
      </c>
      <c r="I188" s="35">
        <v>17</v>
      </c>
      <c r="J188" s="35">
        <v>6</v>
      </c>
      <c r="K188" s="35">
        <v>6</v>
      </c>
      <c r="L188" s="35">
        <v>9</v>
      </c>
      <c r="M188" s="35"/>
      <c r="N188" s="35"/>
    </row>
    <row r="189" spans="1:14" x14ac:dyDescent="0.2">
      <c r="A189" s="2" t="s">
        <v>8</v>
      </c>
      <c r="B189" s="35">
        <v>5</v>
      </c>
      <c r="C189" s="35">
        <v>1</v>
      </c>
      <c r="D189" s="35">
        <v>3</v>
      </c>
      <c r="E189" s="35">
        <v>8</v>
      </c>
      <c r="F189" s="35">
        <v>3</v>
      </c>
      <c r="G189" s="35">
        <v>1</v>
      </c>
      <c r="H189" s="35">
        <v>2</v>
      </c>
      <c r="I189" s="35">
        <v>3</v>
      </c>
      <c r="J189" s="35">
        <v>4</v>
      </c>
      <c r="K189" s="35">
        <v>2</v>
      </c>
      <c r="L189" s="35">
        <v>2</v>
      </c>
      <c r="M189" s="35"/>
      <c r="N189" s="35"/>
    </row>
    <row r="190" spans="1:14" x14ac:dyDescent="0.2">
      <c r="A190" s="2" t="s">
        <v>9</v>
      </c>
      <c r="B190" s="35">
        <v>7</v>
      </c>
      <c r="C190" s="35">
        <v>11</v>
      </c>
      <c r="D190" s="35">
        <v>14</v>
      </c>
      <c r="E190" s="35">
        <v>5</v>
      </c>
      <c r="F190" s="35">
        <v>20</v>
      </c>
      <c r="G190" s="35">
        <v>1</v>
      </c>
      <c r="H190" s="35">
        <v>5</v>
      </c>
      <c r="I190" s="35">
        <v>4</v>
      </c>
      <c r="J190" s="35">
        <v>17</v>
      </c>
      <c r="K190" s="35">
        <v>2</v>
      </c>
      <c r="L190" s="35">
        <v>4</v>
      </c>
      <c r="M190" s="35"/>
      <c r="N190" s="35"/>
    </row>
    <row r="191" spans="1:14" x14ac:dyDescent="0.2">
      <c r="A191" s="2" t="s">
        <v>10</v>
      </c>
      <c r="B191" s="35">
        <v>11</v>
      </c>
      <c r="C191" s="35">
        <v>3</v>
      </c>
      <c r="D191" s="35">
        <v>10</v>
      </c>
      <c r="E191" s="35">
        <v>10</v>
      </c>
      <c r="F191" s="35">
        <v>10</v>
      </c>
      <c r="G191" s="35">
        <v>5</v>
      </c>
      <c r="H191" s="35">
        <v>6</v>
      </c>
      <c r="I191" s="35">
        <v>5</v>
      </c>
      <c r="J191" s="35">
        <v>6</v>
      </c>
      <c r="K191" s="35">
        <v>4</v>
      </c>
      <c r="L191" s="35">
        <v>6</v>
      </c>
      <c r="M191" s="35"/>
      <c r="N191" s="35"/>
    </row>
    <row r="192" spans="1:14" x14ac:dyDescent="0.2">
      <c r="A192" s="2" t="s">
        <v>11</v>
      </c>
      <c r="B192" s="35">
        <v>12</v>
      </c>
      <c r="C192" s="35">
        <v>12</v>
      </c>
      <c r="D192" s="35">
        <v>14</v>
      </c>
      <c r="E192" s="35">
        <v>12</v>
      </c>
      <c r="F192" s="35">
        <v>24</v>
      </c>
      <c r="G192" s="35">
        <v>11</v>
      </c>
      <c r="H192" s="35">
        <v>9</v>
      </c>
      <c r="I192" s="35">
        <v>2</v>
      </c>
      <c r="J192" s="35">
        <v>14</v>
      </c>
      <c r="K192" s="35">
        <v>4</v>
      </c>
      <c r="L192" s="35">
        <v>11</v>
      </c>
      <c r="M192" s="35"/>
      <c r="N192" s="35"/>
    </row>
    <row r="193" spans="1:14" x14ac:dyDescent="0.2">
      <c r="A193" s="2" t="s">
        <v>12</v>
      </c>
      <c r="B193" s="35">
        <v>0</v>
      </c>
      <c r="C193" s="35">
        <v>1</v>
      </c>
      <c r="D193" s="35">
        <v>0</v>
      </c>
      <c r="E193" s="35">
        <v>2</v>
      </c>
      <c r="F193" s="35">
        <v>3</v>
      </c>
      <c r="G193" s="35">
        <v>2</v>
      </c>
      <c r="H193" s="35">
        <v>1</v>
      </c>
      <c r="I193" s="35">
        <v>2</v>
      </c>
      <c r="J193" s="35">
        <v>1</v>
      </c>
      <c r="K193" s="35">
        <v>3</v>
      </c>
      <c r="L193" s="35">
        <v>7</v>
      </c>
      <c r="M193" s="35"/>
      <c r="N193" s="35"/>
    </row>
    <row r="194" spans="1:14" x14ac:dyDescent="0.2">
      <c r="A194" s="12" t="s">
        <v>79</v>
      </c>
      <c r="B194" s="11">
        <f>SUM(B184:B193)</f>
        <v>50</v>
      </c>
      <c r="C194" s="11">
        <f t="shared" ref="C194:L194" si="15">SUM(C184:C193)</f>
        <v>47</v>
      </c>
      <c r="D194" s="11">
        <f t="shared" si="15"/>
        <v>68</v>
      </c>
      <c r="E194" s="11">
        <f t="shared" si="15"/>
        <v>59</v>
      </c>
      <c r="F194" s="11">
        <f t="shared" si="15"/>
        <v>73</v>
      </c>
      <c r="G194" s="11">
        <f t="shared" si="15"/>
        <v>41</v>
      </c>
      <c r="H194" s="11">
        <f t="shared" si="15"/>
        <v>46</v>
      </c>
      <c r="I194" s="11">
        <f t="shared" si="15"/>
        <v>46</v>
      </c>
      <c r="J194" s="11">
        <f t="shared" si="15"/>
        <v>61</v>
      </c>
      <c r="K194" s="11">
        <f t="shared" si="15"/>
        <v>31</v>
      </c>
      <c r="L194" s="11">
        <f t="shared" si="15"/>
        <v>48</v>
      </c>
      <c r="M194" s="11"/>
      <c r="N194" s="11"/>
    </row>
  </sheetData>
  <printOptions horizontalCentered="1"/>
  <pageMargins left="0.70866141732283472" right="0.70866141732283472" top="0.35433070866141736" bottom="0.74803149606299213" header="0.31496062992125984" footer="0.31496062992125984"/>
  <pageSetup paperSize="9" scale="26" orientation="portrait" r:id="rId1"/>
  <headerFooter scaleWithDoc="0">
    <oddFooter>&amp;C&amp;10Page &amp;P</oddFooter>
  </headerFooter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8">
    <tabColor theme="5" tint="0.59999389629810485"/>
    <pageSetUpPr fitToPage="1"/>
  </sheetPr>
  <dimension ref="A1:N155"/>
  <sheetViews>
    <sheetView showGridLines="0" view="pageBreakPreview" zoomScale="75" zoomScaleNormal="100" zoomScaleSheetLayoutView="75" workbookViewId="0">
      <pane xSplit="1" ySplit="12" topLeftCell="B136" activePane="bottomRight" state="frozen"/>
      <selection activeCell="O22" sqref="O22:O23"/>
      <selection pane="topRight" activeCell="O22" sqref="O22:O23"/>
      <selection pane="bottomLeft" activeCell="O22" sqref="O22:O23"/>
      <selection pane="bottomRight" activeCell="B155" sqref="B155:L155"/>
    </sheetView>
  </sheetViews>
  <sheetFormatPr defaultRowHeight="15" x14ac:dyDescent="0.2"/>
  <cols>
    <col min="1" max="1" width="20.33203125" style="4" bestFit="1" customWidth="1"/>
    <col min="2" max="4" width="8.88671875" style="4"/>
    <col min="5" max="5" width="8.88671875" style="36"/>
    <col min="6" max="112" width="8.88671875" style="4"/>
    <col min="113" max="113" width="15.21875" style="4" bestFit="1" customWidth="1"/>
    <col min="114" max="255" width="8.88671875" style="4"/>
    <col min="256" max="256" width="15.21875" style="4" bestFit="1" customWidth="1"/>
    <col min="257" max="368" width="8.88671875" style="4"/>
    <col min="369" max="369" width="15.21875" style="4" bestFit="1" customWidth="1"/>
    <col min="370" max="511" width="8.88671875" style="4"/>
    <col min="512" max="512" width="15.21875" style="4" bestFit="1" customWidth="1"/>
    <col min="513" max="624" width="8.88671875" style="4"/>
    <col min="625" max="625" width="15.21875" style="4" bestFit="1" customWidth="1"/>
    <col min="626" max="767" width="8.88671875" style="4"/>
    <col min="768" max="768" width="15.21875" style="4" bestFit="1" customWidth="1"/>
    <col min="769" max="880" width="8.88671875" style="4"/>
    <col min="881" max="881" width="15.21875" style="4" bestFit="1" customWidth="1"/>
    <col min="882" max="1023" width="8.88671875" style="4"/>
    <col min="1024" max="1024" width="15.21875" style="4" bestFit="1" customWidth="1"/>
    <col min="1025" max="1136" width="8.88671875" style="4"/>
    <col min="1137" max="1137" width="15.21875" style="4" bestFit="1" customWidth="1"/>
    <col min="1138" max="1279" width="8.88671875" style="4"/>
    <col min="1280" max="1280" width="15.21875" style="4" bestFit="1" customWidth="1"/>
    <col min="1281" max="1392" width="8.88671875" style="4"/>
    <col min="1393" max="1393" width="15.21875" style="4" bestFit="1" customWidth="1"/>
    <col min="1394" max="1535" width="8.88671875" style="4"/>
    <col min="1536" max="1536" width="15.21875" style="4" bestFit="1" customWidth="1"/>
    <col min="1537" max="1648" width="8.88671875" style="4"/>
    <col min="1649" max="1649" width="15.21875" style="4" bestFit="1" customWidth="1"/>
    <col min="1650" max="1791" width="8.88671875" style="4"/>
    <col min="1792" max="1792" width="15.21875" style="4" bestFit="1" customWidth="1"/>
    <col min="1793" max="1904" width="8.88671875" style="4"/>
    <col min="1905" max="1905" width="15.21875" style="4" bestFit="1" customWidth="1"/>
    <col min="1906" max="2047" width="8.88671875" style="4"/>
    <col min="2048" max="2048" width="15.21875" style="4" bestFit="1" customWidth="1"/>
    <col min="2049" max="2160" width="8.88671875" style="4"/>
    <col min="2161" max="2161" width="15.21875" style="4" bestFit="1" customWidth="1"/>
    <col min="2162" max="2303" width="8.88671875" style="4"/>
    <col min="2304" max="2304" width="15.21875" style="4" bestFit="1" customWidth="1"/>
    <col min="2305" max="2416" width="8.88671875" style="4"/>
    <col min="2417" max="2417" width="15.21875" style="4" bestFit="1" customWidth="1"/>
    <col min="2418" max="2559" width="8.88671875" style="4"/>
    <col min="2560" max="2560" width="15.21875" style="4" bestFit="1" customWidth="1"/>
    <col min="2561" max="2672" width="8.88671875" style="4"/>
    <col min="2673" max="2673" width="15.21875" style="4" bestFit="1" customWidth="1"/>
    <col min="2674" max="2815" width="8.88671875" style="4"/>
    <col min="2816" max="2816" width="15.21875" style="4" bestFit="1" customWidth="1"/>
    <col min="2817" max="2928" width="8.88671875" style="4"/>
    <col min="2929" max="2929" width="15.21875" style="4" bestFit="1" customWidth="1"/>
    <col min="2930" max="3071" width="8.88671875" style="4"/>
    <col min="3072" max="3072" width="15.21875" style="4" bestFit="1" customWidth="1"/>
    <col min="3073" max="3184" width="8.88671875" style="4"/>
    <col min="3185" max="3185" width="15.21875" style="4" bestFit="1" customWidth="1"/>
    <col min="3186" max="3327" width="8.88671875" style="4"/>
    <col min="3328" max="3328" width="15.21875" style="4" bestFit="1" customWidth="1"/>
    <col min="3329" max="3440" width="8.88671875" style="4"/>
    <col min="3441" max="3441" width="15.21875" style="4" bestFit="1" customWidth="1"/>
    <col min="3442" max="3583" width="8.88671875" style="4"/>
    <col min="3584" max="3584" width="15.21875" style="4" bestFit="1" customWidth="1"/>
    <col min="3585" max="3696" width="8.88671875" style="4"/>
    <col min="3697" max="3697" width="15.21875" style="4" bestFit="1" customWidth="1"/>
    <col min="3698" max="3839" width="8.88671875" style="4"/>
    <col min="3840" max="3840" width="15.21875" style="4" bestFit="1" customWidth="1"/>
    <col min="3841" max="3952" width="8.88671875" style="4"/>
    <col min="3953" max="3953" width="15.21875" style="4" bestFit="1" customWidth="1"/>
    <col min="3954" max="4095" width="8.88671875" style="4"/>
    <col min="4096" max="4096" width="15.21875" style="4" bestFit="1" customWidth="1"/>
    <col min="4097" max="4208" width="8.88671875" style="4"/>
    <col min="4209" max="4209" width="15.21875" style="4" bestFit="1" customWidth="1"/>
    <col min="4210" max="4351" width="8.88671875" style="4"/>
    <col min="4352" max="4352" width="15.21875" style="4" bestFit="1" customWidth="1"/>
    <col min="4353" max="4464" width="8.88671875" style="4"/>
    <col min="4465" max="4465" width="15.21875" style="4" bestFit="1" customWidth="1"/>
    <col min="4466" max="4607" width="8.88671875" style="4"/>
    <col min="4608" max="4608" width="15.21875" style="4" bestFit="1" customWidth="1"/>
    <col min="4609" max="4720" width="8.88671875" style="4"/>
    <col min="4721" max="4721" width="15.21875" style="4" bestFit="1" customWidth="1"/>
    <col min="4722" max="4863" width="8.88671875" style="4"/>
    <col min="4864" max="4864" width="15.21875" style="4" bestFit="1" customWidth="1"/>
    <col min="4865" max="4976" width="8.88671875" style="4"/>
    <col min="4977" max="4977" width="15.21875" style="4" bestFit="1" customWidth="1"/>
    <col min="4978" max="5119" width="8.88671875" style="4"/>
    <col min="5120" max="5120" width="15.21875" style="4" bestFit="1" customWidth="1"/>
    <col min="5121" max="5232" width="8.88671875" style="4"/>
    <col min="5233" max="5233" width="15.21875" style="4" bestFit="1" customWidth="1"/>
    <col min="5234" max="5375" width="8.88671875" style="4"/>
    <col min="5376" max="5376" width="15.21875" style="4" bestFit="1" customWidth="1"/>
    <col min="5377" max="5488" width="8.88671875" style="4"/>
    <col min="5489" max="5489" width="15.21875" style="4" bestFit="1" customWidth="1"/>
    <col min="5490" max="5631" width="8.88671875" style="4"/>
    <col min="5632" max="5632" width="15.21875" style="4" bestFit="1" customWidth="1"/>
    <col min="5633" max="5744" width="8.88671875" style="4"/>
    <col min="5745" max="5745" width="15.21875" style="4" bestFit="1" customWidth="1"/>
    <col min="5746" max="5887" width="8.88671875" style="4"/>
    <col min="5888" max="5888" width="15.21875" style="4" bestFit="1" customWidth="1"/>
    <col min="5889" max="6000" width="8.88671875" style="4"/>
    <col min="6001" max="6001" width="15.21875" style="4" bestFit="1" customWidth="1"/>
    <col min="6002" max="6143" width="8.88671875" style="4"/>
    <col min="6144" max="6144" width="15.21875" style="4" bestFit="1" customWidth="1"/>
    <col min="6145" max="6256" width="8.88671875" style="4"/>
    <col min="6257" max="6257" width="15.21875" style="4" bestFit="1" customWidth="1"/>
    <col min="6258" max="6399" width="8.88671875" style="4"/>
    <col min="6400" max="6400" width="15.21875" style="4" bestFit="1" customWidth="1"/>
    <col min="6401" max="6512" width="8.88671875" style="4"/>
    <col min="6513" max="6513" width="15.21875" style="4" bestFit="1" customWidth="1"/>
    <col min="6514" max="6655" width="8.88671875" style="4"/>
    <col min="6656" max="6656" width="15.21875" style="4" bestFit="1" customWidth="1"/>
    <col min="6657" max="6768" width="8.88671875" style="4"/>
    <col min="6769" max="6769" width="15.21875" style="4" bestFit="1" customWidth="1"/>
    <col min="6770" max="6911" width="8.88671875" style="4"/>
    <col min="6912" max="6912" width="15.21875" style="4" bestFit="1" customWidth="1"/>
    <col min="6913" max="7024" width="8.88671875" style="4"/>
    <col min="7025" max="7025" width="15.21875" style="4" bestFit="1" customWidth="1"/>
    <col min="7026" max="7167" width="8.88671875" style="4"/>
    <col min="7168" max="7168" width="15.21875" style="4" bestFit="1" customWidth="1"/>
    <col min="7169" max="7280" width="8.88671875" style="4"/>
    <col min="7281" max="7281" width="15.21875" style="4" bestFit="1" customWidth="1"/>
    <col min="7282" max="7423" width="8.88671875" style="4"/>
    <col min="7424" max="7424" width="15.21875" style="4" bestFit="1" customWidth="1"/>
    <col min="7425" max="7536" width="8.88671875" style="4"/>
    <col min="7537" max="7537" width="15.21875" style="4" bestFit="1" customWidth="1"/>
    <col min="7538" max="7679" width="8.88671875" style="4"/>
    <col min="7680" max="7680" width="15.21875" style="4" bestFit="1" customWidth="1"/>
    <col min="7681" max="7792" width="8.88671875" style="4"/>
    <col min="7793" max="7793" width="15.21875" style="4" bestFit="1" customWidth="1"/>
    <col min="7794" max="7935" width="8.88671875" style="4"/>
    <col min="7936" max="7936" width="15.21875" style="4" bestFit="1" customWidth="1"/>
    <col min="7937" max="8048" width="8.88671875" style="4"/>
    <col min="8049" max="8049" width="15.21875" style="4" bestFit="1" customWidth="1"/>
    <col min="8050" max="8191" width="8.88671875" style="4"/>
    <col min="8192" max="8192" width="15.21875" style="4" bestFit="1" customWidth="1"/>
    <col min="8193" max="8304" width="8.88671875" style="4"/>
    <col min="8305" max="8305" width="15.21875" style="4" bestFit="1" customWidth="1"/>
    <col min="8306" max="8447" width="8.88671875" style="4"/>
    <col min="8448" max="8448" width="15.21875" style="4" bestFit="1" customWidth="1"/>
    <col min="8449" max="8560" width="8.88671875" style="4"/>
    <col min="8561" max="8561" width="15.21875" style="4" bestFit="1" customWidth="1"/>
    <col min="8562" max="8703" width="8.88671875" style="4"/>
    <col min="8704" max="8704" width="15.21875" style="4" bestFit="1" customWidth="1"/>
    <col min="8705" max="8816" width="8.88671875" style="4"/>
    <col min="8817" max="8817" width="15.21875" style="4" bestFit="1" customWidth="1"/>
    <col min="8818" max="8959" width="8.88671875" style="4"/>
    <col min="8960" max="8960" width="15.21875" style="4" bestFit="1" customWidth="1"/>
    <col min="8961" max="9072" width="8.88671875" style="4"/>
    <col min="9073" max="9073" width="15.21875" style="4" bestFit="1" customWidth="1"/>
    <col min="9074" max="9215" width="8.88671875" style="4"/>
    <col min="9216" max="9216" width="15.21875" style="4" bestFit="1" customWidth="1"/>
    <col min="9217" max="9328" width="8.88671875" style="4"/>
    <col min="9329" max="9329" width="15.21875" style="4" bestFit="1" customWidth="1"/>
    <col min="9330" max="9471" width="8.88671875" style="4"/>
    <col min="9472" max="9472" width="15.21875" style="4" bestFit="1" customWidth="1"/>
    <col min="9473" max="9584" width="8.88671875" style="4"/>
    <col min="9585" max="9585" width="15.21875" style="4" bestFit="1" customWidth="1"/>
    <col min="9586" max="9727" width="8.88671875" style="4"/>
    <col min="9728" max="9728" width="15.21875" style="4" bestFit="1" customWidth="1"/>
    <col min="9729" max="9840" width="8.88671875" style="4"/>
    <col min="9841" max="9841" width="15.21875" style="4" bestFit="1" customWidth="1"/>
    <col min="9842" max="9983" width="8.88671875" style="4"/>
    <col min="9984" max="9984" width="15.21875" style="4" bestFit="1" customWidth="1"/>
    <col min="9985" max="10096" width="8.88671875" style="4"/>
    <col min="10097" max="10097" width="15.21875" style="4" bestFit="1" customWidth="1"/>
    <col min="10098" max="10239" width="8.88671875" style="4"/>
    <col min="10240" max="10240" width="15.21875" style="4" bestFit="1" customWidth="1"/>
    <col min="10241" max="10352" width="8.88671875" style="4"/>
    <col min="10353" max="10353" width="15.21875" style="4" bestFit="1" customWidth="1"/>
    <col min="10354" max="10495" width="8.88671875" style="4"/>
    <col min="10496" max="10496" width="15.21875" style="4" bestFit="1" customWidth="1"/>
    <col min="10497" max="10608" width="8.88671875" style="4"/>
    <col min="10609" max="10609" width="15.21875" style="4" bestFit="1" customWidth="1"/>
    <col min="10610" max="10751" width="8.88671875" style="4"/>
    <col min="10752" max="10752" width="15.21875" style="4" bestFit="1" customWidth="1"/>
    <col min="10753" max="10864" width="8.88671875" style="4"/>
    <col min="10865" max="10865" width="15.21875" style="4" bestFit="1" customWidth="1"/>
    <col min="10866" max="11007" width="8.88671875" style="4"/>
    <col min="11008" max="11008" width="15.21875" style="4" bestFit="1" customWidth="1"/>
    <col min="11009" max="11120" width="8.88671875" style="4"/>
    <col min="11121" max="11121" width="15.21875" style="4" bestFit="1" customWidth="1"/>
    <col min="11122" max="11263" width="8.88671875" style="4"/>
    <col min="11264" max="11264" width="15.21875" style="4" bestFit="1" customWidth="1"/>
    <col min="11265" max="11376" width="8.88671875" style="4"/>
    <col min="11377" max="11377" width="15.21875" style="4" bestFit="1" customWidth="1"/>
    <col min="11378" max="11519" width="8.88671875" style="4"/>
    <col min="11520" max="11520" width="15.21875" style="4" bestFit="1" customWidth="1"/>
    <col min="11521" max="11632" width="8.88671875" style="4"/>
    <col min="11633" max="11633" width="15.21875" style="4" bestFit="1" customWidth="1"/>
    <col min="11634" max="11775" width="8.88671875" style="4"/>
    <col min="11776" max="11776" width="15.21875" style="4" bestFit="1" customWidth="1"/>
    <col min="11777" max="11888" width="8.88671875" style="4"/>
    <col min="11889" max="11889" width="15.21875" style="4" bestFit="1" customWidth="1"/>
    <col min="11890" max="12031" width="8.88671875" style="4"/>
    <col min="12032" max="12032" width="15.21875" style="4" bestFit="1" customWidth="1"/>
    <col min="12033" max="12144" width="8.88671875" style="4"/>
    <col min="12145" max="12145" width="15.21875" style="4" bestFit="1" customWidth="1"/>
    <col min="12146" max="12287" width="8.88671875" style="4"/>
    <col min="12288" max="12288" width="15.21875" style="4" bestFit="1" customWidth="1"/>
    <col min="12289" max="12400" width="8.88671875" style="4"/>
    <col min="12401" max="12401" width="15.21875" style="4" bestFit="1" customWidth="1"/>
    <col min="12402" max="12543" width="8.88671875" style="4"/>
    <col min="12544" max="12544" width="15.21875" style="4" bestFit="1" customWidth="1"/>
    <col min="12545" max="12656" width="8.88671875" style="4"/>
    <col min="12657" max="12657" width="15.21875" style="4" bestFit="1" customWidth="1"/>
    <col min="12658" max="12799" width="8.88671875" style="4"/>
    <col min="12800" max="12800" width="15.21875" style="4" bestFit="1" customWidth="1"/>
    <col min="12801" max="12912" width="8.88671875" style="4"/>
    <col min="12913" max="12913" width="15.21875" style="4" bestFit="1" customWidth="1"/>
    <col min="12914" max="13055" width="8.88671875" style="4"/>
    <col min="13056" max="13056" width="15.21875" style="4" bestFit="1" customWidth="1"/>
    <col min="13057" max="13168" width="8.88671875" style="4"/>
    <col min="13169" max="13169" width="15.21875" style="4" bestFit="1" customWidth="1"/>
    <col min="13170" max="13311" width="8.88671875" style="4"/>
    <col min="13312" max="13312" width="15.21875" style="4" bestFit="1" customWidth="1"/>
    <col min="13313" max="13424" width="8.88671875" style="4"/>
    <col min="13425" max="13425" width="15.21875" style="4" bestFit="1" customWidth="1"/>
    <col min="13426" max="13567" width="8.88671875" style="4"/>
    <col min="13568" max="13568" width="15.21875" style="4" bestFit="1" customWidth="1"/>
    <col min="13569" max="13680" width="8.88671875" style="4"/>
    <col min="13681" max="13681" width="15.21875" style="4" bestFit="1" customWidth="1"/>
    <col min="13682" max="13823" width="8.88671875" style="4"/>
    <col min="13824" max="13824" width="15.21875" style="4" bestFit="1" customWidth="1"/>
    <col min="13825" max="13936" width="8.88671875" style="4"/>
    <col min="13937" max="13937" width="15.21875" style="4" bestFit="1" customWidth="1"/>
    <col min="13938" max="14079" width="8.88671875" style="4"/>
    <col min="14080" max="14080" width="15.21875" style="4" bestFit="1" customWidth="1"/>
    <col min="14081" max="14192" width="8.88671875" style="4"/>
    <col min="14193" max="14193" width="15.21875" style="4" bestFit="1" customWidth="1"/>
    <col min="14194" max="14335" width="8.88671875" style="4"/>
    <col min="14336" max="14336" width="15.21875" style="4" bestFit="1" customWidth="1"/>
    <col min="14337" max="14448" width="8.88671875" style="4"/>
    <col min="14449" max="14449" width="15.21875" style="4" bestFit="1" customWidth="1"/>
    <col min="14450" max="14591" width="8.88671875" style="4"/>
    <col min="14592" max="14592" width="15.21875" style="4" bestFit="1" customWidth="1"/>
    <col min="14593" max="14704" width="8.88671875" style="4"/>
    <col min="14705" max="14705" width="15.21875" style="4" bestFit="1" customWidth="1"/>
    <col min="14706" max="14847" width="8.88671875" style="4"/>
    <col min="14848" max="14848" width="15.21875" style="4" bestFit="1" customWidth="1"/>
    <col min="14849" max="14960" width="8.88671875" style="4"/>
    <col min="14961" max="14961" width="15.21875" style="4" bestFit="1" customWidth="1"/>
    <col min="14962" max="15103" width="8.88671875" style="4"/>
    <col min="15104" max="15104" width="15.21875" style="4" bestFit="1" customWidth="1"/>
    <col min="15105" max="15216" width="8.88671875" style="4"/>
    <col min="15217" max="15217" width="15.21875" style="4" bestFit="1" customWidth="1"/>
    <col min="15218" max="15359" width="8.88671875" style="4"/>
    <col min="15360" max="15360" width="15.21875" style="4" bestFit="1" customWidth="1"/>
    <col min="15361" max="15472" width="8.88671875" style="4"/>
    <col min="15473" max="15473" width="15.21875" style="4" bestFit="1" customWidth="1"/>
    <col min="15474" max="15615" width="8.88671875" style="4"/>
    <col min="15616" max="15616" width="15.21875" style="4" bestFit="1" customWidth="1"/>
    <col min="15617" max="15728" width="8.88671875" style="4"/>
    <col min="15729" max="15729" width="15.21875" style="4" bestFit="1" customWidth="1"/>
    <col min="15730" max="15871" width="8.88671875" style="4"/>
    <col min="15872" max="15872" width="15.21875" style="4" bestFit="1" customWidth="1"/>
    <col min="15873" max="15984" width="8.88671875" style="4"/>
    <col min="15985" max="15985" width="15.21875" style="4" bestFit="1" customWidth="1"/>
    <col min="15986" max="16127" width="8.88671875" style="4"/>
    <col min="16128" max="16128" width="15.21875" style="4" bestFit="1" customWidth="1"/>
    <col min="16129" max="16240" width="8.88671875" style="4"/>
    <col min="16241" max="16241" width="15.21875" style="4" bestFit="1" customWidth="1"/>
    <col min="16242" max="16384" width="8.88671875" style="4"/>
  </cols>
  <sheetData>
    <row r="1" spans="1:14" ht="29.25" customHeight="1" x14ac:dyDescent="0.2">
      <c r="A1" s="137" t="s">
        <v>116</v>
      </c>
      <c r="B1" s="137"/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</row>
    <row r="2" spans="1:14" x14ac:dyDescent="0.2">
      <c r="A2" s="12"/>
      <c r="B2" s="10" t="s">
        <v>14</v>
      </c>
      <c r="C2" s="10" t="s">
        <v>15</v>
      </c>
      <c r="D2" s="10" t="s">
        <v>16</v>
      </c>
      <c r="E2" s="10" t="s">
        <v>17</v>
      </c>
      <c r="F2" s="10" t="s">
        <v>18</v>
      </c>
      <c r="G2" s="10" t="s">
        <v>19</v>
      </c>
      <c r="H2" s="10" t="s">
        <v>20</v>
      </c>
      <c r="I2" s="10" t="s">
        <v>21</v>
      </c>
      <c r="J2" s="10" t="s">
        <v>143</v>
      </c>
      <c r="K2" s="10" t="s">
        <v>173</v>
      </c>
      <c r="L2" s="10" t="s">
        <v>174</v>
      </c>
      <c r="M2" s="10" t="s">
        <v>187</v>
      </c>
      <c r="N2" s="10" t="s">
        <v>232</v>
      </c>
    </row>
    <row r="3" spans="1:14" x14ac:dyDescent="0.2">
      <c r="A3" s="5" t="s">
        <v>44</v>
      </c>
      <c r="B3" s="13">
        <v>45.235879071047215</v>
      </c>
      <c r="C3" s="13">
        <v>55.842871650282184</v>
      </c>
      <c r="D3" s="35">
        <v>51.065114858213924</v>
      </c>
      <c r="E3" s="13">
        <v>52.109946750883068</v>
      </c>
      <c r="F3" s="13">
        <v>55.951656191803409</v>
      </c>
      <c r="G3" s="13">
        <v>56.597956355222223</v>
      </c>
      <c r="H3" s="13">
        <v>64.201300971018881</v>
      </c>
      <c r="I3" s="13">
        <v>58.126300412638415</v>
      </c>
      <c r="J3" s="13">
        <v>61.033718060419652</v>
      </c>
      <c r="K3" s="35">
        <v>57.896764575188577</v>
      </c>
      <c r="L3" s="35">
        <f>AVERAGE(B124:N124)</f>
        <v>55.88926187123738</v>
      </c>
      <c r="M3" s="35">
        <f>AVERAGE(B134:N134)</f>
        <v>62.44472947758041</v>
      </c>
      <c r="N3" s="35">
        <f>AVERAGE(B144:N144)</f>
        <v>51.762786027081539</v>
      </c>
    </row>
    <row r="4" spans="1:14" x14ac:dyDescent="0.2">
      <c r="A4" s="5" t="s">
        <v>43</v>
      </c>
      <c r="B4" s="13">
        <v>10.741505761628336</v>
      </c>
      <c r="C4" s="13">
        <v>12.130310426630784</v>
      </c>
      <c r="D4" s="35">
        <v>11.423253132616507</v>
      </c>
      <c r="E4" s="13">
        <v>12.016108902964975</v>
      </c>
      <c r="F4" s="13">
        <v>12.418191021947557</v>
      </c>
      <c r="G4" s="13">
        <v>10.111655631374406</v>
      </c>
      <c r="H4" s="13">
        <v>11.348233491691738</v>
      </c>
      <c r="I4" s="13">
        <v>12.894506848865692</v>
      </c>
      <c r="J4" s="13">
        <v>14.635547046309805</v>
      </c>
      <c r="K4" s="35">
        <v>16.592380727825038</v>
      </c>
      <c r="L4" s="35">
        <f>AVERAGE(B125:N125)</f>
        <v>18.016914448951784</v>
      </c>
      <c r="M4" s="35">
        <f>AVERAGE(B135:N135)</f>
        <v>23.787432383569794</v>
      </c>
      <c r="N4" s="35">
        <f>AVERAGE(B145:N145)</f>
        <v>21.038496937110576</v>
      </c>
    </row>
    <row r="5" spans="1:14" x14ac:dyDescent="0.2">
      <c r="A5" s="2"/>
      <c r="B5" s="13"/>
      <c r="C5" s="13"/>
      <c r="D5" s="13"/>
      <c r="E5" s="35"/>
      <c r="F5" s="13"/>
      <c r="G5" s="13"/>
      <c r="H5" s="13"/>
      <c r="I5" s="13"/>
      <c r="J5" s="13"/>
      <c r="N5" s="34"/>
    </row>
    <row r="6" spans="1:14" x14ac:dyDescent="0.2">
      <c r="A6" s="2"/>
      <c r="B6" s="2"/>
      <c r="C6" s="2"/>
      <c r="D6" s="2"/>
      <c r="E6" s="68"/>
      <c r="F6" s="2"/>
      <c r="G6" s="2"/>
      <c r="H6" s="2"/>
      <c r="I6" s="2"/>
      <c r="J6" s="2"/>
      <c r="N6" s="34"/>
    </row>
    <row r="7" spans="1:14" x14ac:dyDescent="0.2">
      <c r="A7" s="2"/>
      <c r="B7" s="13"/>
      <c r="C7" s="13"/>
      <c r="D7" s="13"/>
      <c r="E7" s="35"/>
      <c r="F7" s="13"/>
      <c r="G7" s="13"/>
      <c r="H7" s="13"/>
      <c r="I7" s="13"/>
      <c r="J7" s="13"/>
      <c r="N7" s="34"/>
    </row>
    <row r="8" spans="1:14" x14ac:dyDescent="0.2">
      <c r="A8" s="2"/>
      <c r="B8" s="13"/>
      <c r="C8" s="13"/>
      <c r="D8" s="13"/>
      <c r="E8" s="35"/>
      <c r="F8" s="13"/>
      <c r="G8" s="13"/>
      <c r="H8" s="13"/>
      <c r="I8" s="13"/>
      <c r="J8" s="13"/>
      <c r="N8" s="34"/>
    </row>
    <row r="9" spans="1:14" x14ac:dyDescent="0.2">
      <c r="A9" s="2"/>
      <c r="B9" s="13"/>
      <c r="C9" s="13"/>
      <c r="D9" s="13"/>
      <c r="E9" s="35"/>
      <c r="F9" s="13"/>
      <c r="G9" s="13"/>
      <c r="H9" s="13"/>
      <c r="I9" s="13"/>
      <c r="J9" s="13"/>
      <c r="N9" s="34"/>
    </row>
    <row r="10" spans="1:14" x14ac:dyDescent="0.2">
      <c r="A10" s="2"/>
      <c r="B10" s="13"/>
      <c r="C10" s="13"/>
      <c r="D10" s="13"/>
      <c r="E10" s="35"/>
      <c r="F10" s="13"/>
      <c r="G10" s="13"/>
      <c r="H10" s="13"/>
      <c r="I10" s="13"/>
      <c r="J10" s="13"/>
      <c r="N10" s="34"/>
    </row>
    <row r="11" spans="1:14" x14ac:dyDescent="0.2">
      <c r="A11" s="7"/>
      <c r="B11" s="16"/>
      <c r="C11" s="16"/>
      <c r="D11" s="16"/>
      <c r="E11" s="11"/>
      <c r="F11" s="16"/>
      <c r="G11" s="16"/>
      <c r="H11" s="16"/>
      <c r="I11" s="16"/>
      <c r="J11" s="16"/>
      <c r="N11" s="34"/>
    </row>
    <row r="12" spans="1:14" s="2" customFormat="1" ht="12.75" x14ac:dyDescent="0.2">
      <c r="A12" s="6"/>
      <c r="B12" s="3">
        <v>1</v>
      </c>
      <c r="C12" s="3">
        <v>2</v>
      </c>
      <c r="D12" s="3">
        <v>3</v>
      </c>
      <c r="E12" s="70">
        <v>4</v>
      </c>
      <c r="F12" s="3">
        <v>5</v>
      </c>
      <c r="G12" s="3">
        <v>6</v>
      </c>
      <c r="H12" s="3">
        <v>7</v>
      </c>
      <c r="I12" s="3">
        <v>8</v>
      </c>
      <c r="J12" s="3">
        <v>9</v>
      </c>
      <c r="K12" s="3">
        <v>10</v>
      </c>
      <c r="L12" s="3">
        <v>11</v>
      </c>
      <c r="M12" s="3">
        <v>12</v>
      </c>
      <c r="N12" s="3">
        <v>13</v>
      </c>
    </row>
    <row r="13" spans="1:14" s="2" customFormat="1" ht="12.75" x14ac:dyDescent="0.2">
      <c r="A13" s="12"/>
      <c r="B13" s="138" t="s">
        <v>3</v>
      </c>
      <c r="C13" s="139"/>
      <c r="D13" s="139"/>
      <c r="E13" s="139"/>
      <c r="F13" s="139"/>
      <c r="G13" s="139"/>
      <c r="H13" s="139"/>
      <c r="I13" s="139"/>
      <c r="J13" s="139"/>
      <c r="K13" s="139"/>
      <c r="L13" s="139"/>
      <c r="M13" s="139"/>
      <c r="N13" s="140"/>
    </row>
    <row r="14" spans="1:14" s="2" customFormat="1" ht="12.75" x14ac:dyDescent="0.2">
      <c r="A14" s="5" t="s">
        <v>44</v>
      </c>
      <c r="B14" s="13">
        <v>50.142857142857146</v>
      </c>
      <c r="C14" s="13">
        <v>49.090909090909093</v>
      </c>
      <c r="D14" s="13">
        <v>37.799999999999997</v>
      </c>
      <c r="E14" s="35">
        <v>36.938110749185668</v>
      </c>
      <c r="F14" s="13">
        <v>38.96907216494845</v>
      </c>
      <c r="G14" s="13">
        <v>40.645161290322584</v>
      </c>
      <c r="H14" s="13">
        <v>42.79245283018868</v>
      </c>
      <c r="I14" s="13">
        <v>46.666666666666664</v>
      </c>
      <c r="J14" s="13">
        <v>44.124513618677042</v>
      </c>
      <c r="K14" s="13">
        <v>53.490566037735846</v>
      </c>
      <c r="L14" s="13">
        <v>45.179282868525895</v>
      </c>
      <c r="M14" s="13">
        <v>51.312217194570138</v>
      </c>
      <c r="N14" s="13">
        <v>52.68292682926829</v>
      </c>
    </row>
    <row r="15" spans="1:14" s="2" customFormat="1" ht="12.75" x14ac:dyDescent="0.2">
      <c r="A15" s="5" t="s">
        <v>43</v>
      </c>
      <c r="B15" s="13">
        <v>8.420454545454545</v>
      </c>
      <c r="C15" s="13">
        <v>9.5568862275449096</v>
      </c>
      <c r="D15" s="13">
        <v>9.0169491525423737</v>
      </c>
      <c r="E15" s="35">
        <v>9.1199999999999992</v>
      </c>
      <c r="F15" s="13">
        <v>7.8235294117647056</v>
      </c>
      <c r="G15" s="13">
        <v>7.4232558139534888</v>
      </c>
      <c r="H15" s="13">
        <v>8.2694300518134707</v>
      </c>
      <c r="I15" s="13">
        <v>10.431372549019608</v>
      </c>
      <c r="J15" s="13">
        <v>9.3882352941176475</v>
      </c>
      <c r="K15" s="13">
        <v>7.9402985074626864</v>
      </c>
      <c r="L15" s="13">
        <v>10.857142857142858</v>
      </c>
      <c r="M15" s="13">
        <v>7.7101449275362315</v>
      </c>
      <c r="N15" s="13">
        <v>8.2162162162162158</v>
      </c>
    </row>
    <row r="16" spans="1:14" s="2" customFormat="1" ht="12.75" x14ac:dyDescent="0.2">
      <c r="B16" s="13"/>
      <c r="C16" s="13"/>
      <c r="D16" s="13"/>
      <c r="E16" s="35"/>
      <c r="F16" s="13"/>
      <c r="G16" s="13"/>
      <c r="H16" s="13"/>
      <c r="I16" s="13"/>
      <c r="J16" s="13"/>
      <c r="K16" s="13"/>
      <c r="L16" s="13"/>
      <c r="M16" s="13"/>
      <c r="N16" s="13"/>
    </row>
    <row r="17" spans="1:14" s="2" customFormat="1" ht="12.75" x14ac:dyDescent="0.2">
      <c r="B17" s="13"/>
      <c r="C17" s="13"/>
      <c r="D17" s="13"/>
      <c r="E17" s="35"/>
      <c r="F17" s="13"/>
      <c r="G17" s="13"/>
      <c r="H17" s="13"/>
      <c r="I17" s="13"/>
      <c r="J17" s="13"/>
      <c r="K17" s="13"/>
      <c r="L17" s="13"/>
      <c r="M17" s="13"/>
      <c r="N17" s="13"/>
    </row>
    <row r="18" spans="1:14" s="2" customFormat="1" ht="12.75" x14ac:dyDescent="0.2">
      <c r="B18" s="13"/>
      <c r="C18" s="13"/>
      <c r="D18" s="13"/>
      <c r="E18" s="35"/>
      <c r="F18" s="13"/>
      <c r="G18" s="13"/>
      <c r="H18" s="13"/>
      <c r="I18" s="13"/>
      <c r="J18" s="13"/>
      <c r="K18" s="13"/>
      <c r="L18" s="13"/>
      <c r="M18" s="13"/>
      <c r="N18" s="13"/>
    </row>
    <row r="19" spans="1:14" s="2" customFormat="1" ht="12.75" x14ac:dyDescent="0.2">
      <c r="B19" s="13"/>
      <c r="C19" s="13"/>
      <c r="D19" s="13"/>
      <c r="E19" s="35"/>
      <c r="F19" s="13"/>
      <c r="G19" s="13"/>
      <c r="H19" s="13"/>
      <c r="I19" s="13"/>
      <c r="J19" s="13"/>
      <c r="K19" s="13"/>
      <c r="L19" s="13"/>
      <c r="M19" s="13"/>
      <c r="N19" s="13"/>
    </row>
    <row r="20" spans="1:14" s="2" customFormat="1" ht="12.75" x14ac:dyDescent="0.2">
      <c r="B20" s="13"/>
      <c r="C20" s="13"/>
      <c r="D20" s="13"/>
      <c r="E20" s="35"/>
      <c r="F20" s="13"/>
      <c r="G20" s="13"/>
      <c r="H20" s="13"/>
      <c r="I20" s="13"/>
      <c r="J20" s="13"/>
      <c r="K20" s="13"/>
      <c r="L20" s="13"/>
      <c r="M20" s="13"/>
      <c r="N20" s="13"/>
    </row>
    <row r="21" spans="1:14" s="2" customFormat="1" ht="12.75" x14ac:dyDescent="0.2">
      <c r="B21" s="13"/>
      <c r="C21" s="13"/>
      <c r="D21" s="13"/>
      <c r="E21" s="35"/>
      <c r="F21" s="13"/>
      <c r="G21" s="13"/>
      <c r="H21" s="13"/>
      <c r="I21" s="13"/>
      <c r="J21" s="13"/>
      <c r="K21" s="13"/>
      <c r="L21" s="13"/>
      <c r="M21" s="13"/>
      <c r="N21" s="13"/>
    </row>
    <row r="22" spans="1:14" s="2" customFormat="1" ht="12.75" x14ac:dyDescent="0.2">
      <c r="A22" s="7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</row>
    <row r="23" spans="1:14" x14ac:dyDescent="0.2">
      <c r="A23" s="12"/>
      <c r="B23" s="141" t="s">
        <v>14</v>
      </c>
      <c r="C23" s="142"/>
      <c r="D23" s="142"/>
      <c r="E23" s="142"/>
      <c r="F23" s="142"/>
      <c r="G23" s="142"/>
      <c r="H23" s="142"/>
      <c r="I23" s="142"/>
      <c r="J23" s="142"/>
      <c r="K23" s="142"/>
      <c r="L23" s="142"/>
      <c r="M23" s="142"/>
      <c r="N23" s="143"/>
    </row>
    <row r="24" spans="1:14" x14ac:dyDescent="0.2">
      <c r="A24" s="5" t="s">
        <v>44</v>
      </c>
      <c r="B24" s="13">
        <v>48.28846153846154</v>
      </c>
      <c r="C24" s="13">
        <v>47.25</v>
      </c>
      <c r="D24" s="13">
        <v>47.053941908713696</v>
      </c>
      <c r="E24" s="35">
        <v>48.46153846153846</v>
      </c>
      <c r="F24" s="13">
        <v>45.179282868525895</v>
      </c>
      <c r="G24" s="13">
        <v>45.179282868525895</v>
      </c>
      <c r="H24" s="13">
        <v>39.103448275862071</v>
      </c>
      <c r="I24" s="13">
        <v>43.448275862068968</v>
      </c>
      <c r="J24" s="13">
        <v>46.097560975609753</v>
      </c>
      <c r="K24" s="13">
        <v>44.470588235294116</v>
      </c>
      <c r="L24" s="13">
        <v>48.66952789699571</v>
      </c>
      <c r="M24" s="13">
        <v>31.412742382271468</v>
      </c>
      <c r="N24" s="13">
        <v>53.451776649746193</v>
      </c>
    </row>
    <row r="25" spans="1:14" x14ac:dyDescent="0.2">
      <c r="A25" s="5" t="s">
        <v>43</v>
      </c>
      <c r="B25" s="13">
        <v>9.8166666666666664</v>
      </c>
      <c r="C25" s="13">
        <v>10.363636363636363</v>
      </c>
      <c r="D25" s="13">
        <v>9.8518518518518512</v>
      </c>
      <c r="E25" s="35">
        <v>11.160839160839162</v>
      </c>
      <c r="F25" s="13">
        <v>10.64</v>
      </c>
      <c r="G25" s="13">
        <v>11.649635036496351</v>
      </c>
      <c r="H25" s="13">
        <v>10.64</v>
      </c>
      <c r="I25" s="13">
        <v>11.160839160839162</v>
      </c>
      <c r="J25" s="13">
        <v>11.91044776119403</v>
      </c>
      <c r="K25" s="13">
        <v>10.931506849315069</v>
      </c>
      <c r="L25" s="13">
        <v>9.5568862275449096</v>
      </c>
      <c r="M25" s="13">
        <v>10.101265822784811</v>
      </c>
      <c r="N25" s="13">
        <v>11.856</v>
      </c>
    </row>
    <row r="26" spans="1:14" x14ac:dyDescent="0.2">
      <c r="A26" s="2"/>
      <c r="B26" s="13"/>
      <c r="C26" s="13"/>
      <c r="D26" s="13"/>
      <c r="E26" s="35"/>
      <c r="F26" s="13"/>
      <c r="G26" s="13"/>
      <c r="H26" s="13"/>
      <c r="I26" s="13"/>
      <c r="J26" s="13"/>
      <c r="K26" s="13"/>
      <c r="L26" s="13"/>
      <c r="M26" s="13"/>
      <c r="N26" s="13"/>
    </row>
    <row r="27" spans="1:14" x14ac:dyDescent="0.2">
      <c r="A27" s="2"/>
      <c r="B27" s="13"/>
      <c r="C27" s="13"/>
      <c r="D27" s="13"/>
      <c r="E27" s="35"/>
      <c r="F27" s="13"/>
      <c r="G27" s="13"/>
      <c r="H27" s="13"/>
      <c r="I27" s="13"/>
      <c r="J27" s="13"/>
      <c r="K27" s="13"/>
      <c r="L27" s="13"/>
      <c r="M27" s="13"/>
      <c r="N27" s="13"/>
    </row>
    <row r="28" spans="1:14" x14ac:dyDescent="0.2">
      <c r="A28" s="2"/>
      <c r="B28" s="13"/>
      <c r="C28" s="13"/>
      <c r="D28" s="13"/>
      <c r="E28" s="35"/>
      <c r="F28" s="13"/>
      <c r="G28" s="13"/>
      <c r="H28" s="13"/>
      <c r="I28" s="13"/>
      <c r="J28" s="13"/>
      <c r="K28" s="13"/>
      <c r="L28" s="13"/>
      <c r="M28" s="13"/>
      <c r="N28" s="13"/>
    </row>
    <row r="29" spans="1:14" x14ac:dyDescent="0.2">
      <c r="A29" s="2"/>
      <c r="B29" s="13"/>
      <c r="C29" s="13"/>
      <c r="D29" s="13"/>
      <c r="E29" s="35"/>
      <c r="F29" s="13"/>
      <c r="G29" s="13"/>
      <c r="H29" s="13"/>
      <c r="I29" s="13"/>
      <c r="J29" s="13"/>
      <c r="K29" s="13"/>
      <c r="L29" s="13"/>
      <c r="M29" s="13"/>
      <c r="N29" s="13"/>
    </row>
    <row r="30" spans="1:14" x14ac:dyDescent="0.2">
      <c r="A30" s="2"/>
      <c r="B30" s="13"/>
      <c r="C30" s="13"/>
      <c r="D30" s="13"/>
      <c r="E30" s="35"/>
      <c r="F30" s="13"/>
      <c r="G30" s="13"/>
      <c r="H30" s="13"/>
      <c r="I30" s="13"/>
      <c r="J30" s="13"/>
      <c r="K30" s="13"/>
      <c r="L30" s="13"/>
      <c r="M30" s="13"/>
      <c r="N30" s="13"/>
    </row>
    <row r="31" spans="1:14" x14ac:dyDescent="0.2">
      <c r="A31" s="2"/>
      <c r="B31" s="13"/>
      <c r="C31" s="13"/>
      <c r="D31" s="13"/>
      <c r="E31" s="35"/>
      <c r="F31" s="13"/>
      <c r="G31" s="13"/>
      <c r="H31" s="13"/>
      <c r="I31" s="13"/>
      <c r="J31" s="13"/>
      <c r="K31" s="13"/>
      <c r="L31" s="13"/>
      <c r="M31" s="13"/>
      <c r="N31" s="13"/>
    </row>
    <row r="32" spans="1:14" x14ac:dyDescent="0.2">
      <c r="A32" s="7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</row>
    <row r="33" spans="1:14" x14ac:dyDescent="0.2">
      <c r="A33" s="12"/>
      <c r="B33" s="144" t="s">
        <v>15</v>
      </c>
      <c r="C33" s="145"/>
      <c r="D33" s="145"/>
      <c r="E33" s="145"/>
      <c r="F33" s="145"/>
      <c r="G33" s="145"/>
      <c r="H33" s="145"/>
      <c r="I33" s="145"/>
      <c r="J33" s="145"/>
      <c r="K33" s="145"/>
      <c r="L33" s="145"/>
      <c r="M33" s="145"/>
      <c r="N33" s="146"/>
    </row>
    <row r="34" spans="1:14" x14ac:dyDescent="0.2">
      <c r="A34" s="5" t="s">
        <v>44</v>
      </c>
      <c r="B34" s="13">
        <v>71.470588235294116</v>
      </c>
      <c r="C34" s="13">
        <v>73.161290322580641</v>
      </c>
      <c r="D34" s="13">
        <v>45.910931174089072</v>
      </c>
      <c r="E34" s="35">
        <v>48.879310344827587</v>
      </c>
      <c r="F34" s="13">
        <v>50.625</v>
      </c>
      <c r="G34" s="13">
        <v>46.285714285714285</v>
      </c>
      <c r="H34" s="13">
        <v>55.862068965517238</v>
      </c>
      <c r="I34" s="13">
        <v>50.4</v>
      </c>
      <c r="J34" s="13">
        <v>50.4</v>
      </c>
      <c r="K34" s="13">
        <v>56.417910447761194</v>
      </c>
      <c r="L34" s="13">
        <v>53.744075829383888</v>
      </c>
      <c r="M34" s="13">
        <v>65.549132947976872</v>
      </c>
      <c r="N34" s="13">
        <v>57.251308900523561</v>
      </c>
    </row>
    <row r="35" spans="1:14" x14ac:dyDescent="0.2">
      <c r="A35" s="5" t="s">
        <v>43</v>
      </c>
      <c r="B35" s="13">
        <v>12.761194029850746</v>
      </c>
      <c r="C35" s="13">
        <v>14</v>
      </c>
      <c r="D35" s="13">
        <v>10.5</v>
      </c>
      <c r="E35" s="35">
        <v>11.822222222222223</v>
      </c>
      <c r="F35" s="13">
        <v>11.735294117647058</v>
      </c>
      <c r="G35" s="13">
        <v>11.482014388489208</v>
      </c>
      <c r="H35" s="13">
        <v>13.525423728813559</v>
      </c>
      <c r="I35" s="13">
        <v>14.50909090909091</v>
      </c>
      <c r="J35" s="13">
        <v>11.160839160839162</v>
      </c>
      <c r="K35" s="13">
        <v>12.666666666666666</v>
      </c>
      <c r="L35" s="13">
        <v>9.1199999999999992</v>
      </c>
      <c r="M35" s="13">
        <v>12</v>
      </c>
      <c r="N35" s="13">
        <v>12.411290322580646</v>
      </c>
    </row>
    <row r="36" spans="1:14" x14ac:dyDescent="0.2">
      <c r="A36" s="2"/>
      <c r="B36" s="13"/>
      <c r="C36" s="13"/>
      <c r="D36" s="13"/>
      <c r="E36" s="35"/>
      <c r="F36" s="13"/>
      <c r="G36" s="13"/>
      <c r="H36" s="13"/>
      <c r="I36" s="13"/>
      <c r="J36" s="13"/>
      <c r="K36" s="13"/>
      <c r="L36" s="13"/>
      <c r="M36" s="13"/>
      <c r="N36" s="13"/>
    </row>
    <row r="37" spans="1:14" x14ac:dyDescent="0.2">
      <c r="A37" s="2"/>
      <c r="B37" s="13"/>
      <c r="C37" s="13"/>
      <c r="D37" s="13"/>
      <c r="E37" s="35"/>
      <c r="F37" s="13"/>
      <c r="G37" s="13"/>
      <c r="H37" s="13"/>
      <c r="I37" s="13"/>
      <c r="J37" s="13"/>
      <c r="K37" s="13"/>
      <c r="L37" s="13"/>
      <c r="M37" s="13"/>
      <c r="N37" s="13"/>
    </row>
    <row r="38" spans="1:14" x14ac:dyDescent="0.2">
      <c r="A38" s="2"/>
      <c r="B38" s="13"/>
      <c r="C38" s="13"/>
      <c r="D38" s="13"/>
      <c r="E38" s="35"/>
      <c r="F38" s="13"/>
      <c r="G38" s="13"/>
      <c r="H38" s="13"/>
      <c r="I38" s="13"/>
      <c r="J38" s="13"/>
      <c r="K38" s="13"/>
      <c r="L38" s="13"/>
      <c r="M38" s="13"/>
      <c r="N38" s="13"/>
    </row>
    <row r="39" spans="1:14" x14ac:dyDescent="0.2">
      <c r="A39" s="2"/>
      <c r="B39" s="13"/>
      <c r="C39" s="13"/>
      <c r="D39" s="13"/>
      <c r="E39" s="35"/>
      <c r="F39" s="13"/>
      <c r="G39" s="13"/>
      <c r="H39" s="13"/>
      <c r="I39" s="13"/>
      <c r="J39" s="13"/>
      <c r="K39" s="13"/>
      <c r="L39" s="13"/>
      <c r="M39" s="13"/>
      <c r="N39" s="13"/>
    </row>
    <row r="40" spans="1:14" x14ac:dyDescent="0.2">
      <c r="A40" s="2"/>
      <c r="B40" s="13"/>
      <c r="C40" s="13"/>
      <c r="D40" s="13"/>
      <c r="E40" s="35"/>
      <c r="F40" s="13"/>
      <c r="G40" s="13"/>
      <c r="H40" s="13"/>
      <c r="I40" s="13"/>
      <c r="J40" s="13"/>
      <c r="K40" s="13"/>
      <c r="L40" s="13"/>
      <c r="M40" s="13"/>
      <c r="N40" s="13"/>
    </row>
    <row r="41" spans="1:14" x14ac:dyDescent="0.2">
      <c r="A41" s="2"/>
      <c r="B41" s="13"/>
      <c r="C41" s="13"/>
      <c r="D41" s="13"/>
      <c r="E41" s="35"/>
      <c r="F41" s="13"/>
      <c r="G41" s="13"/>
      <c r="H41" s="13"/>
      <c r="I41" s="13"/>
      <c r="J41" s="13"/>
      <c r="K41" s="13"/>
      <c r="L41" s="13"/>
      <c r="M41" s="13"/>
      <c r="N41" s="13"/>
    </row>
    <row r="42" spans="1:14" x14ac:dyDescent="0.2">
      <c r="A42" s="7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</row>
    <row r="43" spans="1:14" x14ac:dyDescent="0.2">
      <c r="A43" s="12"/>
      <c r="B43" s="147" t="s">
        <v>16</v>
      </c>
      <c r="C43" s="148"/>
      <c r="D43" s="148"/>
      <c r="E43" s="148"/>
      <c r="F43" s="148"/>
      <c r="G43" s="148"/>
      <c r="H43" s="148"/>
      <c r="I43" s="148"/>
      <c r="J43" s="148"/>
      <c r="K43" s="148"/>
      <c r="L43" s="148"/>
      <c r="M43" s="148"/>
      <c r="N43" s="149"/>
    </row>
    <row r="44" spans="1:14" x14ac:dyDescent="0.2">
      <c r="A44" s="5" t="s">
        <v>44</v>
      </c>
      <c r="B44" s="13">
        <v>61.492146596858639</v>
      </c>
      <c r="C44" s="13">
        <v>54.519230769230766</v>
      </c>
      <c r="D44" s="13">
        <v>55.588235294117645</v>
      </c>
      <c r="E44" s="35">
        <v>51.780821917808218</v>
      </c>
      <c r="F44" s="13">
        <v>49.304347826086953</v>
      </c>
      <c r="G44" s="13">
        <v>60.641711229946523</v>
      </c>
      <c r="H44" s="13">
        <v>48.46153846153846</v>
      </c>
      <c r="I44" s="13">
        <v>44.124513618677042</v>
      </c>
      <c r="J44" s="13">
        <v>47.447698744769873</v>
      </c>
      <c r="K44" s="13">
        <v>48.66952789699571</v>
      </c>
      <c r="L44" s="13">
        <v>50.176991150442475</v>
      </c>
      <c r="M44" s="13">
        <v>46.097560975609753</v>
      </c>
      <c r="N44" s="13">
        <v>45.542168674698793</v>
      </c>
    </row>
    <row r="45" spans="1:14" x14ac:dyDescent="0.2">
      <c r="A45" s="5" t="s">
        <v>43</v>
      </c>
      <c r="B45" s="13">
        <v>12.715384615384615</v>
      </c>
      <c r="C45" s="13">
        <v>9.3333333333333339</v>
      </c>
      <c r="D45" s="13">
        <v>9.3882352941176475</v>
      </c>
      <c r="E45" s="35">
        <v>11.4</v>
      </c>
      <c r="F45" s="13">
        <v>9.4437869822485201</v>
      </c>
      <c r="G45" s="13">
        <v>11.006896551724138</v>
      </c>
      <c r="H45" s="13">
        <v>11.006896551724138</v>
      </c>
      <c r="I45" s="13">
        <v>12.46875</v>
      </c>
      <c r="J45" s="13">
        <v>11.083333333333334</v>
      </c>
      <c r="K45" s="13">
        <v>11.160839160839162</v>
      </c>
      <c r="L45" s="13">
        <v>15.346153846153847</v>
      </c>
      <c r="M45" s="13">
        <v>12.666666666666666</v>
      </c>
      <c r="N45" s="13">
        <v>11.482014388489208</v>
      </c>
    </row>
    <row r="46" spans="1:14" x14ac:dyDescent="0.2">
      <c r="A46" s="2"/>
      <c r="B46" s="13"/>
      <c r="C46" s="13"/>
      <c r="D46" s="13"/>
      <c r="E46" s="35"/>
      <c r="F46" s="13"/>
      <c r="G46" s="13"/>
      <c r="H46" s="13"/>
      <c r="I46" s="13"/>
      <c r="J46" s="13"/>
      <c r="K46" s="13"/>
      <c r="L46" s="13"/>
      <c r="M46" s="13"/>
      <c r="N46" s="13"/>
    </row>
    <row r="47" spans="1:14" x14ac:dyDescent="0.2">
      <c r="A47" s="2"/>
      <c r="B47" s="13"/>
      <c r="C47" s="13"/>
      <c r="D47" s="13"/>
      <c r="E47" s="35"/>
      <c r="F47" s="13"/>
      <c r="G47" s="13"/>
      <c r="H47" s="13"/>
      <c r="I47" s="13"/>
      <c r="J47" s="13"/>
      <c r="K47" s="13"/>
      <c r="L47" s="13"/>
      <c r="M47" s="13"/>
      <c r="N47" s="13"/>
    </row>
    <row r="48" spans="1:14" x14ac:dyDescent="0.2">
      <c r="A48" s="2"/>
      <c r="B48" s="13"/>
      <c r="C48" s="13"/>
      <c r="D48" s="13"/>
      <c r="E48" s="35"/>
      <c r="F48" s="13"/>
      <c r="G48" s="13"/>
      <c r="H48" s="13"/>
      <c r="I48" s="13"/>
      <c r="J48" s="13"/>
      <c r="K48" s="13"/>
      <c r="L48" s="13"/>
      <c r="M48" s="13"/>
      <c r="N48" s="13"/>
    </row>
    <row r="49" spans="1:14" x14ac:dyDescent="0.2">
      <c r="A49" s="2"/>
      <c r="B49" s="13"/>
      <c r="C49" s="13"/>
      <c r="D49" s="13"/>
      <c r="E49" s="35"/>
      <c r="F49" s="13"/>
      <c r="G49" s="13"/>
      <c r="H49" s="13"/>
      <c r="I49" s="13"/>
      <c r="J49" s="13"/>
      <c r="K49" s="13"/>
      <c r="L49" s="13"/>
      <c r="M49" s="13"/>
      <c r="N49" s="13"/>
    </row>
    <row r="50" spans="1:14" x14ac:dyDescent="0.2">
      <c r="A50" s="2"/>
      <c r="B50" s="13"/>
      <c r="C50" s="13"/>
      <c r="D50" s="13"/>
      <c r="E50" s="35"/>
      <c r="F50" s="13"/>
      <c r="G50" s="13"/>
      <c r="H50" s="13"/>
      <c r="I50" s="13"/>
      <c r="J50" s="13"/>
      <c r="K50" s="13"/>
      <c r="L50" s="13"/>
      <c r="M50" s="13"/>
      <c r="N50" s="13"/>
    </row>
    <row r="51" spans="1:14" x14ac:dyDescent="0.2">
      <c r="A51" s="2"/>
      <c r="B51" s="13"/>
      <c r="C51" s="13"/>
      <c r="D51" s="13"/>
      <c r="E51" s="35"/>
      <c r="F51" s="13"/>
      <c r="G51" s="13"/>
      <c r="H51" s="13"/>
      <c r="I51" s="13"/>
      <c r="J51" s="13"/>
      <c r="K51" s="13"/>
      <c r="L51" s="13"/>
      <c r="M51" s="13"/>
      <c r="N51" s="13"/>
    </row>
    <row r="52" spans="1:14" x14ac:dyDescent="0.2">
      <c r="A52" s="7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</row>
    <row r="53" spans="1:14" x14ac:dyDescent="0.2">
      <c r="A53" s="12"/>
      <c r="B53" s="144" t="s">
        <v>17</v>
      </c>
      <c r="C53" s="145"/>
      <c r="D53" s="145"/>
      <c r="E53" s="145"/>
      <c r="F53" s="145"/>
      <c r="G53" s="145"/>
      <c r="H53" s="145"/>
      <c r="I53" s="145"/>
      <c r="J53" s="145"/>
      <c r="K53" s="145"/>
      <c r="L53" s="145"/>
      <c r="M53" s="145"/>
      <c r="N53" s="146"/>
    </row>
    <row r="54" spans="1:14" x14ac:dyDescent="0.2">
      <c r="A54" s="5" t="s">
        <v>44</v>
      </c>
      <c r="B54" s="13">
        <v>46.859504132231407</v>
      </c>
      <c r="C54" s="13">
        <v>46.859504132231407</v>
      </c>
      <c r="D54" s="13">
        <v>54</v>
      </c>
      <c r="E54" s="35">
        <v>52.5</v>
      </c>
      <c r="F54" s="13">
        <v>49.955947136563879</v>
      </c>
      <c r="G54" s="13">
        <v>56.984924623115575</v>
      </c>
      <c r="H54" s="13">
        <v>51.081081081081081</v>
      </c>
      <c r="I54" s="13">
        <v>52.744186046511629</v>
      </c>
      <c r="J54" s="13">
        <v>50.852017937219728</v>
      </c>
      <c r="K54" s="13">
        <v>51.780821917808218</v>
      </c>
      <c r="L54" s="13">
        <v>54</v>
      </c>
      <c r="M54" s="13">
        <v>52.5</v>
      </c>
      <c r="N54" s="13">
        <v>57.311320754716981</v>
      </c>
    </row>
    <row r="55" spans="1:14" x14ac:dyDescent="0.2">
      <c r="A55" s="5" t="s">
        <v>43</v>
      </c>
      <c r="B55" s="13">
        <v>12.183206106870228</v>
      </c>
      <c r="C55" s="13">
        <v>11.91044776119403</v>
      </c>
      <c r="D55" s="13">
        <v>10.431372549019608</v>
      </c>
      <c r="E55" s="35">
        <v>10.931506849315069</v>
      </c>
      <c r="F55" s="13">
        <v>13.081967213114755</v>
      </c>
      <c r="G55" s="13">
        <v>10.431372549019608</v>
      </c>
      <c r="H55" s="13">
        <v>14.50909090909091</v>
      </c>
      <c r="I55" s="13">
        <v>10.296774193548387</v>
      </c>
      <c r="J55" s="13">
        <v>12.566929133858268</v>
      </c>
      <c r="K55" s="13">
        <v>13.190082644628099</v>
      </c>
      <c r="L55" s="13">
        <v>10.23076923076923</v>
      </c>
      <c r="M55" s="13">
        <v>13.190082644628099</v>
      </c>
      <c r="N55" s="13">
        <v>13.255813953488373</v>
      </c>
    </row>
    <row r="56" spans="1:14" x14ac:dyDescent="0.2">
      <c r="A56" s="2"/>
      <c r="B56" s="13"/>
      <c r="C56" s="13"/>
      <c r="D56" s="13"/>
      <c r="E56" s="35"/>
      <c r="F56" s="13"/>
      <c r="G56" s="13"/>
      <c r="H56" s="13"/>
      <c r="I56" s="13"/>
      <c r="J56" s="13"/>
      <c r="K56" s="13"/>
      <c r="L56" s="13"/>
      <c r="M56" s="13"/>
      <c r="N56" s="13"/>
    </row>
    <row r="57" spans="1:14" x14ac:dyDescent="0.2">
      <c r="A57" s="2"/>
      <c r="B57" s="13"/>
      <c r="C57" s="13"/>
      <c r="D57" s="13"/>
      <c r="E57" s="35"/>
      <c r="F57" s="13"/>
      <c r="G57" s="13"/>
      <c r="H57" s="13"/>
      <c r="I57" s="13"/>
      <c r="J57" s="13"/>
      <c r="K57" s="13"/>
      <c r="L57" s="13"/>
      <c r="M57" s="13"/>
      <c r="N57" s="13"/>
    </row>
    <row r="58" spans="1:14" x14ac:dyDescent="0.2">
      <c r="A58" s="2"/>
      <c r="B58" s="13"/>
      <c r="C58" s="13"/>
      <c r="D58" s="13"/>
      <c r="E58" s="35"/>
      <c r="F58" s="13"/>
      <c r="G58" s="13"/>
      <c r="H58" s="13"/>
      <c r="I58" s="13"/>
      <c r="J58" s="13"/>
      <c r="K58" s="13"/>
      <c r="L58" s="13"/>
      <c r="M58" s="13"/>
      <c r="N58" s="13"/>
    </row>
    <row r="59" spans="1:14" x14ac:dyDescent="0.2">
      <c r="A59" s="2"/>
      <c r="B59" s="13"/>
      <c r="C59" s="13"/>
      <c r="D59" s="13"/>
      <c r="E59" s="35"/>
      <c r="F59" s="13"/>
      <c r="G59" s="13"/>
      <c r="H59" s="13"/>
      <c r="I59" s="13"/>
      <c r="J59" s="13"/>
      <c r="K59" s="13"/>
      <c r="L59" s="13"/>
      <c r="M59" s="13"/>
      <c r="N59" s="13"/>
    </row>
    <row r="60" spans="1:14" x14ac:dyDescent="0.2">
      <c r="A60" s="2"/>
      <c r="B60" s="13"/>
      <c r="C60" s="13"/>
      <c r="D60" s="13"/>
      <c r="E60" s="35"/>
      <c r="F60" s="13"/>
      <c r="G60" s="13"/>
      <c r="H60" s="13"/>
      <c r="I60" s="13"/>
      <c r="J60" s="13"/>
      <c r="K60" s="13"/>
      <c r="L60" s="13"/>
      <c r="M60" s="13"/>
      <c r="N60" s="13"/>
    </row>
    <row r="61" spans="1:14" x14ac:dyDescent="0.2">
      <c r="A61" s="2"/>
      <c r="B61" s="13"/>
      <c r="C61" s="13"/>
      <c r="D61" s="13"/>
      <c r="E61" s="35"/>
      <c r="F61" s="13"/>
      <c r="G61" s="13"/>
      <c r="H61" s="13"/>
      <c r="I61" s="13"/>
      <c r="J61" s="13"/>
      <c r="K61" s="13"/>
      <c r="L61" s="13"/>
      <c r="M61" s="13"/>
      <c r="N61" s="13"/>
    </row>
    <row r="62" spans="1:14" x14ac:dyDescent="0.2">
      <c r="A62" s="7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</row>
    <row r="63" spans="1:14" x14ac:dyDescent="0.2">
      <c r="A63" s="12"/>
      <c r="B63" s="147" t="s">
        <v>18</v>
      </c>
      <c r="C63" s="148"/>
      <c r="D63" s="148"/>
      <c r="E63" s="148"/>
      <c r="F63" s="148"/>
      <c r="G63" s="148"/>
      <c r="H63" s="148"/>
      <c r="I63" s="148"/>
      <c r="J63" s="148"/>
      <c r="K63" s="148"/>
      <c r="L63" s="148"/>
      <c r="M63" s="148"/>
      <c r="N63" s="149"/>
    </row>
    <row r="64" spans="1:14" x14ac:dyDescent="0.2">
      <c r="A64" s="5" t="s">
        <v>44</v>
      </c>
      <c r="B64" s="13">
        <v>49.905213270142177</v>
      </c>
      <c r="C64" s="13">
        <v>49.736842105263158</v>
      </c>
      <c r="D64" s="13">
        <v>59.0625</v>
      </c>
      <c r="E64" s="35">
        <v>58.153846153846153</v>
      </c>
      <c r="F64" s="13">
        <v>57.272727272727273</v>
      </c>
      <c r="G64" s="13">
        <v>57.56345177664975</v>
      </c>
      <c r="H64" s="13">
        <v>55.04854368932039</v>
      </c>
      <c r="I64" s="13">
        <v>55.862068965517238</v>
      </c>
      <c r="J64" s="13">
        <v>53.239436619718312</v>
      </c>
      <c r="K64" s="13">
        <v>65.930232558139537</v>
      </c>
      <c r="L64" s="13">
        <v>51.780821917808218</v>
      </c>
      <c r="M64" s="13">
        <v>53.744075829383888</v>
      </c>
      <c r="N64" s="13">
        <v>60.071770334928232</v>
      </c>
    </row>
    <row r="65" spans="1:14" x14ac:dyDescent="0.2">
      <c r="A65" s="5" t="s">
        <v>43</v>
      </c>
      <c r="B65" s="13">
        <v>14.388349514563107</v>
      </c>
      <c r="C65" s="13">
        <v>13.758620689655173</v>
      </c>
      <c r="D65" s="13">
        <v>11.735294117647058</v>
      </c>
      <c r="E65" s="35">
        <v>13.190082644628099</v>
      </c>
      <c r="F65" s="13">
        <v>12.372093023255815</v>
      </c>
      <c r="G65" s="13">
        <v>13.525423728813559</v>
      </c>
      <c r="H65" s="13">
        <v>11.91044776119403</v>
      </c>
      <c r="I65" s="13">
        <v>11.565217391304348</v>
      </c>
      <c r="J65" s="13">
        <v>12</v>
      </c>
      <c r="K65" s="13">
        <v>12.566929133858268</v>
      </c>
      <c r="L65" s="13">
        <v>12</v>
      </c>
      <c r="M65" s="13">
        <v>11.649635036496351</v>
      </c>
      <c r="N65" s="13">
        <v>10.774390243902438</v>
      </c>
    </row>
    <row r="66" spans="1:14" x14ac:dyDescent="0.2">
      <c r="A66" s="2"/>
      <c r="B66" s="13"/>
      <c r="C66" s="13"/>
      <c r="D66" s="13"/>
      <c r="E66" s="35"/>
      <c r="F66" s="13"/>
      <c r="G66" s="13"/>
      <c r="H66" s="13"/>
      <c r="I66" s="13"/>
      <c r="J66" s="13"/>
      <c r="K66" s="13"/>
      <c r="L66" s="13"/>
      <c r="M66" s="13"/>
      <c r="N66" s="13"/>
    </row>
    <row r="67" spans="1:14" x14ac:dyDescent="0.2">
      <c r="A67" s="2"/>
      <c r="B67" s="13"/>
      <c r="C67" s="13"/>
      <c r="D67" s="13"/>
      <c r="E67" s="35"/>
      <c r="F67" s="13"/>
      <c r="G67" s="13"/>
      <c r="H67" s="13"/>
      <c r="I67" s="13"/>
      <c r="J67" s="13"/>
      <c r="K67" s="13"/>
      <c r="L67" s="13"/>
      <c r="M67" s="13"/>
      <c r="N67" s="13"/>
    </row>
    <row r="68" spans="1:14" x14ac:dyDescent="0.2">
      <c r="A68" s="2"/>
      <c r="B68" s="13"/>
      <c r="C68" s="13"/>
      <c r="D68" s="13"/>
      <c r="E68" s="35"/>
      <c r="F68" s="13"/>
      <c r="G68" s="13"/>
      <c r="H68" s="13"/>
      <c r="I68" s="13"/>
      <c r="J68" s="13"/>
      <c r="K68" s="13"/>
      <c r="L68" s="13"/>
      <c r="M68" s="13"/>
      <c r="N68" s="13"/>
    </row>
    <row r="69" spans="1:14" x14ac:dyDescent="0.2">
      <c r="A69" s="2"/>
      <c r="B69" s="13"/>
      <c r="C69" s="13"/>
      <c r="D69" s="13"/>
      <c r="E69" s="35"/>
      <c r="F69" s="13"/>
      <c r="G69" s="13"/>
      <c r="H69" s="13"/>
      <c r="I69" s="13"/>
      <c r="J69" s="13"/>
      <c r="K69" s="13"/>
      <c r="L69" s="13"/>
      <c r="M69" s="13"/>
      <c r="N69" s="13"/>
    </row>
    <row r="70" spans="1:14" x14ac:dyDescent="0.2">
      <c r="A70" s="2"/>
      <c r="B70" s="13"/>
      <c r="C70" s="13"/>
      <c r="D70" s="13"/>
      <c r="E70" s="35"/>
      <c r="F70" s="13"/>
      <c r="G70" s="13"/>
      <c r="H70" s="13"/>
      <c r="I70" s="13"/>
      <c r="J70" s="13"/>
      <c r="K70" s="13"/>
      <c r="L70" s="13"/>
      <c r="M70" s="13"/>
      <c r="N70" s="13"/>
    </row>
    <row r="71" spans="1:14" x14ac:dyDescent="0.2">
      <c r="A71" s="2"/>
      <c r="B71" s="13"/>
      <c r="C71" s="13"/>
      <c r="D71" s="13"/>
      <c r="E71" s="35"/>
      <c r="F71" s="13"/>
      <c r="G71" s="13"/>
      <c r="H71" s="13"/>
      <c r="I71" s="13"/>
      <c r="J71" s="13"/>
      <c r="K71" s="13"/>
      <c r="L71" s="13"/>
      <c r="M71" s="13"/>
      <c r="N71" s="13"/>
    </row>
    <row r="72" spans="1:14" x14ac:dyDescent="0.2">
      <c r="A72" s="7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</row>
    <row r="73" spans="1:14" x14ac:dyDescent="0.2">
      <c r="A73" s="12"/>
      <c r="B73" s="144" t="s">
        <v>19</v>
      </c>
      <c r="C73" s="145"/>
      <c r="D73" s="145"/>
      <c r="E73" s="145"/>
      <c r="F73" s="145"/>
      <c r="G73" s="145"/>
      <c r="H73" s="145"/>
      <c r="I73" s="145"/>
      <c r="J73" s="145"/>
      <c r="K73" s="145"/>
      <c r="L73" s="145"/>
      <c r="M73" s="145"/>
      <c r="N73" s="146"/>
    </row>
    <row r="74" spans="1:14" x14ac:dyDescent="0.2">
      <c r="A74" s="5" t="s">
        <v>44</v>
      </c>
      <c r="B74" s="13">
        <v>56.103896103896105</v>
      </c>
      <c r="C74" s="13">
        <v>52.018348623853214</v>
      </c>
      <c r="D74" s="13">
        <v>75.599999999999994</v>
      </c>
      <c r="E74" s="35">
        <v>59.684210526315788</v>
      </c>
      <c r="F74" s="13">
        <v>56.7</v>
      </c>
      <c r="G74" s="13">
        <v>57.857142857142854</v>
      </c>
      <c r="H74" s="13">
        <v>67.904191616766468</v>
      </c>
      <c r="I74" s="13">
        <v>51.312217194570138</v>
      </c>
      <c r="J74" s="13">
        <v>52.990654205607477</v>
      </c>
      <c r="K74" s="13">
        <v>47.848101265822784</v>
      </c>
      <c r="L74" s="13">
        <v>52.990654205607477</v>
      </c>
      <c r="M74" s="13">
        <v>49.736842105263158</v>
      </c>
      <c r="N74" s="13">
        <v>55.027173913043477</v>
      </c>
    </row>
    <row r="75" spans="1:14" x14ac:dyDescent="0.2">
      <c r="A75" s="5" t="s">
        <v>43</v>
      </c>
      <c r="B75" s="13">
        <v>10.077348066298342</v>
      </c>
      <c r="C75" s="13">
        <v>11.735294117647058</v>
      </c>
      <c r="D75" s="13">
        <v>10.296774193548387</v>
      </c>
      <c r="E75" s="35">
        <v>8.8666666666666671</v>
      </c>
      <c r="F75" s="13">
        <v>10.431372549019608</v>
      </c>
      <c r="G75" s="13">
        <v>10.431372549019608</v>
      </c>
      <c r="H75" s="13">
        <v>12.768000000000001</v>
      </c>
      <c r="I75" s="13">
        <v>10.165605095541402</v>
      </c>
      <c r="J75" s="13">
        <v>8.817679558011049</v>
      </c>
      <c r="K75" s="13">
        <v>7.7853658536585364</v>
      </c>
      <c r="L75" s="13">
        <v>8.0201005025125625</v>
      </c>
      <c r="M75" s="13">
        <v>12.090909090909092</v>
      </c>
      <c r="N75" s="13">
        <v>9.965034965034965</v>
      </c>
    </row>
    <row r="76" spans="1:14" x14ac:dyDescent="0.2">
      <c r="A76" s="2"/>
      <c r="B76" s="13"/>
      <c r="C76" s="13"/>
      <c r="D76" s="13"/>
      <c r="E76" s="35"/>
      <c r="F76" s="13"/>
      <c r="G76" s="13"/>
      <c r="H76" s="13"/>
      <c r="I76" s="13"/>
      <c r="J76" s="13"/>
      <c r="K76" s="13"/>
      <c r="L76" s="13"/>
      <c r="M76" s="13"/>
      <c r="N76" s="13"/>
    </row>
    <row r="77" spans="1:14" x14ac:dyDescent="0.2">
      <c r="A77" s="2"/>
      <c r="B77" s="13"/>
      <c r="C77" s="13"/>
      <c r="D77" s="13"/>
      <c r="E77" s="35"/>
      <c r="F77" s="13"/>
      <c r="G77" s="13"/>
      <c r="H77" s="13"/>
      <c r="I77" s="13"/>
      <c r="J77" s="13"/>
      <c r="K77" s="13"/>
      <c r="L77" s="13"/>
      <c r="M77" s="13"/>
      <c r="N77" s="13"/>
    </row>
    <row r="78" spans="1:14" x14ac:dyDescent="0.2">
      <c r="A78" s="2"/>
      <c r="B78" s="13"/>
      <c r="C78" s="13"/>
      <c r="D78" s="13"/>
      <c r="E78" s="35"/>
      <c r="F78" s="13"/>
      <c r="G78" s="13"/>
      <c r="H78" s="13"/>
      <c r="I78" s="13"/>
      <c r="J78" s="13"/>
      <c r="K78" s="13"/>
      <c r="L78" s="13"/>
      <c r="M78" s="13"/>
      <c r="N78" s="13"/>
    </row>
    <row r="79" spans="1:14" x14ac:dyDescent="0.2">
      <c r="A79" s="2"/>
      <c r="B79" s="13"/>
      <c r="C79" s="13"/>
      <c r="D79" s="13"/>
      <c r="E79" s="35"/>
      <c r="F79" s="13"/>
      <c r="G79" s="13"/>
      <c r="H79" s="13"/>
      <c r="I79" s="13"/>
      <c r="J79" s="13"/>
      <c r="K79" s="13"/>
      <c r="L79" s="13"/>
      <c r="M79" s="13"/>
      <c r="N79" s="13"/>
    </row>
    <row r="80" spans="1:14" x14ac:dyDescent="0.2">
      <c r="A80" s="2"/>
      <c r="B80" s="13"/>
      <c r="C80" s="13"/>
      <c r="D80" s="13"/>
      <c r="E80" s="35"/>
      <c r="F80" s="13"/>
      <c r="G80" s="13"/>
      <c r="H80" s="13"/>
      <c r="I80" s="13"/>
      <c r="J80" s="13"/>
      <c r="K80" s="13"/>
      <c r="L80" s="13"/>
      <c r="M80" s="13"/>
      <c r="N80" s="13"/>
    </row>
    <row r="81" spans="1:14" x14ac:dyDescent="0.2">
      <c r="A81" s="2"/>
      <c r="B81" s="13"/>
      <c r="C81" s="13"/>
      <c r="D81" s="13"/>
      <c r="E81" s="35"/>
      <c r="F81" s="13"/>
      <c r="G81" s="13"/>
      <c r="H81" s="13"/>
      <c r="I81" s="13"/>
      <c r="J81" s="13"/>
      <c r="K81" s="13"/>
      <c r="L81" s="13"/>
      <c r="M81" s="13"/>
      <c r="N81" s="13"/>
    </row>
    <row r="82" spans="1:14" x14ac:dyDescent="0.2">
      <c r="A82" s="7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</row>
    <row r="83" spans="1:14" x14ac:dyDescent="0.2">
      <c r="A83" s="12"/>
      <c r="B83" s="147" t="s">
        <v>20</v>
      </c>
      <c r="C83" s="148"/>
      <c r="D83" s="148"/>
      <c r="E83" s="148"/>
      <c r="F83" s="148"/>
      <c r="G83" s="148"/>
      <c r="H83" s="148"/>
      <c r="I83" s="148"/>
      <c r="J83" s="148"/>
      <c r="K83" s="148"/>
      <c r="L83" s="148"/>
      <c r="M83" s="148"/>
      <c r="N83" s="149"/>
    </row>
    <row r="84" spans="1:14" x14ac:dyDescent="0.2">
      <c r="A84" s="5" t="s">
        <v>44</v>
      </c>
      <c r="B84" s="14">
        <v>66.781914893617028</v>
      </c>
      <c r="C84" s="14">
        <v>59.0625</v>
      </c>
      <c r="D84" s="14">
        <v>60.319148936170215</v>
      </c>
      <c r="E84" s="14">
        <v>56.984924623115575</v>
      </c>
      <c r="F84" s="14">
        <v>70</v>
      </c>
      <c r="G84" s="14">
        <v>63</v>
      </c>
      <c r="H84" s="14">
        <v>71.320754716981128</v>
      </c>
      <c r="I84" s="14">
        <v>66.315789473684205</v>
      </c>
      <c r="J84" s="14">
        <v>49.736842105263158</v>
      </c>
      <c r="K84" s="14">
        <v>56.417910447761194</v>
      </c>
      <c r="L84" s="14">
        <v>73.161290322580641</v>
      </c>
      <c r="M84" s="14">
        <v>72.692307692307693</v>
      </c>
      <c r="N84" s="14">
        <v>68.82352941176471</v>
      </c>
    </row>
    <row r="85" spans="1:14" x14ac:dyDescent="0.2">
      <c r="A85" s="5" t="s">
        <v>43</v>
      </c>
      <c r="B85" s="14">
        <v>12.102739726027398</v>
      </c>
      <c r="C85" s="14">
        <v>12.46875</v>
      </c>
      <c r="D85" s="14">
        <v>11.083333333333334</v>
      </c>
      <c r="E85" s="14">
        <v>11.822222222222223</v>
      </c>
      <c r="F85" s="14">
        <v>17.932584269662922</v>
      </c>
      <c r="G85" s="14">
        <v>12.372093023255815</v>
      </c>
      <c r="H85" s="14">
        <v>10.569536423841059</v>
      </c>
      <c r="I85" s="14">
        <v>10.431372549019608</v>
      </c>
      <c r="J85" s="14">
        <v>8.4444444444444446</v>
      </c>
      <c r="K85" s="14">
        <v>9.5</v>
      </c>
      <c r="L85" s="14">
        <v>11.160839160839162</v>
      </c>
      <c r="M85" s="14">
        <v>10.711409395973154</v>
      </c>
      <c r="N85" s="14">
        <v>8.9277108433734949</v>
      </c>
    </row>
    <row r="86" spans="1:14" x14ac:dyDescent="0.2">
      <c r="A86" s="2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</row>
    <row r="87" spans="1:14" x14ac:dyDescent="0.2">
      <c r="A87" s="2"/>
      <c r="B87" s="13"/>
      <c r="C87" s="13"/>
      <c r="D87" s="13"/>
      <c r="E87" s="35"/>
      <c r="F87" s="13"/>
      <c r="G87" s="13"/>
      <c r="H87" s="13"/>
      <c r="I87" s="13"/>
      <c r="J87" s="13"/>
      <c r="K87" s="13"/>
      <c r="L87" s="13"/>
      <c r="M87" s="13"/>
      <c r="N87" s="13"/>
    </row>
    <row r="88" spans="1:14" x14ac:dyDescent="0.2">
      <c r="A88" s="2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</row>
    <row r="89" spans="1:14" x14ac:dyDescent="0.2">
      <c r="A89" s="2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</row>
    <row r="90" spans="1:14" x14ac:dyDescent="0.2">
      <c r="A90" s="2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</row>
    <row r="91" spans="1:14" x14ac:dyDescent="0.2">
      <c r="A91" s="2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</row>
    <row r="92" spans="1:14" x14ac:dyDescent="0.2">
      <c r="A92" s="7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</row>
    <row r="93" spans="1:14" x14ac:dyDescent="0.2">
      <c r="A93" s="12"/>
      <c r="B93" s="144" t="s">
        <v>21</v>
      </c>
      <c r="C93" s="145"/>
      <c r="D93" s="145"/>
      <c r="E93" s="145"/>
      <c r="F93" s="145"/>
      <c r="G93" s="145"/>
      <c r="H93" s="145"/>
      <c r="I93" s="145"/>
      <c r="J93" s="145"/>
      <c r="K93" s="145"/>
      <c r="L93" s="145"/>
      <c r="M93" s="145"/>
      <c r="N93" s="146"/>
    </row>
    <row r="94" spans="1:14" x14ac:dyDescent="0.2">
      <c r="A94" s="5" t="s">
        <v>44</v>
      </c>
      <c r="B94" s="13">
        <v>66.758241758241752</v>
      </c>
      <c r="C94" s="13">
        <v>70.875</v>
      </c>
      <c r="D94" s="13">
        <v>59.0625</v>
      </c>
      <c r="E94" s="35">
        <v>58.756476683937827</v>
      </c>
      <c r="F94" s="13">
        <v>61.297297297297298</v>
      </c>
      <c r="G94" s="13">
        <v>65.549132947976872</v>
      </c>
      <c r="H94" s="35">
        <v>48.879310344827587</v>
      </c>
      <c r="I94" s="35">
        <v>48.255319148936174</v>
      </c>
      <c r="J94" s="35">
        <v>51.780821917808218</v>
      </c>
      <c r="K94" s="35">
        <v>50.176991150442475</v>
      </c>
      <c r="L94" s="35">
        <v>49.519650655021834</v>
      </c>
      <c r="M94" s="35">
        <v>56.417910447761194</v>
      </c>
      <c r="N94" s="35">
        <v>68.313253012048193</v>
      </c>
    </row>
    <row r="95" spans="1:14" x14ac:dyDescent="0.2">
      <c r="A95" s="5" t="s">
        <v>43</v>
      </c>
      <c r="B95" s="13">
        <v>12.481751824817518</v>
      </c>
      <c r="C95" s="13">
        <v>10.431372549019608</v>
      </c>
      <c r="D95" s="13">
        <v>11.649635036496351</v>
      </c>
      <c r="E95" s="35">
        <v>13.190082644628099</v>
      </c>
      <c r="F95" s="13">
        <v>13.3</v>
      </c>
      <c r="G95" s="13">
        <v>13.190082644628099</v>
      </c>
      <c r="H95" s="35">
        <v>13.641025641025641</v>
      </c>
      <c r="I95" s="35">
        <v>14.25</v>
      </c>
      <c r="J95" s="35">
        <v>15.346153846153847</v>
      </c>
      <c r="K95" s="35">
        <v>12.666666666666666</v>
      </c>
      <c r="L95" s="35">
        <v>12.090909090909092</v>
      </c>
      <c r="M95" s="35">
        <v>12.090909090909092</v>
      </c>
      <c r="N95" s="35">
        <v>13.3</v>
      </c>
    </row>
    <row r="96" spans="1:14" s="34" customFormat="1" x14ac:dyDescent="0.2">
      <c r="A96" s="2"/>
      <c r="B96" s="13"/>
      <c r="C96" s="13"/>
      <c r="D96" s="13"/>
      <c r="E96" s="35"/>
      <c r="F96" s="13"/>
      <c r="G96" s="13"/>
      <c r="H96" s="13"/>
      <c r="I96" s="13"/>
      <c r="J96" s="13"/>
      <c r="K96" s="13"/>
      <c r="L96" s="13"/>
      <c r="M96" s="13"/>
      <c r="N96" s="13"/>
    </row>
    <row r="97" spans="1:14" s="34" customFormat="1" x14ac:dyDescent="0.2">
      <c r="A97" s="2"/>
      <c r="B97" s="13"/>
      <c r="C97" s="13"/>
      <c r="D97" s="13"/>
      <c r="E97" s="35"/>
      <c r="F97" s="13"/>
      <c r="G97" s="13"/>
      <c r="H97" s="13"/>
      <c r="I97" s="13"/>
      <c r="J97" s="13"/>
      <c r="K97" s="13"/>
      <c r="L97" s="13"/>
      <c r="M97" s="13"/>
      <c r="N97" s="13"/>
    </row>
    <row r="98" spans="1:14" s="34" customFormat="1" x14ac:dyDescent="0.2">
      <c r="A98" s="2"/>
      <c r="B98" s="13"/>
      <c r="C98" s="13"/>
      <c r="D98" s="13"/>
      <c r="E98" s="35"/>
      <c r="F98" s="13"/>
      <c r="G98" s="13"/>
      <c r="H98" s="13"/>
      <c r="I98" s="13"/>
      <c r="J98" s="13"/>
      <c r="K98" s="13"/>
      <c r="L98" s="13"/>
      <c r="M98" s="13"/>
      <c r="N98" s="13"/>
    </row>
    <row r="99" spans="1:14" s="34" customFormat="1" x14ac:dyDescent="0.2">
      <c r="A99" s="2"/>
      <c r="B99" s="13"/>
      <c r="C99" s="13"/>
      <c r="D99" s="13"/>
      <c r="E99" s="35"/>
      <c r="F99" s="13"/>
      <c r="G99" s="13"/>
      <c r="H99" s="13"/>
      <c r="I99" s="13"/>
      <c r="J99" s="13"/>
      <c r="K99" s="13"/>
      <c r="L99" s="13"/>
      <c r="M99" s="13"/>
      <c r="N99" s="13"/>
    </row>
    <row r="100" spans="1:14" s="34" customFormat="1" x14ac:dyDescent="0.2">
      <c r="A100" s="2"/>
      <c r="B100" s="13"/>
      <c r="C100" s="13"/>
      <c r="D100" s="13"/>
      <c r="E100" s="35"/>
      <c r="F100" s="13"/>
      <c r="G100" s="13"/>
      <c r="H100" s="13"/>
      <c r="I100" s="13"/>
      <c r="J100" s="13"/>
      <c r="K100" s="13"/>
      <c r="L100" s="13"/>
      <c r="M100" s="13"/>
      <c r="N100" s="13"/>
    </row>
    <row r="101" spans="1:14" s="34" customFormat="1" x14ac:dyDescent="0.2">
      <c r="A101" s="2"/>
      <c r="B101" s="13"/>
      <c r="C101" s="13"/>
      <c r="D101" s="13"/>
      <c r="E101" s="35"/>
      <c r="F101" s="13"/>
      <c r="G101" s="13"/>
      <c r="H101" s="13"/>
      <c r="I101" s="13"/>
      <c r="J101" s="13"/>
      <c r="K101" s="13"/>
      <c r="L101" s="13"/>
      <c r="M101" s="13"/>
      <c r="N101" s="13"/>
    </row>
    <row r="102" spans="1:14" s="34" customFormat="1" x14ac:dyDescent="0.2">
      <c r="A102" s="7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</row>
    <row r="103" spans="1:14" s="34" customFormat="1" x14ac:dyDescent="0.2">
      <c r="A103" s="12"/>
      <c r="B103" s="147" t="s">
        <v>143</v>
      </c>
      <c r="C103" s="148"/>
      <c r="D103" s="148"/>
      <c r="E103" s="148"/>
      <c r="F103" s="148"/>
      <c r="G103" s="148"/>
      <c r="H103" s="148"/>
      <c r="I103" s="148"/>
      <c r="J103" s="148"/>
      <c r="K103" s="148"/>
      <c r="L103" s="148"/>
      <c r="M103" s="148"/>
      <c r="N103" s="149"/>
    </row>
    <row r="104" spans="1:14" s="34" customFormat="1" x14ac:dyDescent="0.2">
      <c r="A104" s="5" t="s">
        <v>44</v>
      </c>
      <c r="B104" s="35">
        <v>78.75</v>
      </c>
      <c r="C104" s="35">
        <v>47.647058823529413</v>
      </c>
      <c r="D104" s="35">
        <v>49.304347826086953</v>
      </c>
      <c r="E104" s="35">
        <v>44.296875</v>
      </c>
      <c r="F104" s="35">
        <v>71.320754716981128</v>
      </c>
      <c r="G104" s="35">
        <v>87.906976744186053</v>
      </c>
      <c r="H104" s="35">
        <v>67.100591715976336</v>
      </c>
      <c r="I104" s="35">
        <v>59.3717277486911</v>
      </c>
      <c r="J104" s="35">
        <v>55.862068965517238</v>
      </c>
      <c r="K104" s="35">
        <v>55.862068965517238</v>
      </c>
      <c r="L104" s="35">
        <v>54.519230769230766</v>
      </c>
      <c r="M104" s="35">
        <v>60.641711229946523</v>
      </c>
      <c r="N104" s="35">
        <v>60.854922279792746</v>
      </c>
    </row>
    <row r="105" spans="1:14" s="34" customFormat="1" x14ac:dyDescent="0.2">
      <c r="A105" s="5" t="s">
        <v>43</v>
      </c>
      <c r="B105" s="35">
        <v>14.50909090909091</v>
      </c>
      <c r="C105" s="35">
        <v>12.975609756097562</v>
      </c>
      <c r="D105" s="35">
        <v>12.276923076923078</v>
      </c>
      <c r="E105" s="35">
        <v>12.666666666666666</v>
      </c>
      <c r="F105" s="35">
        <v>12.666666666666666</v>
      </c>
      <c r="G105" s="35">
        <v>21.567567567567568</v>
      </c>
      <c r="H105" s="35">
        <v>14.915887850467289</v>
      </c>
      <c r="I105" s="35">
        <v>13.641025641025641</v>
      </c>
      <c r="J105" s="35">
        <v>15.495145631067961</v>
      </c>
      <c r="K105" s="35">
        <v>15.056603773584905</v>
      </c>
      <c r="L105" s="35">
        <v>11.735294117647058</v>
      </c>
      <c r="M105" s="35">
        <v>17.161290322580644</v>
      </c>
      <c r="N105" s="35">
        <v>15.59433962264151</v>
      </c>
    </row>
    <row r="113" spans="1:14" x14ac:dyDescent="0.2">
      <c r="A113" s="12"/>
      <c r="B113" s="144" t="s">
        <v>173</v>
      </c>
      <c r="C113" s="145"/>
      <c r="D113" s="145"/>
      <c r="E113" s="145"/>
      <c r="F113" s="145"/>
      <c r="G113" s="145"/>
      <c r="H113" s="145"/>
      <c r="I113" s="145"/>
      <c r="J113" s="145"/>
      <c r="K113" s="145"/>
      <c r="L113" s="145"/>
      <c r="M113" s="145"/>
      <c r="N113" s="146"/>
    </row>
    <row r="114" spans="1:14" x14ac:dyDescent="0.2">
      <c r="A114" s="5" t="s">
        <v>44</v>
      </c>
      <c r="B114" s="35">
        <v>46.734939759036145</v>
      </c>
      <c r="C114" s="35">
        <v>61.571428571428569</v>
      </c>
      <c r="D114" s="35">
        <v>61.258883248730967</v>
      </c>
      <c r="E114" s="35">
        <v>52.017241379310349</v>
      </c>
      <c r="F114" s="35">
        <v>60.039800995024869</v>
      </c>
      <c r="G114" s="35">
        <v>59.742574257425744</v>
      </c>
      <c r="H114" s="35">
        <v>51.793991416309019</v>
      </c>
      <c r="I114" s="35">
        <v>47.325490196078434</v>
      </c>
      <c r="J114" s="35">
        <v>60.643216080402013</v>
      </c>
      <c r="K114" s="35">
        <v>59.156862745098046</v>
      </c>
      <c r="L114" s="35">
        <v>64.191489361702125</v>
      </c>
      <c r="M114" s="35">
        <v>70.16279069767441</v>
      </c>
      <c r="N114" s="35">
        <v>58.019230769230774</v>
      </c>
    </row>
    <row r="115" spans="1:14" x14ac:dyDescent="0.2">
      <c r="A115" s="5" t="s">
        <v>43</v>
      </c>
      <c r="B115" s="35">
        <v>14.25</v>
      </c>
      <c r="C115" s="35">
        <v>17.161290322580648</v>
      </c>
      <c r="D115" s="35">
        <v>15.801980198019802</v>
      </c>
      <c r="E115" s="35">
        <v>10.5</v>
      </c>
      <c r="F115" s="35">
        <v>14.915887850467289</v>
      </c>
      <c r="G115" s="35">
        <v>15.495145631067961</v>
      </c>
      <c r="H115" s="35">
        <v>15.495145631067961</v>
      </c>
      <c r="I115" s="35">
        <v>16.625</v>
      </c>
      <c r="J115" s="35">
        <v>15.959999999999999</v>
      </c>
      <c r="K115" s="35">
        <v>25.333333333333336</v>
      </c>
      <c r="L115" s="35">
        <v>17.161290322580648</v>
      </c>
      <c r="M115" s="35">
        <v>19.463414634146339</v>
      </c>
      <c r="N115" s="35">
        <v>17.53846153846154</v>
      </c>
    </row>
    <row r="119" spans="1:14" s="34" customFormat="1" x14ac:dyDescent="0.2">
      <c r="E119" s="36"/>
    </row>
    <row r="123" spans="1:14" x14ac:dyDescent="0.2">
      <c r="A123" s="12"/>
      <c r="B123" s="147" t="s">
        <v>174</v>
      </c>
      <c r="C123" s="148"/>
      <c r="D123" s="148"/>
      <c r="E123" s="148"/>
      <c r="F123" s="148"/>
      <c r="G123" s="148"/>
      <c r="H123" s="148"/>
      <c r="I123" s="148"/>
      <c r="J123" s="148"/>
      <c r="K123" s="148"/>
      <c r="L123" s="148"/>
      <c r="M123" s="148"/>
      <c r="N123" s="149"/>
    </row>
    <row r="124" spans="1:14" x14ac:dyDescent="0.2">
      <c r="A124" s="5" t="s">
        <v>44</v>
      </c>
      <c r="B124" s="35">
        <v>64.8</v>
      </c>
      <c r="C124" s="35">
        <v>48.050847457627114</v>
      </c>
      <c r="D124" s="35">
        <v>59.684210526315795</v>
      </c>
      <c r="E124" s="35">
        <v>64.8</v>
      </c>
      <c r="F124" s="35">
        <v>52.5</v>
      </c>
      <c r="G124" s="35">
        <v>67.904191616766468</v>
      </c>
      <c r="H124" s="35">
        <v>54.25837320574162</v>
      </c>
      <c r="I124" s="35">
        <v>45.725806451612904</v>
      </c>
      <c r="J124" s="35">
        <v>53.744075829383881</v>
      </c>
      <c r="K124" s="35">
        <v>49.519650655021834</v>
      </c>
      <c r="L124" s="35">
        <v>57.563451776649742</v>
      </c>
      <c r="M124" s="35">
        <v>54.519230769230774</v>
      </c>
      <c r="N124" s="35">
        <v>53.490566037735846</v>
      </c>
    </row>
    <row r="125" spans="1:14" x14ac:dyDescent="0.2">
      <c r="A125" s="5" t="s">
        <v>43</v>
      </c>
      <c r="B125" s="35">
        <v>16.453608247422682</v>
      </c>
      <c r="C125" s="35">
        <v>16.8</v>
      </c>
      <c r="D125" s="35">
        <v>18.558139534883722</v>
      </c>
      <c r="E125" s="35">
        <v>18.136363636363637</v>
      </c>
      <c r="F125" s="35">
        <v>14.642201834862385</v>
      </c>
      <c r="G125" s="35">
        <v>18.776470588235291</v>
      </c>
      <c r="H125" s="35">
        <v>18.776470588235291</v>
      </c>
      <c r="I125" s="35">
        <v>19.703703703703702</v>
      </c>
      <c r="J125" s="35">
        <v>26.6</v>
      </c>
      <c r="K125" s="35">
        <v>15.495145631067961</v>
      </c>
      <c r="L125" s="35">
        <v>16.453608247422682</v>
      </c>
      <c r="M125" s="35">
        <v>16.285714285714285</v>
      </c>
      <c r="N125" s="35">
        <v>17.53846153846154</v>
      </c>
    </row>
    <row r="126" spans="1:14" x14ac:dyDescent="0.2">
      <c r="A126" s="34"/>
      <c r="B126" s="34"/>
      <c r="C126" s="34"/>
      <c r="D126" s="34"/>
      <c r="F126" s="34"/>
      <c r="G126" s="34"/>
      <c r="H126" s="34"/>
      <c r="I126" s="34"/>
      <c r="J126" s="34"/>
      <c r="K126" s="34"/>
      <c r="L126" s="34"/>
      <c r="M126" s="34"/>
      <c r="N126" s="34"/>
    </row>
    <row r="127" spans="1:14" x14ac:dyDescent="0.2">
      <c r="A127" s="34"/>
      <c r="B127" s="34"/>
      <c r="C127" s="34"/>
      <c r="D127" s="34"/>
      <c r="F127" s="34"/>
      <c r="G127" s="34"/>
      <c r="H127" s="34"/>
      <c r="I127" s="34"/>
      <c r="J127" s="34"/>
      <c r="K127" s="34"/>
      <c r="L127" s="34"/>
      <c r="M127" s="34"/>
      <c r="N127" s="34"/>
    </row>
    <row r="128" spans="1:14" x14ac:dyDescent="0.2">
      <c r="A128" s="34"/>
      <c r="B128" s="34"/>
      <c r="C128" s="34"/>
      <c r="D128" s="34"/>
      <c r="F128" s="34"/>
      <c r="G128" s="127"/>
      <c r="H128" s="127"/>
      <c r="I128" s="127"/>
      <c r="J128" s="127"/>
      <c r="K128" s="127"/>
      <c r="L128" s="127"/>
      <c r="M128" s="127"/>
      <c r="N128" s="34"/>
    </row>
    <row r="129" spans="1:14" x14ac:dyDescent="0.2">
      <c r="A129" s="34"/>
      <c r="B129" s="34"/>
      <c r="C129" s="34"/>
      <c r="D129" s="34"/>
      <c r="F129" s="34"/>
      <c r="G129" s="34"/>
      <c r="H129" s="34"/>
      <c r="I129" s="34"/>
      <c r="J129" s="34"/>
      <c r="K129" s="34"/>
      <c r="L129" s="34"/>
      <c r="M129" s="34"/>
      <c r="N129" s="34"/>
    </row>
    <row r="130" spans="1:14" x14ac:dyDescent="0.2">
      <c r="A130" s="34"/>
      <c r="B130" s="34"/>
      <c r="C130" s="34"/>
      <c r="D130" s="34"/>
      <c r="F130" s="34"/>
      <c r="G130" s="34"/>
      <c r="H130" s="34"/>
      <c r="I130" s="34"/>
      <c r="J130" s="34"/>
      <c r="K130" s="34"/>
      <c r="L130" s="34"/>
      <c r="M130" s="34"/>
      <c r="N130" s="34"/>
    </row>
    <row r="131" spans="1:14" x14ac:dyDescent="0.2">
      <c r="A131" s="34"/>
      <c r="B131" s="34"/>
      <c r="C131" s="34"/>
      <c r="D131" s="34"/>
      <c r="F131" s="34"/>
      <c r="G131" s="34"/>
      <c r="H131" s="34"/>
      <c r="I131" s="34"/>
      <c r="J131" s="34"/>
      <c r="K131" s="34"/>
      <c r="L131" s="34"/>
      <c r="M131" s="34"/>
      <c r="N131" s="34"/>
    </row>
    <row r="132" spans="1:14" x14ac:dyDescent="0.2">
      <c r="A132" s="34"/>
      <c r="B132" s="34"/>
      <c r="C132" s="34"/>
      <c r="D132" s="34"/>
      <c r="F132" s="34"/>
      <c r="G132" s="34"/>
      <c r="H132" s="34"/>
      <c r="I132" s="34"/>
      <c r="J132" s="34"/>
      <c r="K132" s="34"/>
      <c r="L132" s="34"/>
      <c r="M132" s="34"/>
      <c r="N132" s="34"/>
    </row>
    <row r="133" spans="1:14" x14ac:dyDescent="0.2">
      <c r="A133" s="12"/>
      <c r="B133" s="144" t="s">
        <v>187</v>
      </c>
      <c r="C133" s="145"/>
      <c r="D133" s="145"/>
      <c r="E133" s="145"/>
      <c r="F133" s="145"/>
      <c r="G133" s="145"/>
      <c r="H133" s="145"/>
      <c r="I133" s="145"/>
      <c r="J133" s="145"/>
      <c r="K133" s="145"/>
      <c r="L133" s="145"/>
      <c r="M133" s="145"/>
      <c r="N133" s="146"/>
    </row>
    <row r="134" spans="1:14" x14ac:dyDescent="0.2">
      <c r="A134" s="5" t="s">
        <v>44</v>
      </c>
      <c r="B134" s="35">
        <v>52.258064516129039</v>
      </c>
      <c r="C134" s="35">
        <v>56.138613861386133</v>
      </c>
      <c r="D134" s="35">
        <v>55.317073170731703</v>
      </c>
      <c r="E134" s="35">
        <v>57.272727272727273</v>
      </c>
      <c r="F134" s="35">
        <v>62.651933701657455</v>
      </c>
      <c r="G134" s="35">
        <v>56.138613861386133</v>
      </c>
      <c r="H134" s="35">
        <v>58.153846153846153</v>
      </c>
      <c r="I134" s="35">
        <v>75.599999999999994</v>
      </c>
      <c r="J134" s="35">
        <v>58.756476683937819</v>
      </c>
      <c r="K134" s="35">
        <v>84</v>
      </c>
      <c r="L134" s="35">
        <v>68.72727272727272</v>
      </c>
      <c r="M134" s="35">
        <v>58.453608247422679</v>
      </c>
      <c r="N134" s="35">
        <v>68.313253012048193</v>
      </c>
    </row>
    <row r="135" spans="1:14" x14ac:dyDescent="0.2">
      <c r="A135" s="5" t="s">
        <v>43</v>
      </c>
      <c r="B135" s="35">
        <v>15.2</v>
      </c>
      <c r="C135" s="35">
        <v>18.136363636363637</v>
      </c>
      <c r="D135" s="35">
        <v>23.82089552238806</v>
      </c>
      <c r="E135" s="35">
        <v>17.932584269662922</v>
      </c>
      <c r="F135" s="35">
        <v>24.18181818181818</v>
      </c>
      <c r="G135" s="35">
        <v>25.741935483870968</v>
      </c>
      <c r="H135" s="35">
        <v>29.555555555555554</v>
      </c>
      <c r="I135" s="35">
        <v>24.553846153846155</v>
      </c>
      <c r="J135" s="35">
        <v>27.050847457627118</v>
      </c>
      <c r="K135" s="35">
        <v>32.571428571428569</v>
      </c>
      <c r="L135" s="35">
        <v>24.553846153846155</v>
      </c>
      <c r="M135" s="35">
        <v>24.9375</v>
      </c>
      <c r="N135" s="35">
        <v>21</v>
      </c>
    </row>
    <row r="136" spans="1:14" x14ac:dyDescent="0.2">
      <c r="A136" s="34"/>
      <c r="B136" s="34"/>
      <c r="C136" s="34"/>
      <c r="D136" s="34"/>
      <c r="F136" s="34"/>
      <c r="G136" s="34"/>
      <c r="H136" s="34"/>
      <c r="I136" s="34"/>
      <c r="J136" s="34"/>
      <c r="K136" s="34"/>
      <c r="L136" s="34"/>
      <c r="M136" s="34"/>
      <c r="N136" s="34"/>
    </row>
    <row r="137" spans="1:14" x14ac:dyDescent="0.2">
      <c r="A137" s="34"/>
      <c r="B137" s="34"/>
      <c r="C137" s="34"/>
      <c r="D137" s="34"/>
      <c r="F137" s="34"/>
      <c r="G137" s="34"/>
      <c r="H137" s="34"/>
      <c r="I137" s="34"/>
      <c r="J137" s="34"/>
      <c r="K137" s="34"/>
      <c r="L137" s="34"/>
      <c r="M137" s="34"/>
      <c r="N137" s="34"/>
    </row>
    <row r="138" spans="1:14" x14ac:dyDescent="0.2">
      <c r="A138" s="34"/>
      <c r="B138" s="34"/>
      <c r="C138" s="34"/>
      <c r="D138" s="34"/>
      <c r="F138" s="34"/>
      <c r="G138" s="127"/>
      <c r="H138" s="127"/>
      <c r="I138" s="127"/>
      <c r="J138" s="127"/>
      <c r="K138" s="127"/>
      <c r="L138" s="127"/>
      <c r="M138" s="127"/>
      <c r="N138" s="34"/>
    </row>
    <row r="139" spans="1:14" x14ac:dyDescent="0.2">
      <c r="A139" s="34"/>
      <c r="B139" s="34"/>
      <c r="C139" s="34"/>
      <c r="D139" s="34"/>
      <c r="F139" s="34"/>
      <c r="G139" s="34"/>
      <c r="H139" s="34"/>
      <c r="I139" s="34"/>
      <c r="J139" s="34"/>
      <c r="K139" s="34"/>
      <c r="L139" s="34"/>
      <c r="M139" s="34"/>
      <c r="N139" s="34"/>
    </row>
    <row r="140" spans="1:14" x14ac:dyDescent="0.2">
      <c r="A140" s="34"/>
      <c r="B140" s="34"/>
      <c r="C140" s="34"/>
      <c r="D140" s="34"/>
      <c r="F140" s="34"/>
      <c r="G140" s="34"/>
      <c r="H140" s="34"/>
      <c r="I140" s="34"/>
      <c r="J140" s="34"/>
      <c r="K140" s="34"/>
      <c r="L140" s="34"/>
      <c r="M140" s="34"/>
      <c r="N140" s="34"/>
    </row>
    <row r="141" spans="1:14" x14ac:dyDescent="0.2">
      <c r="A141" s="34"/>
      <c r="B141" s="34"/>
      <c r="C141" s="34"/>
      <c r="D141" s="34"/>
      <c r="F141" s="34"/>
      <c r="G141" s="34"/>
      <c r="H141" s="34"/>
      <c r="I141" s="34"/>
      <c r="J141" s="34"/>
      <c r="K141" s="34"/>
      <c r="L141" s="34"/>
      <c r="M141" s="34"/>
      <c r="N141" s="34"/>
    </row>
    <row r="142" spans="1:14" x14ac:dyDescent="0.2">
      <c r="A142" s="34"/>
      <c r="B142" s="34"/>
      <c r="C142" s="34"/>
      <c r="D142" s="34"/>
      <c r="F142" s="34"/>
      <c r="G142" s="34"/>
      <c r="H142" s="34"/>
      <c r="I142" s="34"/>
      <c r="J142" s="34"/>
      <c r="K142" s="34"/>
      <c r="L142" s="34"/>
      <c r="M142" s="34"/>
      <c r="N142" s="34"/>
    </row>
    <row r="143" spans="1:14" x14ac:dyDescent="0.2">
      <c r="A143" s="12"/>
      <c r="B143" s="144" t="s">
        <v>232</v>
      </c>
      <c r="C143" s="145"/>
      <c r="D143" s="145"/>
      <c r="E143" s="145"/>
      <c r="F143" s="145"/>
      <c r="G143" s="145"/>
      <c r="H143" s="145"/>
      <c r="I143" s="145"/>
      <c r="J143" s="145"/>
      <c r="K143" s="145"/>
      <c r="L143" s="145"/>
      <c r="M143" s="145"/>
      <c r="N143" s="146"/>
    </row>
    <row r="144" spans="1:14" x14ac:dyDescent="0.2">
      <c r="A144" s="5" t="s">
        <v>44</v>
      </c>
      <c r="B144" s="35">
        <v>54.782608695652172</v>
      </c>
      <c r="C144" s="35">
        <v>52.99065420560747</v>
      </c>
      <c r="D144" s="35">
        <v>50.852017937219735</v>
      </c>
      <c r="E144" s="35">
        <v>50.176991150442475</v>
      </c>
      <c r="F144" s="35">
        <v>49.736842105263158</v>
      </c>
      <c r="G144" s="35">
        <v>51.780821917808211</v>
      </c>
      <c r="H144" s="35">
        <v>59.3717277486911</v>
      </c>
      <c r="I144" s="35">
        <v>45.179282868525895</v>
      </c>
      <c r="J144" s="35">
        <v>46.285714285714285</v>
      </c>
      <c r="K144" s="35">
        <v>57.857142857142854</v>
      </c>
      <c r="L144" s="35">
        <v>46.859504132231407</v>
      </c>
      <c r="M144" s="35">
        <v>56.417910447761201</v>
      </c>
      <c r="N144" s="35">
        <v>50.625</v>
      </c>
    </row>
    <row r="145" spans="1:14" x14ac:dyDescent="0.2">
      <c r="A145" s="5" t="s">
        <v>43</v>
      </c>
      <c r="B145" s="35">
        <v>17.347826086956523</v>
      </c>
      <c r="C145" s="35">
        <v>20.202531645569621</v>
      </c>
      <c r="D145" s="35">
        <v>17.53846153846154</v>
      </c>
      <c r="E145" s="35">
        <v>16.978723404255319</v>
      </c>
      <c r="F145" s="35">
        <v>17.733333333333334</v>
      </c>
      <c r="G145" s="35">
        <v>31.294117647058822</v>
      </c>
      <c r="H145" s="35">
        <v>19.2289156626506</v>
      </c>
      <c r="I145" s="35">
        <v>16.285714285714285</v>
      </c>
      <c r="J145" s="35">
        <v>20.46153846153846</v>
      </c>
      <c r="K145" s="35">
        <v>27.517241379310342</v>
      </c>
      <c r="L145" s="35">
        <v>16.978723404255319</v>
      </c>
      <c r="M145" s="35">
        <v>25.333333333333336</v>
      </c>
      <c r="N145" s="35">
        <v>26.6</v>
      </c>
    </row>
    <row r="146" spans="1:14" x14ac:dyDescent="0.2">
      <c r="A146" s="34"/>
      <c r="B146" s="34"/>
      <c r="C146" s="34"/>
      <c r="D146" s="34"/>
      <c r="F146" s="34"/>
      <c r="G146" s="34"/>
      <c r="H146" s="34"/>
      <c r="I146" s="34"/>
      <c r="J146" s="34"/>
      <c r="K146" s="34"/>
      <c r="L146" s="34"/>
      <c r="M146" s="34"/>
      <c r="N146" s="34"/>
    </row>
    <row r="147" spans="1:14" x14ac:dyDescent="0.2">
      <c r="A147" s="34"/>
      <c r="B147" s="34"/>
      <c r="C147" s="34"/>
      <c r="D147" s="34"/>
      <c r="F147" s="34"/>
      <c r="G147" s="34"/>
      <c r="H147" s="34"/>
      <c r="I147" s="34"/>
      <c r="J147" s="34"/>
      <c r="K147" s="34"/>
      <c r="L147" s="34"/>
      <c r="M147" s="34"/>
      <c r="N147" s="34"/>
    </row>
    <row r="148" spans="1:14" x14ac:dyDescent="0.2">
      <c r="A148" s="34"/>
      <c r="B148" s="34"/>
      <c r="C148" s="34"/>
      <c r="D148" s="34"/>
      <c r="F148" s="34"/>
      <c r="G148" s="127"/>
      <c r="H148" s="127"/>
      <c r="I148" s="127"/>
      <c r="J148" s="127"/>
      <c r="K148" s="127"/>
      <c r="L148" s="127"/>
      <c r="M148" s="127"/>
      <c r="N148" s="34"/>
    </row>
    <row r="149" spans="1:14" x14ac:dyDescent="0.2">
      <c r="A149" s="34"/>
      <c r="B149" s="34"/>
      <c r="C149" s="34"/>
      <c r="D149" s="34"/>
      <c r="F149" s="34"/>
      <c r="G149" s="34"/>
      <c r="H149" s="34"/>
      <c r="I149" s="34"/>
      <c r="J149" s="34"/>
      <c r="K149" s="34"/>
      <c r="L149" s="34"/>
      <c r="M149" s="34"/>
      <c r="N149" s="34"/>
    </row>
    <row r="150" spans="1:14" x14ac:dyDescent="0.2">
      <c r="A150" s="34"/>
      <c r="B150" s="34"/>
      <c r="C150" s="34"/>
      <c r="D150" s="34"/>
      <c r="F150" s="34"/>
      <c r="G150" s="34"/>
      <c r="H150" s="34"/>
      <c r="I150" s="34"/>
      <c r="J150" s="34"/>
      <c r="K150" s="34"/>
      <c r="L150" s="34"/>
      <c r="M150" s="34"/>
      <c r="N150" s="34"/>
    </row>
    <row r="151" spans="1:14" x14ac:dyDescent="0.2">
      <c r="A151" s="34"/>
      <c r="B151" s="34"/>
      <c r="C151" s="34"/>
      <c r="D151" s="34"/>
      <c r="F151" s="34"/>
      <c r="G151" s="34"/>
      <c r="H151" s="34"/>
      <c r="I151" s="34"/>
      <c r="J151" s="34"/>
      <c r="K151" s="34"/>
      <c r="L151" s="34"/>
      <c r="M151" s="34"/>
      <c r="N151" s="34"/>
    </row>
    <row r="152" spans="1:14" x14ac:dyDescent="0.2">
      <c r="A152" s="34"/>
      <c r="B152" s="34"/>
      <c r="C152" s="34"/>
      <c r="D152" s="34"/>
      <c r="F152" s="34"/>
      <c r="G152" s="34"/>
      <c r="H152" s="34"/>
      <c r="I152" s="34"/>
      <c r="J152" s="34"/>
      <c r="K152" s="34"/>
      <c r="L152" s="34"/>
      <c r="M152" s="34"/>
      <c r="N152" s="34"/>
    </row>
    <row r="153" spans="1:14" x14ac:dyDescent="0.2">
      <c r="A153" s="12"/>
      <c r="B153" s="144" t="s">
        <v>244</v>
      </c>
      <c r="C153" s="145"/>
      <c r="D153" s="145"/>
      <c r="E153" s="145"/>
      <c r="F153" s="145"/>
      <c r="G153" s="145"/>
      <c r="H153" s="145"/>
      <c r="I153" s="145"/>
      <c r="J153" s="145"/>
      <c r="K153" s="145"/>
      <c r="L153" s="145"/>
      <c r="M153" s="145"/>
      <c r="N153" s="146"/>
    </row>
    <row r="154" spans="1:14" x14ac:dyDescent="0.2">
      <c r="A154" s="5" t="s">
        <v>44</v>
      </c>
      <c r="B154" s="35">
        <v>54.519230769230774</v>
      </c>
      <c r="C154" s="35">
        <v>48.879525862068967</v>
      </c>
      <c r="D154" s="35">
        <v>43.615576923076922</v>
      </c>
      <c r="E154" s="35">
        <v>43.282633587786265</v>
      </c>
      <c r="F154" s="35">
        <v>57.857397959183672</v>
      </c>
      <c r="G154" s="35">
        <v>55.862561576354679</v>
      </c>
      <c r="H154" s="35">
        <v>46.859917355371906</v>
      </c>
      <c r="I154" s="35">
        <v>42.156505576208176</v>
      </c>
      <c r="J154" s="35">
        <v>51.545909090909092</v>
      </c>
      <c r="K154" s="35">
        <v>54.000476190476192</v>
      </c>
      <c r="L154" s="35">
        <v>45.360399999999998</v>
      </c>
      <c r="M154" s="35"/>
      <c r="N154" s="35"/>
    </row>
    <row r="155" spans="1:14" x14ac:dyDescent="0.2">
      <c r="A155" s="5" t="s">
        <v>43</v>
      </c>
      <c r="B155" s="35">
        <v>20.202531645569621</v>
      </c>
      <c r="C155" s="35">
        <v>27.518103448275859</v>
      </c>
      <c r="D155" s="35">
        <v>19.4640243902439</v>
      </c>
      <c r="E155" s="35">
        <v>25.334126984126986</v>
      </c>
      <c r="F155" s="35">
        <v>25.334126984126986</v>
      </c>
      <c r="G155" s="35">
        <v>24.183333333333334</v>
      </c>
      <c r="H155" s="35">
        <v>28.001754385964908</v>
      </c>
      <c r="I155" s="35">
        <v>20.203797468354431</v>
      </c>
      <c r="J155" s="35">
        <v>20.462820512820514</v>
      </c>
      <c r="K155" s="35">
        <v>25.743548387096773</v>
      </c>
      <c r="L155" s="35">
        <v>45.60285714285714</v>
      </c>
      <c r="M155" s="35"/>
      <c r="N155" s="35"/>
    </row>
  </sheetData>
  <printOptions horizontalCentered="1"/>
  <pageMargins left="0.70866141732283472" right="0.70866141732283472" top="0.35433070866141736" bottom="0.74803149606299213" header="0.31496062992125984" footer="0.31496062992125984"/>
  <pageSetup paperSize="9" scale="33" orientation="portrait" r:id="rId1"/>
  <headerFooter scaleWithDoc="0">
    <oddFooter>&amp;C&amp;10Page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rgb="FF00B0F0"/>
    <pageSetUpPr fitToPage="1"/>
  </sheetPr>
  <dimension ref="A1:N194"/>
  <sheetViews>
    <sheetView showGridLines="0" view="pageBreakPreview" zoomScale="75" zoomScaleNormal="100" zoomScaleSheetLayoutView="75" workbookViewId="0">
      <pane xSplit="1" ySplit="14" topLeftCell="B177" activePane="bottomRight" state="frozen"/>
      <selection activeCell="O22" sqref="O22:O23"/>
      <selection pane="topRight" activeCell="O22" sqref="O22:O23"/>
      <selection pane="bottomLeft" activeCell="O22" sqref="O22:O23"/>
      <selection pane="bottomRight" activeCell="L184" sqref="L184:L194"/>
    </sheetView>
  </sheetViews>
  <sheetFormatPr defaultRowHeight="15" x14ac:dyDescent="0.2"/>
  <cols>
    <col min="1" max="1" width="19.21875" style="4" customWidth="1"/>
    <col min="2" max="14" width="10.6640625" style="4" customWidth="1"/>
    <col min="15" max="16384" width="8.88671875" style="4"/>
  </cols>
  <sheetData>
    <row r="1" spans="1:14" ht="29.25" customHeight="1" x14ac:dyDescent="0.2">
      <c r="A1" s="137" t="s">
        <v>13</v>
      </c>
      <c r="B1" s="137"/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</row>
    <row r="2" spans="1:14" x14ac:dyDescent="0.2">
      <c r="A2" s="12" t="s">
        <v>13</v>
      </c>
      <c r="B2" s="10" t="s">
        <v>14</v>
      </c>
      <c r="C2" s="10" t="s">
        <v>15</v>
      </c>
      <c r="D2" s="10" t="s">
        <v>16</v>
      </c>
      <c r="E2" s="10" t="s">
        <v>17</v>
      </c>
      <c r="F2" s="10" t="s">
        <v>18</v>
      </c>
      <c r="G2" s="10" t="s">
        <v>19</v>
      </c>
      <c r="H2" s="10" t="s">
        <v>20</v>
      </c>
      <c r="I2" s="10" t="s">
        <v>21</v>
      </c>
      <c r="J2" s="10" t="s">
        <v>143</v>
      </c>
      <c r="K2" s="10" t="s">
        <v>173</v>
      </c>
      <c r="L2" s="10" t="s">
        <v>174</v>
      </c>
      <c r="M2" s="10" t="s">
        <v>187</v>
      </c>
      <c r="N2" s="10" t="s">
        <v>232</v>
      </c>
    </row>
    <row r="3" spans="1:14" x14ac:dyDescent="0.2">
      <c r="A3" s="2" t="s">
        <v>4</v>
      </c>
      <c r="B3" s="13">
        <f>SUM(B28:N28)</f>
        <v>3535257</v>
      </c>
      <c r="C3" s="13">
        <f>SUM(B40:N40)</f>
        <v>3568870</v>
      </c>
      <c r="D3" s="13">
        <f>SUM(B52:N52)</f>
        <v>3590106</v>
      </c>
      <c r="E3" s="13">
        <f>SUM(B64:N64)</f>
        <v>3616263</v>
      </c>
      <c r="F3" s="13">
        <f>SUM(B76:N76)</f>
        <v>3632404</v>
      </c>
      <c r="G3" s="13">
        <f>SUM(B88:N88)</f>
        <v>3609425</v>
      </c>
      <c r="H3" s="13">
        <f>SUM(B100:N100)</f>
        <v>3621715</v>
      </c>
      <c r="I3" s="13">
        <f>SUM(B112:N112)</f>
        <v>3659980.743728471</v>
      </c>
      <c r="J3" s="13">
        <f>SUM(B124:N124)</f>
        <v>3682597.6944501577</v>
      </c>
      <c r="K3" s="35">
        <f>SUM(B136:N136)</f>
        <v>3673934.9817426875</v>
      </c>
      <c r="L3" s="35">
        <f>SUM(B148:N148)</f>
        <v>3673068.2600603327</v>
      </c>
      <c r="M3" s="35">
        <f>SUM(B160:N160)</f>
        <v>3816298.7624451481</v>
      </c>
      <c r="N3" s="35">
        <f>SUM(B172:N172)</f>
        <v>3828344.4118551286</v>
      </c>
    </row>
    <row r="4" spans="1:14" x14ac:dyDescent="0.2">
      <c r="A4" s="2" t="s">
        <v>5</v>
      </c>
      <c r="B4" s="13">
        <f t="shared" ref="B4:B13" si="0">SUM(B29:N29)</f>
        <v>10812828</v>
      </c>
      <c r="C4" s="13">
        <f t="shared" ref="C4:C13" si="1">SUM(B41:N41)</f>
        <v>11122762</v>
      </c>
      <c r="D4" s="13">
        <f t="shared" ref="D4:D13" si="2">SUM(B53:N53)</f>
        <v>11174585</v>
      </c>
      <c r="E4" s="13">
        <f t="shared" ref="E4:E13" si="3">SUM(B65:N65)</f>
        <v>12017995</v>
      </c>
      <c r="F4" s="13">
        <f t="shared" ref="F4:F13" si="4">SUM(B77:N77)</f>
        <v>12068591</v>
      </c>
      <c r="G4" s="13">
        <f t="shared" ref="G4:G13" si="5">SUM(B89:N89)</f>
        <v>12135760</v>
      </c>
      <c r="H4" s="13">
        <f t="shared" ref="H4:H13" si="6">SUM(B101:N101)</f>
        <v>12027222</v>
      </c>
      <c r="I4" s="13">
        <f t="shared" ref="I4:I13" si="7">SUM(B113:N113)</f>
        <v>12165275.899006626</v>
      </c>
      <c r="J4" s="13">
        <f t="shared" ref="J4:J13" si="8">SUM(B125:N125)</f>
        <v>12126808.045381771</v>
      </c>
      <c r="K4" s="35">
        <f t="shared" ref="K4:K13" si="9">SUM(B137:N137)</f>
        <v>12695579.693412727</v>
      </c>
      <c r="L4" s="35">
        <f t="shared" ref="L4:L13" si="10">SUM(B149:N149)</f>
        <v>13209499.525008999</v>
      </c>
      <c r="M4" s="35">
        <f t="shared" ref="M4:M13" si="11">SUM(B161:N161)</f>
        <v>13433466.075618343</v>
      </c>
      <c r="N4" s="35">
        <f t="shared" ref="N4:N13" si="12">SUM(B173:N173)</f>
        <v>13575463.543025099</v>
      </c>
    </row>
    <row r="5" spans="1:14" x14ac:dyDescent="0.2">
      <c r="A5" s="2" t="s">
        <v>6</v>
      </c>
      <c r="B5" s="13">
        <f t="shared" si="0"/>
        <v>242263</v>
      </c>
      <c r="C5" s="13">
        <f t="shared" si="1"/>
        <v>242250</v>
      </c>
      <c r="D5" s="13">
        <f t="shared" si="2"/>
        <v>146482</v>
      </c>
      <c r="E5" s="13">
        <f t="shared" si="3"/>
        <v>298042</v>
      </c>
      <c r="F5" s="13">
        <f t="shared" si="4"/>
        <v>308206</v>
      </c>
      <c r="G5" s="13">
        <f t="shared" si="5"/>
        <v>293538</v>
      </c>
      <c r="H5" s="13">
        <f t="shared" si="6"/>
        <v>289661</v>
      </c>
      <c r="I5" s="13">
        <f t="shared" si="7"/>
        <v>294536.61590739334</v>
      </c>
      <c r="J5" s="13">
        <f t="shared" si="8"/>
        <v>299026.09881014301</v>
      </c>
      <c r="K5" s="35">
        <f t="shared" si="9"/>
        <v>333984.18661447329</v>
      </c>
      <c r="L5" s="35">
        <f t="shared" si="10"/>
        <v>360579.36192763143</v>
      </c>
      <c r="M5" s="35">
        <f t="shared" si="11"/>
        <v>361165.86124878493</v>
      </c>
      <c r="N5" s="35">
        <f t="shared" si="12"/>
        <v>362586.74289118347</v>
      </c>
    </row>
    <row r="6" spans="1:14" x14ac:dyDescent="0.2">
      <c r="A6" s="2" t="s">
        <v>78</v>
      </c>
      <c r="B6" s="13">
        <f t="shared" si="0"/>
        <v>3994751</v>
      </c>
      <c r="C6" s="13">
        <f t="shared" si="1"/>
        <v>3891295</v>
      </c>
      <c r="D6" s="13">
        <f t="shared" si="2"/>
        <v>3881006</v>
      </c>
      <c r="E6" s="13">
        <f t="shared" si="3"/>
        <v>3923031</v>
      </c>
      <c r="F6" s="13">
        <f t="shared" si="4"/>
        <v>3870520</v>
      </c>
      <c r="G6" s="13">
        <f t="shared" si="5"/>
        <v>3755857</v>
      </c>
      <c r="H6" s="13">
        <f t="shared" si="6"/>
        <v>3555218</v>
      </c>
      <c r="I6" s="13">
        <f t="shared" si="7"/>
        <v>3739869.2804213818</v>
      </c>
      <c r="J6" s="13">
        <f t="shared" si="8"/>
        <v>4172725.6673679519</v>
      </c>
      <c r="K6" s="35">
        <f t="shared" si="9"/>
        <v>4239383.8386763111</v>
      </c>
      <c r="L6" s="35">
        <f t="shared" si="10"/>
        <v>4228545.0252707601</v>
      </c>
      <c r="M6" s="35">
        <f t="shared" si="11"/>
        <v>4184360.2204547278</v>
      </c>
      <c r="N6" s="35">
        <f t="shared" si="12"/>
        <v>4190942.0744836964</v>
      </c>
    </row>
    <row r="7" spans="1:14" x14ac:dyDescent="0.2">
      <c r="A7" s="2" t="s">
        <v>7</v>
      </c>
      <c r="B7" s="13">
        <f t="shared" si="0"/>
        <v>9758931</v>
      </c>
      <c r="C7" s="13">
        <f t="shared" si="1"/>
        <v>9935201</v>
      </c>
      <c r="D7" s="13">
        <f t="shared" si="2"/>
        <v>10012575</v>
      </c>
      <c r="E7" s="13">
        <f t="shared" si="3"/>
        <v>9753732</v>
      </c>
      <c r="F7" s="13">
        <f t="shared" si="4"/>
        <v>9547204</v>
      </c>
      <c r="G7" s="13">
        <f t="shared" si="5"/>
        <v>9317152</v>
      </c>
      <c r="H7" s="13">
        <f t="shared" si="6"/>
        <v>9141832</v>
      </c>
      <c r="I7" s="13">
        <f t="shared" si="7"/>
        <v>9460844.3465653192</v>
      </c>
      <c r="J7" s="13">
        <f t="shared" si="8"/>
        <v>9760212.7559520751</v>
      </c>
      <c r="K7" s="35">
        <f t="shared" si="9"/>
        <v>9770322.3600050658</v>
      </c>
      <c r="L7" s="35">
        <f t="shared" si="10"/>
        <v>9760031.0931442976</v>
      </c>
      <c r="M7" s="35">
        <f t="shared" si="11"/>
        <v>9876391.454631893</v>
      </c>
      <c r="N7" s="35">
        <f t="shared" si="12"/>
        <v>10153061.860352697</v>
      </c>
    </row>
    <row r="8" spans="1:14" x14ac:dyDescent="0.2">
      <c r="A8" s="2" t="s">
        <v>8</v>
      </c>
      <c r="B8" s="13">
        <f t="shared" si="0"/>
        <v>6964881</v>
      </c>
      <c r="C8" s="13">
        <f t="shared" si="1"/>
        <v>7209066</v>
      </c>
      <c r="D8" s="13">
        <f t="shared" si="2"/>
        <v>7654856</v>
      </c>
      <c r="E8" s="13">
        <f t="shared" si="3"/>
        <v>7621422</v>
      </c>
      <c r="F8" s="13">
        <f t="shared" si="4"/>
        <v>7174710</v>
      </c>
      <c r="G8" s="13">
        <f t="shared" si="5"/>
        <v>6456664</v>
      </c>
      <c r="H8" s="13">
        <f t="shared" si="6"/>
        <v>7025718</v>
      </c>
      <c r="I8" s="13">
        <f t="shared" si="7"/>
        <v>8399186.7234919239</v>
      </c>
      <c r="J8" s="13">
        <f t="shared" si="8"/>
        <v>9875727.2665028274</v>
      </c>
      <c r="K8" s="35">
        <f t="shared" si="9"/>
        <v>9741143.3590117116</v>
      </c>
      <c r="L8" s="35">
        <f t="shared" si="10"/>
        <v>10374283.759625616</v>
      </c>
      <c r="M8" s="35">
        <f t="shared" si="11"/>
        <v>10627763.407488776</v>
      </c>
      <c r="N8" s="35">
        <f t="shared" si="12"/>
        <v>10985832.52924411</v>
      </c>
    </row>
    <row r="9" spans="1:14" x14ac:dyDescent="0.2">
      <c r="A9" s="2" t="s">
        <v>9</v>
      </c>
      <c r="B9" s="13">
        <f t="shared" si="0"/>
        <v>6805004</v>
      </c>
      <c r="C9" s="13">
        <f t="shared" si="1"/>
        <v>7043556</v>
      </c>
      <c r="D9" s="13">
        <f t="shared" si="2"/>
        <v>7220781</v>
      </c>
      <c r="E9" s="13">
        <f t="shared" si="3"/>
        <v>7194878</v>
      </c>
      <c r="F9" s="13">
        <f t="shared" si="4"/>
        <v>7316059</v>
      </c>
      <c r="G9" s="13">
        <f t="shared" si="5"/>
        <v>6934118</v>
      </c>
      <c r="H9" s="13">
        <f t="shared" si="6"/>
        <v>6967262</v>
      </c>
      <c r="I9" s="13">
        <f t="shared" si="7"/>
        <v>7357564.4406978693</v>
      </c>
      <c r="J9" s="13">
        <f t="shared" si="8"/>
        <v>7422550.5642036144</v>
      </c>
      <c r="K9" s="35">
        <f t="shared" si="9"/>
        <v>7603068.3194393534</v>
      </c>
      <c r="L9" s="35">
        <f t="shared" si="10"/>
        <v>7907385.5061072987</v>
      </c>
      <c r="M9" s="35">
        <f t="shared" si="11"/>
        <v>8038575.4994335566</v>
      </c>
      <c r="N9" s="35">
        <f t="shared" si="12"/>
        <v>8061636.7373266518</v>
      </c>
    </row>
    <row r="10" spans="1:14" x14ac:dyDescent="0.2">
      <c r="A10" s="2" t="s">
        <v>10</v>
      </c>
      <c r="B10" s="13">
        <f t="shared" si="0"/>
        <v>12325457</v>
      </c>
      <c r="C10" s="13">
        <f t="shared" si="1"/>
        <v>12641262</v>
      </c>
      <c r="D10" s="13">
        <f t="shared" si="2"/>
        <v>12156393</v>
      </c>
      <c r="E10" s="13">
        <f t="shared" si="3"/>
        <v>12361800</v>
      </c>
      <c r="F10" s="13">
        <f t="shared" si="4"/>
        <v>12002840</v>
      </c>
      <c r="G10" s="13">
        <f t="shared" si="5"/>
        <v>11992236</v>
      </c>
      <c r="H10" s="13">
        <f t="shared" si="6"/>
        <v>12012045</v>
      </c>
      <c r="I10" s="13">
        <f t="shared" si="7"/>
        <v>11922647.936305666</v>
      </c>
      <c r="J10" s="13">
        <f t="shared" si="8"/>
        <v>11700285.319094023</v>
      </c>
      <c r="K10" s="35">
        <f t="shared" si="9"/>
        <v>11502976.768944571</v>
      </c>
      <c r="L10" s="35">
        <f t="shared" si="10"/>
        <v>13655205.04868295</v>
      </c>
      <c r="M10" s="35">
        <f t="shared" si="11"/>
        <v>15093104.784592716</v>
      </c>
      <c r="N10" s="35">
        <f t="shared" si="12"/>
        <v>14760042.996710693</v>
      </c>
    </row>
    <row r="11" spans="1:14" x14ac:dyDescent="0.2">
      <c r="A11" s="2" t="s">
        <v>11</v>
      </c>
      <c r="B11" s="13">
        <f t="shared" si="0"/>
        <v>12209254</v>
      </c>
      <c r="C11" s="13">
        <f t="shared" si="1"/>
        <v>11617629</v>
      </c>
      <c r="D11" s="13">
        <f t="shared" si="2"/>
        <v>11910852</v>
      </c>
      <c r="E11" s="13">
        <f t="shared" si="3"/>
        <v>11938155</v>
      </c>
      <c r="F11" s="13">
        <f t="shared" si="4"/>
        <v>12291519</v>
      </c>
      <c r="G11" s="13">
        <f t="shared" si="5"/>
        <v>12135592</v>
      </c>
      <c r="H11" s="13">
        <f t="shared" si="6"/>
        <v>12079385</v>
      </c>
      <c r="I11" s="13">
        <f t="shared" si="7"/>
        <v>12129308.696717246</v>
      </c>
      <c r="J11" s="13">
        <f t="shared" si="8"/>
        <v>12209272.495234754</v>
      </c>
      <c r="K11" s="35">
        <f t="shared" si="9"/>
        <v>12183238.253003342</v>
      </c>
      <c r="L11" s="35">
        <f t="shared" si="10"/>
        <v>12478738.138061281</v>
      </c>
      <c r="M11" s="35">
        <f t="shared" si="11"/>
        <v>12554967.017557494</v>
      </c>
      <c r="N11" s="35">
        <f t="shared" si="12"/>
        <v>12673702.227463411</v>
      </c>
    </row>
    <row r="12" spans="1:14" x14ac:dyDescent="0.2">
      <c r="A12" s="2" t="s">
        <v>12</v>
      </c>
      <c r="B12" s="13">
        <f t="shared" si="0"/>
        <v>5478673</v>
      </c>
      <c r="C12" s="13">
        <f t="shared" si="1"/>
        <v>5561723</v>
      </c>
      <c r="D12" s="13">
        <f t="shared" si="2"/>
        <v>5358618</v>
      </c>
      <c r="E12" s="13">
        <f t="shared" si="3"/>
        <v>5138582</v>
      </c>
      <c r="F12" s="13">
        <f t="shared" si="4"/>
        <v>5033271</v>
      </c>
      <c r="G12" s="13">
        <f t="shared" si="5"/>
        <v>5166618</v>
      </c>
      <c r="H12" s="13">
        <f t="shared" si="6"/>
        <v>5333338</v>
      </c>
      <c r="I12" s="13">
        <f t="shared" si="7"/>
        <v>5501575.1679711016</v>
      </c>
      <c r="J12" s="13">
        <f t="shared" si="8"/>
        <v>6233399.1790628554</v>
      </c>
      <c r="K12" s="35">
        <f t="shared" si="9"/>
        <v>6431147.5589594701</v>
      </c>
      <c r="L12" s="35">
        <f t="shared" si="10"/>
        <v>6655868.5426437669</v>
      </c>
      <c r="M12" s="35">
        <f t="shared" si="11"/>
        <v>6987191.9054950532</v>
      </c>
      <c r="N12" s="35">
        <f t="shared" si="12"/>
        <v>7736758.9658958372</v>
      </c>
    </row>
    <row r="13" spans="1:14" x14ac:dyDescent="0.2">
      <c r="A13" s="7" t="s">
        <v>79</v>
      </c>
      <c r="B13" s="16">
        <f t="shared" si="0"/>
        <v>72127299</v>
      </c>
      <c r="C13" s="16">
        <f t="shared" si="1"/>
        <v>72833614</v>
      </c>
      <c r="D13" s="16">
        <f t="shared" si="2"/>
        <v>73106254</v>
      </c>
      <c r="E13" s="16">
        <f t="shared" si="3"/>
        <v>73863900</v>
      </c>
      <c r="F13" s="16">
        <f t="shared" si="4"/>
        <v>73245324</v>
      </c>
      <c r="G13" s="16">
        <f t="shared" si="5"/>
        <v>71796960</v>
      </c>
      <c r="H13" s="16">
        <f t="shared" si="6"/>
        <v>72053396</v>
      </c>
      <c r="I13" s="16">
        <f t="shared" si="7"/>
        <v>74630789.850813001</v>
      </c>
      <c r="J13" s="16">
        <f t="shared" si="8"/>
        <v>77482605.086060181</v>
      </c>
      <c r="K13" s="11">
        <f t="shared" si="9"/>
        <v>78174779.319809705</v>
      </c>
      <c r="L13" s="11">
        <f t="shared" si="10"/>
        <v>82303204.26053293</v>
      </c>
      <c r="M13" s="11">
        <f t="shared" si="11"/>
        <v>84973284.988966495</v>
      </c>
      <c r="N13" s="11">
        <f t="shared" si="12"/>
        <v>86328372.089248523</v>
      </c>
    </row>
    <row r="14" spans="1:14" s="2" customFormat="1" ht="12.75" x14ac:dyDescent="0.2">
      <c r="A14" s="6"/>
      <c r="B14" s="3">
        <v>1</v>
      </c>
      <c r="C14" s="3">
        <v>2</v>
      </c>
      <c r="D14" s="3">
        <v>3</v>
      </c>
      <c r="E14" s="3">
        <v>4</v>
      </c>
      <c r="F14" s="3">
        <v>5</v>
      </c>
      <c r="G14" s="3">
        <v>6</v>
      </c>
      <c r="H14" s="3">
        <v>7</v>
      </c>
      <c r="I14" s="3">
        <v>8</v>
      </c>
      <c r="J14" s="3">
        <v>9</v>
      </c>
      <c r="K14" s="3">
        <v>10</v>
      </c>
      <c r="L14" s="3">
        <v>11</v>
      </c>
      <c r="M14" s="3">
        <v>12</v>
      </c>
      <c r="N14" s="3">
        <v>13</v>
      </c>
    </row>
    <row r="15" spans="1:14" s="2" customFormat="1" ht="12.75" x14ac:dyDescent="0.2">
      <c r="A15" s="12" t="s">
        <v>13</v>
      </c>
      <c r="B15" s="138" t="s">
        <v>3</v>
      </c>
      <c r="C15" s="139"/>
      <c r="D15" s="139"/>
      <c r="E15" s="139"/>
      <c r="F15" s="139"/>
      <c r="G15" s="139"/>
      <c r="H15" s="139"/>
      <c r="I15" s="139"/>
      <c r="J15" s="139"/>
      <c r="K15" s="139"/>
      <c r="L15" s="139"/>
      <c r="M15" s="139"/>
      <c r="N15" s="140"/>
    </row>
    <row r="16" spans="1:14" s="2" customFormat="1" ht="12.75" x14ac:dyDescent="0.2">
      <c r="A16" s="2" t="s">
        <v>4</v>
      </c>
      <c r="B16" s="13">
        <v>268654</v>
      </c>
      <c r="C16" s="13">
        <v>276384</v>
      </c>
      <c r="D16" s="13">
        <v>269766</v>
      </c>
      <c r="E16" s="13">
        <v>276057</v>
      </c>
      <c r="F16" s="13">
        <v>278146</v>
      </c>
      <c r="G16" s="13">
        <v>277515</v>
      </c>
      <c r="H16" s="13">
        <v>278135</v>
      </c>
      <c r="I16" s="13">
        <v>278135</v>
      </c>
      <c r="J16" s="13">
        <v>278124</v>
      </c>
      <c r="K16" s="13">
        <v>253429</v>
      </c>
      <c r="L16" s="13">
        <v>263850</v>
      </c>
      <c r="M16" s="13">
        <v>267596</v>
      </c>
      <c r="N16" s="13">
        <v>313280</v>
      </c>
    </row>
    <row r="17" spans="1:14" s="2" customFormat="1" ht="12.75" x14ac:dyDescent="0.2">
      <c r="A17" s="2" t="s">
        <v>5</v>
      </c>
      <c r="B17" s="13">
        <v>701693</v>
      </c>
      <c r="C17" s="13">
        <v>765868</v>
      </c>
      <c r="D17" s="13">
        <v>766830</v>
      </c>
      <c r="E17" s="13">
        <v>763516</v>
      </c>
      <c r="F17" s="13">
        <v>773560</v>
      </c>
      <c r="G17" s="13">
        <v>767605</v>
      </c>
      <c r="H17" s="13">
        <v>771509</v>
      </c>
      <c r="I17" s="13">
        <v>751301</v>
      </c>
      <c r="J17" s="13">
        <v>764463</v>
      </c>
      <c r="K17" s="13">
        <v>692115</v>
      </c>
      <c r="L17" s="13">
        <v>774189</v>
      </c>
      <c r="M17" s="13">
        <v>764475</v>
      </c>
      <c r="N17" s="13">
        <v>880972</v>
      </c>
    </row>
    <row r="18" spans="1:14" s="2" customFormat="1" ht="12.75" x14ac:dyDescent="0.2">
      <c r="A18" s="2" t="s">
        <v>6</v>
      </c>
      <c r="B18" s="13">
        <v>16725</v>
      </c>
      <c r="C18" s="13">
        <v>18559</v>
      </c>
      <c r="D18" s="13">
        <v>18559</v>
      </c>
      <c r="E18" s="13">
        <v>19476</v>
      </c>
      <c r="F18" s="13">
        <v>19476</v>
      </c>
      <c r="G18" s="13">
        <v>18559</v>
      </c>
      <c r="H18" s="13">
        <v>19476</v>
      </c>
      <c r="I18" s="13">
        <v>19476</v>
      </c>
      <c r="J18" s="13">
        <v>19476</v>
      </c>
      <c r="K18" s="13">
        <v>15189</v>
      </c>
      <c r="L18" s="13">
        <v>19476</v>
      </c>
      <c r="M18" s="13">
        <v>19476</v>
      </c>
      <c r="N18" s="13">
        <v>22227</v>
      </c>
    </row>
    <row r="19" spans="1:14" s="2" customFormat="1" ht="12.75" x14ac:dyDescent="0.2">
      <c r="A19" s="2" t="s">
        <v>78</v>
      </c>
      <c r="B19" s="13">
        <v>274696</v>
      </c>
      <c r="C19" s="13">
        <v>287866</v>
      </c>
      <c r="D19" s="13">
        <v>296939</v>
      </c>
      <c r="E19" s="13">
        <v>312937</v>
      </c>
      <c r="F19" s="13">
        <v>308419</v>
      </c>
      <c r="G19" s="13">
        <v>279566</v>
      </c>
      <c r="H19" s="13">
        <v>276512</v>
      </c>
      <c r="I19" s="13">
        <v>292414</v>
      </c>
      <c r="J19" s="13">
        <v>314688</v>
      </c>
      <c r="K19" s="13">
        <v>290542</v>
      </c>
      <c r="L19" s="13">
        <v>314688</v>
      </c>
      <c r="M19" s="13">
        <v>300768</v>
      </c>
      <c r="N19" s="13">
        <v>355129</v>
      </c>
    </row>
    <row r="20" spans="1:14" s="2" customFormat="1" ht="12.75" x14ac:dyDescent="0.2">
      <c r="A20" s="2" t="s">
        <v>7</v>
      </c>
      <c r="B20" s="13">
        <v>724240</v>
      </c>
      <c r="C20" s="13">
        <v>739924</v>
      </c>
      <c r="D20" s="13">
        <v>748476</v>
      </c>
      <c r="E20" s="13">
        <v>788512</v>
      </c>
      <c r="F20" s="13">
        <v>794273</v>
      </c>
      <c r="G20" s="13">
        <v>791217</v>
      </c>
      <c r="H20" s="13">
        <v>793768</v>
      </c>
      <c r="I20" s="13">
        <v>793726</v>
      </c>
      <c r="J20" s="13">
        <v>793704</v>
      </c>
      <c r="K20" s="13">
        <v>714432</v>
      </c>
      <c r="L20" s="13">
        <v>789065</v>
      </c>
      <c r="M20" s="13">
        <v>791363</v>
      </c>
      <c r="N20" s="13">
        <v>902954</v>
      </c>
    </row>
    <row r="21" spans="1:14" s="2" customFormat="1" ht="12.75" x14ac:dyDescent="0.2">
      <c r="A21" s="2" t="s">
        <v>8</v>
      </c>
      <c r="B21" s="13">
        <v>532175</v>
      </c>
      <c r="C21" s="13">
        <v>571457</v>
      </c>
      <c r="D21" s="13">
        <v>571488</v>
      </c>
      <c r="E21" s="13">
        <v>572222</v>
      </c>
      <c r="F21" s="13">
        <v>516312</v>
      </c>
      <c r="G21" s="13">
        <v>571481</v>
      </c>
      <c r="H21" s="13">
        <v>574914</v>
      </c>
      <c r="I21" s="13">
        <v>577586</v>
      </c>
      <c r="J21" s="13">
        <v>571603</v>
      </c>
      <c r="K21" s="13">
        <v>512428</v>
      </c>
      <c r="L21" s="13">
        <v>577624</v>
      </c>
      <c r="M21" s="13">
        <v>577624</v>
      </c>
      <c r="N21" s="13">
        <v>659056</v>
      </c>
    </row>
    <row r="22" spans="1:14" s="2" customFormat="1" ht="12.75" x14ac:dyDescent="0.2">
      <c r="A22" s="2" t="s">
        <v>9</v>
      </c>
      <c r="B22" s="13">
        <v>497584</v>
      </c>
      <c r="C22" s="13">
        <v>536971</v>
      </c>
      <c r="D22" s="13">
        <v>540864</v>
      </c>
      <c r="E22" s="13">
        <v>543964</v>
      </c>
      <c r="F22" s="13">
        <v>489669</v>
      </c>
      <c r="G22" s="13">
        <v>527863</v>
      </c>
      <c r="H22" s="13">
        <v>544292</v>
      </c>
      <c r="I22" s="13">
        <v>556856</v>
      </c>
      <c r="J22" s="13">
        <v>566026</v>
      </c>
      <c r="K22" s="13">
        <v>519301</v>
      </c>
      <c r="L22" s="13">
        <v>566026</v>
      </c>
      <c r="M22" s="13">
        <v>569057</v>
      </c>
      <c r="N22" s="13">
        <v>632405</v>
      </c>
    </row>
    <row r="23" spans="1:14" s="2" customFormat="1" ht="12.75" x14ac:dyDescent="0.2">
      <c r="A23" s="2" t="s">
        <v>10</v>
      </c>
      <c r="B23" s="13">
        <v>863257</v>
      </c>
      <c r="C23" s="13">
        <v>931823</v>
      </c>
      <c r="D23" s="13">
        <v>931823</v>
      </c>
      <c r="E23" s="13">
        <v>939012</v>
      </c>
      <c r="F23" s="13">
        <v>939012</v>
      </c>
      <c r="G23" s="13">
        <v>931823</v>
      </c>
      <c r="H23" s="13">
        <v>917789</v>
      </c>
      <c r="I23" s="13">
        <v>939012</v>
      </c>
      <c r="J23" s="13">
        <v>939012</v>
      </c>
      <c r="K23" s="13">
        <v>820482</v>
      </c>
      <c r="L23" s="13">
        <v>939012</v>
      </c>
      <c r="M23" s="13">
        <v>939012</v>
      </c>
      <c r="N23" s="13">
        <v>1072615</v>
      </c>
    </row>
    <row r="24" spans="1:14" s="2" customFormat="1" ht="12.75" x14ac:dyDescent="0.2">
      <c r="A24" s="2" t="s">
        <v>11</v>
      </c>
      <c r="B24" s="13">
        <v>881302</v>
      </c>
      <c r="C24" s="13">
        <v>948507</v>
      </c>
      <c r="D24" s="13">
        <v>948507</v>
      </c>
      <c r="E24" s="13">
        <v>951664</v>
      </c>
      <c r="F24" s="13">
        <v>951664</v>
      </c>
      <c r="G24" s="13">
        <v>947200</v>
      </c>
      <c r="H24" s="13">
        <v>950528</v>
      </c>
      <c r="I24" s="13">
        <v>953656</v>
      </c>
      <c r="J24" s="13">
        <v>953656</v>
      </c>
      <c r="K24" s="13">
        <v>876293</v>
      </c>
      <c r="L24" s="13">
        <v>926114</v>
      </c>
      <c r="M24" s="13">
        <v>920106</v>
      </c>
      <c r="N24" s="13">
        <v>1043034</v>
      </c>
    </row>
    <row r="25" spans="1:14" s="2" customFormat="1" ht="12.75" x14ac:dyDescent="0.2">
      <c r="A25" s="2" t="s">
        <v>12</v>
      </c>
      <c r="B25" s="13">
        <v>379523</v>
      </c>
      <c r="C25" s="13">
        <v>407700</v>
      </c>
      <c r="D25" s="13">
        <v>407718</v>
      </c>
      <c r="E25" s="13">
        <v>409408</v>
      </c>
      <c r="F25" s="13">
        <v>409408</v>
      </c>
      <c r="G25" s="13">
        <v>407718</v>
      </c>
      <c r="H25" s="13">
        <v>409092</v>
      </c>
      <c r="I25" s="13">
        <v>409408</v>
      </c>
      <c r="J25" s="13">
        <v>409408</v>
      </c>
      <c r="K25" s="13">
        <v>351940</v>
      </c>
      <c r="L25" s="13">
        <v>408603</v>
      </c>
      <c r="M25" s="13">
        <v>409408</v>
      </c>
      <c r="N25" s="13">
        <v>466917</v>
      </c>
    </row>
    <row r="26" spans="1:14" s="2" customFormat="1" ht="12.75" x14ac:dyDescent="0.2">
      <c r="A26" s="7" t="s">
        <v>79</v>
      </c>
      <c r="B26" s="11">
        <v>5123911</v>
      </c>
      <c r="C26" s="11">
        <v>5485059</v>
      </c>
      <c r="D26" s="11">
        <v>5500970</v>
      </c>
      <c r="E26" s="11">
        <v>5576768</v>
      </c>
      <c r="F26" s="11">
        <v>5479939</v>
      </c>
      <c r="G26" s="11">
        <v>5520547</v>
      </c>
      <c r="H26" s="11">
        <v>5536015</v>
      </c>
      <c r="I26" s="11">
        <v>5571570</v>
      </c>
      <c r="J26" s="11">
        <v>5610160</v>
      </c>
      <c r="K26" s="11">
        <v>5046151</v>
      </c>
      <c r="L26" s="11">
        <v>5578647</v>
      </c>
      <c r="M26" s="11">
        <v>5558885</v>
      </c>
      <c r="N26" s="11">
        <v>6348589</v>
      </c>
    </row>
    <row r="27" spans="1:14" x14ac:dyDescent="0.2">
      <c r="A27" s="12" t="s">
        <v>13</v>
      </c>
      <c r="B27" s="141" t="s">
        <v>14</v>
      </c>
      <c r="C27" s="142"/>
      <c r="D27" s="142"/>
      <c r="E27" s="142"/>
      <c r="F27" s="142"/>
      <c r="G27" s="142"/>
      <c r="H27" s="142"/>
      <c r="I27" s="142"/>
      <c r="J27" s="142"/>
      <c r="K27" s="142"/>
      <c r="L27" s="142"/>
      <c r="M27" s="142"/>
      <c r="N27" s="143"/>
    </row>
    <row r="28" spans="1:14" x14ac:dyDescent="0.2">
      <c r="A28" s="2" t="s">
        <v>4</v>
      </c>
      <c r="B28" s="13">
        <v>307499</v>
      </c>
      <c r="C28" s="13">
        <v>277713</v>
      </c>
      <c r="D28" s="13">
        <v>274488</v>
      </c>
      <c r="E28" s="13">
        <v>278344</v>
      </c>
      <c r="F28" s="13">
        <v>267317</v>
      </c>
      <c r="G28" s="13">
        <v>277713</v>
      </c>
      <c r="H28" s="13">
        <v>276277</v>
      </c>
      <c r="I28" s="13">
        <v>242533</v>
      </c>
      <c r="J28" s="13">
        <v>278344</v>
      </c>
      <c r="K28" s="13">
        <v>251697</v>
      </c>
      <c r="L28" s="13">
        <v>278324</v>
      </c>
      <c r="M28" s="13">
        <v>272660</v>
      </c>
      <c r="N28" s="13">
        <v>252348</v>
      </c>
    </row>
    <row r="29" spans="1:14" x14ac:dyDescent="0.2">
      <c r="A29" s="2" t="s">
        <v>5</v>
      </c>
      <c r="B29" s="13">
        <v>835089</v>
      </c>
      <c r="C29" s="13">
        <v>783254</v>
      </c>
      <c r="D29" s="13">
        <v>840256</v>
      </c>
      <c r="E29" s="13">
        <v>842788</v>
      </c>
      <c r="F29" s="13">
        <v>860293</v>
      </c>
      <c r="G29" s="13">
        <v>850772</v>
      </c>
      <c r="H29" s="13">
        <v>857774</v>
      </c>
      <c r="I29" s="13">
        <v>837006</v>
      </c>
      <c r="J29" s="13">
        <v>846165</v>
      </c>
      <c r="K29" s="13">
        <v>785622</v>
      </c>
      <c r="L29" s="13">
        <v>855669</v>
      </c>
      <c r="M29" s="13">
        <v>864240</v>
      </c>
      <c r="N29" s="13">
        <v>753900</v>
      </c>
    </row>
    <row r="30" spans="1:14" x14ac:dyDescent="0.2">
      <c r="A30" s="2" t="s">
        <v>6</v>
      </c>
      <c r="B30" s="13">
        <v>19760</v>
      </c>
      <c r="C30" s="13">
        <v>18275</v>
      </c>
      <c r="D30" s="13">
        <v>18559</v>
      </c>
      <c r="E30" s="13">
        <v>19476</v>
      </c>
      <c r="F30" s="13">
        <v>19476</v>
      </c>
      <c r="G30" s="13">
        <v>18559</v>
      </c>
      <c r="H30" s="13">
        <v>19476</v>
      </c>
      <c r="I30" s="13">
        <v>19476</v>
      </c>
      <c r="J30" s="13">
        <v>19476</v>
      </c>
      <c r="K30" s="13">
        <v>14621</v>
      </c>
      <c r="L30" s="13">
        <v>19476</v>
      </c>
      <c r="M30" s="13">
        <v>19476</v>
      </c>
      <c r="N30" s="13">
        <v>16157</v>
      </c>
    </row>
    <row r="31" spans="1:14" x14ac:dyDescent="0.2">
      <c r="A31" s="2" t="s">
        <v>78</v>
      </c>
      <c r="B31" s="13">
        <v>326628</v>
      </c>
      <c r="C31" s="13">
        <v>305151</v>
      </c>
      <c r="D31" s="13">
        <v>311311</v>
      </c>
      <c r="E31" s="13">
        <v>311611</v>
      </c>
      <c r="F31" s="13">
        <v>306999</v>
      </c>
      <c r="G31" s="13">
        <v>306994</v>
      </c>
      <c r="H31" s="13">
        <v>314803</v>
      </c>
      <c r="I31" s="13">
        <v>308536</v>
      </c>
      <c r="J31" s="13">
        <v>311688</v>
      </c>
      <c r="K31" s="13">
        <v>293144</v>
      </c>
      <c r="L31" s="13">
        <v>309524</v>
      </c>
      <c r="M31" s="13">
        <v>305460</v>
      </c>
      <c r="N31" s="13">
        <v>282902</v>
      </c>
    </row>
    <row r="32" spans="1:14" x14ac:dyDescent="0.2">
      <c r="A32" s="2" t="s">
        <v>7</v>
      </c>
      <c r="B32" s="13">
        <v>831815</v>
      </c>
      <c r="C32" s="13">
        <v>717329</v>
      </c>
      <c r="D32" s="13">
        <v>764494</v>
      </c>
      <c r="E32" s="13">
        <v>767711</v>
      </c>
      <c r="F32" s="13">
        <v>767853</v>
      </c>
      <c r="G32" s="13">
        <v>741868</v>
      </c>
      <c r="H32" s="13">
        <v>791555</v>
      </c>
      <c r="I32" s="13">
        <v>744584</v>
      </c>
      <c r="J32" s="13">
        <v>769060</v>
      </c>
      <c r="K32" s="13">
        <v>721702</v>
      </c>
      <c r="L32" s="13">
        <v>751080</v>
      </c>
      <c r="M32" s="13">
        <v>721198</v>
      </c>
      <c r="N32" s="13">
        <v>668682</v>
      </c>
    </row>
    <row r="33" spans="1:14" x14ac:dyDescent="0.2">
      <c r="A33" s="2" t="s">
        <v>8</v>
      </c>
      <c r="B33" s="13">
        <v>627356</v>
      </c>
      <c r="C33" s="13">
        <v>547852</v>
      </c>
      <c r="D33" s="13">
        <v>545896</v>
      </c>
      <c r="E33" s="13">
        <v>561316</v>
      </c>
      <c r="F33" s="13">
        <v>571760</v>
      </c>
      <c r="G33" s="13">
        <v>570585</v>
      </c>
      <c r="H33" s="13">
        <v>534702</v>
      </c>
      <c r="I33" s="13">
        <v>529381</v>
      </c>
      <c r="J33" s="13">
        <v>518267</v>
      </c>
      <c r="K33" s="13">
        <v>474512</v>
      </c>
      <c r="L33" s="13">
        <v>500908</v>
      </c>
      <c r="M33" s="13">
        <v>507811</v>
      </c>
      <c r="N33" s="13">
        <v>474535</v>
      </c>
    </row>
    <row r="34" spans="1:14" x14ac:dyDescent="0.2">
      <c r="A34" s="2" t="s">
        <v>9</v>
      </c>
      <c r="B34" s="13">
        <v>628604</v>
      </c>
      <c r="C34" s="13">
        <v>554210</v>
      </c>
      <c r="D34" s="13">
        <v>549643</v>
      </c>
      <c r="E34" s="13">
        <v>575928</v>
      </c>
      <c r="F34" s="13">
        <v>575940</v>
      </c>
      <c r="G34" s="13">
        <v>574224</v>
      </c>
      <c r="H34" s="13">
        <v>552262</v>
      </c>
      <c r="I34" s="13">
        <v>485058</v>
      </c>
      <c r="J34" s="13">
        <v>486712</v>
      </c>
      <c r="K34" s="13">
        <v>458316</v>
      </c>
      <c r="L34" s="13">
        <v>473416</v>
      </c>
      <c r="M34" s="13">
        <v>474016</v>
      </c>
      <c r="N34" s="13">
        <v>416675</v>
      </c>
    </row>
    <row r="35" spans="1:14" x14ac:dyDescent="0.2">
      <c r="A35" s="2" t="s">
        <v>10</v>
      </c>
      <c r="B35" s="13">
        <v>1025784</v>
      </c>
      <c r="C35" s="13">
        <v>931823</v>
      </c>
      <c r="D35" s="13">
        <v>931823</v>
      </c>
      <c r="E35" s="13">
        <v>939012</v>
      </c>
      <c r="F35" s="13">
        <v>923392</v>
      </c>
      <c r="G35" s="13">
        <v>901803</v>
      </c>
      <c r="H35" s="13">
        <v>950664</v>
      </c>
      <c r="I35" s="13">
        <v>982734</v>
      </c>
      <c r="J35" s="13">
        <v>991052</v>
      </c>
      <c r="K35" s="13">
        <v>901781</v>
      </c>
      <c r="L35" s="13">
        <v>991052</v>
      </c>
      <c r="M35" s="13">
        <v>961626</v>
      </c>
      <c r="N35" s="13">
        <v>892911</v>
      </c>
    </row>
    <row r="36" spans="1:14" x14ac:dyDescent="0.2">
      <c r="A36" s="2" t="s">
        <v>11</v>
      </c>
      <c r="B36" s="13">
        <v>1028436</v>
      </c>
      <c r="C36" s="13">
        <v>950789</v>
      </c>
      <c r="D36" s="13">
        <v>947578</v>
      </c>
      <c r="E36" s="13">
        <v>950612</v>
      </c>
      <c r="F36" s="13">
        <v>952280</v>
      </c>
      <c r="G36" s="13">
        <v>950323</v>
      </c>
      <c r="H36" s="13">
        <v>952732</v>
      </c>
      <c r="I36" s="13">
        <v>953636</v>
      </c>
      <c r="J36" s="13">
        <v>953636</v>
      </c>
      <c r="K36" s="13">
        <v>872784</v>
      </c>
      <c r="L36" s="13">
        <v>921644</v>
      </c>
      <c r="M36" s="13">
        <v>923784</v>
      </c>
      <c r="N36" s="13">
        <v>851020</v>
      </c>
    </row>
    <row r="37" spans="1:14" x14ac:dyDescent="0.2">
      <c r="A37" s="2" t="s">
        <v>12</v>
      </c>
      <c r="B37" s="13">
        <v>450871</v>
      </c>
      <c r="C37" s="13">
        <v>407718</v>
      </c>
      <c r="D37" s="13">
        <v>407718</v>
      </c>
      <c r="E37" s="13">
        <v>424801</v>
      </c>
      <c r="F37" s="13">
        <v>429932</v>
      </c>
      <c r="G37" s="13">
        <v>427899</v>
      </c>
      <c r="H37" s="13">
        <v>429932</v>
      </c>
      <c r="I37" s="13">
        <v>429932</v>
      </c>
      <c r="J37" s="13">
        <v>429788</v>
      </c>
      <c r="K37" s="13">
        <v>388375</v>
      </c>
      <c r="L37" s="13">
        <v>429914</v>
      </c>
      <c r="M37" s="13">
        <v>429932</v>
      </c>
      <c r="N37" s="13">
        <v>391861</v>
      </c>
    </row>
    <row r="38" spans="1:14" x14ac:dyDescent="0.2">
      <c r="A38" s="7" t="s">
        <v>79</v>
      </c>
      <c r="B38" s="11">
        <v>6081842</v>
      </c>
      <c r="C38" s="11">
        <v>5494114</v>
      </c>
      <c r="D38" s="11">
        <v>5591766</v>
      </c>
      <c r="E38" s="11">
        <v>5671599</v>
      </c>
      <c r="F38" s="11">
        <v>5675242</v>
      </c>
      <c r="G38" s="11">
        <v>5620740</v>
      </c>
      <c r="H38" s="11">
        <v>5680177</v>
      </c>
      <c r="I38" s="11">
        <v>5532876</v>
      </c>
      <c r="J38" s="11">
        <v>5604188</v>
      </c>
      <c r="K38" s="11">
        <v>5162554</v>
      </c>
      <c r="L38" s="11">
        <v>5531007</v>
      </c>
      <c r="M38" s="11">
        <v>5480203</v>
      </c>
      <c r="N38" s="11">
        <v>5000991</v>
      </c>
    </row>
    <row r="39" spans="1:14" x14ac:dyDescent="0.2">
      <c r="A39" s="12" t="s">
        <v>13</v>
      </c>
      <c r="B39" s="144" t="s">
        <v>15</v>
      </c>
      <c r="C39" s="145"/>
      <c r="D39" s="145"/>
      <c r="E39" s="145"/>
      <c r="F39" s="145"/>
      <c r="G39" s="145"/>
      <c r="H39" s="145"/>
      <c r="I39" s="145"/>
      <c r="J39" s="145"/>
      <c r="K39" s="145"/>
      <c r="L39" s="145"/>
      <c r="M39" s="145"/>
      <c r="N39" s="146"/>
    </row>
    <row r="40" spans="1:14" x14ac:dyDescent="0.2">
      <c r="A40" s="2" t="s">
        <v>4</v>
      </c>
      <c r="B40" s="13">
        <v>298387</v>
      </c>
      <c r="C40" s="13">
        <v>276621</v>
      </c>
      <c r="D40" s="13">
        <v>277694</v>
      </c>
      <c r="E40" s="13">
        <v>270791</v>
      </c>
      <c r="F40" s="13">
        <v>267266</v>
      </c>
      <c r="G40" s="13">
        <v>271454</v>
      </c>
      <c r="H40" s="13">
        <v>278129</v>
      </c>
      <c r="I40" s="13">
        <v>278242</v>
      </c>
      <c r="J40" s="13">
        <v>278197</v>
      </c>
      <c r="K40" s="13">
        <v>257647</v>
      </c>
      <c r="L40" s="13">
        <v>277756</v>
      </c>
      <c r="M40" s="13">
        <v>275917</v>
      </c>
      <c r="N40" s="13">
        <v>260769</v>
      </c>
    </row>
    <row r="41" spans="1:14" x14ac:dyDescent="0.2">
      <c r="A41" s="2" t="s">
        <v>5</v>
      </c>
      <c r="B41" s="13">
        <v>913015</v>
      </c>
      <c r="C41" s="13">
        <v>835511</v>
      </c>
      <c r="D41" s="13">
        <v>846758</v>
      </c>
      <c r="E41" s="13">
        <v>862147</v>
      </c>
      <c r="F41" s="13">
        <v>865865</v>
      </c>
      <c r="G41" s="13">
        <v>868082</v>
      </c>
      <c r="H41" s="13">
        <v>866536</v>
      </c>
      <c r="I41" s="13">
        <v>834389</v>
      </c>
      <c r="J41" s="13">
        <v>850422</v>
      </c>
      <c r="K41" s="13">
        <v>803852</v>
      </c>
      <c r="L41" s="13">
        <v>881085</v>
      </c>
      <c r="M41" s="13">
        <v>861354</v>
      </c>
      <c r="N41" s="13">
        <v>833746</v>
      </c>
    </row>
    <row r="42" spans="1:14" x14ac:dyDescent="0.2">
      <c r="A42" s="2" t="s">
        <v>6</v>
      </c>
      <c r="B42" s="13">
        <v>19257</v>
      </c>
      <c r="C42" s="13">
        <v>17423</v>
      </c>
      <c r="D42" s="13">
        <v>17423</v>
      </c>
      <c r="E42" s="13">
        <v>18908</v>
      </c>
      <c r="F42" s="13">
        <v>19476</v>
      </c>
      <c r="G42" s="13">
        <v>18559</v>
      </c>
      <c r="H42" s="13">
        <v>19476</v>
      </c>
      <c r="I42" s="13">
        <v>19476</v>
      </c>
      <c r="J42" s="13">
        <v>19476</v>
      </c>
      <c r="K42" s="13">
        <v>16052</v>
      </c>
      <c r="L42" s="13">
        <v>19192</v>
      </c>
      <c r="M42" s="13">
        <v>19192</v>
      </c>
      <c r="N42" s="13">
        <v>18340</v>
      </c>
    </row>
    <row r="43" spans="1:14" x14ac:dyDescent="0.2">
      <c r="A43" s="2" t="s">
        <v>78</v>
      </c>
      <c r="B43" s="13">
        <v>334558</v>
      </c>
      <c r="C43" s="13">
        <v>309145</v>
      </c>
      <c r="D43" s="13">
        <v>305160</v>
      </c>
      <c r="E43" s="13">
        <v>314775</v>
      </c>
      <c r="F43" s="13">
        <v>278809</v>
      </c>
      <c r="G43" s="13">
        <v>296465</v>
      </c>
      <c r="H43" s="13">
        <v>287085</v>
      </c>
      <c r="I43" s="13">
        <v>312482</v>
      </c>
      <c r="J43" s="13">
        <v>298403</v>
      </c>
      <c r="K43" s="13">
        <v>294481</v>
      </c>
      <c r="L43" s="13">
        <v>293732</v>
      </c>
      <c r="M43" s="13">
        <v>285104</v>
      </c>
      <c r="N43" s="13">
        <v>281096</v>
      </c>
    </row>
    <row r="44" spans="1:14" x14ac:dyDescent="0.2">
      <c r="A44" s="2" t="s">
        <v>7</v>
      </c>
      <c r="B44" s="13">
        <v>826863</v>
      </c>
      <c r="C44" s="13">
        <v>770664</v>
      </c>
      <c r="D44" s="13">
        <v>718214</v>
      </c>
      <c r="E44" s="13">
        <v>793704</v>
      </c>
      <c r="F44" s="13">
        <v>770101</v>
      </c>
      <c r="G44" s="13">
        <v>741791</v>
      </c>
      <c r="H44" s="13">
        <v>783793</v>
      </c>
      <c r="I44" s="13">
        <v>769544</v>
      </c>
      <c r="J44" s="13">
        <v>745537</v>
      </c>
      <c r="K44" s="13">
        <v>728484</v>
      </c>
      <c r="L44" s="13">
        <v>759412</v>
      </c>
      <c r="M44" s="13">
        <v>766888</v>
      </c>
      <c r="N44" s="13">
        <v>760206</v>
      </c>
    </row>
    <row r="45" spans="1:14" x14ac:dyDescent="0.2">
      <c r="A45" s="2" t="s">
        <v>8</v>
      </c>
      <c r="B45" s="13">
        <v>570080</v>
      </c>
      <c r="C45" s="13">
        <v>533104</v>
      </c>
      <c r="D45" s="13">
        <v>546678</v>
      </c>
      <c r="E45" s="13">
        <v>567323</v>
      </c>
      <c r="F45" s="13">
        <v>558796</v>
      </c>
      <c r="G45" s="13">
        <v>576143</v>
      </c>
      <c r="H45" s="13">
        <v>553176</v>
      </c>
      <c r="I45" s="13">
        <v>578289</v>
      </c>
      <c r="J45" s="13">
        <v>578234</v>
      </c>
      <c r="K45" s="13">
        <v>466899</v>
      </c>
      <c r="L45" s="13">
        <v>594976</v>
      </c>
      <c r="M45" s="13">
        <v>557063</v>
      </c>
      <c r="N45" s="13">
        <v>528305</v>
      </c>
    </row>
    <row r="46" spans="1:14" x14ac:dyDescent="0.2">
      <c r="A46" s="2" t="s">
        <v>9</v>
      </c>
      <c r="B46" s="13">
        <v>501855</v>
      </c>
      <c r="C46" s="13">
        <v>466999</v>
      </c>
      <c r="D46" s="13">
        <v>530667</v>
      </c>
      <c r="E46" s="13">
        <v>565997</v>
      </c>
      <c r="F46" s="13">
        <v>549926</v>
      </c>
      <c r="G46" s="13">
        <v>571101</v>
      </c>
      <c r="H46" s="13">
        <v>547453</v>
      </c>
      <c r="I46" s="13">
        <v>575940</v>
      </c>
      <c r="J46" s="13">
        <v>573183</v>
      </c>
      <c r="K46" s="13">
        <v>528646</v>
      </c>
      <c r="L46" s="13">
        <v>570010</v>
      </c>
      <c r="M46" s="13">
        <v>545984</v>
      </c>
      <c r="N46" s="13">
        <v>515795</v>
      </c>
    </row>
    <row r="47" spans="1:14" x14ac:dyDescent="0.2">
      <c r="A47" s="2" t="s">
        <v>10</v>
      </c>
      <c r="B47" s="13">
        <v>1053148</v>
      </c>
      <c r="C47" s="13">
        <v>968897</v>
      </c>
      <c r="D47" s="13">
        <v>986765</v>
      </c>
      <c r="E47" s="13">
        <v>991077</v>
      </c>
      <c r="F47" s="13">
        <v>991052</v>
      </c>
      <c r="G47" s="13">
        <v>986765</v>
      </c>
      <c r="H47" s="13">
        <v>979466</v>
      </c>
      <c r="I47" s="13">
        <v>967880</v>
      </c>
      <c r="J47" s="13">
        <v>982346</v>
      </c>
      <c r="K47" s="13">
        <v>871936</v>
      </c>
      <c r="L47" s="13">
        <v>946781</v>
      </c>
      <c r="M47" s="13">
        <v>974052</v>
      </c>
      <c r="N47" s="13">
        <v>941097</v>
      </c>
    </row>
    <row r="48" spans="1:14" x14ac:dyDescent="0.2">
      <c r="A48" s="2" t="s">
        <v>11</v>
      </c>
      <c r="B48" s="13">
        <v>989208</v>
      </c>
      <c r="C48" s="13">
        <v>920130</v>
      </c>
      <c r="D48" s="13">
        <v>913826</v>
      </c>
      <c r="E48" s="13">
        <v>924069</v>
      </c>
      <c r="F48" s="13">
        <v>897256</v>
      </c>
      <c r="G48" s="13">
        <v>876939</v>
      </c>
      <c r="H48" s="13">
        <v>861378</v>
      </c>
      <c r="I48" s="13">
        <v>845450</v>
      </c>
      <c r="J48" s="13">
        <v>923784</v>
      </c>
      <c r="K48" s="13">
        <v>854830</v>
      </c>
      <c r="L48" s="13">
        <v>852443</v>
      </c>
      <c r="M48" s="13">
        <v>877726</v>
      </c>
      <c r="N48" s="13">
        <v>880590</v>
      </c>
    </row>
    <row r="49" spans="1:14" x14ac:dyDescent="0.2">
      <c r="A49" s="2" t="s">
        <v>12</v>
      </c>
      <c r="B49" s="13">
        <v>460413</v>
      </c>
      <c r="C49" s="13">
        <v>427923</v>
      </c>
      <c r="D49" s="13">
        <v>427899</v>
      </c>
      <c r="E49" s="13">
        <v>430050</v>
      </c>
      <c r="F49" s="13">
        <v>429932</v>
      </c>
      <c r="G49" s="13">
        <v>427899</v>
      </c>
      <c r="H49" s="13">
        <v>429980</v>
      </c>
      <c r="I49" s="13">
        <v>429956</v>
      </c>
      <c r="J49" s="13">
        <v>429932</v>
      </c>
      <c r="K49" s="13">
        <v>392185</v>
      </c>
      <c r="L49" s="13">
        <v>429932</v>
      </c>
      <c r="M49" s="13">
        <v>429932</v>
      </c>
      <c r="N49" s="13">
        <v>415690</v>
      </c>
    </row>
    <row r="50" spans="1:14" x14ac:dyDescent="0.2">
      <c r="A50" s="7" t="s">
        <v>79</v>
      </c>
      <c r="B50" s="11">
        <v>5966784</v>
      </c>
      <c r="C50" s="11">
        <v>5526417</v>
      </c>
      <c r="D50" s="11">
        <v>5571084</v>
      </c>
      <c r="E50" s="11">
        <v>5738841</v>
      </c>
      <c r="F50" s="11">
        <v>5628479</v>
      </c>
      <c r="G50" s="11">
        <v>5635198</v>
      </c>
      <c r="H50" s="11">
        <v>5606472</v>
      </c>
      <c r="I50" s="11">
        <v>5611648</v>
      </c>
      <c r="J50" s="11">
        <v>5679514</v>
      </c>
      <c r="K50" s="11">
        <v>5215012</v>
      </c>
      <c r="L50" s="11">
        <v>5625319</v>
      </c>
      <c r="M50" s="11">
        <v>5593212</v>
      </c>
      <c r="N50" s="11">
        <v>5435634</v>
      </c>
    </row>
    <row r="51" spans="1:14" x14ac:dyDescent="0.2">
      <c r="A51" s="12" t="s">
        <v>13</v>
      </c>
      <c r="B51" s="147" t="s">
        <v>16</v>
      </c>
      <c r="C51" s="148"/>
      <c r="D51" s="148"/>
      <c r="E51" s="148"/>
      <c r="F51" s="148"/>
      <c r="G51" s="148"/>
      <c r="H51" s="148"/>
      <c r="I51" s="148"/>
      <c r="J51" s="148"/>
      <c r="K51" s="148"/>
      <c r="L51" s="148"/>
      <c r="M51" s="148"/>
      <c r="N51" s="149"/>
    </row>
    <row r="52" spans="1:14" x14ac:dyDescent="0.2">
      <c r="A52" s="2" t="s">
        <v>4</v>
      </c>
      <c r="B52" s="13">
        <v>284759</v>
      </c>
      <c r="C52" s="13">
        <v>277782</v>
      </c>
      <c r="D52" s="13">
        <v>277770</v>
      </c>
      <c r="E52" s="13">
        <v>276314</v>
      </c>
      <c r="F52" s="13">
        <v>261946</v>
      </c>
      <c r="G52" s="13">
        <v>277770</v>
      </c>
      <c r="H52" s="13">
        <v>278392</v>
      </c>
      <c r="I52" s="13">
        <v>278392</v>
      </c>
      <c r="J52" s="13">
        <v>278392</v>
      </c>
      <c r="K52" s="13">
        <v>261126</v>
      </c>
      <c r="L52" s="13">
        <v>277825</v>
      </c>
      <c r="M52" s="13">
        <v>283380</v>
      </c>
      <c r="N52" s="13">
        <v>276258</v>
      </c>
    </row>
    <row r="53" spans="1:14" x14ac:dyDescent="0.2">
      <c r="A53" s="2" t="s">
        <v>5</v>
      </c>
      <c r="B53" s="13">
        <v>869268</v>
      </c>
      <c r="C53" s="13">
        <v>849666</v>
      </c>
      <c r="D53" s="13">
        <v>819442</v>
      </c>
      <c r="E53" s="13">
        <v>819546</v>
      </c>
      <c r="F53" s="13">
        <v>855609</v>
      </c>
      <c r="G53" s="13">
        <v>865117</v>
      </c>
      <c r="H53" s="13">
        <v>795464</v>
      </c>
      <c r="I53" s="13">
        <v>811975</v>
      </c>
      <c r="J53" s="13">
        <v>900829</v>
      </c>
      <c r="K53" s="13">
        <v>846847</v>
      </c>
      <c r="L53" s="13">
        <v>884007</v>
      </c>
      <c r="M53" s="13">
        <v>906267</v>
      </c>
      <c r="N53" s="13">
        <v>950548</v>
      </c>
    </row>
    <row r="54" spans="1:14" x14ac:dyDescent="0.2">
      <c r="A54" s="2" t="s">
        <v>6</v>
      </c>
      <c r="B54" s="13">
        <v>0</v>
      </c>
      <c r="C54" s="13">
        <v>0</v>
      </c>
      <c r="D54" s="13">
        <v>0</v>
      </c>
      <c r="E54" s="13">
        <v>0</v>
      </c>
      <c r="F54" s="13">
        <v>0</v>
      </c>
      <c r="G54" s="13">
        <v>4585</v>
      </c>
      <c r="H54" s="13">
        <v>18624</v>
      </c>
      <c r="I54" s="13">
        <v>18340</v>
      </c>
      <c r="J54" s="13">
        <v>19677</v>
      </c>
      <c r="K54" s="13">
        <v>18128</v>
      </c>
      <c r="L54" s="13">
        <v>22376</v>
      </c>
      <c r="M54" s="13">
        <v>22376</v>
      </c>
      <c r="N54" s="13">
        <v>22376</v>
      </c>
    </row>
    <row r="55" spans="1:14" x14ac:dyDescent="0.2">
      <c r="A55" s="2" t="s">
        <v>78</v>
      </c>
      <c r="B55" s="13">
        <v>272903</v>
      </c>
      <c r="C55" s="13">
        <v>270092</v>
      </c>
      <c r="D55" s="13">
        <v>303068</v>
      </c>
      <c r="E55" s="13">
        <v>291867</v>
      </c>
      <c r="F55" s="13">
        <v>291457</v>
      </c>
      <c r="G55" s="13">
        <v>290842</v>
      </c>
      <c r="H55" s="13">
        <v>315688</v>
      </c>
      <c r="I55" s="13">
        <v>301572</v>
      </c>
      <c r="J55" s="13">
        <v>312612</v>
      </c>
      <c r="K55" s="13">
        <v>293069</v>
      </c>
      <c r="L55" s="13">
        <v>312612</v>
      </c>
      <c r="M55" s="13">
        <v>313600</v>
      </c>
      <c r="N55" s="13">
        <v>311624</v>
      </c>
    </row>
    <row r="56" spans="1:14" x14ac:dyDescent="0.2">
      <c r="A56" s="2" t="s">
        <v>7</v>
      </c>
      <c r="B56" s="13">
        <v>807860</v>
      </c>
      <c r="C56" s="13">
        <v>728116</v>
      </c>
      <c r="D56" s="13">
        <v>756590</v>
      </c>
      <c r="E56" s="13">
        <v>793070</v>
      </c>
      <c r="F56" s="13">
        <v>789025</v>
      </c>
      <c r="G56" s="13">
        <v>780052</v>
      </c>
      <c r="H56" s="13">
        <v>793985</v>
      </c>
      <c r="I56" s="13">
        <v>794210</v>
      </c>
      <c r="J56" s="13">
        <v>769976</v>
      </c>
      <c r="K56" s="13">
        <v>728236</v>
      </c>
      <c r="L56" s="13">
        <v>770031</v>
      </c>
      <c r="M56" s="13">
        <v>767378</v>
      </c>
      <c r="N56" s="13">
        <v>734046</v>
      </c>
    </row>
    <row r="57" spans="1:14" x14ac:dyDescent="0.2">
      <c r="A57" s="2" t="s">
        <v>8</v>
      </c>
      <c r="B57" s="13">
        <v>613246</v>
      </c>
      <c r="C57" s="13">
        <v>593699</v>
      </c>
      <c r="D57" s="13">
        <v>593699</v>
      </c>
      <c r="E57" s="13">
        <v>578009</v>
      </c>
      <c r="F57" s="13">
        <v>594976</v>
      </c>
      <c r="G57" s="13">
        <v>593699</v>
      </c>
      <c r="H57" s="13">
        <v>589242</v>
      </c>
      <c r="I57" s="13">
        <v>579588</v>
      </c>
      <c r="J57" s="13">
        <v>594976</v>
      </c>
      <c r="K57" s="13">
        <v>548448</v>
      </c>
      <c r="L57" s="13">
        <v>594976</v>
      </c>
      <c r="M57" s="13">
        <v>590149</v>
      </c>
      <c r="N57" s="13">
        <v>590149</v>
      </c>
    </row>
    <row r="58" spans="1:14" x14ac:dyDescent="0.2">
      <c r="A58" s="2" t="s">
        <v>9</v>
      </c>
      <c r="B58" s="13">
        <v>549486</v>
      </c>
      <c r="C58" s="13">
        <v>528006</v>
      </c>
      <c r="D58" s="13">
        <v>580106</v>
      </c>
      <c r="E58" s="13">
        <v>548865</v>
      </c>
      <c r="F58" s="13">
        <v>552178</v>
      </c>
      <c r="G58" s="13">
        <v>538969</v>
      </c>
      <c r="H58" s="13">
        <v>580041</v>
      </c>
      <c r="I58" s="13">
        <v>562745</v>
      </c>
      <c r="J58" s="13">
        <v>580045</v>
      </c>
      <c r="K58" s="13">
        <v>522864</v>
      </c>
      <c r="L58" s="13">
        <v>569371</v>
      </c>
      <c r="M58" s="13">
        <v>542056</v>
      </c>
      <c r="N58" s="13">
        <v>566049</v>
      </c>
    </row>
    <row r="59" spans="1:14" x14ac:dyDescent="0.2">
      <c r="A59" s="2" t="s">
        <v>10</v>
      </c>
      <c r="B59" s="13">
        <v>972365</v>
      </c>
      <c r="C59" s="13">
        <v>937176</v>
      </c>
      <c r="D59" s="13">
        <v>937176</v>
      </c>
      <c r="E59" s="13">
        <v>934370</v>
      </c>
      <c r="F59" s="13">
        <v>939875</v>
      </c>
      <c r="G59" s="13">
        <v>922499</v>
      </c>
      <c r="H59" s="13">
        <v>927561</v>
      </c>
      <c r="I59" s="13">
        <v>919754</v>
      </c>
      <c r="J59" s="13">
        <v>939353</v>
      </c>
      <c r="K59" s="13">
        <v>889515</v>
      </c>
      <c r="L59" s="13">
        <v>939876</v>
      </c>
      <c r="M59" s="13">
        <v>939876</v>
      </c>
      <c r="N59" s="13">
        <v>956997</v>
      </c>
    </row>
    <row r="60" spans="1:14" x14ac:dyDescent="0.2">
      <c r="A60" s="2" t="s">
        <v>11</v>
      </c>
      <c r="B60" s="13">
        <v>947508</v>
      </c>
      <c r="C60" s="13">
        <v>895758</v>
      </c>
      <c r="D60" s="13">
        <v>856336</v>
      </c>
      <c r="E60" s="13">
        <v>893540</v>
      </c>
      <c r="F60" s="13">
        <v>915769</v>
      </c>
      <c r="G60" s="13">
        <v>901789</v>
      </c>
      <c r="H60" s="13">
        <v>947756</v>
      </c>
      <c r="I60" s="13">
        <v>946156</v>
      </c>
      <c r="J60" s="13">
        <v>944770</v>
      </c>
      <c r="K60" s="13">
        <v>867120</v>
      </c>
      <c r="L60" s="13">
        <v>947748</v>
      </c>
      <c r="M60" s="13">
        <v>924317</v>
      </c>
      <c r="N60" s="13">
        <v>922285</v>
      </c>
    </row>
    <row r="61" spans="1:14" x14ac:dyDescent="0.2">
      <c r="A61" s="2" t="s">
        <v>12</v>
      </c>
      <c r="B61" s="13">
        <v>425964</v>
      </c>
      <c r="C61" s="13">
        <v>428158</v>
      </c>
      <c r="D61" s="13">
        <v>427899</v>
      </c>
      <c r="E61" s="13">
        <v>403172</v>
      </c>
      <c r="F61" s="13">
        <v>379980</v>
      </c>
      <c r="G61" s="13">
        <v>406085</v>
      </c>
      <c r="H61" s="13">
        <v>405784</v>
      </c>
      <c r="I61" s="13">
        <v>411672</v>
      </c>
      <c r="J61" s="13">
        <v>429956</v>
      </c>
      <c r="K61" s="13">
        <v>383021</v>
      </c>
      <c r="L61" s="13">
        <v>429932</v>
      </c>
      <c r="M61" s="13">
        <v>414579</v>
      </c>
      <c r="N61" s="13">
        <v>412416</v>
      </c>
    </row>
    <row r="62" spans="1:14" x14ac:dyDescent="0.2">
      <c r="A62" s="7" t="s">
        <v>79</v>
      </c>
      <c r="B62" s="11">
        <v>5743359</v>
      </c>
      <c r="C62" s="11">
        <v>5508453</v>
      </c>
      <c r="D62" s="11">
        <v>5552086</v>
      </c>
      <c r="E62" s="11">
        <v>5538753</v>
      </c>
      <c r="F62" s="11">
        <v>5580815</v>
      </c>
      <c r="G62" s="11">
        <v>5581407</v>
      </c>
      <c r="H62" s="11">
        <v>5652537</v>
      </c>
      <c r="I62" s="11">
        <v>5624404</v>
      </c>
      <c r="J62" s="11">
        <v>5770586</v>
      </c>
      <c r="K62" s="11">
        <v>5358374</v>
      </c>
      <c r="L62" s="11">
        <v>5748754</v>
      </c>
      <c r="M62" s="11">
        <v>5703978</v>
      </c>
      <c r="N62" s="11">
        <v>5742748</v>
      </c>
    </row>
    <row r="63" spans="1:14" x14ac:dyDescent="0.2">
      <c r="A63" s="12" t="s">
        <v>13</v>
      </c>
      <c r="B63" s="144" t="s">
        <v>17</v>
      </c>
      <c r="C63" s="145"/>
      <c r="D63" s="145"/>
      <c r="E63" s="145"/>
      <c r="F63" s="145"/>
      <c r="G63" s="145"/>
      <c r="H63" s="145"/>
      <c r="I63" s="145"/>
      <c r="J63" s="145"/>
      <c r="K63" s="145"/>
      <c r="L63" s="145"/>
      <c r="M63" s="145"/>
      <c r="N63" s="146"/>
    </row>
    <row r="64" spans="1:14" x14ac:dyDescent="0.2">
      <c r="A64" s="2" t="s">
        <v>4</v>
      </c>
      <c r="B64" s="13">
        <v>279097</v>
      </c>
      <c r="C64" s="13">
        <v>276946</v>
      </c>
      <c r="D64" s="13">
        <v>272112</v>
      </c>
      <c r="E64" s="13">
        <v>275318</v>
      </c>
      <c r="F64" s="13">
        <v>282554</v>
      </c>
      <c r="G64" s="13">
        <v>282829</v>
      </c>
      <c r="H64" s="13">
        <v>270656</v>
      </c>
      <c r="I64" s="13">
        <v>277254</v>
      </c>
      <c r="J64" s="13">
        <v>283380</v>
      </c>
      <c r="K64" s="13">
        <v>255146</v>
      </c>
      <c r="L64" s="13">
        <v>283212</v>
      </c>
      <c r="M64" s="13">
        <v>278983</v>
      </c>
      <c r="N64" s="13">
        <v>298776</v>
      </c>
    </row>
    <row r="65" spans="1:14" x14ac:dyDescent="0.2">
      <c r="A65" s="2" t="s">
        <v>5</v>
      </c>
      <c r="B65" s="13">
        <v>884856</v>
      </c>
      <c r="C65" s="13">
        <v>894981</v>
      </c>
      <c r="D65" s="13">
        <v>933015</v>
      </c>
      <c r="E65" s="13">
        <v>949281</v>
      </c>
      <c r="F65" s="13">
        <v>950548</v>
      </c>
      <c r="G65" s="13">
        <v>931200</v>
      </c>
      <c r="H65" s="13">
        <v>950548</v>
      </c>
      <c r="I65" s="13">
        <v>930180</v>
      </c>
      <c r="J65" s="13">
        <v>941540</v>
      </c>
      <c r="K65" s="13">
        <v>841138</v>
      </c>
      <c r="L65" s="13">
        <v>930180</v>
      </c>
      <c r="M65" s="13">
        <v>908104</v>
      </c>
      <c r="N65" s="13">
        <v>972424</v>
      </c>
    </row>
    <row r="66" spans="1:14" x14ac:dyDescent="0.2">
      <c r="A66" s="2" t="s">
        <v>6</v>
      </c>
      <c r="B66" s="13">
        <v>20364</v>
      </c>
      <c r="C66" s="13">
        <v>21430</v>
      </c>
      <c r="D66" s="13">
        <v>21468</v>
      </c>
      <c r="E66" s="13">
        <v>22487</v>
      </c>
      <c r="F66" s="13">
        <v>23326</v>
      </c>
      <c r="G66" s="13">
        <v>23110</v>
      </c>
      <c r="H66" s="13">
        <v>24545</v>
      </c>
      <c r="I66" s="13">
        <v>24596</v>
      </c>
      <c r="J66" s="13">
        <v>24596</v>
      </c>
      <c r="K66" s="13">
        <v>19449</v>
      </c>
      <c r="L66" s="13">
        <v>24596</v>
      </c>
      <c r="M66" s="13">
        <v>24596</v>
      </c>
      <c r="N66" s="13">
        <v>23479</v>
      </c>
    </row>
    <row r="67" spans="1:14" x14ac:dyDescent="0.2">
      <c r="A67" s="2" t="s">
        <v>78</v>
      </c>
      <c r="B67" s="13">
        <v>304020</v>
      </c>
      <c r="C67" s="13">
        <v>312262</v>
      </c>
      <c r="D67" s="13">
        <v>310174</v>
      </c>
      <c r="E67" s="13">
        <v>307412</v>
      </c>
      <c r="F67" s="13">
        <v>297046</v>
      </c>
      <c r="G67" s="13">
        <v>310794</v>
      </c>
      <c r="H67" s="13">
        <v>310524</v>
      </c>
      <c r="I67" s="13">
        <v>287526</v>
      </c>
      <c r="J67" s="13">
        <v>315688</v>
      </c>
      <c r="K67" s="13">
        <v>290064</v>
      </c>
      <c r="L67" s="13">
        <v>267711</v>
      </c>
      <c r="M67" s="13">
        <v>302981</v>
      </c>
      <c r="N67" s="13">
        <v>306829</v>
      </c>
    </row>
    <row r="68" spans="1:14" x14ac:dyDescent="0.2">
      <c r="A68" s="2" t="s">
        <v>7</v>
      </c>
      <c r="B68" s="13">
        <v>719972</v>
      </c>
      <c r="C68" s="13">
        <v>767085</v>
      </c>
      <c r="D68" s="13">
        <v>718395</v>
      </c>
      <c r="E68" s="13">
        <v>774573</v>
      </c>
      <c r="F68" s="13">
        <v>768837</v>
      </c>
      <c r="G68" s="13">
        <v>763342</v>
      </c>
      <c r="H68" s="13">
        <v>756277</v>
      </c>
      <c r="I68" s="13">
        <v>744517</v>
      </c>
      <c r="J68" s="13">
        <v>761954</v>
      </c>
      <c r="K68" s="13">
        <v>712864</v>
      </c>
      <c r="L68" s="13">
        <v>756250</v>
      </c>
      <c r="M68" s="13">
        <v>726480</v>
      </c>
      <c r="N68" s="13">
        <v>783186</v>
      </c>
    </row>
    <row r="69" spans="1:14" x14ac:dyDescent="0.2">
      <c r="A69" s="2" t="s">
        <v>8</v>
      </c>
      <c r="B69" s="13">
        <v>587703</v>
      </c>
      <c r="C69" s="13">
        <v>589873</v>
      </c>
      <c r="D69" s="13">
        <v>572521</v>
      </c>
      <c r="E69" s="13">
        <v>589325</v>
      </c>
      <c r="F69" s="13">
        <v>594795</v>
      </c>
      <c r="G69" s="13">
        <v>597772</v>
      </c>
      <c r="H69" s="13">
        <v>587182</v>
      </c>
      <c r="I69" s="13">
        <v>591301</v>
      </c>
      <c r="J69" s="13">
        <v>590238</v>
      </c>
      <c r="K69" s="13">
        <v>527423</v>
      </c>
      <c r="L69" s="13">
        <v>576682</v>
      </c>
      <c r="M69" s="13">
        <v>599755</v>
      </c>
      <c r="N69" s="13">
        <v>616852</v>
      </c>
    </row>
    <row r="70" spans="1:14" x14ac:dyDescent="0.2">
      <c r="A70" s="2" t="s">
        <v>9</v>
      </c>
      <c r="B70" s="13">
        <v>531516</v>
      </c>
      <c r="C70" s="13">
        <v>564246</v>
      </c>
      <c r="D70" s="13">
        <v>589319</v>
      </c>
      <c r="E70" s="13">
        <v>547438</v>
      </c>
      <c r="F70" s="13">
        <v>538896</v>
      </c>
      <c r="G70" s="13">
        <v>532157</v>
      </c>
      <c r="H70" s="13">
        <v>555163</v>
      </c>
      <c r="I70" s="13">
        <v>581312</v>
      </c>
      <c r="J70" s="13">
        <v>539130</v>
      </c>
      <c r="K70" s="13">
        <v>482116</v>
      </c>
      <c r="L70" s="13">
        <v>567756</v>
      </c>
      <c r="M70" s="13">
        <v>582936</v>
      </c>
      <c r="N70" s="13">
        <v>582893</v>
      </c>
    </row>
    <row r="71" spans="1:14" x14ac:dyDescent="0.2">
      <c r="A71" s="2" t="s">
        <v>10</v>
      </c>
      <c r="B71" s="13">
        <v>914654</v>
      </c>
      <c r="C71" s="13">
        <v>915506</v>
      </c>
      <c r="D71" s="13">
        <v>920624</v>
      </c>
      <c r="E71" s="13">
        <v>981727</v>
      </c>
      <c r="F71" s="13">
        <v>995924</v>
      </c>
      <c r="G71" s="13">
        <v>974274</v>
      </c>
      <c r="H71" s="13">
        <v>963205</v>
      </c>
      <c r="I71" s="13">
        <v>952951</v>
      </c>
      <c r="J71" s="13">
        <v>964038</v>
      </c>
      <c r="K71" s="13">
        <v>894829</v>
      </c>
      <c r="L71" s="13">
        <v>982759</v>
      </c>
      <c r="M71" s="13">
        <v>934666</v>
      </c>
      <c r="N71" s="13">
        <v>966643</v>
      </c>
    </row>
    <row r="72" spans="1:14" x14ac:dyDescent="0.2">
      <c r="A72" s="2" t="s">
        <v>11</v>
      </c>
      <c r="B72" s="13">
        <v>915635</v>
      </c>
      <c r="C72" s="13">
        <v>919965</v>
      </c>
      <c r="D72" s="13">
        <v>894928</v>
      </c>
      <c r="E72" s="13">
        <v>947756</v>
      </c>
      <c r="F72" s="13">
        <v>947658</v>
      </c>
      <c r="G72" s="13">
        <v>874050</v>
      </c>
      <c r="H72" s="13">
        <v>940713</v>
      </c>
      <c r="I72" s="13">
        <v>944759</v>
      </c>
      <c r="J72" s="13">
        <v>917336</v>
      </c>
      <c r="K72" s="13">
        <v>868499</v>
      </c>
      <c r="L72" s="13">
        <v>940304</v>
      </c>
      <c r="M72" s="13">
        <v>887212</v>
      </c>
      <c r="N72" s="13">
        <v>939340</v>
      </c>
    </row>
    <row r="73" spans="1:14" x14ac:dyDescent="0.2">
      <c r="A73" s="2" t="s">
        <v>12</v>
      </c>
      <c r="B73" s="13">
        <v>425901</v>
      </c>
      <c r="C73" s="13">
        <v>419417</v>
      </c>
      <c r="D73" s="13">
        <v>390919</v>
      </c>
      <c r="E73" s="13">
        <v>382216</v>
      </c>
      <c r="F73" s="13">
        <v>369504</v>
      </c>
      <c r="G73" s="13">
        <v>370359</v>
      </c>
      <c r="H73" s="13">
        <v>374784</v>
      </c>
      <c r="I73" s="13">
        <v>398816</v>
      </c>
      <c r="J73" s="13">
        <v>405351</v>
      </c>
      <c r="K73" s="13">
        <v>380004</v>
      </c>
      <c r="L73" s="13">
        <v>418098</v>
      </c>
      <c r="M73" s="13">
        <v>384519</v>
      </c>
      <c r="N73" s="13">
        <v>418694</v>
      </c>
    </row>
    <row r="74" spans="1:14" x14ac:dyDescent="0.2">
      <c r="A74" s="7" t="s">
        <v>79</v>
      </c>
      <c r="B74" s="11">
        <v>5583718</v>
      </c>
      <c r="C74" s="11">
        <v>5681711</v>
      </c>
      <c r="D74" s="11">
        <v>5623475</v>
      </c>
      <c r="E74" s="11">
        <v>5777533</v>
      </c>
      <c r="F74" s="11">
        <v>5769088</v>
      </c>
      <c r="G74" s="11">
        <v>5659887</v>
      </c>
      <c r="H74" s="11">
        <v>5733597</v>
      </c>
      <c r="I74" s="11">
        <v>5733212</v>
      </c>
      <c r="J74" s="11">
        <v>5743251</v>
      </c>
      <c r="K74" s="11">
        <v>5271532</v>
      </c>
      <c r="L74" s="11">
        <v>5747548</v>
      </c>
      <c r="M74" s="11">
        <v>5630232</v>
      </c>
      <c r="N74" s="11">
        <v>5909116</v>
      </c>
    </row>
    <row r="75" spans="1:14" x14ac:dyDescent="0.2">
      <c r="A75" s="12" t="s">
        <v>13</v>
      </c>
      <c r="B75" s="147" t="s">
        <v>18</v>
      </c>
      <c r="C75" s="148"/>
      <c r="D75" s="148"/>
      <c r="E75" s="148"/>
      <c r="F75" s="148"/>
      <c r="G75" s="148"/>
      <c r="H75" s="148"/>
      <c r="I75" s="148"/>
      <c r="J75" s="148"/>
      <c r="K75" s="148"/>
      <c r="L75" s="148"/>
      <c r="M75" s="148"/>
      <c r="N75" s="149"/>
    </row>
    <row r="76" spans="1:14" x14ac:dyDescent="0.2">
      <c r="A76" s="2" t="s">
        <v>4</v>
      </c>
      <c r="B76" s="13">
        <v>230726</v>
      </c>
      <c r="C76" s="13">
        <v>274573</v>
      </c>
      <c r="D76" s="13">
        <v>285978</v>
      </c>
      <c r="E76" s="13">
        <v>286533</v>
      </c>
      <c r="F76" s="13">
        <v>286540</v>
      </c>
      <c r="G76" s="13">
        <v>280729</v>
      </c>
      <c r="H76" s="13">
        <v>280636</v>
      </c>
      <c r="I76" s="13">
        <v>286540</v>
      </c>
      <c r="J76" s="13">
        <v>286536</v>
      </c>
      <c r="K76" s="13">
        <v>258497</v>
      </c>
      <c r="L76" s="13">
        <v>286540</v>
      </c>
      <c r="M76" s="13">
        <v>274600</v>
      </c>
      <c r="N76" s="13">
        <v>313976</v>
      </c>
    </row>
    <row r="77" spans="1:14" x14ac:dyDescent="0.2">
      <c r="A77" s="2" t="s">
        <v>5</v>
      </c>
      <c r="B77" s="13">
        <v>875982</v>
      </c>
      <c r="C77" s="13">
        <v>933870</v>
      </c>
      <c r="D77" s="13">
        <v>892977</v>
      </c>
      <c r="E77" s="13">
        <v>939086</v>
      </c>
      <c r="F77" s="13">
        <v>950601</v>
      </c>
      <c r="G77" s="13">
        <v>941697</v>
      </c>
      <c r="H77" s="13">
        <v>930231</v>
      </c>
      <c r="I77" s="13">
        <v>928015</v>
      </c>
      <c r="J77" s="13">
        <v>950548</v>
      </c>
      <c r="K77" s="13">
        <v>853184</v>
      </c>
      <c r="L77" s="13">
        <v>935082</v>
      </c>
      <c r="M77" s="13">
        <v>940364</v>
      </c>
      <c r="N77" s="13">
        <v>996954</v>
      </c>
    </row>
    <row r="78" spans="1:14" x14ac:dyDescent="0.2">
      <c r="A78" s="2" t="s">
        <v>6</v>
      </c>
      <c r="B78" s="13">
        <v>23479</v>
      </c>
      <c r="C78" s="13">
        <v>23479</v>
      </c>
      <c r="D78" s="13">
        <v>23479</v>
      </c>
      <c r="E78" s="13">
        <v>24596</v>
      </c>
      <c r="F78" s="13">
        <v>24596</v>
      </c>
      <c r="G78" s="13">
        <v>23479</v>
      </c>
      <c r="H78" s="13">
        <v>24596</v>
      </c>
      <c r="I78" s="13">
        <v>24596</v>
      </c>
      <c r="J78" s="13">
        <v>24596</v>
      </c>
      <c r="K78" s="13">
        <v>19000</v>
      </c>
      <c r="L78" s="13">
        <v>23765</v>
      </c>
      <c r="M78" s="13">
        <v>22931</v>
      </c>
      <c r="N78" s="13">
        <v>25614</v>
      </c>
    </row>
    <row r="79" spans="1:14" x14ac:dyDescent="0.2">
      <c r="A79" s="2" t="s">
        <v>78</v>
      </c>
      <c r="B79" s="13">
        <v>289648</v>
      </c>
      <c r="C79" s="13">
        <v>301888</v>
      </c>
      <c r="D79" s="13">
        <v>297272</v>
      </c>
      <c r="E79" s="13">
        <v>311938</v>
      </c>
      <c r="F79" s="13">
        <v>308305</v>
      </c>
      <c r="G79" s="13">
        <v>303663</v>
      </c>
      <c r="H79" s="13">
        <v>287681</v>
      </c>
      <c r="I79" s="13">
        <v>300424</v>
      </c>
      <c r="J79" s="13">
        <v>294602</v>
      </c>
      <c r="K79" s="13">
        <v>270622</v>
      </c>
      <c r="L79" s="13">
        <v>289015</v>
      </c>
      <c r="M79" s="13">
        <v>283764</v>
      </c>
      <c r="N79" s="13">
        <v>331698</v>
      </c>
    </row>
    <row r="80" spans="1:14" x14ac:dyDescent="0.2">
      <c r="A80" s="2" t="s">
        <v>7</v>
      </c>
      <c r="B80" s="13">
        <v>705189</v>
      </c>
      <c r="C80" s="13">
        <v>745597</v>
      </c>
      <c r="D80" s="13">
        <v>768075</v>
      </c>
      <c r="E80" s="13">
        <v>763828</v>
      </c>
      <c r="F80" s="13">
        <v>769746</v>
      </c>
      <c r="G80" s="13">
        <v>734346</v>
      </c>
      <c r="H80" s="13">
        <v>713309</v>
      </c>
      <c r="I80" s="13">
        <v>715047</v>
      </c>
      <c r="J80" s="13">
        <v>722117</v>
      </c>
      <c r="K80" s="13">
        <v>674545</v>
      </c>
      <c r="L80" s="13">
        <v>719508</v>
      </c>
      <c r="M80" s="13">
        <v>703318</v>
      </c>
      <c r="N80" s="13">
        <v>812579</v>
      </c>
    </row>
    <row r="81" spans="1:14" x14ac:dyDescent="0.2">
      <c r="A81" s="2" t="s">
        <v>8</v>
      </c>
      <c r="B81" s="13">
        <v>572394</v>
      </c>
      <c r="C81" s="13">
        <v>598435</v>
      </c>
      <c r="D81" s="13">
        <v>571807</v>
      </c>
      <c r="E81" s="13">
        <v>549332</v>
      </c>
      <c r="F81" s="13">
        <v>559126</v>
      </c>
      <c r="G81" s="13">
        <v>569116</v>
      </c>
      <c r="H81" s="13">
        <v>542355</v>
      </c>
      <c r="I81" s="13">
        <v>528791</v>
      </c>
      <c r="J81" s="13">
        <v>539903</v>
      </c>
      <c r="K81" s="13">
        <v>491431</v>
      </c>
      <c r="L81" s="13">
        <v>509881</v>
      </c>
      <c r="M81" s="13">
        <v>522395</v>
      </c>
      <c r="N81" s="13">
        <v>619744</v>
      </c>
    </row>
    <row r="82" spans="1:14" x14ac:dyDescent="0.2">
      <c r="A82" s="2" t="s">
        <v>9</v>
      </c>
      <c r="B82" s="13">
        <v>552239</v>
      </c>
      <c r="C82" s="13">
        <v>588656</v>
      </c>
      <c r="D82" s="13">
        <v>582550</v>
      </c>
      <c r="E82" s="13">
        <v>570956</v>
      </c>
      <c r="F82" s="13">
        <v>567373</v>
      </c>
      <c r="G82" s="13">
        <v>569700</v>
      </c>
      <c r="H82" s="13">
        <v>587444</v>
      </c>
      <c r="I82" s="13">
        <v>556542</v>
      </c>
      <c r="J82" s="13">
        <v>540192</v>
      </c>
      <c r="K82" s="13">
        <v>491253</v>
      </c>
      <c r="L82" s="13">
        <v>564256</v>
      </c>
      <c r="M82" s="13">
        <v>530037</v>
      </c>
      <c r="N82" s="13">
        <v>614861</v>
      </c>
    </row>
    <row r="83" spans="1:14" x14ac:dyDescent="0.2">
      <c r="A83" s="2" t="s">
        <v>10</v>
      </c>
      <c r="B83" s="13">
        <v>865089</v>
      </c>
      <c r="C83" s="13">
        <v>924239</v>
      </c>
      <c r="D83" s="13">
        <v>928075</v>
      </c>
      <c r="E83" s="13">
        <v>906930</v>
      </c>
      <c r="F83" s="13">
        <v>939138</v>
      </c>
      <c r="G83" s="13">
        <v>924831</v>
      </c>
      <c r="H83" s="13">
        <v>941642</v>
      </c>
      <c r="I83" s="13">
        <v>921466</v>
      </c>
      <c r="J83" s="13">
        <v>926636</v>
      </c>
      <c r="K83" s="13">
        <v>854338</v>
      </c>
      <c r="L83" s="13">
        <v>943264</v>
      </c>
      <c r="M83" s="13">
        <v>905136</v>
      </c>
      <c r="N83" s="13">
        <v>1022056</v>
      </c>
    </row>
    <row r="84" spans="1:14" x14ac:dyDescent="0.2">
      <c r="A84" s="2" t="s">
        <v>11</v>
      </c>
      <c r="B84" s="13">
        <v>890246</v>
      </c>
      <c r="C84" s="13">
        <v>944398</v>
      </c>
      <c r="D84" s="13">
        <v>949133</v>
      </c>
      <c r="E84" s="13">
        <v>953952</v>
      </c>
      <c r="F84" s="13">
        <v>953920</v>
      </c>
      <c r="G84" s="13">
        <v>950564</v>
      </c>
      <c r="H84" s="13">
        <v>952360</v>
      </c>
      <c r="I84" s="13">
        <v>947452</v>
      </c>
      <c r="J84" s="13">
        <v>946032</v>
      </c>
      <c r="K84" s="13">
        <v>864274</v>
      </c>
      <c r="L84" s="13">
        <v>947781</v>
      </c>
      <c r="M84" s="13">
        <v>946675</v>
      </c>
      <c r="N84" s="13">
        <v>1044732</v>
      </c>
    </row>
    <row r="85" spans="1:14" x14ac:dyDescent="0.2">
      <c r="A85" s="2" t="s">
        <v>12</v>
      </c>
      <c r="B85" s="13">
        <v>373197</v>
      </c>
      <c r="C85" s="13">
        <v>370734</v>
      </c>
      <c r="D85" s="13">
        <v>351514</v>
      </c>
      <c r="E85" s="13">
        <v>400072</v>
      </c>
      <c r="F85" s="13">
        <v>375773</v>
      </c>
      <c r="G85" s="13">
        <v>372765</v>
      </c>
      <c r="H85" s="13">
        <v>354826</v>
      </c>
      <c r="I85" s="13">
        <v>395165</v>
      </c>
      <c r="J85" s="13">
        <v>417804</v>
      </c>
      <c r="K85" s="13">
        <v>391894</v>
      </c>
      <c r="L85" s="13">
        <v>411834</v>
      </c>
      <c r="M85" s="13">
        <v>399769</v>
      </c>
      <c r="N85" s="13">
        <v>417924</v>
      </c>
    </row>
    <row r="86" spans="1:14" x14ac:dyDescent="0.2">
      <c r="A86" s="7" t="s">
        <v>79</v>
      </c>
      <c r="B86" s="11">
        <v>5378189</v>
      </c>
      <c r="C86" s="11">
        <v>5705869</v>
      </c>
      <c r="D86" s="11">
        <v>5650860</v>
      </c>
      <c r="E86" s="11">
        <v>5707223</v>
      </c>
      <c r="F86" s="11">
        <v>5735118</v>
      </c>
      <c r="G86" s="11">
        <v>5670890</v>
      </c>
      <c r="H86" s="11">
        <v>5615080</v>
      </c>
      <c r="I86" s="11">
        <v>5604038</v>
      </c>
      <c r="J86" s="11">
        <v>5648966</v>
      </c>
      <c r="K86" s="11">
        <v>5169038</v>
      </c>
      <c r="L86" s="11">
        <v>5630926</v>
      </c>
      <c r="M86" s="11">
        <v>5528989</v>
      </c>
      <c r="N86" s="11">
        <v>6200138</v>
      </c>
    </row>
    <row r="87" spans="1:14" x14ac:dyDescent="0.2">
      <c r="A87" s="12" t="s">
        <v>13</v>
      </c>
      <c r="B87" s="144" t="s">
        <v>19</v>
      </c>
      <c r="C87" s="145"/>
      <c r="D87" s="145"/>
      <c r="E87" s="145"/>
      <c r="F87" s="145"/>
      <c r="G87" s="145"/>
      <c r="H87" s="145"/>
      <c r="I87" s="145"/>
      <c r="J87" s="145"/>
      <c r="K87" s="145"/>
      <c r="L87" s="145"/>
      <c r="M87" s="145"/>
      <c r="N87" s="146"/>
    </row>
    <row r="88" spans="1:14" x14ac:dyDescent="0.2">
      <c r="A88" s="2" t="s">
        <v>4</v>
      </c>
      <c r="B88" s="13">
        <v>325916</v>
      </c>
      <c r="C88" s="13">
        <v>285510</v>
      </c>
      <c r="D88" s="13">
        <v>286701</v>
      </c>
      <c r="E88" s="13">
        <v>286594</v>
      </c>
      <c r="F88" s="13">
        <v>286540</v>
      </c>
      <c r="G88" s="13">
        <v>259468.00000000003</v>
      </c>
      <c r="H88" s="13">
        <v>277890</v>
      </c>
      <c r="I88" s="13">
        <v>284063</v>
      </c>
      <c r="J88" s="13">
        <v>283856</v>
      </c>
      <c r="K88" s="13">
        <v>241318</v>
      </c>
      <c r="L88" s="13">
        <v>273605</v>
      </c>
      <c r="M88" s="13">
        <v>276858</v>
      </c>
      <c r="N88" s="13">
        <v>241106</v>
      </c>
    </row>
    <row r="89" spans="1:14" x14ac:dyDescent="0.2">
      <c r="A89" s="2" t="s">
        <v>5</v>
      </c>
      <c r="B89" s="13">
        <v>1063903</v>
      </c>
      <c r="C89" s="13">
        <v>923580</v>
      </c>
      <c r="D89" s="13">
        <v>950549</v>
      </c>
      <c r="E89" s="13">
        <v>950580</v>
      </c>
      <c r="F89" s="13">
        <v>950548</v>
      </c>
      <c r="G89" s="13">
        <v>947303</v>
      </c>
      <c r="H89" s="13">
        <v>940364</v>
      </c>
      <c r="I89" s="13">
        <v>930220</v>
      </c>
      <c r="J89" s="13">
        <v>915557</v>
      </c>
      <c r="K89" s="13">
        <v>847946</v>
      </c>
      <c r="L89" s="13">
        <v>950548</v>
      </c>
      <c r="M89" s="13">
        <v>918522</v>
      </c>
      <c r="N89" s="13">
        <v>846140</v>
      </c>
    </row>
    <row r="90" spans="1:14" x14ac:dyDescent="0.2">
      <c r="A90" s="2" t="s">
        <v>6</v>
      </c>
      <c r="B90" s="13">
        <v>25108</v>
      </c>
      <c r="C90" s="13">
        <v>21362</v>
      </c>
      <c r="D90" s="13">
        <v>23488</v>
      </c>
      <c r="E90" s="13">
        <v>23488</v>
      </c>
      <c r="F90" s="13">
        <v>23488</v>
      </c>
      <c r="G90" s="13">
        <v>22425</v>
      </c>
      <c r="H90" s="13">
        <v>23488</v>
      </c>
      <c r="I90" s="13">
        <v>23488</v>
      </c>
      <c r="J90" s="13">
        <v>23488</v>
      </c>
      <c r="K90" s="13">
        <v>18162</v>
      </c>
      <c r="L90" s="13">
        <v>22931</v>
      </c>
      <c r="M90" s="13">
        <v>22374</v>
      </c>
      <c r="N90" s="13">
        <v>20248</v>
      </c>
    </row>
    <row r="91" spans="1:14" x14ac:dyDescent="0.2">
      <c r="A91" s="2" t="s">
        <v>78</v>
      </c>
      <c r="B91" s="13">
        <v>329202</v>
      </c>
      <c r="C91" s="13">
        <v>285273</v>
      </c>
      <c r="D91" s="13">
        <v>279127</v>
      </c>
      <c r="E91" s="13">
        <v>300305</v>
      </c>
      <c r="F91" s="13">
        <v>301446</v>
      </c>
      <c r="G91" s="13">
        <v>289116</v>
      </c>
      <c r="H91" s="13">
        <v>291628</v>
      </c>
      <c r="I91" s="13">
        <v>277876</v>
      </c>
      <c r="J91" s="13">
        <v>299223</v>
      </c>
      <c r="K91" s="13">
        <v>281132</v>
      </c>
      <c r="L91" s="13">
        <v>280703</v>
      </c>
      <c r="M91" s="13">
        <v>273221</v>
      </c>
      <c r="N91" s="13">
        <v>267605</v>
      </c>
    </row>
    <row r="92" spans="1:14" x14ac:dyDescent="0.2">
      <c r="A92" s="2" t="s">
        <v>7</v>
      </c>
      <c r="B92" s="13">
        <v>755850</v>
      </c>
      <c r="C92" s="13">
        <v>709923</v>
      </c>
      <c r="D92" s="13">
        <v>736326</v>
      </c>
      <c r="E92" s="13">
        <v>716014</v>
      </c>
      <c r="F92" s="13">
        <v>715855</v>
      </c>
      <c r="G92" s="13">
        <v>700154</v>
      </c>
      <c r="H92" s="13">
        <v>712310</v>
      </c>
      <c r="I92" s="13">
        <v>727541</v>
      </c>
      <c r="J92" s="13">
        <v>752466</v>
      </c>
      <c r="K92" s="13">
        <v>689014</v>
      </c>
      <c r="L92" s="13">
        <v>746067</v>
      </c>
      <c r="M92" s="13">
        <v>714792</v>
      </c>
      <c r="N92" s="13">
        <v>640840</v>
      </c>
    </row>
    <row r="93" spans="1:14" x14ac:dyDescent="0.2">
      <c r="A93" s="2" t="s">
        <v>8</v>
      </c>
      <c r="B93" s="13">
        <v>587387</v>
      </c>
      <c r="C93" s="13">
        <v>473641</v>
      </c>
      <c r="D93" s="13">
        <v>494670</v>
      </c>
      <c r="E93" s="13">
        <v>490331</v>
      </c>
      <c r="F93" s="13">
        <v>474004</v>
      </c>
      <c r="G93" s="13">
        <v>496034</v>
      </c>
      <c r="H93" s="13">
        <v>474122</v>
      </c>
      <c r="I93" s="13">
        <v>493890</v>
      </c>
      <c r="J93" s="13">
        <v>487620</v>
      </c>
      <c r="K93" s="13">
        <v>476256</v>
      </c>
      <c r="L93" s="13">
        <v>518182</v>
      </c>
      <c r="M93" s="13">
        <v>548628</v>
      </c>
      <c r="N93" s="13">
        <v>441899</v>
      </c>
    </row>
    <row r="94" spans="1:14" x14ac:dyDescent="0.2">
      <c r="A94" s="2" t="s">
        <v>9</v>
      </c>
      <c r="B94" s="13">
        <v>612922</v>
      </c>
      <c r="C94" s="13">
        <v>559415</v>
      </c>
      <c r="D94" s="13">
        <v>570408</v>
      </c>
      <c r="E94" s="13">
        <v>557302</v>
      </c>
      <c r="F94" s="13">
        <v>550312</v>
      </c>
      <c r="G94" s="13">
        <v>519062</v>
      </c>
      <c r="H94" s="13">
        <v>522913</v>
      </c>
      <c r="I94" s="13">
        <v>539100</v>
      </c>
      <c r="J94" s="13">
        <v>497696</v>
      </c>
      <c r="K94" s="13">
        <v>514094.00000000006</v>
      </c>
      <c r="L94" s="13">
        <v>483998</v>
      </c>
      <c r="M94" s="13">
        <v>510045</v>
      </c>
      <c r="N94" s="13">
        <v>496851</v>
      </c>
    </row>
    <row r="95" spans="1:14" x14ac:dyDescent="0.2">
      <c r="A95" s="2" t="s">
        <v>10</v>
      </c>
      <c r="B95" s="13">
        <v>1020730</v>
      </c>
      <c r="C95" s="13">
        <v>899618</v>
      </c>
      <c r="D95" s="13">
        <v>943264</v>
      </c>
      <c r="E95" s="13">
        <v>928290</v>
      </c>
      <c r="F95" s="13">
        <v>943264</v>
      </c>
      <c r="G95" s="13">
        <v>918202</v>
      </c>
      <c r="H95" s="13">
        <v>928290</v>
      </c>
      <c r="I95" s="13">
        <v>936910</v>
      </c>
      <c r="J95" s="13">
        <v>943264</v>
      </c>
      <c r="K95" s="13">
        <v>860712</v>
      </c>
      <c r="L95" s="13">
        <v>924293</v>
      </c>
      <c r="M95" s="13">
        <v>924234</v>
      </c>
      <c r="N95" s="13">
        <v>821165</v>
      </c>
    </row>
    <row r="96" spans="1:14" x14ac:dyDescent="0.2">
      <c r="A96" s="2" t="s">
        <v>11</v>
      </c>
      <c r="B96" s="13">
        <v>1075389</v>
      </c>
      <c r="C96" s="13">
        <v>942152</v>
      </c>
      <c r="D96" s="13">
        <v>936149</v>
      </c>
      <c r="E96" s="13">
        <v>904841</v>
      </c>
      <c r="F96" s="13">
        <v>947759</v>
      </c>
      <c r="G96" s="13">
        <v>946212</v>
      </c>
      <c r="H96" s="13">
        <v>950190</v>
      </c>
      <c r="I96" s="13">
        <v>922062</v>
      </c>
      <c r="J96" s="13">
        <v>948970</v>
      </c>
      <c r="K96" s="13">
        <v>870262</v>
      </c>
      <c r="L96" s="13">
        <v>945591</v>
      </c>
      <c r="M96" s="13">
        <v>937110</v>
      </c>
      <c r="N96" s="13">
        <v>808905</v>
      </c>
    </row>
    <row r="97" spans="1:14" x14ac:dyDescent="0.2">
      <c r="A97" s="2" t="s">
        <v>12</v>
      </c>
      <c r="B97" s="13">
        <v>454947</v>
      </c>
      <c r="C97" s="13">
        <v>392679</v>
      </c>
      <c r="D97" s="13">
        <v>398626</v>
      </c>
      <c r="E97" s="13">
        <v>370015</v>
      </c>
      <c r="F97" s="13">
        <v>365557</v>
      </c>
      <c r="G97" s="13">
        <v>403825</v>
      </c>
      <c r="H97" s="13">
        <v>382134</v>
      </c>
      <c r="I97" s="13">
        <v>411816</v>
      </c>
      <c r="J97" s="13">
        <v>438792</v>
      </c>
      <c r="K97" s="13">
        <v>387051</v>
      </c>
      <c r="L97" s="13">
        <v>429044</v>
      </c>
      <c r="M97" s="13">
        <v>393519</v>
      </c>
      <c r="N97" s="13">
        <v>338613</v>
      </c>
    </row>
    <row r="98" spans="1:14" x14ac:dyDescent="0.2">
      <c r="A98" s="7" t="s">
        <v>79</v>
      </c>
      <c r="B98" s="11">
        <v>6251354</v>
      </c>
      <c r="C98" s="11">
        <v>5493153</v>
      </c>
      <c r="D98" s="11">
        <v>5619308</v>
      </c>
      <c r="E98" s="11">
        <v>5527760</v>
      </c>
      <c r="F98" s="11">
        <v>5558773</v>
      </c>
      <c r="G98" s="11">
        <v>5501801</v>
      </c>
      <c r="H98" s="11">
        <v>5503329</v>
      </c>
      <c r="I98" s="11">
        <v>5546966</v>
      </c>
      <c r="J98" s="11">
        <v>5590932</v>
      </c>
      <c r="K98" s="11">
        <v>5185947</v>
      </c>
      <c r="L98" s="11">
        <v>5574962</v>
      </c>
      <c r="M98" s="11">
        <v>5519303</v>
      </c>
      <c r="N98" s="11">
        <v>4923372</v>
      </c>
    </row>
    <row r="99" spans="1:14" x14ac:dyDescent="0.2">
      <c r="A99" s="12" t="s">
        <v>13</v>
      </c>
      <c r="B99" s="147" t="s">
        <v>20</v>
      </c>
      <c r="C99" s="148"/>
      <c r="D99" s="148"/>
      <c r="E99" s="148"/>
      <c r="F99" s="148"/>
      <c r="G99" s="148"/>
      <c r="H99" s="148"/>
      <c r="I99" s="148"/>
      <c r="J99" s="148"/>
      <c r="K99" s="148"/>
      <c r="L99" s="148"/>
      <c r="M99" s="148"/>
      <c r="N99" s="149"/>
    </row>
    <row r="100" spans="1:14" x14ac:dyDescent="0.2">
      <c r="A100" s="2" t="s">
        <v>4</v>
      </c>
      <c r="B100" s="14">
        <v>299683</v>
      </c>
      <c r="C100" s="14">
        <v>277032</v>
      </c>
      <c r="D100" s="14">
        <v>276358</v>
      </c>
      <c r="E100" s="14">
        <v>276858</v>
      </c>
      <c r="F100" s="14">
        <v>286739</v>
      </c>
      <c r="G100" s="14">
        <v>282838</v>
      </c>
      <c r="H100" s="14">
        <v>280575</v>
      </c>
      <c r="I100" s="14">
        <v>276506</v>
      </c>
      <c r="J100" s="14">
        <v>279271</v>
      </c>
      <c r="K100" s="14">
        <v>267102</v>
      </c>
      <c r="L100" s="14">
        <v>274872</v>
      </c>
      <c r="M100" s="14">
        <v>277984</v>
      </c>
      <c r="N100" s="14">
        <v>265897</v>
      </c>
    </row>
    <row r="101" spans="1:14" x14ac:dyDescent="0.2">
      <c r="A101" s="2" t="s">
        <v>5</v>
      </c>
      <c r="B101" s="14">
        <v>1026623</v>
      </c>
      <c r="C101" s="14">
        <v>922938</v>
      </c>
      <c r="D101" s="14">
        <v>920223</v>
      </c>
      <c r="E101" s="14">
        <v>942665</v>
      </c>
      <c r="F101" s="14">
        <v>952048</v>
      </c>
      <c r="G101" s="14">
        <v>911021</v>
      </c>
      <c r="H101" s="14">
        <v>936586</v>
      </c>
      <c r="I101" s="14">
        <v>941855</v>
      </c>
      <c r="J101" s="14">
        <v>952048</v>
      </c>
      <c r="K101" s="14">
        <v>861560</v>
      </c>
      <c r="L101" s="14">
        <v>912254</v>
      </c>
      <c r="M101" s="14">
        <v>921603</v>
      </c>
      <c r="N101" s="14">
        <v>825798</v>
      </c>
    </row>
    <row r="102" spans="1:14" x14ac:dyDescent="0.2">
      <c r="A102" s="2" t="s">
        <v>6</v>
      </c>
      <c r="B102" s="14">
        <v>21260</v>
      </c>
      <c r="C102" s="14">
        <v>22425</v>
      </c>
      <c r="D102" s="14">
        <v>22425</v>
      </c>
      <c r="E102" s="14">
        <v>23488</v>
      </c>
      <c r="F102" s="14">
        <v>23488</v>
      </c>
      <c r="G102" s="14">
        <v>21868</v>
      </c>
      <c r="H102" s="14">
        <v>23488</v>
      </c>
      <c r="I102" s="14">
        <v>23488</v>
      </c>
      <c r="J102" s="14">
        <v>23488</v>
      </c>
      <c r="K102" s="14">
        <v>17627</v>
      </c>
      <c r="L102" s="14">
        <v>22374</v>
      </c>
      <c r="M102" s="14">
        <v>22374</v>
      </c>
      <c r="N102" s="14">
        <v>21868</v>
      </c>
    </row>
    <row r="103" spans="1:14" x14ac:dyDescent="0.2">
      <c r="A103" s="2" t="s">
        <v>78</v>
      </c>
      <c r="B103" s="14">
        <v>316187</v>
      </c>
      <c r="C103" s="14">
        <v>283279</v>
      </c>
      <c r="D103" s="14">
        <v>270659</v>
      </c>
      <c r="E103" s="14">
        <v>255009</v>
      </c>
      <c r="F103" s="14">
        <v>201178</v>
      </c>
      <c r="G103" s="14">
        <v>289182</v>
      </c>
      <c r="H103" s="14">
        <v>287989</v>
      </c>
      <c r="I103" s="14">
        <v>273955</v>
      </c>
      <c r="J103" s="14">
        <v>292279</v>
      </c>
      <c r="K103" s="14">
        <v>270419</v>
      </c>
      <c r="L103" s="14">
        <v>261183</v>
      </c>
      <c r="M103" s="14">
        <v>284165</v>
      </c>
      <c r="N103" s="14">
        <v>269734</v>
      </c>
    </row>
    <row r="104" spans="1:14" x14ac:dyDescent="0.2">
      <c r="A104" s="2" t="s">
        <v>7</v>
      </c>
      <c r="B104" s="14">
        <v>782965</v>
      </c>
      <c r="C104" s="14">
        <v>730840</v>
      </c>
      <c r="D104" s="14">
        <v>686233</v>
      </c>
      <c r="E104" s="14">
        <v>697694</v>
      </c>
      <c r="F104" s="14">
        <v>754175</v>
      </c>
      <c r="G104" s="14">
        <v>667781</v>
      </c>
      <c r="H104" s="14">
        <v>723846</v>
      </c>
      <c r="I104" s="14">
        <v>719204</v>
      </c>
      <c r="J104" s="14">
        <v>704600</v>
      </c>
      <c r="K104" s="14">
        <v>652470</v>
      </c>
      <c r="L104" s="14">
        <v>681441</v>
      </c>
      <c r="M104" s="14">
        <v>692732</v>
      </c>
      <c r="N104" s="14">
        <v>647851</v>
      </c>
    </row>
    <row r="105" spans="1:14" x14ac:dyDescent="0.2">
      <c r="A105" s="2" t="s">
        <v>8</v>
      </c>
      <c r="B105" s="14">
        <v>536336</v>
      </c>
      <c r="C105" s="14">
        <v>541129</v>
      </c>
      <c r="D105" s="14">
        <v>536039</v>
      </c>
      <c r="E105" s="14">
        <v>560082</v>
      </c>
      <c r="F105" s="14">
        <v>506645</v>
      </c>
      <c r="G105" s="14">
        <v>525359</v>
      </c>
      <c r="H105" s="14">
        <v>553785</v>
      </c>
      <c r="I105" s="14">
        <v>534890</v>
      </c>
      <c r="J105" s="14">
        <v>580958</v>
      </c>
      <c r="K105" s="14">
        <v>524057</v>
      </c>
      <c r="L105" s="14">
        <v>574966</v>
      </c>
      <c r="M105" s="14">
        <v>546537</v>
      </c>
      <c r="N105" s="14">
        <v>504935</v>
      </c>
    </row>
    <row r="106" spans="1:14" x14ac:dyDescent="0.2">
      <c r="A106" s="2" t="s">
        <v>9</v>
      </c>
      <c r="B106" s="14">
        <v>546358</v>
      </c>
      <c r="C106" s="14">
        <v>545472</v>
      </c>
      <c r="D106" s="14">
        <v>512071</v>
      </c>
      <c r="E106" s="14">
        <v>479568</v>
      </c>
      <c r="F106" s="14">
        <v>522915</v>
      </c>
      <c r="G106" s="14">
        <v>527055</v>
      </c>
      <c r="H106" s="14">
        <v>556672</v>
      </c>
      <c r="I106" s="14">
        <v>560939</v>
      </c>
      <c r="J106" s="14">
        <v>561028</v>
      </c>
      <c r="K106" s="14">
        <v>524964</v>
      </c>
      <c r="L106" s="14">
        <v>570035</v>
      </c>
      <c r="M106" s="14">
        <v>561651</v>
      </c>
      <c r="N106" s="14">
        <v>498534</v>
      </c>
    </row>
    <row r="107" spans="1:14" x14ac:dyDescent="0.2">
      <c r="A107" s="2" t="s">
        <v>10</v>
      </c>
      <c r="B107" s="14">
        <v>997974</v>
      </c>
      <c r="C107" s="14">
        <v>888917</v>
      </c>
      <c r="D107" s="14">
        <v>888917</v>
      </c>
      <c r="E107" s="14">
        <v>916791</v>
      </c>
      <c r="F107" s="14">
        <v>905406</v>
      </c>
      <c r="G107" s="14">
        <v>941695</v>
      </c>
      <c r="H107" s="14">
        <v>943180</v>
      </c>
      <c r="I107" s="14">
        <v>943180</v>
      </c>
      <c r="J107" s="14">
        <v>943180</v>
      </c>
      <c r="K107" s="14">
        <v>881494</v>
      </c>
      <c r="L107" s="14">
        <v>943180</v>
      </c>
      <c r="M107" s="14">
        <v>943180</v>
      </c>
      <c r="N107" s="14">
        <v>874951</v>
      </c>
    </row>
    <row r="108" spans="1:14" x14ac:dyDescent="0.2">
      <c r="A108" s="2" t="s">
        <v>11</v>
      </c>
      <c r="B108" s="14">
        <v>1012806</v>
      </c>
      <c r="C108" s="14">
        <v>895527</v>
      </c>
      <c r="D108" s="14">
        <v>919900</v>
      </c>
      <c r="E108" s="14">
        <v>950671</v>
      </c>
      <c r="F108" s="14">
        <v>948283</v>
      </c>
      <c r="G108" s="14">
        <v>929714</v>
      </c>
      <c r="H108" s="14">
        <v>920059</v>
      </c>
      <c r="I108" s="14">
        <v>919593</v>
      </c>
      <c r="J108" s="14">
        <v>940388</v>
      </c>
      <c r="K108" s="14">
        <v>884427</v>
      </c>
      <c r="L108" s="14">
        <v>950519</v>
      </c>
      <c r="M108" s="14">
        <v>924420</v>
      </c>
      <c r="N108" s="14">
        <v>883078</v>
      </c>
    </row>
    <row r="109" spans="1:14" x14ac:dyDescent="0.2">
      <c r="A109" s="2" t="s">
        <v>12</v>
      </c>
      <c r="B109" s="14">
        <v>445918</v>
      </c>
      <c r="C109" s="14">
        <v>404124</v>
      </c>
      <c r="D109" s="14">
        <v>404100</v>
      </c>
      <c r="E109" s="14">
        <v>400743</v>
      </c>
      <c r="F109" s="14">
        <v>406660</v>
      </c>
      <c r="G109" s="14">
        <v>380472</v>
      </c>
      <c r="H109" s="14">
        <v>379267</v>
      </c>
      <c r="I109" s="14">
        <v>423957</v>
      </c>
      <c r="J109" s="14">
        <v>426627</v>
      </c>
      <c r="K109" s="14">
        <v>403495</v>
      </c>
      <c r="L109" s="14">
        <v>438792</v>
      </c>
      <c r="M109" s="14">
        <v>438792</v>
      </c>
      <c r="N109" s="14">
        <v>380391</v>
      </c>
    </row>
    <row r="110" spans="1:14" x14ac:dyDescent="0.2">
      <c r="A110" s="7" t="s">
        <v>79</v>
      </c>
      <c r="B110" s="11">
        <v>5986110</v>
      </c>
      <c r="C110" s="11">
        <v>5511683</v>
      </c>
      <c r="D110" s="11">
        <v>5436925</v>
      </c>
      <c r="E110" s="11">
        <v>5503569</v>
      </c>
      <c r="F110" s="11">
        <v>5507537</v>
      </c>
      <c r="G110" s="11">
        <v>5476985</v>
      </c>
      <c r="H110" s="11">
        <v>5605447</v>
      </c>
      <c r="I110" s="11">
        <v>5617567</v>
      </c>
      <c r="J110" s="11">
        <v>5703867</v>
      </c>
      <c r="K110" s="11">
        <v>5287615</v>
      </c>
      <c r="L110" s="11">
        <v>5629616</v>
      </c>
      <c r="M110" s="11">
        <v>5613438</v>
      </c>
      <c r="N110" s="11">
        <v>5173037</v>
      </c>
    </row>
    <row r="111" spans="1:14" x14ac:dyDescent="0.2">
      <c r="A111" s="12" t="s">
        <v>13</v>
      </c>
      <c r="B111" s="144" t="s">
        <v>21</v>
      </c>
      <c r="C111" s="145"/>
      <c r="D111" s="145"/>
      <c r="E111" s="145"/>
      <c r="F111" s="145"/>
      <c r="G111" s="145"/>
      <c r="H111" s="145"/>
      <c r="I111" s="145"/>
      <c r="J111" s="145"/>
      <c r="K111" s="145"/>
      <c r="L111" s="145"/>
      <c r="M111" s="145"/>
      <c r="N111" s="146"/>
    </row>
    <row r="112" spans="1:14" x14ac:dyDescent="0.2">
      <c r="A112" s="2" t="s">
        <v>4</v>
      </c>
      <c r="B112" s="13">
        <v>272843</v>
      </c>
      <c r="C112" s="13">
        <v>277390</v>
      </c>
      <c r="D112" s="13">
        <v>281678.9640918927</v>
      </c>
      <c r="E112" s="13">
        <v>286704.24880555458</v>
      </c>
      <c r="F112" s="13">
        <v>286768</v>
      </c>
      <c r="G112" s="13">
        <v>286252</v>
      </c>
      <c r="H112" s="35">
        <v>283529.05937094078</v>
      </c>
      <c r="I112" s="35">
        <v>286768</v>
      </c>
      <c r="J112" s="35">
        <v>286768.11874188157</v>
      </c>
      <c r="K112" s="35">
        <v>265584.35271820088</v>
      </c>
      <c r="L112" s="35">
        <v>281350</v>
      </c>
      <c r="M112" s="35">
        <v>286754.99999999994</v>
      </c>
      <c r="N112" s="35">
        <v>277590</v>
      </c>
    </row>
    <row r="113" spans="1:14" x14ac:dyDescent="0.2">
      <c r="A113" s="2" t="s">
        <v>5</v>
      </c>
      <c r="B113" s="13">
        <v>946440</v>
      </c>
      <c r="C113" s="13">
        <v>938843</v>
      </c>
      <c r="D113" s="13">
        <v>940002.08127356973</v>
      </c>
      <c r="E113" s="13">
        <v>946746.50091005827</v>
      </c>
      <c r="F113" s="13">
        <v>952008</v>
      </c>
      <c r="G113" s="13">
        <v>942982</v>
      </c>
      <c r="H113" s="35">
        <v>951998.43274863192</v>
      </c>
      <c r="I113" s="35">
        <v>947030.0961389998</v>
      </c>
      <c r="J113" s="35">
        <v>950451.86549726396</v>
      </c>
      <c r="K113" s="35">
        <v>877321.9490490657</v>
      </c>
      <c r="L113" s="35">
        <v>950001.94007352262</v>
      </c>
      <c r="M113" s="35">
        <v>920966.81416911958</v>
      </c>
      <c r="N113" s="35">
        <v>900483.21914639755</v>
      </c>
    </row>
    <row r="114" spans="1:14" x14ac:dyDescent="0.2">
      <c r="A114" s="2" t="s">
        <v>6</v>
      </c>
      <c r="B114" s="13">
        <v>22476</v>
      </c>
      <c r="C114" s="13">
        <v>22425</v>
      </c>
      <c r="D114" s="13">
        <v>22423.451260053218</v>
      </c>
      <c r="E114" s="13">
        <v>22926.878416872118</v>
      </c>
      <c r="F114" s="13">
        <v>22931.233626373629</v>
      </c>
      <c r="G114" s="13">
        <v>22428.907226347132</v>
      </c>
      <c r="H114" s="35">
        <v>23486.474986667745</v>
      </c>
      <c r="I114" s="35">
        <v>23487.218382352941</v>
      </c>
      <c r="J114" s="35">
        <v>22373.45200872657</v>
      </c>
      <c r="K114" s="35">
        <v>19114</v>
      </c>
      <c r="L114" s="35">
        <v>23488</v>
      </c>
      <c r="M114" s="35">
        <v>23488</v>
      </c>
      <c r="N114" s="35">
        <v>23488</v>
      </c>
    </row>
    <row r="115" spans="1:14" x14ac:dyDescent="0.2">
      <c r="A115" s="2" t="s">
        <v>78</v>
      </c>
      <c r="B115" s="13">
        <v>305733</v>
      </c>
      <c r="C115" s="13">
        <v>275814</v>
      </c>
      <c r="D115" s="13">
        <v>278913.42688660847</v>
      </c>
      <c r="E115" s="13">
        <v>284087.75412410469</v>
      </c>
      <c r="F115" s="13">
        <v>236565.7754679416</v>
      </c>
      <c r="G115" s="13">
        <v>288205.79684357916</v>
      </c>
      <c r="H115" s="35">
        <v>268094.8050267183</v>
      </c>
      <c r="I115" s="35">
        <v>271628.36950239836</v>
      </c>
      <c r="J115" s="35">
        <v>280037.39161760657</v>
      </c>
      <c r="K115" s="35">
        <v>294512.93621581118</v>
      </c>
      <c r="L115" s="35">
        <v>316989.387777425</v>
      </c>
      <c r="M115" s="35">
        <v>324277.82872759143</v>
      </c>
      <c r="N115" s="35">
        <v>315008.80823159794</v>
      </c>
    </row>
    <row r="116" spans="1:14" x14ac:dyDescent="0.2">
      <c r="A116" s="2" t="s">
        <v>7</v>
      </c>
      <c r="B116" s="13">
        <v>779519</v>
      </c>
      <c r="C116" s="13">
        <v>664690</v>
      </c>
      <c r="D116" s="13">
        <v>681682.95663428667</v>
      </c>
      <c r="E116" s="13">
        <v>718801.62619677617</v>
      </c>
      <c r="F116" s="13">
        <v>733296.88582526904</v>
      </c>
      <c r="G116" s="13">
        <v>705971.94343957631</v>
      </c>
      <c r="H116" s="35">
        <v>714983.04390572908</v>
      </c>
      <c r="I116" s="35">
        <v>715382.6474017289</v>
      </c>
      <c r="J116" s="35">
        <v>746026.42241511121</v>
      </c>
      <c r="K116" s="35">
        <v>719550.81334416871</v>
      </c>
      <c r="L116" s="35">
        <v>761026.29317567765</v>
      </c>
      <c r="M116" s="35">
        <v>762417.55109960632</v>
      </c>
      <c r="N116" s="35">
        <v>757495.16312738915</v>
      </c>
    </row>
    <row r="117" spans="1:14" x14ac:dyDescent="0.2">
      <c r="A117" s="2" t="s">
        <v>8</v>
      </c>
      <c r="B117" s="13">
        <v>595585</v>
      </c>
      <c r="C117" s="13">
        <v>565111</v>
      </c>
      <c r="D117" s="13">
        <v>571468.56306174805</v>
      </c>
      <c r="E117" s="13">
        <v>582814.33030415908</v>
      </c>
      <c r="F117" s="13">
        <v>665072.48451512202</v>
      </c>
      <c r="G117" s="13">
        <v>671021.36078659073</v>
      </c>
      <c r="H117" s="35">
        <v>651188.10766336776</v>
      </c>
      <c r="I117" s="35">
        <v>697822.0025539943</v>
      </c>
      <c r="J117" s="35">
        <v>694571.91764942347</v>
      </c>
      <c r="K117" s="35">
        <v>633659.53153202997</v>
      </c>
      <c r="L117" s="35">
        <v>676107.90823350579</v>
      </c>
      <c r="M117" s="35">
        <v>676105.36190893571</v>
      </c>
      <c r="N117" s="35">
        <v>718659.15528304572</v>
      </c>
    </row>
    <row r="118" spans="1:14" x14ac:dyDescent="0.2">
      <c r="A118" s="2" t="s">
        <v>9</v>
      </c>
      <c r="B118" s="13">
        <v>584291</v>
      </c>
      <c r="C118" s="13">
        <v>531127</v>
      </c>
      <c r="D118" s="13">
        <v>560069.88496616972</v>
      </c>
      <c r="E118" s="13">
        <v>571379.29218915105</v>
      </c>
      <c r="F118" s="13">
        <v>581211.6485149397</v>
      </c>
      <c r="G118" s="13">
        <v>542811.51673178491</v>
      </c>
      <c r="H118" s="35">
        <v>517443.27350400737</v>
      </c>
      <c r="I118" s="35">
        <v>593832.0570466416</v>
      </c>
      <c r="J118" s="35">
        <v>589429.8111757955</v>
      </c>
      <c r="K118" s="35">
        <v>550673.24085750373</v>
      </c>
      <c r="L118" s="35">
        <v>586070.16927138087</v>
      </c>
      <c r="M118" s="35">
        <v>561928.65905976633</v>
      </c>
      <c r="N118" s="35">
        <v>587296.88738072908</v>
      </c>
    </row>
    <row r="119" spans="1:14" x14ac:dyDescent="0.2">
      <c r="A119" s="2" t="s">
        <v>10</v>
      </c>
      <c r="B119" s="13">
        <v>986794</v>
      </c>
      <c r="C119" s="13">
        <v>941695</v>
      </c>
      <c r="D119" s="13">
        <v>941697.97588728089</v>
      </c>
      <c r="E119" s="13">
        <v>943322.04873088165</v>
      </c>
      <c r="F119" s="13">
        <v>928095</v>
      </c>
      <c r="G119" s="13">
        <v>902539</v>
      </c>
      <c r="H119" s="35">
        <v>904124.30217310286</v>
      </c>
      <c r="I119" s="35">
        <v>924353</v>
      </c>
      <c r="J119" s="35">
        <v>913250.24151173444</v>
      </c>
      <c r="K119" s="35">
        <v>825464.1380131531</v>
      </c>
      <c r="L119" s="35">
        <v>926792.03999520605</v>
      </c>
      <c r="M119" s="35">
        <v>869886</v>
      </c>
      <c r="N119" s="35">
        <v>914635.18999430677</v>
      </c>
    </row>
    <row r="120" spans="1:14" x14ac:dyDescent="0.2">
      <c r="A120" s="2" t="s">
        <v>11</v>
      </c>
      <c r="B120" s="13">
        <v>1007491</v>
      </c>
      <c r="C120" s="13">
        <v>947103</v>
      </c>
      <c r="D120" s="13">
        <v>945896.68869500177</v>
      </c>
      <c r="E120" s="13">
        <v>886378.57261503278</v>
      </c>
      <c r="F120" s="13">
        <v>914860.63653914491</v>
      </c>
      <c r="G120" s="13">
        <v>931855.75600738649</v>
      </c>
      <c r="H120" s="35">
        <v>947558.57046888978</v>
      </c>
      <c r="I120" s="35">
        <v>920552.55966176291</v>
      </c>
      <c r="J120" s="35">
        <v>941006.93145321368</v>
      </c>
      <c r="K120" s="35">
        <v>876428.16542318265</v>
      </c>
      <c r="L120" s="35">
        <v>944315.05811093701</v>
      </c>
      <c r="M120" s="35">
        <v>948725.41384098993</v>
      </c>
      <c r="N120" s="35">
        <v>917136.34390170372</v>
      </c>
    </row>
    <row r="121" spans="1:14" x14ac:dyDescent="0.2">
      <c r="A121" s="2" t="s">
        <v>12</v>
      </c>
      <c r="B121" s="13">
        <v>465000</v>
      </c>
      <c r="C121" s="13">
        <v>431808</v>
      </c>
      <c r="D121" s="13">
        <v>373421.93904704985</v>
      </c>
      <c r="E121" s="13">
        <v>402074.18102180294</v>
      </c>
      <c r="F121" s="13">
        <v>438762.84015798569</v>
      </c>
      <c r="G121" s="13">
        <v>405968</v>
      </c>
      <c r="H121" s="35">
        <v>446908.74018217914</v>
      </c>
      <c r="I121" s="35">
        <v>423280</v>
      </c>
      <c r="J121" s="35">
        <v>423231.48036435823</v>
      </c>
      <c r="K121" s="35">
        <v>409244.1156003534</v>
      </c>
      <c r="L121" s="35">
        <v>435420.87159737328</v>
      </c>
      <c r="M121" s="35">
        <v>423231.99999999994</v>
      </c>
      <c r="N121" s="35">
        <v>423222.99999999994</v>
      </c>
    </row>
    <row r="122" spans="1:14" x14ac:dyDescent="0.2">
      <c r="A122" s="7" t="s">
        <v>79</v>
      </c>
      <c r="B122" s="11">
        <v>5966172</v>
      </c>
      <c r="C122" s="11">
        <v>5596006</v>
      </c>
      <c r="D122" s="11">
        <v>5597255.9318036614</v>
      </c>
      <c r="E122" s="11">
        <v>5645235.4333143942</v>
      </c>
      <c r="F122" s="11">
        <v>5759572.5046467762</v>
      </c>
      <c r="G122" s="11">
        <v>5700036.281035265</v>
      </c>
      <c r="H122" s="11">
        <v>5709314.810030235</v>
      </c>
      <c r="I122" s="11">
        <v>5804135.9506878788</v>
      </c>
      <c r="J122" s="11">
        <v>5847147.6324351151</v>
      </c>
      <c r="K122" s="11">
        <v>5471553.2427534694</v>
      </c>
      <c r="L122" s="11">
        <v>5901561.6682350291</v>
      </c>
      <c r="M122" s="11">
        <v>5797782.628806009</v>
      </c>
      <c r="N122" s="11">
        <v>5835015.7670651702</v>
      </c>
    </row>
    <row r="123" spans="1:14" s="34" customFormat="1" x14ac:dyDescent="0.2">
      <c r="A123" s="12" t="s">
        <v>13</v>
      </c>
      <c r="B123" s="147" t="s">
        <v>143</v>
      </c>
      <c r="C123" s="148"/>
      <c r="D123" s="148"/>
      <c r="E123" s="148"/>
      <c r="F123" s="148"/>
      <c r="G123" s="148"/>
      <c r="H123" s="148"/>
      <c r="I123" s="148"/>
      <c r="J123" s="148"/>
      <c r="K123" s="148"/>
      <c r="L123" s="148"/>
      <c r="M123" s="148"/>
      <c r="N123" s="149"/>
    </row>
    <row r="124" spans="1:14" s="34" customFormat="1" x14ac:dyDescent="0.2">
      <c r="A124" s="2" t="s">
        <v>4</v>
      </c>
      <c r="B124" s="35">
        <v>285736</v>
      </c>
      <c r="C124" s="35">
        <v>277354</v>
      </c>
      <c r="D124" s="35">
        <v>285736.60339900467</v>
      </c>
      <c r="E124" s="35">
        <v>286768.35622564482</v>
      </c>
      <c r="F124" s="35">
        <v>295654.19384347543</v>
      </c>
      <c r="G124" s="35">
        <v>292226.75114688138</v>
      </c>
      <c r="H124" s="35">
        <v>280289.51250133425</v>
      </c>
      <c r="I124" s="35">
        <v>277800.15650423302</v>
      </c>
      <c r="J124" s="35">
        <v>284587.53456639452</v>
      </c>
      <c r="K124" s="35">
        <v>262264.91450344119</v>
      </c>
      <c r="L124" s="35">
        <v>286761.78173871827</v>
      </c>
      <c r="M124" s="35">
        <v>283523.93024742266</v>
      </c>
      <c r="N124" s="35">
        <v>283893.9597736072</v>
      </c>
    </row>
    <row r="125" spans="1:14" s="34" customFormat="1" x14ac:dyDescent="0.2">
      <c r="A125" s="2" t="s">
        <v>5</v>
      </c>
      <c r="B125" s="35">
        <v>945288</v>
      </c>
      <c r="C125" s="35">
        <v>895500.57647768641</v>
      </c>
      <c r="D125" s="35">
        <v>890542.29551417229</v>
      </c>
      <c r="E125" s="35">
        <v>952003.41386718524</v>
      </c>
      <c r="F125" s="35">
        <v>1002822.088446309</v>
      </c>
      <c r="G125" s="35">
        <v>965847.03551230486</v>
      </c>
      <c r="H125" s="35">
        <v>949686.83660186175</v>
      </c>
      <c r="I125" s="35">
        <v>890403.91594239185</v>
      </c>
      <c r="J125" s="35">
        <v>945623.67320372374</v>
      </c>
      <c r="K125" s="35">
        <v>863335.76822107204</v>
      </c>
      <c r="L125" s="35">
        <v>952013.1240502611</v>
      </c>
      <c r="M125" s="35">
        <v>927880.38680578233</v>
      </c>
      <c r="N125" s="35">
        <v>945860.93073901837</v>
      </c>
    </row>
    <row r="126" spans="1:14" s="34" customFormat="1" x14ac:dyDescent="0.2">
      <c r="A126" s="2" t="s">
        <v>6</v>
      </c>
      <c r="B126" s="35">
        <v>21361.413786764708</v>
      </c>
      <c r="C126" s="35">
        <v>22425</v>
      </c>
      <c r="D126" s="35">
        <v>21362</v>
      </c>
      <c r="E126" s="35">
        <v>23488</v>
      </c>
      <c r="F126" s="35">
        <v>26107.799632352944</v>
      </c>
      <c r="G126" s="35">
        <v>24131.446965265081</v>
      </c>
      <c r="H126" s="35">
        <v>23488</v>
      </c>
      <c r="I126" s="35">
        <v>23488</v>
      </c>
      <c r="J126" s="35">
        <v>23488</v>
      </c>
      <c r="K126" s="35">
        <v>18719</v>
      </c>
      <c r="L126" s="35">
        <v>23970</v>
      </c>
      <c r="M126" s="35">
        <v>23488.438425760287</v>
      </c>
      <c r="N126" s="35">
        <v>23509</v>
      </c>
    </row>
    <row r="127" spans="1:14" s="34" customFormat="1" x14ac:dyDescent="0.2">
      <c r="A127" s="2" t="s">
        <v>78</v>
      </c>
      <c r="B127" s="35">
        <v>318137.09002284298</v>
      </c>
      <c r="C127" s="35">
        <v>319864.27100806136</v>
      </c>
      <c r="D127" s="35">
        <v>331726.33723733586</v>
      </c>
      <c r="E127" s="35">
        <v>326835.73943847447</v>
      </c>
      <c r="F127" s="35">
        <v>350068.16118117765</v>
      </c>
      <c r="G127" s="35">
        <v>342124.97806553106</v>
      </c>
      <c r="H127" s="35">
        <v>301826.62877298519</v>
      </c>
      <c r="I127" s="35">
        <v>314942.27657115279</v>
      </c>
      <c r="J127" s="35">
        <v>316639.23438894394</v>
      </c>
      <c r="K127" s="35">
        <v>301276.59955621121</v>
      </c>
      <c r="L127" s="35">
        <v>326582.90189761494</v>
      </c>
      <c r="M127" s="35">
        <v>294915.69934278307</v>
      </c>
      <c r="N127" s="35">
        <v>327785.74988483777</v>
      </c>
    </row>
    <row r="128" spans="1:14" s="34" customFormat="1" x14ac:dyDescent="0.2">
      <c r="A128" s="2" t="s">
        <v>7</v>
      </c>
      <c r="B128" s="35">
        <v>719699.19917246094</v>
      </c>
      <c r="C128" s="35">
        <v>764506.71293443663</v>
      </c>
      <c r="D128" s="35">
        <v>780276.28415069229</v>
      </c>
      <c r="E128" s="35">
        <v>789444.95887987968</v>
      </c>
      <c r="F128" s="35">
        <v>827395.15502981516</v>
      </c>
      <c r="G128" s="35">
        <v>806474.99065459822</v>
      </c>
      <c r="H128" s="35">
        <v>708987.44918449537</v>
      </c>
      <c r="I128" s="35">
        <v>742165.59723572293</v>
      </c>
      <c r="J128" s="35">
        <v>783090.70224053843</v>
      </c>
      <c r="K128" s="35">
        <v>660847.71698796016</v>
      </c>
      <c r="L128" s="35">
        <v>731786.42109573691</v>
      </c>
      <c r="M128" s="35">
        <v>708711.94810792874</v>
      </c>
      <c r="N128" s="35">
        <v>736825.62027781061</v>
      </c>
    </row>
    <row r="129" spans="1:14" s="34" customFormat="1" x14ac:dyDescent="0.2">
      <c r="A129" s="2" t="s">
        <v>8</v>
      </c>
      <c r="B129" s="35">
        <v>773420.05071262317</v>
      </c>
      <c r="C129" s="35">
        <v>775476.90502635203</v>
      </c>
      <c r="D129" s="35">
        <v>773490.57426812872</v>
      </c>
      <c r="E129" s="35">
        <v>766190.67315080261</v>
      </c>
      <c r="F129" s="35">
        <v>866270.40277412394</v>
      </c>
      <c r="G129" s="35">
        <v>782403.22025704035</v>
      </c>
      <c r="H129" s="35">
        <v>709100.17012669833</v>
      </c>
      <c r="I129" s="35">
        <v>749218.26981283026</v>
      </c>
      <c r="J129" s="35">
        <v>778270.67318141379</v>
      </c>
      <c r="K129" s="35">
        <v>691739.60459489306</v>
      </c>
      <c r="L129" s="35">
        <v>736864.26985848229</v>
      </c>
      <c r="M129" s="35">
        <v>761439.58780222782</v>
      </c>
      <c r="N129" s="35">
        <v>711842.86493721255</v>
      </c>
    </row>
    <row r="130" spans="1:14" s="34" customFormat="1" x14ac:dyDescent="0.2">
      <c r="A130" s="2" t="s">
        <v>9</v>
      </c>
      <c r="B130" s="35">
        <v>591286.17600145447</v>
      </c>
      <c r="C130" s="35">
        <v>590119.93747719226</v>
      </c>
      <c r="D130" s="35">
        <v>580053.11176479526</v>
      </c>
      <c r="E130" s="35">
        <v>536801.888697966</v>
      </c>
      <c r="F130" s="35">
        <v>623735.82090514712</v>
      </c>
      <c r="G130" s="35">
        <v>616159.28933308844</v>
      </c>
      <c r="H130" s="35">
        <v>562304.00831940165</v>
      </c>
      <c r="I130" s="35">
        <v>581932.50469082175</v>
      </c>
      <c r="J130" s="35">
        <v>561263.62329132622</v>
      </c>
      <c r="K130" s="35">
        <v>537956.87215665577</v>
      </c>
      <c r="L130" s="35">
        <v>555507.78380000812</v>
      </c>
      <c r="M130" s="35">
        <v>550592.58133581933</v>
      </c>
      <c r="N130" s="35">
        <v>534836.9664299388</v>
      </c>
    </row>
    <row r="131" spans="1:14" s="34" customFormat="1" x14ac:dyDescent="0.2">
      <c r="A131" s="2" t="s">
        <v>10</v>
      </c>
      <c r="B131" s="35">
        <v>937796</v>
      </c>
      <c r="C131" s="35">
        <v>909711.92026762734</v>
      </c>
      <c r="D131" s="35">
        <v>901505</v>
      </c>
      <c r="E131" s="35">
        <v>893462</v>
      </c>
      <c r="F131" s="35">
        <v>972194.51990761864</v>
      </c>
      <c r="G131" s="35">
        <v>955092.71604233573</v>
      </c>
      <c r="H131" s="35">
        <v>884540.23358286847</v>
      </c>
      <c r="I131" s="35">
        <v>903321.76438980119</v>
      </c>
      <c r="J131" s="35">
        <v>890407.86030858196</v>
      </c>
      <c r="K131" s="35">
        <v>800612.56701766246</v>
      </c>
      <c r="L131" s="35">
        <v>857429.41985871852</v>
      </c>
      <c r="M131" s="35">
        <v>919112.34749295807</v>
      </c>
      <c r="N131" s="35">
        <v>875098.97022585024</v>
      </c>
    </row>
    <row r="132" spans="1:14" s="34" customFormat="1" x14ac:dyDescent="0.2">
      <c r="A132" s="2" t="s">
        <v>11</v>
      </c>
      <c r="B132" s="35">
        <v>928893.73440501688</v>
      </c>
      <c r="C132" s="35">
        <v>938243.93454818986</v>
      </c>
      <c r="D132" s="35">
        <v>941848.95950541855</v>
      </c>
      <c r="E132" s="35">
        <v>945359.07859653293</v>
      </c>
      <c r="F132" s="35">
        <v>975190.60410239827</v>
      </c>
      <c r="G132" s="35">
        <v>963530.72495825216</v>
      </c>
      <c r="H132" s="35">
        <v>950474.93355064723</v>
      </c>
      <c r="I132" s="35">
        <v>932526.76785297086</v>
      </c>
      <c r="J132" s="35">
        <v>935568.02141364943</v>
      </c>
      <c r="K132" s="35">
        <v>865268.33290307014</v>
      </c>
      <c r="L132" s="35">
        <v>922236.52210876625</v>
      </c>
      <c r="M132" s="35">
        <v>930250.57417527458</v>
      </c>
      <c r="N132" s="35">
        <v>979880.30711457029</v>
      </c>
    </row>
    <row r="133" spans="1:14" s="34" customFormat="1" x14ac:dyDescent="0.2">
      <c r="A133" s="2" t="s">
        <v>12</v>
      </c>
      <c r="B133" s="35">
        <v>444250.99999999994</v>
      </c>
      <c r="C133" s="35">
        <v>459972</v>
      </c>
      <c r="D133" s="35">
        <v>489470</v>
      </c>
      <c r="E133" s="35">
        <v>476093</v>
      </c>
      <c r="F133" s="35">
        <v>505425.97795689583</v>
      </c>
      <c r="G133" s="35">
        <v>499652.91304000153</v>
      </c>
      <c r="H133" s="35">
        <v>477228</v>
      </c>
      <c r="I133" s="35">
        <v>453426.75021710811</v>
      </c>
      <c r="J133" s="35">
        <v>492824</v>
      </c>
      <c r="K133" s="35">
        <v>446192.01747617905</v>
      </c>
      <c r="L133" s="35">
        <v>494984</v>
      </c>
      <c r="M133" s="35">
        <v>497143.52037267084</v>
      </c>
      <c r="N133" s="35">
        <v>496736</v>
      </c>
    </row>
    <row r="134" spans="1:14" s="1" customFormat="1" ht="15.75" x14ac:dyDescent="0.25">
      <c r="A134" s="7" t="s">
        <v>79</v>
      </c>
      <c r="B134" s="11">
        <v>5965868.6641011629</v>
      </c>
      <c r="C134" s="11">
        <v>5953175.2577395458</v>
      </c>
      <c r="D134" s="11">
        <v>5996011.1658395473</v>
      </c>
      <c r="E134" s="11">
        <v>5996447.1088564852</v>
      </c>
      <c r="F134" s="11">
        <v>6444864.7237793142</v>
      </c>
      <c r="G134" s="11">
        <v>6247644.0659752991</v>
      </c>
      <c r="H134" s="11">
        <v>5847925.7726402925</v>
      </c>
      <c r="I134" s="11">
        <v>5869226.0032170322</v>
      </c>
      <c r="J134" s="11">
        <v>6011763.3225945719</v>
      </c>
      <c r="K134" s="11">
        <v>5448213.3934171442</v>
      </c>
      <c r="L134" s="11">
        <v>5888136.2244083062</v>
      </c>
      <c r="M134" s="11">
        <v>5897059.014108628</v>
      </c>
      <c r="N134" s="11">
        <v>5916270.3693828452</v>
      </c>
    </row>
    <row r="135" spans="1:14" s="34" customFormat="1" x14ac:dyDescent="0.2">
      <c r="A135" s="12" t="s">
        <v>13</v>
      </c>
      <c r="B135" s="144" t="s">
        <v>173</v>
      </c>
      <c r="C135" s="145"/>
      <c r="D135" s="145"/>
      <c r="E135" s="145"/>
      <c r="F135" s="145"/>
      <c r="G135" s="145"/>
      <c r="H135" s="145"/>
      <c r="I135" s="145"/>
      <c r="J135" s="145"/>
      <c r="K135" s="145"/>
      <c r="L135" s="145"/>
      <c r="M135" s="145"/>
      <c r="N135" s="146"/>
    </row>
    <row r="136" spans="1:14" s="34" customFormat="1" x14ac:dyDescent="0.2">
      <c r="A136" s="2" t="s">
        <v>4</v>
      </c>
      <c r="B136" s="35">
        <f>'Scheduled kilometres PEAK'!B136+'Scheduled kilometres OFFPEAK'!B136</f>
        <v>278033.91280927835</v>
      </c>
      <c r="C136" s="35">
        <f>'Scheduled kilometres PEAK'!C136+'Scheduled kilometres OFFPEAK'!C136</f>
        <v>280831.91281271481</v>
      </c>
      <c r="D136" s="35">
        <f>'Scheduled kilometres PEAK'!D136+'Scheduled kilometres OFFPEAK'!D136</f>
        <v>275345.93023883156</v>
      </c>
      <c r="E136" s="35">
        <f>'Scheduled kilometres PEAK'!E136+'Scheduled kilometres OFFPEAK'!E136</f>
        <v>286767.28624504851</v>
      </c>
      <c r="F136" s="35">
        <f>'Scheduled kilometres PEAK'!F136+'Scheduled kilometres OFFPEAK'!F136</f>
        <v>283528.38590431202</v>
      </c>
      <c r="G136" s="35">
        <f>'Scheduled kilometres PEAK'!G136+'Scheduled kilometres OFFPEAK'!G136</f>
        <v>286251.91280927835</v>
      </c>
      <c r="H136" s="35">
        <f>'Scheduled kilometres PEAK'!H136+'Scheduled kilometres OFFPEAK'!H136</f>
        <v>283376.15807586734</v>
      </c>
      <c r="I136" s="35">
        <f>'Scheduled kilometres PEAK'!I136+'Scheduled kilometres OFFPEAK'!I136</f>
        <v>283348.24570780812</v>
      </c>
      <c r="J136" s="35">
        <f>'Scheduled kilometres PEAK'!J136+'Scheduled kilometres OFFPEAK'!J136</f>
        <v>284408.93024742266</v>
      </c>
      <c r="K136" s="35">
        <f>'Scheduled kilometres PEAK'!K136+'Scheduled kilometres OFFPEAK'!K136</f>
        <v>265413.86696368526</v>
      </c>
      <c r="L136" s="35">
        <f>'Scheduled kilometres PEAK'!L136+'Scheduled kilometres OFFPEAK'!L136</f>
        <v>284408.61357825197</v>
      </c>
      <c r="M136" s="35">
        <f>'Scheduled kilometres PEAK'!M136+'Scheduled kilometres OFFPEAK'!M136</f>
        <v>282175.89610276546</v>
      </c>
      <c r="N136" s="35">
        <f>'Scheduled kilometres PEAK'!N136+'Scheduled kilometres OFFPEAK'!N136</f>
        <v>300043.93024742266</v>
      </c>
    </row>
    <row r="137" spans="1:14" s="34" customFormat="1" x14ac:dyDescent="0.2">
      <c r="A137" s="2" t="s">
        <v>5</v>
      </c>
      <c r="B137" s="35">
        <f>'Scheduled kilometres PEAK'!B137+'Scheduled kilometres OFFPEAK'!B137</f>
        <v>923088</v>
      </c>
      <c r="C137" s="35">
        <f>'Scheduled kilometres PEAK'!C137+'Scheduled kilometres OFFPEAK'!C137</f>
        <v>914525.65078907809</v>
      </c>
      <c r="D137" s="35">
        <f>'Scheduled kilometres PEAK'!D137+'Scheduled kilometres OFFPEAK'!D137</f>
        <v>937560.1</v>
      </c>
      <c r="E137" s="35">
        <f>'Scheduled kilometres PEAK'!E137+'Scheduled kilometres OFFPEAK'!E137</f>
        <v>952267.23980703251</v>
      </c>
      <c r="F137" s="35">
        <f>'Scheduled kilometres PEAK'!F137+'Scheduled kilometres OFFPEAK'!F137</f>
        <v>952008.2</v>
      </c>
      <c r="G137" s="35">
        <f>'Scheduled kilometres PEAK'!G137+'Scheduled kilometres OFFPEAK'!G137</f>
        <v>897541</v>
      </c>
      <c r="H137" s="35">
        <f>'Scheduled kilometres PEAK'!H137+'Scheduled kilometres OFFPEAK'!H137</f>
        <v>969485.85175718926</v>
      </c>
      <c r="I137" s="35">
        <f>'Scheduled kilometres PEAK'!I137+'Scheduled kilometres OFFPEAK'!I137</f>
        <v>964474.03489196883</v>
      </c>
      <c r="J137" s="35">
        <f>'Scheduled kilometres PEAK'!J137+'Scheduled kilometres OFFPEAK'!J137</f>
        <v>1042018.891374354</v>
      </c>
      <c r="K137" s="35">
        <f>'Scheduled kilometres PEAK'!K137+'Scheduled kilometres OFFPEAK'!K137</f>
        <v>958020.34477555426</v>
      </c>
      <c r="L137" s="35">
        <f>'Scheduled kilometres PEAK'!L137+'Scheduled kilometres OFFPEAK'!L137</f>
        <v>1042020</v>
      </c>
      <c r="M137" s="35">
        <f>'Scheduled kilometres PEAK'!M137+'Scheduled kilometres OFFPEAK'!M137</f>
        <v>1042019.7200144285</v>
      </c>
      <c r="N137" s="35">
        <f>'Scheduled kilometres PEAK'!N137+'Scheduled kilometres OFFPEAK'!N137</f>
        <v>1100550.6600031224</v>
      </c>
    </row>
    <row r="138" spans="1:14" s="34" customFormat="1" x14ac:dyDescent="0.2">
      <c r="A138" s="2" t="s">
        <v>6</v>
      </c>
      <c r="B138" s="35">
        <f>'Scheduled kilometres PEAK'!B138+'Scheduled kilometres OFFPEAK'!B138</f>
        <v>23027</v>
      </c>
      <c r="C138" s="35">
        <f>'Scheduled kilometres PEAK'!C138+'Scheduled kilometres OFFPEAK'!C138</f>
        <v>22425</v>
      </c>
      <c r="D138" s="35">
        <f>'Scheduled kilometres PEAK'!D138+'Scheduled kilometres OFFPEAK'!D138</f>
        <v>22469.601125703564</v>
      </c>
      <c r="E138" s="35">
        <f>'Scheduled kilometres PEAK'!E138+'Scheduled kilometres OFFPEAK'!E138</f>
        <v>24406.601125703564</v>
      </c>
      <c r="F138" s="35">
        <f>'Scheduled kilometres PEAK'!F138+'Scheduled kilometres OFFPEAK'!F138</f>
        <v>24014.640864021319</v>
      </c>
      <c r="G138" s="35">
        <f>'Scheduled kilometres PEAK'!G138+'Scheduled kilometres OFFPEAK'!G138</f>
        <v>23344</v>
      </c>
      <c r="H138" s="35">
        <f>'Scheduled kilometres PEAK'!H138+'Scheduled kilometres OFFPEAK'!H138</f>
        <v>28124.339928220514</v>
      </c>
      <c r="I138" s="35">
        <f>'Scheduled kilometres PEAK'!I138+'Scheduled kilometres OFFPEAK'!I138</f>
        <v>28561.637103481902</v>
      </c>
      <c r="J138" s="35">
        <f>'Scheduled kilometres PEAK'!J138+'Scheduled kilometres OFFPEAK'!J138</f>
        <v>28124</v>
      </c>
      <c r="K138" s="35">
        <f>'Scheduled kilometres PEAK'!K138+'Scheduled kilometres OFFPEAK'!K138</f>
        <v>23433.623576158941</v>
      </c>
      <c r="L138" s="35">
        <f>'Scheduled kilometres PEAK'!L138+'Scheduled kilometres OFFPEAK'!L138</f>
        <v>28561</v>
      </c>
      <c r="M138" s="35">
        <f>'Scheduled kilometres PEAK'!M138+'Scheduled kilometres OFFPEAK'!M138</f>
        <v>28124</v>
      </c>
      <c r="N138" s="35">
        <f>'Scheduled kilometres PEAK'!N138+'Scheduled kilometres OFFPEAK'!N138</f>
        <v>29368.74289118348</v>
      </c>
    </row>
    <row r="139" spans="1:14" s="34" customFormat="1" x14ac:dyDescent="0.2">
      <c r="A139" s="2" t="s">
        <v>78</v>
      </c>
      <c r="B139" s="35">
        <f>'Scheduled kilometres PEAK'!B139+'Scheduled kilometres OFFPEAK'!B139</f>
        <v>308848.70102142554</v>
      </c>
      <c r="C139" s="35">
        <f>'Scheduled kilometres PEAK'!C139+'Scheduled kilometres OFFPEAK'!C139</f>
        <v>311395.56192992663</v>
      </c>
      <c r="D139" s="35">
        <f>'Scheduled kilometres PEAK'!D139+'Scheduled kilometres OFFPEAK'!D139</f>
        <v>329512.06932487403</v>
      </c>
      <c r="E139" s="35">
        <f>'Scheduled kilometres PEAK'!E139+'Scheduled kilometres OFFPEAK'!E139</f>
        <v>313164.19086286705</v>
      </c>
      <c r="F139" s="35">
        <f>'Scheduled kilometres PEAK'!F139+'Scheduled kilometres OFFPEAK'!F139</f>
        <v>322267.45945752121</v>
      </c>
      <c r="G139" s="35">
        <f>'Scheduled kilometres PEAK'!G139+'Scheduled kilometres OFFPEAK'!G139</f>
        <v>330980.18312115053</v>
      </c>
      <c r="H139" s="35">
        <f>'Scheduled kilometres PEAK'!H139+'Scheduled kilometres OFFPEAK'!H139</f>
        <v>330028.9215055625</v>
      </c>
      <c r="I139" s="35">
        <f>'Scheduled kilometres PEAK'!I139+'Scheduled kilometres OFFPEAK'!I139</f>
        <v>335024.84524458542</v>
      </c>
      <c r="J139" s="35">
        <f>'Scheduled kilometres PEAK'!J139+'Scheduled kilometres OFFPEAK'!J139</f>
        <v>329152.6097909002</v>
      </c>
      <c r="K139" s="35">
        <f>'Scheduled kilometres PEAK'!K139+'Scheduled kilometres OFFPEAK'!K139</f>
        <v>317019.44694297359</v>
      </c>
      <c r="L139" s="35">
        <f>'Scheduled kilometres PEAK'!L139+'Scheduled kilometres OFFPEAK'!L139</f>
        <v>327232.94242365228</v>
      </c>
      <c r="M139" s="35">
        <f>'Scheduled kilometres PEAK'!M139+'Scheduled kilometres OFFPEAK'!M139</f>
        <v>334988.99781999213</v>
      </c>
      <c r="N139" s="35">
        <f>'Scheduled kilometres PEAK'!N139+'Scheduled kilometres OFFPEAK'!N139</f>
        <v>349767.90923087945</v>
      </c>
    </row>
    <row r="140" spans="1:14" s="34" customFormat="1" x14ac:dyDescent="0.2">
      <c r="A140" s="2" t="s">
        <v>7</v>
      </c>
      <c r="B140" s="35">
        <f>'Scheduled kilometres PEAK'!B140+'Scheduled kilometres OFFPEAK'!B140</f>
        <v>724177.56580395671</v>
      </c>
      <c r="C140" s="35">
        <f>'Scheduled kilometres PEAK'!C140+'Scheduled kilometres OFFPEAK'!C140</f>
        <v>746678.74561790901</v>
      </c>
      <c r="D140" s="35">
        <f>'Scheduled kilometres PEAK'!D140+'Scheduled kilometres OFFPEAK'!D140</f>
        <v>720004.65274309914</v>
      </c>
      <c r="E140" s="35">
        <f>'Scheduled kilometres PEAK'!E140+'Scheduled kilometres OFFPEAK'!E140</f>
        <v>728831.21019000944</v>
      </c>
      <c r="F140" s="35">
        <f>'Scheduled kilometres PEAK'!F140+'Scheduled kilometres OFFPEAK'!F140</f>
        <v>760208.17448547925</v>
      </c>
      <c r="G140" s="35">
        <f>'Scheduled kilometres PEAK'!G140+'Scheduled kilometres OFFPEAK'!G140</f>
        <v>764492.23358482984</v>
      </c>
      <c r="H140" s="35">
        <f>'Scheduled kilometres PEAK'!H140+'Scheduled kilometres OFFPEAK'!H140</f>
        <v>781678.11277830112</v>
      </c>
      <c r="I140" s="35">
        <f>'Scheduled kilometres PEAK'!I140+'Scheduled kilometres OFFPEAK'!I140</f>
        <v>752897.83104245691</v>
      </c>
      <c r="J140" s="35">
        <f>'Scheduled kilometres PEAK'!J140+'Scheduled kilometres OFFPEAK'!J140</f>
        <v>764338.42019820202</v>
      </c>
      <c r="K140" s="35">
        <f>'Scheduled kilometres PEAK'!K140+'Scheduled kilometres OFFPEAK'!K140</f>
        <v>651810.75700427871</v>
      </c>
      <c r="L140" s="35">
        <f>'Scheduled kilometres PEAK'!L140+'Scheduled kilometres OFFPEAK'!L140</f>
        <v>767193.18092022452</v>
      </c>
      <c r="M140" s="35">
        <f>'Scheduled kilometres PEAK'!M140+'Scheduled kilometres OFFPEAK'!M140</f>
        <v>792908.69029811886</v>
      </c>
      <c r="N140" s="35">
        <f>'Scheduled kilometres PEAK'!N140+'Scheduled kilometres OFFPEAK'!N140</f>
        <v>815102.78533820075</v>
      </c>
    </row>
    <row r="141" spans="1:14" s="34" customFormat="1" x14ac:dyDescent="0.2">
      <c r="A141" s="2" t="s">
        <v>8</v>
      </c>
      <c r="B141" s="35">
        <f>'Scheduled kilometres PEAK'!B141+'Scheduled kilometres OFFPEAK'!B141</f>
        <v>738300.88556747278</v>
      </c>
      <c r="C141" s="35">
        <f>'Scheduled kilometres PEAK'!C141+'Scheduled kilometres OFFPEAK'!C141</f>
        <v>776410.3887757007</v>
      </c>
      <c r="D141" s="35">
        <f>'Scheduled kilometres PEAK'!D141+'Scheduled kilometres OFFPEAK'!D141</f>
        <v>747181.60781763261</v>
      </c>
      <c r="E141" s="35">
        <f>'Scheduled kilometres PEAK'!E141+'Scheduled kilometres OFFPEAK'!E141</f>
        <v>761623.55716037634</v>
      </c>
      <c r="F141" s="35">
        <f>'Scheduled kilometres PEAK'!F141+'Scheduled kilometres OFFPEAK'!F141</f>
        <v>766074.62733692524</v>
      </c>
      <c r="G141" s="35">
        <f>'Scheduled kilometres PEAK'!G141+'Scheduled kilometres OFFPEAK'!G141</f>
        <v>748927.2891191917</v>
      </c>
      <c r="H141" s="35">
        <f>'Scheduled kilometres PEAK'!H141+'Scheduled kilometres OFFPEAK'!H141</f>
        <v>728176.335243501</v>
      </c>
      <c r="I141" s="35">
        <f>'Scheduled kilometres PEAK'!I141+'Scheduled kilometres OFFPEAK'!I141</f>
        <v>762426.21698524663</v>
      </c>
      <c r="J141" s="35">
        <f>'Scheduled kilometres PEAK'!J141+'Scheduled kilometres OFFPEAK'!J141</f>
        <v>776065.04054845008</v>
      </c>
      <c r="K141" s="35">
        <f>'Scheduled kilometres PEAK'!K141+'Scheduled kilometres OFFPEAK'!K141</f>
        <v>653052.91645353881</v>
      </c>
      <c r="L141" s="35">
        <f>'Scheduled kilometres PEAK'!L141+'Scheduled kilometres OFFPEAK'!L141</f>
        <v>724522.20790176373</v>
      </c>
      <c r="M141" s="35">
        <f>'Scheduled kilometres PEAK'!M141+'Scheduled kilometres OFFPEAK'!M141</f>
        <v>759110.99146020436</v>
      </c>
      <c r="N141" s="35">
        <f>'Scheduled kilometres PEAK'!N141+'Scheduled kilometres OFFPEAK'!N141</f>
        <v>799271.29464170779</v>
      </c>
    </row>
    <row r="142" spans="1:14" s="34" customFormat="1" x14ac:dyDescent="0.2">
      <c r="A142" s="2" t="s">
        <v>9</v>
      </c>
      <c r="B142" s="35">
        <f>'Scheduled kilometres PEAK'!B142+'Scheduled kilometres OFFPEAK'!B142</f>
        <v>560931.9369412862</v>
      </c>
      <c r="C142" s="35">
        <f>'Scheduled kilometres PEAK'!C142+'Scheduled kilometres OFFPEAK'!C142</f>
        <v>568737.8559509553</v>
      </c>
      <c r="D142" s="35">
        <f>'Scheduled kilometres PEAK'!D142+'Scheduled kilometres OFFPEAK'!D142</f>
        <v>606037.18607763876</v>
      </c>
      <c r="E142" s="35">
        <f>'Scheduled kilometres PEAK'!E142+'Scheduled kilometres OFFPEAK'!E142</f>
        <v>595369.25998303713</v>
      </c>
      <c r="F142" s="35">
        <f>'Scheduled kilometres PEAK'!F142+'Scheduled kilometres OFFPEAK'!F142</f>
        <v>572748.90388857352</v>
      </c>
      <c r="G142" s="35">
        <f>'Scheduled kilometres PEAK'!G142+'Scheduled kilometres OFFPEAK'!G142</f>
        <v>585838.74115996819</v>
      </c>
      <c r="H142" s="35">
        <f>'Scheduled kilometres PEAK'!H142+'Scheduled kilometres OFFPEAK'!H142</f>
        <v>569270.29803029669</v>
      </c>
      <c r="I142" s="35">
        <f>'Scheduled kilometres PEAK'!I142+'Scheduled kilometres OFFPEAK'!I142</f>
        <v>578278.70603751997</v>
      </c>
      <c r="J142" s="35">
        <f>'Scheduled kilometres PEAK'!J142+'Scheduled kilometres OFFPEAK'!J142</f>
        <v>610103.81751157588</v>
      </c>
      <c r="K142" s="35">
        <f>'Scheduled kilometres PEAK'!K142+'Scheduled kilometres OFFPEAK'!K142</f>
        <v>568438.72195992712</v>
      </c>
      <c r="L142" s="35">
        <f>'Scheduled kilometres PEAK'!L142+'Scheduled kilometres OFFPEAK'!L142</f>
        <v>557831.76637014083</v>
      </c>
      <c r="M142" s="35">
        <f>'Scheduled kilometres PEAK'!M142+'Scheduled kilometres OFFPEAK'!M142</f>
        <v>587405.380255942</v>
      </c>
      <c r="N142" s="35">
        <f>'Scheduled kilometres PEAK'!N142+'Scheduled kilometres OFFPEAK'!N142</f>
        <v>642075.74527249113</v>
      </c>
    </row>
    <row r="143" spans="1:14" s="34" customFormat="1" x14ac:dyDescent="0.2">
      <c r="A143" s="2" t="s">
        <v>10</v>
      </c>
      <c r="B143" s="35">
        <f>'Scheduled kilometres PEAK'!B143+'Scheduled kilometres OFFPEAK'!B143</f>
        <v>855001</v>
      </c>
      <c r="C143" s="35">
        <f>'Scheduled kilometres PEAK'!C143+'Scheduled kilometres OFFPEAK'!C143</f>
        <v>885730</v>
      </c>
      <c r="D143" s="35">
        <f>'Scheduled kilometres PEAK'!D143+'Scheduled kilometres OFFPEAK'!D143</f>
        <v>903934.93661856791</v>
      </c>
      <c r="E143" s="35">
        <f>'Scheduled kilometres PEAK'!E143+'Scheduled kilometres OFFPEAK'!E143</f>
        <v>851685.00863371231</v>
      </c>
      <c r="F143" s="35">
        <f>'Scheduled kilometres PEAK'!F143+'Scheduled kilometres OFFPEAK'!F143</f>
        <v>870085.05278386781</v>
      </c>
      <c r="G143" s="35">
        <f>'Scheduled kilometres PEAK'!G143+'Scheduled kilometres OFFPEAK'!G143</f>
        <v>872562.45250384451</v>
      </c>
      <c r="H143" s="35">
        <f>'Scheduled kilometres PEAK'!H143+'Scheduled kilometres OFFPEAK'!H143</f>
        <v>893367.97918522498</v>
      </c>
      <c r="I143" s="35">
        <f>'Scheduled kilometres PEAK'!I143+'Scheduled kilometres OFFPEAK'!I143</f>
        <v>867204.38070905744</v>
      </c>
      <c r="J143" s="35">
        <f>'Scheduled kilometres PEAK'!J143+'Scheduled kilometres OFFPEAK'!J143</f>
        <v>901374.70738332614</v>
      </c>
      <c r="K143" s="35">
        <f>'Scheduled kilometres PEAK'!K143+'Scheduled kilometres OFFPEAK'!K143</f>
        <v>850416.28090112028</v>
      </c>
      <c r="L143" s="35">
        <f>'Scheduled kilometres PEAK'!L143+'Scheduled kilometres OFFPEAK'!L143</f>
        <v>916823.97022585024</v>
      </c>
      <c r="M143" s="35">
        <f>'Scheduled kilometres PEAK'!M143+'Scheduled kilometres OFFPEAK'!M143</f>
        <v>861085</v>
      </c>
      <c r="N143" s="35">
        <f>'Scheduled kilometres PEAK'!N143+'Scheduled kilometres OFFPEAK'!N143</f>
        <v>973706</v>
      </c>
    </row>
    <row r="144" spans="1:14" s="34" customFormat="1" x14ac:dyDescent="0.2">
      <c r="A144" s="2" t="s">
        <v>11</v>
      </c>
      <c r="B144" s="35">
        <f>'Scheduled kilometres PEAK'!B144+'Scheduled kilometres OFFPEAK'!B144</f>
        <v>906857.3816347064</v>
      </c>
      <c r="C144" s="35">
        <f>'Scheduled kilometres PEAK'!C144+'Scheduled kilometres OFFPEAK'!C144</f>
        <v>924727.55409070943</v>
      </c>
      <c r="D144" s="35">
        <f>'Scheduled kilometres PEAK'!D144+'Scheduled kilometres OFFPEAK'!D144</f>
        <v>928935.86837811477</v>
      </c>
      <c r="E144" s="35">
        <f>'Scheduled kilometres PEAK'!E144+'Scheduled kilometres OFFPEAK'!E144</f>
        <v>956547.36209425353</v>
      </c>
      <c r="F144" s="35">
        <f>'Scheduled kilometres PEAK'!F144+'Scheduled kilometres OFFPEAK'!F144</f>
        <v>930500.69577790692</v>
      </c>
      <c r="G144" s="35">
        <f>'Scheduled kilometres PEAK'!G144+'Scheduled kilometres OFFPEAK'!G144</f>
        <v>944895.74199827656</v>
      </c>
      <c r="H144" s="35">
        <f>'Scheduled kilometres PEAK'!H144+'Scheduled kilometres OFFPEAK'!H144</f>
        <v>955731.28811074328</v>
      </c>
      <c r="I144" s="35">
        <f>'Scheduled kilometres PEAK'!I144+'Scheduled kilometres OFFPEAK'!I144</f>
        <v>941934.27402546955</v>
      </c>
      <c r="J144" s="35">
        <f>'Scheduled kilometres PEAK'!J144+'Scheduled kilometres OFFPEAK'!J144</f>
        <v>915155.54570650274</v>
      </c>
      <c r="K144" s="35">
        <f>'Scheduled kilometres PEAK'!K144+'Scheduled kilometres OFFPEAK'!K144</f>
        <v>877638.27560359309</v>
      </c>
      <c r="L144" s="35">
        <f>'Scheduled kilometres PEAK'!L144+'Scheduled kilometres OFFPEAK'!L144</f>
        <v>949959.8136269704</v>
      </c>
      <c r="M144" s="35">
        <f>'Scheduled kilometres PEAK'!M144+'Scheduled kilometres OFFPEAK'!M144</f>
        <v>952492.93297034828</v>
      </c>
      <c r="N144" s="35">
        <f>'Scheduled kilometres PEAK'!N144+'Scheduled kilometres OFFPEAK'!N144</f>
        <v>997861.51898574689</v>
      </c>
    </row>
    <row r="145" spans="1:14" s="34" customFormat="1" x14ac:dyDescent="0.2">
      <c r="A145" s="2" t="s">
        <v>12</v>
      </c>
      <c r="B145" s="35">
        <f>'Scheduled kilometres PEAK'!B145+'Scheduled kilometres OFFPEAK'!B145</f>
        <v>480842</v>
      </c>
      <c r="C145" s="35">
        <f>'Scheduled kilometres PEAK'!C145+'Scheduled kilometres OFFPEAK'!C145</f>
        <v>495251</v>
      </c>
      <c r="D145" s="35">
        <f>'Scheduled kilometres PEAK'!D145+'Scheduled kilometres OFFPEAK'!D145</f>
        <v>495264</v>
      </c>
      <c r="E145" s="35">
        <f>'Scheduled kilometres PEAK'!E145+'Scheduled kilometres OFFPEAK'!E145</f>
        <v>497144.17988409533</v>
      </c>
      <c r="F145" s="35">
        <f>'Scheduled kilometres PEAK'!F145+'Scheduled kilometres OFFPEAK'!F145</f>
        <v>497144.35976819065</v>
      </c>
      <c r="G145" s="35">
        <f>'Scheduled kilometres PEAK'!G145+'Scheduled kilometres OFFPEAK'!G145</f>
        <v>495251</v>
      </c>
      <c r="H145" s="35">
        <f>'Scheduled kilometres PEAK'!H145+'Scheduled kilometres OFFPEAK'!H145</f>
        <v>497156.2206294369</v>
      </c>
      <c r="I145" s="35">
        <f>'Scheduled kilometres PEAK'!I145+'Scheduled kilometres OFFPEAK'!I145</f>
        <v>497192.06002495671</v>
      </c>
      <c r="J145" s="35">
        <f>'Scheduled kilometres PEAK'!J145+'Scheduled kilometres OFFPEAK'!J145</f>
        <v>497269.73953638121</v>
      </c>
      <c r="K145" s="35">
        <f>'Scheduled kilometres PEAK'!K145+'Scheduled kilometres OFFPEAK'!K145</f>
        <v>453890.99911640945</v>
      </c>
      <c r="L145" s="35">
        <f>'Scheduled kilometres PEAK'!L145+'Scheduled kilometres OFFPEAK'!L145</f>
        <v>497144</v>
      </c>
      <c r="M145" s="35">
        <f>'Scheduled kilometres PEAK'!M145+'Scheduled kilometres OFFPEAK'!M145</f>
        <v>497144</v>
      </c>
      <c r="N145" s="35">
        <f>'Scheduled kilometres PEAK'!N145+'Scheduled kilometres OFFPEAK'!N145</f>
        <v>530454</v>
      </c>
    </row>
    <row r="146" spans="1:14" s="1" customFormat="1" ht="15.75" x14ac:dyDescent="0.25">
      <c r="A146" s="7" t="s">
        <v>79</v>
      </c>
      <c r="B146" s="11">
        <f>'Scheduled kilometres PEAK'!B146+'Scheduled kilometres OFFPEAK'!B146</f>
        <v>5799108.383778126</v>
      </c>
      <c r="C146" s="11">
        <f>'Scheduled kilometres PEAK'!C146+'Scheduled kilometres OFFPEAK'!C146</f>
        <v>5926713.6699669939</v>
      </c>
      <c r="D146" s="11">
        <f>'Scheduled kilometres PEAK'!D146+'Scheduled kilometres OFFPEAK'!D146</f>
        <v>5966245.9523244612</v>
      </c>
      <c r="E146" s="11">
        <f>'Scheduled kilometres PEAK'!E146+'Scheduled kilometres OFFPEAK'!E146</f>
        <v>5967805.895986136</v>
      </c>
      <c r="F146" s="11">
        <f>'Scheduled kilometres PEAK'!F146+'Scheduled kilometres OFFPEAK'!F146</f>
        <v>5978580.5002667988</v>
      </c>
      <c r="G146" s="11">
        <f>'Scheduled kilometres PEAK'!G146+'Scheduled kilometres OFFPEAK'!G146</f>
        <v>5950084.5542965392</v>
      </c>
      <c r="H146" s="11">
        <f>'Scheduled kilometres PEAK'!H146+'Scheduled kilometres OFFPEAK'!H146</f>
        <v>6036395.5052443445</v>
      </c>
      <c r="I146" s="11">
        <f>'Scheduled kilometres PEAK'!I146+'Scheduled kilometres OFFPEAK'!I146</f>
        <v>6011342.2317725513</v>
      </c>
      <c r="J146" s="11">
        <f>'Scheduled kilometres PEAK'!J146+'Scheduled kilometres OFFPEAK'!J146</f>
        <v>6148011.7022971148</v>
      </c>
      <c r="K146" s="11">
        <f>'Scheduled kilometres PEAK'!K146+'Scheduled kilometres OFFPEAK'!K146</f>
        <v>5619135.23329724</v>
      </c>
      <c r="L146" s="11">
        <f>'Scheduled kilometres PEAK'!L146+'Scheduled kilometres OFFPEAK'!L146</f>
        <v>6095697.495046854</v>
      </c>
      <c r="M146" s="11">
        <f>'Scheduled kilometres PEAK'!M146+'Scheduled kilometres OFFPEAK'!M146</f>
        <v>6137455.6089217998</v>
      </c>
      <c r="N146" s="11">
        <f>'Scheduled kilometres PEAK'!N146+'Scheduled kilometres OFFPEAK'!N146</f>
        <v>6538202.586610755</v>
      </c>
    </row>
    <row r="147" spans="1:14" x14ac:dyDescent="0.2">
      <c r="A147" s="12" t="s">
        <v>13</v>
      </c>
      <c r="B147" s="147" t="s">
        <v>174</v>
      </c>
      <c r="C147" s="148"/>
      <c r="D147" s="148"/>
      <c r="E147" s="148"/>
      <c r="F147" s="148"/>
      <c r="G147" s="148"/>
      <c r="H147" s="148"/>
      <c r="I147" s="148"/>
      <c r="J147" s="148"/>
      <c r="K147" s="148"/>
      <c r="L147" s="148"/>
      <c r="M147" s="148"/>
      <c r="N147" s="149"/>
    </row>
    <row r="148" spans="1:14" x14ac:dyDescent="0.2">
      <c r="A148" s="2" t="s">
        <v>4</v>
      </c>
      <c r="B148" s="35">
        <f>'Scheduled kilometres PEAK'!B148+'Scheduled kilometres OFFPEAK'!B148</f>
        <v>263970.89537113404</v>
      </c>
      <c r="C148" s="35">
        <f>'Scheduled kilometres PEAK'!C148+'Scheduled kilometres OFFPEAK'!C148</f>
        <v>286080.68361007248</v>
      </c>
      <c r="D148" s="35">
        <f>'Scheduled kilometres PEAK'!D148+'Scheduled kilometres OFFPEAK'!D148</f>
        <v>286080.91280927835</v>
      </c>
      <c r="E148" s="35">
        <f>'Scheduled kilometres PEAK'!E148+'Scheduled kilometres OFFPEAK'!E148</f>
        <v>286587.93024742266</v>
      </c>
      <c r="F148" s="35">
        <f>'Scheduled kilometres PEAK'!F148+'Scheduled kilometres OFFPEAK'!F148</f>
        <v>286587.87780691998</v>
      </c>
      <c r="G148" s="35">
        <f>'Scheduled kilometres PEAK'!G148+'Scheduled kilometres OFFPEAK'!G148</f>
        <v>286080.91280927835</v>
      </c>
      <c r="H148" s="35">
        <f>'Scheduled kilometres PEAK'!H148+'Scheduled kilometres OFFPEAK'!H148</f>
        <v>283348.93024742266</v>
      </c>
      <c r="I148" s="35">
        <f>'Scheduled kilometres PEAK'!I148+'Scheduled kilometres OFFPEAK'!I148</f>
        <v>259167.82425201091</v>
      </c>
      <c r="J148" s="35">
        <f>'Scheduled kilometres PEAK'!J148+'Scheduled kilometres OFFPEAK'!J148</f>
        <v>282498.94768556696</v>
      </c>
      <c r="K148" s="35">
        <f>'Scheduled kilometres PEAK'!K148+'Scheduled kilometres OFFPEAK'!K148</f>
        <v>267027.32973954227</v>
      </c>
      <c r="L148" s="35">
        <f>'Scheduled kilometres PEAK'!L148+'Scheduled kilometres OFFPEAK'!L148</f>
        <v>283348.92842168605</v>
      </c>
      <c r="M148" s="35">
        <f>'Scheduled kilometres PEAK'!M148+'Scheduled kilometres OFFPEAK'!M148</f>
        <v>286401.7574060841</v>
      </c>
      <c r="N148" s="35">
        <f>'Scheduled kilometres PEAK'!N148+'Scheduled kilometres OFFPEAK'!N148</f>
        <v>315885.3296539142</v>
      </c>
    </row>
    <row r="149" spans="1:14" x14ac:dyDescent="0.2">
      <c r="A149" s="2" t="s">
        <v>5</v>
      </c>
      <c r="B149" s="35">
        <f>'Scheduled kilometres PEAK'!B149+'Scheduled kilometres OFFPEAK'!B149</f>
        <v>940314.40012365405</v>
      </c>
      <c r="C149" s="35">
        <f>'Scheduled kilometres PEAK'!C149+'Scheduled kilometres OFFPEAK'!C149</f>
        <v>1003678.1202422739</v>
      </c>
      <c r="D149" s="35">
        <f>'Scheduled kilometres PEAK'!D149+'Scheduled kilometres OFFPEAK'!D149</f>
        <v>1040460.6796482541</v>
      </c>
      <c r="E149" s="35">
        <f>'Scheduled kilometres PEAK'!E149+'Scheduled kilometres OFFPEAK'!E149</f>
        <v>1041993</v>
      </c>
      <c r="F149" s="35">
        <f>'Scheduled kilometres PEAK'!F149+'Scheduled kilometres OFFPEAK'!F149</f>
        <v>1042020</v>
      </c>
      <c r="G149" s="35">
        <f>'Scheduled kilometres PEAK'!G149+'Scheduled kilometres OFFPEAK'!G149</f>
        <v>1036881</v>
      </c>
      <c r="H149" s="35">
        <f>'Scheduled kilometres PEAK'!H149+'Scheduled kilometres OFFPEAK'!H149</f>
        <v>1026626.7228435886</v>
      </c>
      <c r="I149" s="35">
        <f>'Scheduled kilometres PEAK'!I149+'Scheduled kilometres OFFPEAK'!I149</f>
        <v>1010402.7665156238</v>
      </c>
      <c r="J149" s="35">
        <f>'Scheduled kilometres PEAK'!J149+'Scheduled kilometres OFFPEAK'!J149</f>
        <v>1002033.0870829084</v>
      </c>
      <c r="K149" s="35">
        <f>'Scheduled kilometres PEAK'!K149+'Scheduled kilometres OFFPEAK'!K149</f>
        <v>946616.86740060151</v>
      </c>
      <c r="L149" s="35">
        <f>'Scheduled kilometres PEAK'!L149+'Scheduled kilometres OFFPEAK'!L149</f>
        <v>973685.78115827986</v>
      </c>
      <c r="M149" s="35">
        <f>'Scheduled kilometres PEAK'!M149+'Scheduled kilometres OFFPEAK'!M149</f>
        <v>1010413</v>
      </c>
      <c r="N149" s="35">
        <f>'Scheduled kilometres PEAK'!N149+'Scheduled kilometres OFFPEAK'!N149</f>
        <v>1134374.0999938149</v>
      </c>
    </row>
    <row r="150" spans="1:14" x14ac:dyDescent="0.2">
      <c r="A150" s="2" t="s">
        <v>6</v>
      </c>
      <c r="B150" s="35">
        <f>'Scheduled kilometres PEAK'!B150+'Scheduled kilometres OFFPEAK'!B150</f>
        <v>26000.74289118348</v>
      </c>
      <c r="C150" s="35">
        <f>'Scheduled kilometres PEAK'!C150+'Scheduled kilometres OFFPEAK'!C150</f>
        <v>27685</v>
      </c>
      <c r="D150" s="35">
        <f>'Scheduled kilometres PEAK'!D150+'Scheduled kilometres OFFPEAK'!D150</f>
        <v>27685.595693779906</v>
      </c>
      <c r="E150" s="35">
        <f>'Scheduled kilometres PEAK'!E150+'Scheduled kilometres OFFPEAK'!E150</f>
        <v>28124</v>
      </c>
      <c r="F150" s="35">
        <f>'Scheduled kilometres PEAK'!F150+'Scheduled kilometres OFFPEAK'!F150</f>
        <v>28124</v>
      </c>
      <c r="G150" s="35">
        <f>'Scheduled kilometres PEAK'!G150+'Scheduled kilometres OFFPEAK'!G150</f>
        <v>27685</v>
      </c>
      <c r="H150" s="35">
        <f>'Scheduled kilometres PEAK'!H150+'Scheduled kilometres OFFPEAK'!H150</f>
        <v>28124</v>
      </c>
      <c r="I150" s="35">
        <f>'Scheduled kilometres PEAK'!I150+'Scheduled kilometres OFFPEAK'!I150</f>
        <v>28124</v>
      </c>
      <c r="J150" s="35">
        <f>'Scheduled kilometres PEAK'!J150+'Scheduled kilometres OFFPEAK'!J150</f>
        <v>28124</v>
      </c>
      <c r="K150" s="35">
        <f>'Scheduled kilometres PEAK'!K150+'Scheduled kilometres OFFPEAK'!K150</f>
        <v>24041.794669117648</v>
      </c>
      <c r="L150" s="35">
        <f>'Scheduled kilometres PEAK'!L150+'Scheduled kilometres OFFPEAK'!L150</f>
        <v>28123.74289118348</v>
      </c>
      <c r="M150" s="35">
        <f>'Scheduled kilometres PEAK'!M150+'Scheduled kilometres OFFPEAK'!M150</f>
        <v>28123.485782366959</v>
      </c>
      <c r="N150" s="35">
        <f>'Scheduled kilometres PEAK'!N150+'Scheduled kilometres OFFPEAK'!N150</f>
        <v>30614</v>
      </c>
    </row>
    <row r="151" spans="1:14" x14ac:dyDescent="0.2">
      <c r="A151" s="2" t="s">
        <v>78</v>
      </c>
      <c r="B151" s="35">
        <f>'Scheduled kilometres PEAK'!B151+'Scheduled kilometres OFFPEAK'!B151</f>
        <v>309351.44358341559</v>
      </c>
      <c r="C151" s="35">
        <f>'Scheduled kilometres PEAK'!C151+'Scheduled kilometres OFFPEAK'!C151</f>
        <v>313073.91490471759</v>
      </c>
      <c r="D151" s="35">
        <f>'Scheduled kilometres PEAK'!D151+'Scheduled kilometres OFFPEAK'!D151</f>
        <v>320504.75291650143</v>
      </c>
      <c r="E151" s="35">
        <f>'Scheduled kilometres PEAK'!E151+'Scheduled kilometres OFFPEAK'!E151</f>
        <v>335031.44837626466</v>
      </c>
      <c r="F151" s="35">
        <f>'Scheduled kilometres PEAK'!F151+'Scheduled kilometres OFFPEAK'!F151</f>
        <v>332803.37897526624</v>
      </c>
      <c r="G151" s="35">
        <f>'Scheduled kilometres PEAK'!G151+'Scheduled kilometres OFFPEAK'!G151</f>
        <v>328055.40577100799</v>
      </c>
      <c r="H151" s="35">
        <f>'Scheduled kilometres PEAK'!H151+'Scheduled kilometres OFFPEAK'!H151</f>
        <v>330070.33527697006</v>
      </c>
      <c r="I151" s="35">
        <f>'Scheduled kilometres PEAK'!I151+'Scheduled kilometres OFFPEAK'!I151</f>
        <v>325407.1065922156</v>
      </c>
      <c r="J151" s="35">
        <f>'Scheduled kilometres PEAK'!J151+'Scheduled kilometres OFFPEAK'!J151</f>
        <v>326192.55902652169</v>
      </c>
      <c r="K151" s="35">
        <f>'Scheduled kilometres PEAK'!K151+'Scheduled kilometres OFFPEAK'!K151</f>
        <v>302266.37859892618</v>
      </c>
      <c r="L151" s="35">
        <f>'Scheduled kilometres PEAK'!L151+'Scheduled kilometres OFFPEAK'!L151</f>
        <v>317066.60226555355</v>
      </c>
      <c r="M151" s="35">
        <f>'Scheduled kilometres PEAK'!M151+'Scheduled kilometres OFFPEAK'!M151</f>
        <v>319593.84951879666</v>
      </c>
      <c r="N151" s="35">
        <f>'Scheduled kilometres PEAK'!N151+'Scheduled kilometres OFFPEAK'!N151</f>
        <v>369127.84946460283</v>
      </c>
    </row>
    <row r="152" spans="1:14" x14ac:dyDescent="0.2">
      <c r="A152" s="2" t="s">
        <v>7</v>
      </c>
      <c r="B152" s="35">
        <f>'Scheduled kilometres PEAK'!B152+'Scheduled kilometres OFFPEAK'!B152</f>
        <v>694543.59450523613</v>
      </c>
      <c r="C152" s="35">
        <f>'Scheduled kilometres PEAK'!C152+'Scheduled kilometres OFFPEAK'!C152</f>
        <v>692507.4533275807</v>
      </c>
      <c r="D152" s="35">
        <f>'Scheduled kilometres PEAK'!D152+'Scheduled kilometres OFFPEAK'!D152</f>
        <v>725325.83432770392</v>
      </c>
      <c r="E152" s="35">
        <f>'Scheduled kilometres PEAK'!E152+'Scheduled kilometres OFFPEAK'!E152</f>
        <v>782613.52834508556</v>
      </c>
      <c r="F152" s="35">
        <f>'Scheduled kilometres PEAK'!F152+'Scheduled kilometres OFFPEAK'!F152</f>
        <v>783347.98307502654</v>
      </c>
      <c r="G152" s="35">
        <f>'Scheduled kilometres PEAK'!G152+'Scheduled kilometres OFFPEAK'!G152</f>
        <v>763674.15933095431</v>
      </c>
      <c r="H152" s="35">
        <f>'Scheduled kilometres PEAK'!H152+'Scheduled kilometres OFFPEAK'!H152</f>
        <v>732244.09272828558</v>
      </c>
      <c r="I152" s="35">
        <f>'Scheduled kilometres PEAK'!I152+'Scheduled kilometres OFFPEAK'!I152</f>
        <v>718771.74068637553</v>
      </c>
      <c r="J152" s="35">
        <f>'Scheduled kilometres PEAK'!J152+'Scheduled kilometres OFFPEAK'!J152</f>
        <v>767089.01122452354</v>
      </c>
      <c r="K152" s="35">
        <f>'Scheduled kilometres PEAK'!K152+'Scheduled kilometres OFFPEAK'!K152</f>
        <v>667961.8142194862</v>
      </c>
      <c r="L152" s="35">
        <f>'Scheduled kilometres PEAK'!L152+'Scheduled kilometres OFFPEAK'!L152</f>
        <v>809530.08089988399</v>
      </c>
      <c r="M152" s="35">
        <f>'Scheduled kilometres PEAK'!M152+'Scheduled kilometres OFFPEAK'!M152</f>
        <v>771246.01742693665</v>
      </c>
      <c r="N152" s="35">
        <f>'Scheduled kilometres PEAK'!N152+'Scheduled kilometres OFFPEAK'!N152</f>
        <v>851175.78304721951</v>
      </c>
    </row>
    <row r="153" spans="1:14" x14ac:dyDescent="0.2">
      <c r="A153" s="2" t="s">
        <v>8</v>
      </c>
      <c r="B153" s="35">
        <f>'Scheduled kilometres PEAK'!B153+'Scheduled kilometres OFFPEAK'!B153</f>
        <v>669937.32635062886</v>
      </c>
      <c r="C153" s="35">
        <f>'Scheduled kilometres PEAK'!C153+'Scheduled kilometres OFFPEAK'!C153</f>
        <v>792856.01303163078</v>
      </c>
      <c r="D153" s="35">
        <f>'Scheduled kilometres PEAK'!D153+'Scheduled kilometres OFFPEAK'!D153</f>
        <v>810448.64235480304</v>
      </c>
      <c r="E153" s="35">
        <f>'Scheduled kilometres PEAK'!E153+'Scheduled kilometres OFFPEAK'!E153</f>
        <v>803304.5932977898</v>
      </c>
      <c r="F153" s="35">
        <f>'Scheduled kilometres PEAK'!F153+'Scheduled kilometres OFFPEAK'!F153</f>
        <v>837641.00860667415</v>
      </c>
      <c r="G153" s="35">
        <f>'Scheduled kilometres PEAK'!G153+'Scheduled kilometres OFFPEAK'!G153</f>
        <v>785060.14587841462</v>
      </c>
      <c r="H153" s="35">
        <f>'Scheduled kilometres PEAK'!H153+'Scheduled kilometres OFFPEAK'!H153</f>
        <v>805288.0293364838</v>
      </c>
      <c r="I153" s="35">
        <f>'Scheduled kilometres PEAK'!I153+'Scheduled kilometres OFFPEAK'!I153</f>
        <v>837516.68288836675</v>
      </c>
      <c r="J153" s="35">
        <f>'Scheduled kilometres PEAK'!J153+'Scheduled kilometres OFFPEAK'!J153</f>
        <v>788885.64764122514</v>
      </c>
      <c r="K153" s="35">
        <f>'Scheduled kilometres PEAK'!K153+'Scheduled kilometres OFFPEAK'!K153</f>
        <v>702051.58265381679</v>
      </c>
      <c r="L153" s="35">
        <f>'Scheduled kilometres PEAK'!L153+'Scheduled kilometres OFFPEAK'!L153</f>
        <v>837640.08497581864</v>
      </c>
      <c r="M153" s="35">
        <f>'Scheduled kilometres PEAK'!M153+'Scheduled kilometres OFFPEAK'!M153</f>
        <v>820373.10167025845</v>
      </c>
      <c r="N153" s="35">
        <f>'Scheduled kilometres PEAK'!N153+'Scheduled kilometres OFFPEAK'!N153</f>
        <v>883280.90093970625</v>
      </c>
    </row>
    <row r="154" spans="1:14" x14ac:dyDescent="0.2">
      <c r="A154" s="2" t="s">
        <v>9</v>
      </c>
      <c r="B154" s="35">
        <f>'Scheduled kilometres PEAK'!B154+'Scheduled kilometres OFFPEAK'!B154</f>
        <v>557844.14790285751</v>
      </c>
      <c r="C154" s="35">
        <f>'Scheduled kilometres PEAK'!C154+'Scheduled kilometres OFFPEAK'!C154</f>
        <v>623970.00136580295</v>
      </c>
      <c r="D154" s="35">
        <f>'Scheduled kilometres PEAK'!D154+'Scheduled kilometres OFFPEAK'!D154</f>
        <v>618250.91673821514</v>
      </c>
      <c r="E154" s="35">
        <f>'Scheduled kilometres PEAK'!E154+'Scheduled kilometres OFFPEAK'!E154</f>
        <v>611965.48051138734</v>
      </c>
      <c r="F154" s="35">
        <f>'Scheduled kilometres PEAK'!F154+'Scheduled kilometres OFFPEAK'!F154</f>
        <v>547083.69166738621</v>
      </c>
      <c r="G154" s="35">
        <f>'Scheduled kilometres PEAK'!G154+'Scheduled kilometres OFFPEAK'!G154</f>
        <v>588056.17706305638</v>
      </c>
      <c r="H154" s="35">
        <f>'Scheduled kilometres PEAK'!H154+'Scheduled kilometres OFFPEAK'!H154</f>
        <v>596364.1145522981</v>
      </c>
      <c r="I154" s="35">
        <f>'Scheduled kilometres PEAK'!I154+'Scheduled kilometres OFFPEAK'!I154</f>
        <v>627621.08890014223</v>
      </c>
      <c r="J154" s="35">
        <f>'Scheduled kilometres PEAK'!J154+'Scheduled kilometres OFFPEAK'!J154</f>
        <v>596369.16769098677</v>
      </c>
      <c r="K154" s="35">
        <f>'Scheduled kilometres PEAK'!K154+'Scheduled kilometres OFFPEAK'!K154</f>
        <v>582758.50712376228</v>
      </c>
      <c r="L154" s="35">
        <f>'Scheduled kilometres PEAK'!L154+'Scheduled kilometres OFFPEAK'!L154</f>
        <v>633172.62655574689</v>
      </c>
      <c r="M154" s="35">
        <f>'Scheduled kilometres PEAK'!M154+'Scheduled kilometres OFFPEAK'!M154</f>
        <v>637901.86357544141</v>
      </c>
      <c r="N154" s="35">
        <f>'Scheduled kilometres PEAK'!N154+'Scheduled kilometres OFFPEAK'!N154</f>
        <v>686027.72246021579</v>
      </c>
    </row>
    <row r="155" spans="1:14" x14ac:dyDescent="0.2">
      <c r="A155" s="2" t="s">
        <v>10</v>
      </c>
      <c r="B155" s="35">
        <f>'Scheduled kilometres PEAK'!B155+'Scheduled kilometres OFFPEAK'!B155</f>
        <v>835929</v>
      </c>
      <c r="C155" s="35">
        <f>'Scheduled kilometres PEAK'!C155+'Scheduled kilometres OFFPEAK'!C155</f>
        <v>934066</v>
      </c>
      <c r="D155" s="35">
        <f>'Scheduled kilometres PEAK'!D155+'Scheduled kilometres OFFPEAK'!D155</f>
        <v>914500</v>
      </c>
      <c r="E155" s="35">
        <f>'Scheduled kilometres PEAK'!E155+'Scheduled kilometres OFFPEAK'!E155</f>
        <v>1069483.9999999995</v>
      </c>
      <c r="F155" s="35">
        <f>'Scheduled kilometres PEAK'!F155+'Scheduled kilometres OFFPEAK'!F155</f>
        <v>1069483.9999999995</v>
      </c>
      <c r="G155" s="35">
        <f>'Scheduled kilometres PEAK'!G155+'Scheduled kilometres OFFPEAK'!G155</f>
        <v>979735.26027118857</v>
      </c>
      <c r="H155" s="35">
        <f>'Scheduled kilometres PEAK'!H155+'Scheduled kilometres OFFPEAK'!H155</f>
        <v>1046356.9999999995</v>
      </c>
      <c r="I155" s="35">
        <f>'Scheduled kilometres PEAK'!I155+'Scheduled kilometres OFFPEAK'!I155</f>
        <v>1069483.1986909783</v>
      </c>
      <c r="J155" s="35">
        <f>'Scheduled kilometres PEAK'!J155+'Scheduled kilometres OFFPEAK'!J155</f>
        <v>1069483.9999999995</v>
      </c>
      <c r="K155" s="35">
        <f>'Scheduled kilometres PEAK'!K155+'Scheduled kilometres OFFPEAK'!K155</f>
        <v>1058054.4328817432</v>
      </c>
      <c r="L155" s="35">
        <f>'Scheduled kilometres PEAK'!L155+'Scheduled kilometres OFFPEAK'!L155</f>
        <v>1162774</v>
      </c>
      <c r="M155" s="35">
        <f>'Scheduled kilometres PEAK'!M155+'Scheduled kilometres OFFPEAK'!M155</f>
        <v>1162393.1668401649</v>
      </c>
      <c r="N155" s="35">
        <f>'Scheduled kilometres PEAK'!N155+'Scheduled kilometres OFFPEAK'!N155</f>
        <v>1283460.9899988766</v>
      </c>
    </row>
    <row r="156" spans="1:14" x14ac:dyDescent="0.2">
      <c r="A156" s="2" t="s">
        <v>11</v>
      </c>
      <c r="B156" s="35">
        <f>'Scheduled kilometres PEAK'!B156+'Scheduled kilometres OFFPEAK'!B156</f>
        <v>870719.20692674501</v>
      </c>
      <c r="C156" s="35">
        <f>'Scheduled kilometres PEAK'!C156+'Scheduled kilometres OFFPEAK'!C156</f>
        <v>956788.09143902245</v>
      </c>
      <c r="D156" s="35">
        <f>'Scheduled kilometres PEAK'!D156+'Scheduled kilometres OFFPEAK'!D156</f>
        <v>966820.86147844198</v>
      </c>
      <c r="E156" s="35">
        <f>'Scheduled kilometres PEAK'!E156+'Scheduled kilometres OFFPEAK'!E156</f>
        <v>968686.79149064259</v>
      </c>
      <c r="F156" s="35">
        <f>'Scheduled kilometres PEAK'!F156+'Scheduled kilometres OFFPEAK'!F156</f>
        <v>940385.35497921496</v>
      </c>
      <c r="G156" s="35">
        <f>'Scheduled kilometres PEAK'!G156+'Scheduled kilometres OFFPEAK'!G156</f>
        <v>965435.72261678183</v>
      </c>
      <c r="H156" s="35">
        <f>'Scheduled kilometres PEAK'!H156+'Scheduled kilometres OFFPEAK'!H156</f>
        <v>968183.67288951727</v>
      </c>
      <c r="I156" s="35">
        <f>'Scheduled kilometres PEAK'!I156+'Scheduled kilometres OFFPEAK'!I156</f>
        <v>966745.81138723437</v>
      </c>
      <c r="J156" s="35">
        <f>'Scheduled kilometres PEAK'!J156+'Scheduled kilometres OFFPEAK'!J156</f>
        <v>968148.67283455725</v>
      </c>
      <c r="K156" s="35">
        <f>'Scheduled kilometres PEAK'!K156+'Scheduled kilometres OFFPEAK'!K156</f>
        <v>889432.84571270249</v>
      </c>
      <c r="L156" s="35">
        <f>'Scheduled kilometres PEAK'!L156+'Scheduled kilometres OFFPEAK'!L156</f>
        <v>972239.53371693811</v>
      </c>
      <c r="M156" s="35">
        <f>'Scheduled kilometres PEAK'!M156+'Scheduled kilometres OFFPEAK'!M156</f>
        <v>972171.17734770547</v>
      </c>
      <c r="N156" s="35">
        <f>'Scheduled kilometres PEAK'!N156+'Scheduled kilometres OFFPEAK'!N156</f>
        <v>1072980.3952417783</v>
      </c>
    </row>
    <row r="157" spans="1:14" x14ac:dyDescent="0.2">
      <c r="A157" s="2" t="s">
        <v>12</v>
      </c>
      <c r="B157" s="35">
        <f>'Scheduled kilometres PEAK'!B157+'Scheduled kilometres OFFPEAK'!B157</f>
        <v>460172.8804373595</v>
      </c>
      <c r="C157" s="35">
        <f>'Scheduled kilometres PEAK'!C157+'Scheduled kilometres OFFPEAK'!C157</f>
        <v>495456.32934961037</v>
      </c>
      <c r="D157" s="35">
        <f>'Scheduled kilometres PEAK'!D157+'Scheduled kilometres OFFPEAK'!D157</f>
        <v>473745</v>
      </c>
      <c r="E157" s="35">
        <f>'Scheduled kilometres PEAK'!E157+'Scheduled kilometres OFFPEAK'!E157</f>
        <v>522688</v>
      </c>
      <c r="F157" s="35">
        <f>'Scheduled kilometres PEAK'!F157+'Scheduled kilometres OFFPEAK'!F157</f>
        <v>512248</v>
      </c>
      <c r="G157" s="35">
        <f>'Scheduled kilometres PEAK'!G157+'Scheduled kilometres OFFPEAK'!G157</f>
        <v>521007</v>
      </c>
      <c r="H157" s="35">
        <f>'Scheduled kilometres PEAK'!H157+'Scheduled kilometres OFFPEAK'!H157</f>
        <v>522688</v>
      </c>
      <c r="I157" s="35">
        <f>'Scheduled kilometres PEAK'!I157+'Scheduled kilometres OFFPEAK'!I157</f>
        <v>522688</v>
      </c>
      <c r="J157" s="35">
        <f>'Scheduled kilometres PEAK'!J157+'Scheduled kilometres OFFPEAK'!J157</f>
        <v>522688</v>
      </c>
      <c r="K157" s="35">
        <f>'Scheduled kilometres PEAK'!K157+'Scheduled kilometres OFFPEAK'!K157</f>
        <v>479437.33285679657</v>
      </c>
      <c r="L157" s="35">
        <f>'Scheduled kilometres PEAK'!L157+'Scheduled kilometres OFFPEAK'!L157</f>
        <v>522688</v>
      </c>
      <c r="M157" s="35">
        <f>'Scheduled kilometres PEAK'!M157+'Scheduled kilometres OFFPEAK'!M157</f>
        <v>522688</v>
      </c>
      <c r="N157" s="35">
        <f>'Scheduled kilometres PEAK'!N157+'Scheduled kilometres OFFPEAK'!N157</f>
        <v>577674</v>
      </c>
    </row>
    <row r="158" spans="1:14" x14ac:dyDescent="0.2">
      <c r="A158" s="7" t="s">
        <v>79</v>
      </c>
      <c r="B158" s="11">
        <f>'Scheduled kilometres PEAK'!B158+'Scheduled kilometres OFFPEAK'!B158</f>
        <v>5628783.6380922142</v>
      </c>
      <c r="C158" s="11">
        <f>'Scheduled kilometres PEAK'!C158+'Scheduled kilometres OFFPEAK'!C158</f>
        <v>6126161.6072707111</v>
      </c>
      <c r="D158" s="11">
        <f>'Scheduled kilometres PEAK'!D158+'Scheduled kilometres OFFPEAK'!D158</f>
        <v>6183823.1959669776</v>
      </c>
      <c r="E158" s="11">
        <f>'Scheduled kilometres PEAK'!E158+'Scheduled kilometres OFFPEAK'!E158</f>
        <v>6450478.7722685933</v>
      </c>
      <c r="F158" s="11">
        <f>'Scheduled kilometres PEAK'!F158+'Scheduled kilometres OFFPEAK'!F158</f>
        <v>6379725.2951104874</v>
      </c>
      <c r="G158" s="11">
        <f>'Scheduled kilometres PEAK'!G158+'Scheduled kilometres OFFPEAK'!G158</f>
        <v>6281670.7837406825</v>
      </c>
      <c r="H158" s="11">
        <f>'Scheduled kilometres PEAK'!H158+'Scheduled kilometres OFFPEAK'!H158</f>
        <v>6339294.8978745658</v>
      </c>
      <c r="I158" s="11">
        <f>'Scheduled kilometres PEAK'!I158+'Scheduled kilometres OFFPEAK'!I158</f>
        <v>6365928.2199129472</v>
      </c>
      <c r="J158" s="11">
        <f>'Scheduled kilometres PEAK'!J158+'Scheduled kilometres OFFPEAK'!J158</f>
        <v>6351513.09318629</v>
      </c>
      <c r="K158" s="11">
        <f>'Scheduled kilometres PEAK'!K158+'Scheduled kilometres OFFPEAK'!K158</f>
        <v>5919648.8858564943</v>
      </c>
      <c r="L158" s="11">
        <f>'Scheduled kilometres PEAK'!L158+'Scheduled kilometres OFFPEAK'!L158</f>
        <v>6540269.3808850907</v>
      </c>
      <c r="M158" s="11">
        <f>'Scheduled kilometres PEAK'!M158+'Scheduled kilometres OFFPEAK'!M158</f>
        <v>6531305.4195677545</v>
      </c>
      <c r="N158" s="11">
        <f>'Scheduled kilometres PEAK'!N158+'Scheduled kilometres OFFPEAK'!N158</f>
        <v>7204601.0708001284</v>
      </c>
    </row>
    <row r="159" spans="1:14" s="34" customFormat="1" x14ac:dyDescent="0.2">
      <c r="A159" s="12" t="s">
        <v>13</v>
      </c>
      <c r="B159" s="144" t="s">
        <v>187</v>
      </c>
      <c r="C159" s="145"/>
      <c r="D159" s="145"/>
      <c r="E159" s="145"/>
      <c r="F159" s="145"/>
      <c r="G159" s="145"/>
      <c r="H159" s="145"/>
      <c r="I159" s="145"/>
      <c r="J159" s="145"/>
      <c r="K159" s="145"/>
      <c r="L159" s="145"/>
      <c r="M159" s="145"/>
      <c r="N159" s="146"/>
    </row>
    <row r="160" spans="1:14" s="34" customFormat="1" x14ac:dyDescent="0.2">
      <c r="A160" s="2" t="s">
        <v>4</v>
      </c>
      <c r="B160" s="35">
        <f>'Scheduled kilometres PEAK'!B160+'Scheduled kilometres OFFPEAK'!B160</f>
        <v>324211.28014702123</v>
      </c>
      <c r="C160" s="35">
        <f>'Scheduled kilometres PEAK'!C160+'Scheduled kilometres OFFPEAK'!C160</f>
        <v>290555.01116617129</v>
      </c>
      <c r="D160" s="35">
        <f>'Scheduled kilometres PEAK'!D160+'Scheduled kilometres OFFPEAK'!D160</f>
        <v>296384.871186768</v>
      </c>
      <c r="E160" s="35">
        <f>'Scheduled kilometres PEAK'!E160+'Scheduled kilometres OFFPEAK'!E160</f>
        <v>296390.95442846586</v>
      </c>
      <c r="F160" s="35">
        <f>'Scheduled kilometres PEAK'!F160+'Scheduled kilometres OFFPEAK'!F160</f>
        <v>296392.82048262091</v>
      </c>
      <c r="G160" s="35">
        <f>'Scheduled kilometres PEAK'!G160+'Scheduled kilometres OFFPEAK'!G160</f>
        <v>296040.82549082633</v>
      </c>
      <c r="H160" s="35">
        <f>'Scheduled kilometres PEAK'!H160+'Scheduled kilometres OFFPEAK'!H160</f>
        <v>296386.68668540451</v>
      </c>
      <c r="I160" s="35">
        <f>'Scheduled kilometres PEAK'!I160+'Scheduled kilometres OFFPEAK'!I160</f>
        <v>284301.00623929303</v>
      </c>
      <c r="J160" s="35">
        <f>'Scheduled kilometres PEAK'!J160+'Scheduled kilometres OFFPEAK'!J160</f>
        <v>296393.15856013785</v>
      </c>
      <c r="K160" s="35">
        <f>'Scheduled kilometres PEAK'!K160+'Scheduled kilometres OFFPEAK'!K160</f>
        <v>275874.26382451004</v>
      </c>
      <c r="L160" s="35">
        <f>'Scheduled kilometres PEAK'!L160+'Scheduled kilometres OFFPEAK'!L160</f>
        <v>296384.47539188201</v>
      </c>
      <c r="M160" s="35">
        <f>'Scheduled kilometres PEAK'!M160+'Scheduled kilometres OFFPEAK'!M160</f>
        <v>293156.61974521354</v>
      </c>
      <c r="N160" s="35">
        <f>'Scheduled kilometres PEAK'!N160+'Scheduled kilometres OFFPEAK'!N160</f>
        <v>273826.78909683361</v>
      </c>
    </row>
    <row r="161" spans="1:14" s="34" customFormat="1" x14ac:dyDescent="0.2">
      <c r="A161" s="2" t="s">
        <v>5</v>
      </c>
      <c r="B161" s="35">
        <f>'Scheduled kilometres PEAK'!B161+'Scheduled kilometres OFFPEAK'!B161</f>
        <v>1143467.1515029776</v>
      </c>
      <c r="C161" s="35">
        <f>'Scheduled kilometres PEAK'!C161+'Scheduled kilometres OFFPEAK'!C161</f>
        <v>1038690.4095779832</v>
      </c>
      <c r="D161" s="35">
        <f>'Scheduled kilometres PEAK'!D161+'Scheduled kilometres OFFPEAK'!D161</f>
        <v>1041832.0593839309</v>
      </c>
      <c r="E161" s="35">
        <f>'Scheduled kilometres PEAK'!E161+'Scheduled kilometres OFFPEAK'!E161</f>
        <v>1041824.2890397217</v>
      </c>
      <c r="F161" s="35">
        <f>'Scheduled kilometres PEAK'!F161+'Scheduled kilometres OFFPEAK'!F161</f>
        <v>1041822.7795484755</v>
      </c>
      <c r="G161" s="35">
        <f>'Scheduled kilometres PEAK'!G161+'Scheduled kilometres OFFPEAK'!G161</f>
        <v>1001364.5698863606</v>
      </c>
      <c r="H161" s="35">
        <f>'Scheduled kilometres PEAK'!H161+'Scheduled kilometres OFFPEAK'!H161</f>
        <v>1041823.409309939</v>
      </c>
      <c r="I161" s="35">
        <f>'Scheduled kilometres PEAK'!I161+'Scheduled kilometres OFFPEAK'!I161</f>
        <v>1041826.818619878</v>
      </c>
      <c r="J161" s="35">
        <f>'Scheduled kilometres PEAK'!J161+'Scheduled kilometres OFFPEAK'!J161</f>
        <v>1041837.5013598895</v>
      </c>
      <c r="K161" s="35">
        <f>'Scheduled kilometres PEAK'!K161+'Scheduled kilometres OFFPEAK'!K161</f>
        <v>967969.90657426184</v>
      </c>
      <c r="L161" s="35">
        <f>'Scheduled kilometres PEAK'!L161+'Scheduled kilometres OFFPEAK'!L161</f>
        <v>1026444.7798376591</v>
      </c>
      <c r="M161" s="35">
        <f>'Scheduled kilometres PEAK'!M161+'Scheduled kilometres OFFPEAK'!M161</f>
        <v>1041845.3597359946</v>
      </c>
      <c r="N161" s="35">
        <f>'Scheduled kilometres PEAK'!N161+'Scheduled kilometres OFFPEAK'!N161</f>
        <v>962717.04124127538</v>
      </c>
    </row>
    <row r="162" spans="1:14" s="34" customFormat="1" x14ac:dyDescent="0.2">
      <c r="A162" s="2" t="s">
        <v>6</v>
      </c>
      <c r="B162" s="35">
        <f>'Scheduled kilometres PEAK'!B162+'Scheduled kilometres OFFPEAK'!B162</f>
        <v>31787</v>
      </c>
      <c r="C162" s="35">
        <f>'Scheduled kilometres PEAK'!C162+'Scheduled kilometres OFFPEAK'!C162</f>
        <v>27246</v>
      </c>
      <c r="D162" s="35">
        <f>'Scheduled kilometres PEAK'!D162+'Scheduled kilometres OFFPEAK'!D162</f>
        <v>28124</v>
      </c>
      <c r="E162" s="35">
        <f>'Scheduled kilometres PEAK'!E162+'Scheduled kilometres OFFPEAK'!E162</f>
        <v>28124.67716992677</v>
      </c>
      <c r="F162" s="35">
        <f>'Scheduled kilometres PEAK'!F162+'Scheduled kilometres OFFPEAK'!F162</f>
        <v>28125.158274401998</v>
      </c>
      <c r="G162" s="35">
        <f>'Scheduled kilometres PEAK'!G162+'Scheduled kilometres OFFPEAK'!G162</f>
        <v>27686.410366097494</v>
      </c>
      <c r="H162" s="35">
        <f>'Scheduled kilometres PEAK'!H162+'Scheduled kilometres OFFPEAK'!H162</f>
        <v>28124</v>
      </c>
      <c r="I162" s="35">
        <f>'Scheduled kilometres PEAK'!I162+'Scheduled kilometres OFFPEAK'!I162</f>
        <v>28124</v>
      </c>
      <c r="J162" s="35">
        <f>'Scheduled kilometres PEAK'!J162+'Scheduled kilometres OFFPEAK'!J162</f>
        <v>28124.934278743291</v>
      </c>
      <c r="K162" s="35">
        <f>'Scheduled kilometres PEAK'!K162+'Scheduled kilometres OFFPEAK'!K162</f>
        <v>24254.894078275698</v>
      </c>
      <c r="L162" s="35">
        <f>'Scheduled kilometres PEAK'!L162+'Scheduled kilometres OFFPEAK'!L162</f>
        <v>28124</v>
      </c>
      <c r="M162" s="35">
        <f>'Scheduled kilometres PEAK'!M162+'Scheduled kilometres OFFPEAK'!M162</f>
        <v>28124</v>
      </c>
      <c r="N162" s="35">
        <f>'Scheduled kilometres PEAK'!N162+'Scheduled kilometres OFFPEAK'!N162</f>
        <v>25196.787081339713</v>
      </c>
    </row>
    <row r="163" spans="1:14" s="34" customFormat="1" x14ac:dyDescent="0.2">
      <c r="A163" s="2" t="s">
        <v>78</v>
      </c>
      <c r="B163" s="35">
        <f>'Scheduled kilometres PEAK'!B163+'Scheduled kilometres OFFPEAK'!B163</f>
        <v>384105.42185328197</v>
      </c>
      <c r="C163" s="35">
        <f>'Scheduled kilometres PEAK'!C163+'Scheduled kilometres OFFPEAK'!C163</f>
        <v>318145.58374496241</v>
      </c>
      <c r="D163" s="35">
        <f>'Scheduled kilometres PEAK'!D163+'Scheduled kilometres OFFPEAK'!D163</f>
        <v>327189.34062366677</v>
      </c>
      <c r="E163" s="35">
        <f>'Scheduled kilometres PEAK'!E163+'Scheduled kilometres OFFPEAK'!E163</f>
        <v>316693.39825948543</v>
      </c>
      <c r="F163" s="35">
        <f>'Scheduled kilometres PEAK'!F163+'Scheduled kilometres OFFPEAK'!F163</f>
        <v>326439.38658140134</v>
      </c>
      <c r="G163" s="35">
        <f>'Scheduled kilometres PEAK'!G163+'Scheduled kilometres OFFPEAK'!G163</f>
        <v>337425.34554393298</v>
      </c>
      <c r="H163" s="35">
        <f>'Scheduled kilometres PEAK'!H163+'Scheduled kilometres OFFPEAK'!H163</f>
        <v>308772.45439678297</v>
      </c>
      <c r="I163" s="35">
        <f>'Scheduled kilometres PEAK'!I163+'Scheduled kilometres OFFPEAK'!I163</f>
        <v>330931.41753122606</v>
      </c>
      <c r="J163" s="35">
        <f>'Scheduled kilometres PEAK'!J163+'Scheduled kilometres OFFPEAK'!J163</f>
        <v>317239.8282987565</v>
      </c>
      <c r="K163" s="35">
        <f>'Scheduled kilometres PEAK'!K163+'Scheduled kilometres OFFPEAK'!K163</f>
        <v>280924.66097008385</v>
      </c>
      <c r="L163" s="35">
        <f>'Scheduled kilometres PEAK'!L163+'Scheduled kilometres OFFPEAK'!L163</f>
        <v>336292.83275819197</v>
      </c>
      <c r="M163" s="35">
        <f>'Scheduled kilometres PEAK'!M163+'Scheduled kilometres OFFPEAK'!M163</f>
        <v>319427.82189357257</v>
      </c>
      <c r="N163" s="35">
        <f>'Scheduled kilometres PEAK'!N163+'Scheduled kilometres OFFPEAK'!N163</f>
        <v>280772.72799938323</v>
      </c>
    </row>
    <row r="164" spans="1:14" s="34" customFormat="1" x14ac:dyDescent="0.2">
      <c r="A164" s="2" t="s">
        <v>7</v>
      </c>
      <c r="B164" s="35">
        <f>'Scheduled kilometres PEAK'!B164+'Scheduled kilometres OFFPEAK'!B164</f>
        <v>920626.29957661685</v>
      </c>
      <c r="C164" s="35">
        <f>'Scheduled kilometres PEAK'!C164+'Scheduled kilometres OFFPEAK'!C164</f>
        <v>730548.5784357111</v>
      </c>
      <c r="D164" s="35">
        <f>'Scheduled kilometres PEAK'!D164+'Scheduled kilometres OFFPEAK'!D164</f>
        <v>714051.50929734309</v>
      </c>
      <c r="E164" s="35">
        <f>'Scheduled kilometres PEAK'!E164+'Scheduled kilometres OFFPEAK'!E164</f>
        <v>724169.90881609544</v>
      </c>
      <c r="F164" s="35">
        <f>'Scheduled kilometres PEAK'!F164+'Scheduled kilometres OFFPEAK'!F164</f>
        <v>793686.62870998238</v>
      </c>
      <c r="G164" s="35">
        <f>'Scheduled kilometres PEAK'!G164+'Scheduled kilometres OFFPEAK'!G164</f>
        <v>745193.06802836922</v>
      </c>
      <c r="H164" s="35">
        <f>'Scheduled kilometres PEAK'!H164+'Scheduled kilometres OFFPEAK'!H164</f>
        <v>766885.24627268454</v>
      </c>
      <c r="I164" s="35">
        <f>'Scheduled kilometres PEAK'!I164+'Scheduled kilometres OFFPEAK'!I164</f>
        <v>760193.81570876366</v>
      </c>
      <c r="J164" s="35">
        <f>'Scheduled kilometres PEAK'!J164+'Scheduled kilometres OFFPEAK'!J164</f>
        <v>749279.59054358874</v>
      </c>
      <c r="K164" s="35">
        <f>'Scheduled kilometres PEAK'!K164+'Scheduled kilometres OFFPEAK'!K164</f>
        <v>729033.27056837955</v>
      </c>
      <c r="L164" s="35">
        <f>'Scheduled kilometres PEAK'!L164+'Scheduled kilometres OFFPEAK'!L164</f>
        <v>796062.75365757465</v>
      </c>
      <c r="M164" s="35">
        <f>'Scheduled kilometres PEAK'!M164+'Scheduled kilometres OFFPEAK'!M164</f>
        <v>772524.83257658745</v>
      </c>
      <c r="N164" s="35">
        <f>'Scheduled kilometres PEAK'!N164+'Scheduled kilometres OFFPEAK'!N164</f>
        <v>674135.95244019688</v>
      </c>
    </row>
    <row r="165" spans="1:14" s="34" customFormat="1" x14ac:dyDescent="0.2">
      <c r="A165" s="2" t="s">
        <v>8</v>
      </c>
      <c r="B165" s="35">
        <f>'Scheduled kilometres PEAK'!B165+'Scheduled kilometres OFFPEAK'!B165</f>
        <v>835346.38514276792</v>
      </c>
      <c r="C165" s="35">
        <f>'Scheduled kilometres PEAK'!C165+'Scheduled kilometres OFFPEAK'!C165</f>
        <v>806930.80528205005</v>
      </c>
      <c r="D165" s="35">
        <f>'Scheduled kilometres PEAK'!D165+'Scheduled kilometres OFFPEAK'!D165</f>
        <v>830037.57399324479</v>
      </c>
      <c r="E165" s="35">
        <f>'Scheduled kilometres PEAK'!E165+'Scheduled kilometres OFFPEAK'!E165</f>
        <v>828334.02955795196</v>
      </c>
      <c r="F165" s="35">
        <f>'Scheduled kilometres PEAK'!F165+'Scheduled kilometres OFFPEAK'!F165</f>
        <v>798985.86155947624</v>
      </c>
      <c r="G165" s="35">
        <f>'Scheduled kilometres PEAK'!G165+'Scheduled kilometres OFFPEAK'!G165</f>
        <v>828302.7820299759</v>
      </c>
      <c r="H165" s="35">
        <f>'Scheduled kilometres PEAK'!H165+'Scheduled kilometres OFFPEAK'!H165</f>
        <v>843760.68276823428</v>
      </c>
      <c r="I165" s="35">
        <f>'Scheduled kilometres PEAK'!I165+'Scheduled kilometres OFFPEAK'!I165</f>
        <v>843863.33110285155</v>
      </c>
      <c r="J165" s="35">
        <f>'Scheduled kilometres PEAK'!J165+'Scheduled kilometres OFFPEAK'!J165</f>
        <v>844033.68276823428</v>
      </c>
      <c r="K165" s="35">
        <f>'Scheduled kilometres PEAK'!K165+'Scheduled kilometres OFFPEAK'!K165</f>
        <v>786740.16097599582</v>
      </c>
      <c r="L165" s="35">
        <f>'Scheduled kilometres PEAK'!L165+'Scheduled kilometres OFFPEAK'!L165</f>
        <v>757215.34374555363</v>
      </c>
      <c r="M165" s="35">
        <f>'Scheduled kilometres PEAK'!M165+'Scheduled kilometres OFFPEAK'!M165</f>
        <v>843920.91692487209</v>
      </c>
      <c r="N165" s="35">
        <f>'Scheduled kilometres PEAK'!N165+'Scheduled kilometres OFFPEAK'!N165</f>
        <v>780291.85163757019</v>
      </c>
    </row>
    <row r="166" spans="1:14" s="34" customFormat="1" x14ac:dyDescent="0.2">
      <c r="A166" s="2" t="s">
        <v>9</v>
      </c>
      <c r="B166" s="35">
        <f>'Scheduled kilometres PEAK'!B166+'Scheduled kilometres OFFPEAK'!B166</f>
        <v>630324.17628483428</v>
      </c>
      <c r="C166" s="35">
        <f>'Scheduled kilometres PEAK'!C166+'Scheduled kilometres OFFPEAK'!C166</f>
        <v>612308.51965587528</v>
      </c>
      <c r="D166" s="35">
        <f>'Scheduled kilometres PEAK'!D166+'Scheduled kilometres OFFPEAK'!D166</f>
        <v>644112.19726797927</v>
      </c>
      <c r="E166" s="35">
        <f>'Scheduled kilometres PEAK'!E166+'Scheduled kilometres OFFPEAK'!E166</f>
        <v>630040.58731002768</v>
      </c>
      <c r="F166" s="35">
        <f>'Scheduled kilometres PEAK'!F166+'Scheduled kilometres OFFPEAK'!F166</f>
        <v>619088.84033340961</v>
      </c>
      <c r="G166" s="35">
        <f>'Scheduled kilometres PEAK'!G166+'Scheduled kilometres OFFPEAK'!G166</f>
        <v>628945.93926024099</v>
      </c>
      <c r="H166" s="35">
        <f>'Scheduled kilometres PEAK'!H166+'Scheduled kilometres OFFPEAK'!H166</f>
        <v>641032.23459292576</v>
      </c>
      <c r="I166" s="35">
        <f>'Scheduled kilometres PEAK'!I166+'Scheduled kilometres OFFPEAK'!I166</f>
        <v>641360.64397488616</v>
      </c>
      <c r="J166" s="35">
        <f>'Scheduled kilometres PEAK'!J166+'Scheduled kilometres OFFPEAK'!J166</f>
        <v>637966.72799303767</v>
      </c>
      <c r="K166" s="35">
        <f>'Scheduled kilometres PEAK'!K166+'Scheduled kilometres OFFPEAK'!K166</f>
        <v>579468.1678112105</v>
      </c>
      <c r="L166" s="35">
        <f>'Scheduled kilometres PEAK'!L166+'Scheduled kilometres OFFPEAK'!L166</f>
        <v>593794.22704319924</v>
      </c>
      <c r="M166" s="35">
        <f>'Scheduled kilometres PEAK'!M166+'Scheduled kilometres OFFPEAK'!M166</f>
        <v>619475.37851088308</v>
      </c>
      <c r="N166" s="35">
        <f>'Scheduled kilometres PEAK'!N166+'Scheduled kilometres OFFPEAK'!N166</f>
        <v>560657.85939504695</v>
      </c>
    </row>
    <row r="167" spans="1:14" s="34" customFormat="1" x14ac:dyDescent="0.2">
      <c r="A167" s="2" t="s">
        <v>10</v>
      </c>
      <c r="B167" s="35">
        <f>'Scheduled kilometres PEAK'!B167+'Scheduled kilometres OFFPEAK'!B167</f>
        <v>1316084.1200269656</v>
      </c>
      <c r="C167" s="35">
        <f>'Scheduled kilometres PEAK'!C167+'Scheduled kilometres OFFPEAK'!C167</f>
        <v>1159610.0500245849</v>
      </c>
      <c r="D167" s="35">
        <f>'Scheduled kilometres PEAK'!D167+'Scheduled kilometres OFFPEAK'!D167</f>
        <v>1162392</v>
      </c>
      <c r="E167" s="35">
        <f>'Scheduled kilometres PEAK'!E167+'Scheduled kilometres OFFPEAK'!E167</f>
        <v>1162392.1200477607</v>
      </c>
      <c r="F167" s="35">
        <f>'Scheduled kilometres PEAK'!F167+'Scheduled kilometres OFFPEAK'!F167</f>
        <v>1162388.0800290303</v>
      </c>
      <c r="G167" s="35">
        <f>'Scheduled kilometres PEAK'!G167+'Scheduled kilometres OFFPEAK'!G167</f>
        <v>1161136.2405686271</v>
      </c>
      <c r="H167" s="35">
        <f>'Scheduled kilometres PEAK'!H167+'Scheduled kilometres OFFPEAK'!H167</f>
        <v>1162392</v>
      </c>
      <c r="I167" s="35">
        <f>'Scheduled kilometres PEAK'!I167+'Scheduled kilometres OFFPEAK'!I167</f>
        <v>1162392.2199258865</v>
      </c>
      <c r="J167" s="35">
        <f>'Scheduled kilometres PEAK'!J167+'Scheduled kilometres OFFPEAK'!J167</f>
        <v>1162392</v>
      </c>
      <c r="K167" s="35">
        <f>'Scheduled kilometres PEAK'!K167+'Scheduled kilometres OFFPEAK'!K167</f>
        <v>1081600.3136504861</v>
      </c>
      <c r="L167" s="35">
        <f>'Scheduled kilometres PEAK'!L167+'Scheduled kilometres OFFPEAK'!L167</f>
        <v>1162392</v>
      </c>
      <c r="M167" s="35">
        <f>'Scheduled kilometres PEAK'!M167+'Scheduled kilometres OFFPEAK'!M167</f>
        <v>1162392.4602477346</v>
      </c>
      <c r="N167" s="35">
        <f>'Scheduled kilometres PEAK'!N167+'Scheduled kilometres OFFPEAK'!N167</f>
        <v>1075541.180071641</v>
      </c>
    </row>
    <row r="168" spans="1:14" s="34" customFormat="1" x14ac:dyDescent="0.2">
      <c r="A168" s="2" t="s">
        <v>11</v>
      </c>
      <c r="B168" s="35">
        <f>'Scheduled kilometres PEAK'!B168+'Scheduled kilometres OFFPEAK'!B168</f>
        <v>1107158.216389152</v>
      </c>
      <c r="C168" s="35">
        <f>'Scheduled kilometres PEAK'!C168+'Scheduled kilometres OFFPEAK'!C168</f>
        <v>962039.10213628109</v>
      </c>
      <c r="D168" s="35">
        <f>'Scheduled kilometres PEAK'!D168+'Scheduled kilometres OFFPEAK'!D168</f>
        <v>969109.4861209871</v>
      </c>
      <c r="E168" s="35">
        <f>'Scheduled kilometres PEAK'!E168+'Scheduled kilometres OFFPEAK'!E168</f>
        <v>969500.41332872515</v>
      </c>
      <c r="F168" s="35">
        <f>'Scheduled kilometres PEAK'!F168+'Scheduled kilometres OFFPEAK'!F168</f>
        <v>972170.88158668345</v>
      </c>
      <c r="G168" s="35">
        <f>'Scheduled kilometres PEAK'!G168+'Scheduled kilometres OFFPEAK'!G168</f>
        <v>970050.40977110085</v>
      </c>
      <c r="H168" s="35">
        <f>'Scheduled kilometres PEAK'!H168+'Scheduled kilometres OFFPEAK'!H168</f>
        <v>972192.12255834369</v>
      </c>
      <c r="I168" s="35">
        <f>'Scheduled kilometres PEAK'!I168+'Scheduled kilometres OFFPEAK'!I168</f>
        <v>957748.62509435276</v>
      </c>
      <c r="J168" s="35">
        <f>'Scheduled kilometres PEAK'!J168+'Scheduled kilometres OFFPEAK'!J168</f>
        <v>969444.84469544073</v>
      </c>
      <c r="K168" s="35">
        <f>'Scheduled kilometres PEAK'!K168+'Scheduled kilometres OFFPEAK'!K168</f>
        <v>900276.32063308801</v>
      </c>
      <c r="L168" s="35">
        <f>'Scheduled kilometres PEAK'!L168+'Scheduled kilometres OFFPEAK'!L168</f>
        <v>969437.1120378715</v>
      </c>
      <c r="M168" s="35">
        <f>'Scheduled kilometres PEAK'!M168+'Scheduled kilometres OFFPEAK'!M168</f>
        <v>949983.01576660201</v>
      </c>
      <c r="N168" s="35">
        <f>'Scheduled kilometres PEAK'!N168+'Scheduled kilometres OFFPEAK'!N168</f>
        <v>885856.4674388679</v>
      </c>
    </row>
    <row r="169" spans="1:14" s="34" customFormat="1" x14ac:dyDescent="0.2">
      <c r="A169" s="2" t="s">
        <v>12</v>
      </c>
      <c r="B169" s="35">
        <f>'Scheduled kilometres PEAK'!B169+'Scheduled kilometres OFFPEAK'!B169</f>
        <v>623818</v>
      </c>
      <c r="C169" s="35">
        <f>'Scheduled kilometres PEAK'!C169+'Scheduled kilometres OFFPEAK'!C169</f>
        <v>531559</v>
      </c>
      <c r="D169" s="35">
        <f>'Scheduled kilometres PEAK'!D169+'Scheduled kilometres OFFPEAK'!D169</f>
        <v>547199</v>
      </c>
      <c r="E169" s="35">
        <f>'Scheduled kilometres PEAK'!E169+'Scheduled kilometres OFFPEAK'!E169</f>
        <v>547207.84009414993</v>
      </c>
      <c r="F169" s="35">
        <f>'Scheduled kilometres PEAK'!F169+'Scheduled kilometres OFFPEAK'!F169</f>
        <v>475961.41967365972</v>
      </c>
      <c r="G169" s="35">
        <f>'Scheduled kilometres PEAK'!G169+'Scheduled kilometres OFFPEAK'!G169</f>
        <v>515855.55097312771</v>
      </c>
      <c r="H169" s="35">
        <f>'Scheduled kilometres PEAK'!H169+'Scheduled kilometres OFFPEAK'!H169</f>
        <v>547200.67875293829</v>
      </c>
      <c r="I169" s="35">
        <f>'Scheduled kilometres PEAK'!I169+'Scheduled kilometres OFFPEAK'!I169</f>
        <v>547209.67875293829</v>
      </c>
      <c r="J169" s="35">
        <f>'Scheduled kilometres PEAK'!J169+'Scheduled kilometres OFFPEAK'!J169</f>
        <v>547200.67875293829</v>
      </c>
      <c r="K169" s="35">
        <f>'Scheduled kilometres PEAK'!K169+'Scheduled kilometres OFFPEAK'!K169</f>
        <v>504819.05849530059</v>
      </c>
      <c r="L169" s="35">
        <f>'Scheduled kilometres PEAK'!L169+'Scheduled kilometres OFFPEAK'!L169</f>
        <v>547145</v>
      </c>
      <c r="M169" s="35">
        <f>'Scheduled kilometres PEAK'!M169+'Scheduled kilometres OFFPEAK'!M169</f>
        <v>547208</v>
      </c>
      <c r="N169" s="35">
        <f>'Scheduled kilometres PEAK'!N169+'Scheduled kilometres OFFPEAK'!N169</f>
        <v>504808</v>
      </c>
    </row>
    <row r="170" spans="1:14" s="34" customFormat="1" x14ac:dyDescent="0.2">
      <c r="A170" s="7" t="s">
        <v>79</v>
      </c>
      <c r="B170" s="11">
        <f>'Scheduled kilometres PEAK'!B170+'Scheduled kilometres OFFPEAK'!B170</f>
        <v>7316928.0509236185</v>
      </c>
      <c r="C170" s="11">
        <f>'Scheduled kilometres PEAK'!C170+'Scheduled kilometres OFFPEAK'!C170</f>
        <v>6477633.0600236198</v>
      </c>
      <c r="D170" s="11">
        <f>'Scheduled kilometres PEAK'!D170+'Scheduled kilometres OFFPEAK'!D170</f>
        <v>6560432.0378739201</v>
      </c>
      <c r="E170" s="11">
        <f>'Scheduled kilometres PEAK'!E170+'Scheduled kilometres OFFPEAK'!E170</f>
        <v>6544678.2180523099</v>
      </c>
      <c r="F170" s="11">
        <f>'Scheduled kilometres PEAK'!F170+'Scheduled kilometres OFFPEAK'!F170</f>
        <v>6515061.8567791414</v>
      </c>
      <c r="G170" s="11">
        <f>'Scheduled kilometres PEAK'!G170+'Scheduled kilometres OFFPEAK'!G170</f>
        <v>6512001.1419186592</v>
      </c>
      <c r="H170" s="11">
        <f>'Scheduled kilometres PEAK'!H170+'Scheduled kilometres OFFPEAK'!H170</f>
        <v>6608569.515337253</v>
      </c>
      <c r="I170" s="11">
        <f>'Scheduled kilometres PEAK'!I170+'Scheduled kilometres OFFPEAK'!I170</f>
        <v>6597951.5569500756</v>
      </c>
      <c r="J170" s="11">
        <f>'Scheduled kilometres PEAK'!J170+'Scheduled kilometres OFFPEAK'!J170</f>
        <v>6593912.9472507667</v>
      </c>
      <c r="K170" s="11">
        <f>'Scheduled kilometres PEAK'!K170+'Scheduled kilometres OFFPEAK'!K170</f>
        <v>6130961.0175815905</v>
      </c>
      <c r="L170" s="11">
        <f>'Scheduled kilometres PEAK'!L170+'Scheduled kilometres OFFPEAK'!L170</f>
        <v>6513292.5244719312</v>
      </c>
      <c r="M170" s="11">
        <f>'Scheduled kilometres PEAK'!M170+'Scheduled kilometres OFFPEAK'!M170</f>
        <v>6578058.4054014599</v>
      </c>
      <c r="N170" s="11">
        <f>'Scheduled kilometres PEAK'!N170+'Scheduled kilometres OFFPEAK'!N170</f>
        <v>6023804.6564021548</v>
      </c>
    </row>
    <row r="171" spans="1:14" x14ac:dyDescent="0.2">
      <c r="A171" s="12" t="s">
        <v>13</v>
      </c>
      <c r="B171" s="144" t="s">
        <v>232</v>
      </c>
      <c r="C171" s="145"/>
      <c r="D171" s="145"/>
      <c r="E171" s="145"/>
      <c r="F171" s="145"/>
      <c r="G171" s="145"/>
      <c r="H171" s="145"/>
      <c r="I171" s="145"/>
      <c r="J171" s="145"/>
      <c r="K171" s="145"/>
      <c r="L171" s="145"/>
      <c r="M171" s="145"/>
      <c r="N171" s="146"/>
    </row>
    <row r="172" spans="1:14" x14ac:dyDescent="0.2">
      <c r="A172" s="2" t="s">
        <v>4</v>
      </c>
      <c r="B172" s="35">
        <f>'Scheduled kilometres PEAK'!B172+'Scheduled kilometres OFFPEAK'!B172</f>
        <v>318067.52204073791</v>
      </c>
      <c r="C172" s="35">
        <f>'Scheduled kilometres PEAK'!C172+'Scheduled kilometres OFFPEAK'!C172</f>
        <v>296028.04697672336</v>
      </c>
      <c r="D172" s="35">
        <f>'Scheduled kilometres PEAK'!D172+'Scheduled kilometres OFFPEAK'!D172</f>
        <v>296027.48991903331</v>
      </c>
      <c r="E172" s="35">
        <f>'Scheduled kilometres PEAK'!E172+'Scheduled kilometres OFFPEAK'!E172</f>
        <v>293142.66530707577</v>
      </c>
      <c r="F172" s="35">
        <f>'Scheduled kilometres PEAK'!F172+'Scheduled kilometres OFFPEAK'!F172</f>
        <v>296378.27801628364</v>
      </c>
      <c r="G172" s="35">
        <f>'Scheduled kilometres PEAK'!G172+'Scheduled kilometres OFFPEAK'!G172</f>
        <v>292811.82086158759</v>
      </c>
      <c r="H172" s="35">
        <f>'Scheduled kilometres PEAK'!H172+'Scheduled kilometres OFFPEAK'!H172</f>
        <v>296384</v>
      </c>
      <c r="I172" s="35">
        <f>'Scheduled kilometres PEAK'!I172+'Scheduled kilometres OFFPEAK'!I172</f>
        <v>293155.82086158753</v>
      </c>
      <c r="J172" s="35">
        <f>'Scheduled kilometres PEAK'!J172+'Scheduled kilometres OFFPEAK'!J172</f>
        <v>293156.23349126044</v>
      </c>
      <c r="K172" s="35">
        <f>'Scheduled kilometres PEAK'!K172+'Scheduled kilometres OFFPEAK'!K172</f>
        <v>278104.53438083915</v>
      </c>
      <c r="L172" s="35">
        <f>'Scheduled kilometres PEAK'!L172+'Scheduled kilometres OFFPEAK'!L172</f>
        <v>296356.00000000006</v>
      </c>
      <c r="M172" s="35">
        <f>'Scheduled kilometres PEAK'!M172+'Scheduled kilometres OFFPEAK'!M172</f>
        <v>293090.00000000006</v>
      </c>
      <c r="N172" s="35">
        <f>'Scheduled kilometres PEAK'!N172+'Scheduled kilometres OFFPEAK'!N172</f>
        <v>285642</v>
      </c>
    </row>
    <row r="173" spans="1:14" x14ac:dyDescent="0.2">
      <c r="A173" s="2" t="s">
        <v>5</v>
      </c>
      <c r="B173" s="35">
        <f>'Scheduled kilometres PEAK'!B173+'Scheduled kilometres OFFPEAK'!B173</f>
        <v>1082480.2496750355</v>
      </c>
      <c r="C173" s="35">
        <f>'Scheduled kilometres PEAK'!C173+'Scheduled kilometres OFFPEAK'!C173</f>
        <v>1004902.9600864741</v>
      </c>
      <c r="D173" s="35">
        <f>'Scheduled kilometres PEAK'!D173+'Scheduled kilometres OFFPEAK'!D173</f>
        <v>1017628.1600658577</v>
      </c>
      <c r="E173" s="35">
        <f>'Scheduled kilometres PEAK'!E173+'Scheduled kilometres OFFPEAK'!E173</f>
        <v>1041819.6903814601</v>
      </c>
      <c r="F173" s="35">
        <f>'Scheduled kilometres PEAK'!F173+'Scheduled kilometres OFFPEAK'!F173</f>
        <v>1045784</v>
      </c>
      <c r="G173" s="35">
        <f>'Scheduled kilometres PEAK'!G173+'Scheduled kilometres OFFPEAK'!G173</f>
        <v>1057141</v>
      </c>
      <c r="H173" s="35">
        <f>'Scheduled kilometres PEAK'!H173+'Scheduled kilometres OFFPEAK'!H173</f>
        <v>1062256</v>
      </c>
      <c r="I173" s="35">
        <f>'Scheduled kilometres PEAK'!I173+'Scheduled kilometres OFFPEAK'!I173</f>
        <v>1062674</v>
      </c>
      <c r="J173" s="35">
        <f>'Scheduled kilometres PEAK'!J173+'Scheduled kilometres OFFPEAK'!J173</f>
        <v>1062357.6115443604</v>
      </c>
      <c r="K173" s="35">
        <f>'Scheduled kilometres PEAK'!K173+'Scheduled kilometres OFFPEAK'!K173</f>
        <v>991345.87127191189</v>
      </c>
      <c r="L173" s="35">
        <f>'Scheduled kilometres PEAK'!L173+'Scheduled kilometres OFFPEAK'!L173</f>
        <v>1062274</v>
      </c>
      <c r="M173" s="35">
        <f>'Scheduled kilometres PEAK'!M173+'Scheduled kilometres OFFPEAK'!M173</f>
        <v>1062271</v>
      </c>
      <c r="N173" s="35">
        <f>'Scheduled kilometres PEAK'!N173+'Scheduled kilometres OFFPEAK'!N173</f>
        <v>1022529</v>
      </c>
    </row>
    <row r="174" spans="1:14" x14ac:dyDescent="0.2">
      <c r="A174" s="2" t="s">
        <v>6</v>
      </c>
      <c r="B174" s="35">
        <f>'Scheduled kilometres PEAK'!B174+'Scheduled kilometres OFFPEAK'!B174</f>
        <v>30175</v>
      </c>
      <c r="C174" s="35">
        <f>'Scheduled kilometres PEAK'!C174+'Scheduled kilometres OFFPEAK'!C174</f>
        <v>27685</v>
      </c>
      <c r="D174" s="35">
        <f>'Scheduled kilometres PEAK'!D174+'Scheduled kilometres OFFPEAK'!D174</f>
        <v>27685</v>
      </c>
      <c r="E174" s="35">
        <f>'Scheduled kilometres PEAK'!E174+'Scheduled kilometres OFFPEAK'!E174</f>
        <v>28123.74289118348</v>
      </c>
      <c r="F174" s="35">
        <f>'Scheduled kilometres PEAK'!F174+'Scheduled kilometres OFFPEAK'!F174</f>
        <v>28124</v>
      </c>
      <c r="G174" s="35">
        <f>'Scheduled kilometres PEAK'!G174+'Scheduled kilometres OFFPEAK'!G174</f>
        <v>27685</v>
      </c>
      <c r="H174" s="35">
        <f>'Scheduled kilometres PEAK'!H174+'Scheduled kilometres OFFPEAK'!H174</f>
        <v>28124</v>
      </c>
      <c r="I174" s="35">
        <f>'Scheduled kilometres PEAK'!I174+'Scheduled kilometres OFFPEAK'!I174</f>
        <v>28124</v>
      </c>
      <c r="J174" s="35">
        <f>'Scheduled kilometres PEAK'!J174+'Scheduled kilometres OFFPEAK'!J174</f>
        <v>28124</v>
      </c>
      <c r="K174" s="35">
        <f>'Scheduled kilometres PEAK'!K174+'Scheduled kilometres OFFPEAK'!K174</f>
        <v>25171</v>
      </c>
      <c r="L174" s="35">
        <f>'Scheduled kilometres PEAK'!L174+'Scheduled kilometres OFFPEAK'!L174</f>
        <v>28124</v>
      </c>
      <c r="M174" s="35">
        <f>'Scheduled kilometres PEAK'!M174+'Scheduled kilometres OFFPEAK'!M174</f>
        <v>28124</v>
      </c>
      <c r="N174" s="35">
        <f>'Scheduled kilometres PEAK'!N174+'Scheduled kilometres OFFPEAK'!N174</f>
        <v>27318</v>
      </c>
    </row>
    <row r="175" spans="1:14" x14ac:dyDescent="0.2">
      <c r="A175" s="2" t="s">
        <v>78</v>
      </c>
      <c r="B175" s="35">
        <f>'Scheduled kilometres PEAK'!B175+'Scheduled kilometres OFFPEAK'!B175</f>
        <v>348607.91072160209</v>
      </c>
      <c r="C175" s="35">
        <f>'Scheduled kilometres PEAK'!C175+'Scheduled kilometres OFFPEAK'!C175</f>
        <v>335926.65754896193</v>
      </c>
      <c r="D175" s="35">
        <f>'Scheduled kilometres PEAK'!D175+'Scheduled kilometres OFFPEAK'!D175</f>
        <v>297284.29540499457</v>
      </c>
      <c r="E175" s="35">
        <f>'Scheduled kilometres PEAK'!E175+'Scheduled kilometres OFFPEAK'!E175</f>
        <v>327183.7429312811</v>
      </c>
      <c r="F175" s="35">
        <f>'Scheduled kilometres PEAK'!F175+'Scheduled kilometres OFFPEAK'!F175</f>
        <v>332517.10913081642</v>
      </c>
      <c r="G175" s="35">
        <f>'Scheduled kilometres PEAK'!G175+'Scheduled kilometres OFFPEAK'!G175</f>
        <v>328096.05903590022</v>
      </c>
      <c r="H175" s="35">
        <f>'Scheduled kilometres PEAK'!H175+'Scheduled kilometres OFFPEAK'!H175</f>
        <v>315308.39774724038</v>
      </c>
      <c r="I175" s="35">
        <f>'Scheduled kilometres PEAK'!I175+'Scheduled kilometres OFFPEAK'!I175</f>
        <v>321457</v>
      </c>
      <c r="J175" s="35">
        <f>'Scheduled kilometres PEAK'!J175+'Scheduled kilometres OFFPEAK'!J175</f>
        <v>322165.65401977301</v>
      </c>
      <c r="K175" s="35">
        <f>'Scheduled kilometres PEAK'!K175+'Scheduled kilometres OFFPEAK'!K175</f>
        <v>298572.24794312642</v>
      </c>
      <c r="L175" s="35">
        <f>'Scheduled kilometres PEAK'!L175+'Scheduled kilometres OFFPEAK'!L175</f>
        <v>330709</v>
      </c>
      <c r="M175" s="35">
        <f>'Scheduled kilometres PEAK'!M175+'Scheduled kilometres OFFPEAK'!M175</f>
        <v>322360</v>
      </c>
      <c r="N175" s="35">
        <f>'Scheduled kilometres PEAK'!N175+'Scheduled kilometres OFFPEAK'!N175</f>
        <v>310753.99999999994</v>
      </c>
    </row>
    <row r="176" spans="1:14" x14ac:dyDescent="0.2">
      <c r="A176" s="2" t="s">
        <v>7</v>
      </c>
      <c r="B176" s="35">
        <f>'Scheduled kilometres PEAK'!B176+'Scheduled kilometres OFFPEAK'!B176</f>
        <v>851400.17681493529</v>
      </c>
      <c r="C176" s="35">
        <f>'Scheduled kilometres PEAK'!C176+'Scheduled kilometres OFFPEAK'!C176</f>
        <v>792807.48992658639</v>
      </c>
      <c r="D176" s="35">
        <f>'Scheduled kilometres PEAK'!D176+'Scheduled kilometres OFFPEAK'!D176</f>
        <v>746416.69892706396</v>
      </c>
      <c r="E176" s="35">
        <f>'Scheduled kilometres PEAK'!E176+'Scheduled kilometres OFFPEAK'!E176</f>
        <v>791121.3730829542</v>
      </c>
      <c r="F176" s="35">
        <f>'Scheduled kilometres PEAK'!F176+'Scheduled kilometres OFFPEAK'!F176</f>
        <v>800475.94878328266</v>
      </c>
      <c r="G176" s="35">
        <f>'Scheduled kilometres PEAK'!G176+'Scheduled kilometres OFFPEAK'!G176</f>
        <v>789655.48738640547</v>
      </c>
      <c r="H176" s="35">
        <f>'Scheduled kilometres PEAK'!H176+'Scheduled kilometres OFFPEAK'!H176</f>
        <v>754046.00000000023</v>
      </c>
      <c r="I176" s="35">
        <f>'Scheduled kilometres PEAK'!I176+'Scheduled kilometres OFFPEAK'!I176</f>
        <v>797645.00000000023</v>
      </c>
      <c r="J176" s="35">
        <f>'Scheduled kilometres PEAK'!J176+'Scheduled kilometres OFFPEAK'!J176</f>
        <v>780275.88255384285</v>
      </c>
      <c r="K176" s="35">
        <f>'Scheduled kilometres PEAK'!K176+'Scheduled kilometres OFFPEAK'!K176</f>
        <v>700269.91848027764</v>
      </c>
      <c r="L176" s="35">
        <f>'Scheduled kilometres PEAK'!L176+'Scheduled kilometres OFFPEAK'!L176</f>
        <v>793411.00000000012</v>
      </c>
      <c r="M176" s="35">
        <f>'Scheduled kilometres PEAK'!M176+'Scheduled kilometres OFFPEAK'!M176</f>
        <v>794888.88439734792</v>
      </c>
      <c r="N176" s="35">
        <f>'Scheduled kilometres PEAK'!N176+'Scheduled kilometres OFFPEAK'!N176</f>
        <v>760648.00000000012</v>
      </c>
    </row>
    <row r="177" spans="1:14" x14ac:dyDescent="0.2">
      <c r="A177" s="2" t="s">
        <v>8</v>
      </c>
      <c r="B177" s="35">
        <f>'Scheduled kilometres PEAK'!B177+'Scheduled kilometres OFFPEAK'!B177</f>
        <v>904936.20025479211</v>
      </c>
      <c r="C177" s="35">
        <f>'Scheduled kilometres PEAK'!C177+'Scheduled kilometres OFFPEAK'!C177</f>
        <v>842371.4124046911</v>
      </c>
      <c r="D177" s="35">
        <f>'Scheduled kilometres PEAK'!D177+'Scheduled kilometres OFFPEAK'!D177</f>
        <v>842509.22878534661</v>
      </c>
      <c r="E177" s="35">
        <f>'Scheduled kilometres PEAK'!E177+'Scheduled kilometres OFFPEAK'!E177</f>
        <v>843936.70382090367</v>
      </c>
      <c r="F177" s="35">
        <f>'Scheduled kilometres PEAK'!F177+'Scheduled kilometres OFFPEAK'!F177</f>
        <v>843918.28832738497</v>
      </c>
      <c r="G177" s="35">
        <f>'Scheduled kilometres PEAK'!G177+'Scheduled kilometres OFFPEAK'!G177</f>
        <v>842599</v>
      </c>
      <c r="H177" s="35">
        <f>'Scheduled kilometres PEAK'!H177+'Scheduled kilometres OFFPEAK'!H177</f>
        <v>852710</v>
      </c>
      <c r="I177" s="35">
        <f>'Scheduled kilometres PEAK'!I177+'Scheduled kilometres OFFPEAK'!I177</f>
        <v>865235</v>
      </c>
      <c r="J177" s="35">
        <f>'Scheduled kilometres PEAK'!J177+'Scheduled kilometres OFFPEAK'!J177</f>
        <v>864924.08326605032</v>
      </c>
      <c r="K177" s="35">
        <f>'Scheduled kilometres PEAK'!K177+'Scheduled kilometres OFFPEAK'!K177</f>
        <v>806461.6123849412</v>
      </c>
      <c r="L177" s="35">
        <f>'Scheduled kilometres PEAK'!L177+'Scheduled kilometres OFFPEAK'!L177</f>
        <v>778804</v>
      </c>
      <c r="M177" s="35">
        <f>'Scheduled kilometres PEAK'!M177+'Scheduled kilometres OFFPEAK'!M177</f>
        <v>864892</v>
      </c>
      <c r="N177" s="35">
        <f>'Scheduled kilometres PEAK'!N177+'Scheduled kilometres OFFPEAK'!N177</f>
        <v>832535</v>
      </c>
    </row>
    <row r="178" spans="1:14" x14ac:dyDescent="0.2">
      <c r="A178" s="2" t="s">
        <v>9</v>
      </c>
      <c r="B178" s="35">
        <f>'Scheduled kilometres PEAK'!B178+'Scheduled kilometres OFFPEAK'!B178</f>
        <v>685712.4943392796</v>
      </c>
      <c r="C178" s="35">
        <f>'Scheduled kilometres PEAK'!C178+'Scheduled kilometres OFFPEAK'!C178</f>
        <v>634753.31271958433</v>
      </c>
      <c r="D178" s="35">
        <f>'Scheduled kilometres PEAK'!D178+'Scheduled kilometres OFFPEAK'!D178</f>
        <v>620603.69035347854</v>
      </c>
      <c r="E178" s="35">
        <f>'Scheduled kilometres PEAK'!E178+'Scheduled kilometres OFFPEAK'!E178</f>
        <v>625419.00652100111</v>
      </c>
      <c r="F178" s="35">
        <f>'Scheduled kilometres PEAK'!F178+'Scheduled kilometres OFFPEAK'!F178</f>
        <v>627476.11581479991</v>
      </c>
      <c r="G178" s="35">
        <f>'Scheduled kilometres PEAK'!G178+'Scheduled kilometres OFFPEAK'!G178</f>
        <v>630259</v>
      </c>
      <c r="H178" s="35">
        <f>'Scheduled kilometres PEAK'!H178+'Scheduled kilometres OFFPEAK'!H178</f>
        <v>627348</v>
      </c>
      <c r="I178" s="35">
        <f>'Scheduled kilometres PEAK'!I178+'Scheduled kilometres OFFPEAK'!I178</f>
        <v>628676.05192159512</v>
      </c>
      <c r="J178" s="35">
        <f>'Scheduled kilometres PEAK'!J178+'Scheduled kilometres OFFPEAK'!J178</f>
        <v>633780.05305456975</v>
      </c>
      <c r="K178" s="35">
        <f>'Scheduled kilometres PEAK'!K178+'Scheduled kilometres OFFPEAK'!K178</f>
        <v>581257.2089622796</v>
      </c>
      <c r="L178" s="35">
        <f>'Scheduled kilometres PEAK'!L178+'Scheduled kilometres OFFPEAK'!L178</f>
        <v>550368.41454610508</v>
      </c>
      <c r="M178" s="35">
        <f>'Scheduled kilometres PEAK'!M178+'Scheduled kilometres OFFPEAK'!M178</f>
        <v>613590.3890939597</v>
      </c>
      <c r="N178" s="35">
        <f>'Scheduled kilometres PEAK'!N178+'Scheduled kilometres OFFPEAK'!N178</f>
        <v>602393</v>
      </c>
    </row>
    <row r="179" spans="1:14" x14ac:dyDescent="0.2">
      <c r="A179" s="2" t="s">
        <v>10</v>
      </c>
      <c r="B179" s="35">
        <f>'Scheduled kilometres PEAK'!B179+'Scheduled kilometres OFFPEAK'!B179</f>
        <v>1167845.1393784683</v>
      </c>
      <c r="C179" s="35">
        <f>'Scheduled kilometres PEAK'!C179+'Scheduled kilometres OFFPEAK'!C179</f>
        <v>1099203.1797745044</v>
      </c>
      <c r="D179" s="35">
        <f>'Scheduled kilometres PEAK'!D179+'Scheduled kilometres OFFPEAK'!D179</f>
        <v>1161001.2400955213</v>
      </c>
      <c r="E179" s="35">
        <f>'Scheduled kilometres PEAK'!E179+'Scheduled kilometres OFFPEAK'!E179</f>
        <v>1131493</v>
      </c>
      <c r="F179" s="35">
        <f>'Scheduled kilometres PEAK'!F179+'Scheduled kilometres OFFPEAK'!F179</f>
        <v>1031373.1700437744</v>
      </c>
      <c r="G179" s="35">
        <f>'Scheduled kilometres PEAK'!G179+'Scheduled kilometres OFFPEAK'!G179</f>
        <v>1074060</v>
      </c>
      <c r="H179" s="35">
        <f>'Scheduled kilometres PEAK'!H179+'Scheduled kilometres OFFPEAK'!H179</f>
        <v>1148310.6115697431</v>
      </c>
      <c r="I179" s="35">
        <f>'Scheduled kilometres PEAK'!I179+'Scheduled kilometres OFFPEAK'!I179</f>
        <v>1162682.739722969</v>
      </c>
      <c r="J179" s="35">
        <f>'Scheduled kilometres PEAK'!J179+'Scheduled kilometres OFFPEAK'!J179</f>
        <v>1187046.958498647</v>
      </c>
      <c r="K179" s="35">
        <f>'Scheduled kilometres PEAK'!K179+'Scheduled kilometres OFFPEAK'!K179</f>
        <v>1105974</v>
      </c>
      <c r="L179" s="35">
        <f>'Scheduled kilometres PEAK'!L179+'Scheduled kilometres OFFPEAK'!L179</f>
        <v>1189159.957627065</v>
      </c>
      <c r="M179" s="35">
        <f>'Scheduled kilometres PEAK'!M179+'Scheduled kilometres OFFPEAK'!M179</f>
        <v>1189152</v>
      </c>
      <c r="N179" s="35">
        <f>'Scheduled kilometres PEAK'!N179+'Scheduled kilometres OFFPEAK'!N179</f>
        <v>1112741</v>
      </c>
    </row>
    <row r="180" spans="1:14" x14ac:dyDescent="0.2">
      <c r="A180" s="2" t="s">
        <v>11</v>
      </c>
      <c r="B180" s="35">
        <f>'Scheduled kilometres PEAK'!B180+'Scheduled kilometres OFFPEAK'!B180</f>
        <v>1042248.3106194963</v>
      </c>
      <c r="C180" s="35">
        <f>'Scheduled kilometres PEAK'!C180+'Scheduled kilometres OFFPEAK'!C180</f>
        <v>969463.79235340049</v>
      </c>
      <c r="D180" s="35">
        <f>'Scheduled kilometres PEAK'!D180+'Scheduled kilometres OFFPEAK'!D180</f>
        <v>968852.83975586598</v>
      </c>
      <c r="E180" s="35">
        <f>'Scheduled kilometres PEAK'!E180+'Scheduled kilometres OFFPEAK'!E180</f>
        <v>963321.84032863961</v>
      </c>
      <c r="F180" s="35">
        <f>'Scheduled kilometres PEAK'!F180+'Scheduled kilometres OFFPEAK'!F180</f>
        <v>971002.87114762655</v>
      </c>
      <c r="G180" s="35">
        <f>'Scheduled kilometres PEAK'!G180+'Scheduled kilometres OFFPEAK'!G180</f>
        <v>968854</v>
      </c>
      <c r="H180" s="35">
        <f>'Scheduled kilometres PEAK'!H180+'Scheduled kilometres OFFPEAK'!H180</f>
        <v>959941</v>
      </c>
      <c r="I180" s="35">
        <f>'Scheduled kilometres PEAK'!I180+'Scheduled kilometres OFFPEAK'!I180</f>
        <v>968213</v>
      </c>
      <c r="J180" s="35">
        <f>'Scheduled kilometres PEAK'!J180+'Scheduled kilometres OFFPEAK'!J180</f>
        <v>971735.70211075596</v>
      </c>
      <c r="K180" s="35">
        <f>'Scheduled kilometres PEAK'!K180+'Scheduled kilometres OFFPEAK'!K180</f>
        <v>928539.87114762666</v>
      </c>
      <c r="L180" s="35">
        <f>'Scheduled kilometres PEAK'!L180+'Scheduled kilometres OFFPEAK'!L180</f>
        <v>999700.99999999977</v>
      </c>
      <c r="M180" s="35">
        <f>'Scheduled kilometres PEAK'!M180+'Scheduled kilometres OFFPEAK'!M180</f>
        <v>999759.99999999977</v>
      </c>
      <c r="N180" s="35">
        <f>'Scheduled kilometres PEAK'!N180+'Scheduled kilometres OFFPEAK'!N180</f>
        <v>962067.99999999977</v>
      </c>
    </row>
    <row r="181" spans="1:14" x14ac:dyDescent="0.2">
      <c r="A181" s="2" t="s">
        <v>12</v>
      </c>
      <c r="B181" s="35">
        <f>'Scheduled kilometres PEAK'!B181+'Scheduled kilometres OFFPEAK'!B181</f>
        <v>586278.2792633283</v>
      </c>
      <c r="C181" s="35">
        <f>'Scheduled kilometres PEAK'!C181+'Scheduled kilometres OFFPEAK'!C181</f>
        <v>569846.87021944125</v>
      </c>
      <c r="D181" s="35">
        <f>'Scheduled kilometres PEAK'!D181+'Scheduled kilometres OFFPEAK'!D181</f>
        <v>594037.92012544244</v>
      </c>
      <c r="E181" s="35">
        <f>'Scheduled kilometres PEAK'!E181+'Scheduled kilometres OFFPEAK'!E181</f>
        <v>595924</v>
      </c>
      <c r="F181" s="35">
        <f>'Scheduled kilometres PEAK'!F181+'Scheduled kilometres OFFPEAK'!F181</f>
        <v>598011</v>
      </c>
      <c r="G181" s="35">
        <f>'Scheduled kilometres PEAK'!G181+'Scheduled kilometres OFFPEAK'!G181</f>
        <v>606018</v>
      </c>
      <c r="H181" s="35">
        <f>'Scheduled kilometres PEAK'!H181+'Scheduled kilometres OFFPEAK'!H181</f>
        <v>607904</v>
      </c>
      <c r="I181" s="35">
        <f>'Scheduled kilometres PEAK'!I181+'Scheduled kilometres OFFPEAK'!I181</f>
        <v>608157</v>
      </c>
      <c r="J181" s="35">
        <f>'Scheduled kilometres PEAK'!J181+'Scheduled kilometres OFFPEAK'!J181</f>
        <v>607903.89628762542</v>
      </c>
      <c r="K181" s="35">
        <f>'Scheduled kilometres PEAK'!K181+'Scheduled kilometres OFFPEAK'!K181</f>
        <v>560079</v>
      </c>
      <c r="L181" s="35">
        <f>'Scheduled kilometres PEAK'!L181+'Scheduled kilometres OFFPEAK'!L181</f>
        <v>608187</v>
      </c>
      <c r="M181" s="35">
        <f>'Scheduled kilometres PEAK'!M181+'Scheduled kilometres OFFPEAK'!M181</f>
        <v>608470</v>
      </c>
      <c r="N181" s="35">
        <f>'Scheduled kilometres PEAK'!N181+'Scheduled kilometres OFFPEAK'!N181</f>
        <v>585942</v>
      </c>
    </row>
    <row r="182" spans="1:14" x14ac:dyDescent="0.2">
      <c r="A182" s="7" t="s">
        <v>79</v>
      </c>
      <c r="B182" s="11">
        <f>'Scheduled kilometres PEAK'!B182+'Scheduled kilometres OFFPEAK'!B182</f>
        <v>7017751.2831076747</v>
      </c>
      <c r="C182" s="11">
        <f>'Scheduled kilometres PEAK'!C182+'Scheduled kilometres OFFPEAK'!C182</f>
        <v>6572988.7220103675</v>
      </c>
      <c r="D182" s="11">
        <f>'Scheduled kilometres PEAK'!D182+'Scheduled kilometres OFFPEAK'!D182</f>
        <v>6572046.563432605</v>
      </c>
      <c r="E182" s="11">
        <f>'Scheduled kilometres PEAK'!E182+'Scheduled kilometres OFFPEAK'!E182</f>
        <v>6641485.7652644999</v>
      </c>
      <c r="F182" s="11">
        <f>'Scheduled kilometres PEAK'!F182+'Scheduled kilometres OFFPEAK'!F182</f>
        <v>6575060.7812639689</v>
      </c>
      <c r="G182" s="11">
        <f>'Scheduled kilometres PEAK'!G182+'Scheduled kilometres OFFPEAK'!G182</f>
        <v>6617179.3672838937</v>
      </c>
      <c r="H182" s="11">
        <f>'Scheduled kilometres PEAK'!H182+'Scheduled kilometres OFFPEAK'!H182</f>
        <v>6652332.0093169846</v>
      </c>
      <c r="I182" s="11">
        <f>'Scheduled kilometres PEAK'!I182+'Scheduled kilometres OFFPEAK'!I182</f>
        <v>6736019.6125061512</v>
      </c>
      <c r="J182" s="11">
        <f>'Scheduled kilometres PEAK'!J182+'Scheduled kilometres OFFPEAK'!J182</f>
        <v>6751470.0748268859</v>
      </c>
      <c r="K182" s="11">
        <f>'Scheduled kilometres PEAK'!K182+'Scheduled kilometres OFFPEAK'!K182</f>
        <v>6275775.2645710018</v>
      </c>
      <c r="L182" s="11">
        <f>'Scheduled kilometres PEAK'!L182+'Scheduled kilometres OFFPEAK'!L182</f>
        <v>6637094.3721731696</v>
      </c>
      <c r="M182" s="11">
        <f>'Scheduled kilometres PEAK'!M182+'Scheduled kilometres OFFPEAK'!M182</f>
        <v>6776598.2734913081</v>
      </c>
      <c r="N182" s="11">
        <f>'Scheduled kilometres PEAK'!N182+'Scheduled kilometres OFFPEAK'!N182</f>
        <v>6502570</v>
      </c>
    </row>
    <row r="183" spans="1:14" x14ac:dyDescent="0.2">
      <c r="A183" s="12" t="s">
        <v>13</v>
      </c>
      <c r="B183" s="144" t="s">
        <v>244</v>
      </c>
      <c r="C183" s="145"/>
      <c r="D183" s="145"/>
      <c r="E183" s="145"/>
      <c r="F183" s="145"/>
      <c r="G183" s="145"/>
      <c r="H183" s="145"/>
      <c r="I183" s="145"/>
      <c r="J183" s="145"/>
      <c r="K183" s="145"/>
      <c r="L183" s="145"/>
      <c r="M183" s="145"/>
      <c r="N183" s="146"/>
    </row>
    <row r="184" spans="1:14" x14ac:dyDescent="0.2">
      <c r="A184" s="2" t="s">
        <v>4</v>
      </c>
      <c r="B184" s="35">
        <f>'Scheduled kilometres PEAK'!B184+'Scheduled kilometres OFFPEAK'!B184</f>
        <v>306446.00000000006</v>
      </c>
      <c r="C184" s="35">
        <f>'Scheduled kilometres PEAK'!C184+'Scheduled kilometres OFFPEAK'!C184</f>
        <v>296130.21161416383</v>
      </c>
      <c r="D184" s="35">
        <f>'Scheduled kilometres PEAK'!D184+'Scheduled kilometres OFFPEAK'!D184</f>
        <v>296367.87369498459</v>
      </c>
      <c r="E184" s="35">
        <f>'Scheduled kilometres PEAK'!E184+'Scheduled kilometres OFFPEAK'!E184</f>
        <v>296697.21161416377</v>
      </c>
      <c r="F184" s="35">
        <f>'Scheduled kilometres PEAK'!F184+'Scheduled kilometres OFFPEAK'!F184</f>
        <v>293430</v>
      </c>
      <c r="G184" s="35">
        <f>'Scheduled kilometres PEAK'!G184+'Scheduled kilometres OFFPEAK'!G184</f>
        <v>296367</v>
      </c>
      <c r="H184" s="35">
        <f>'Scheduled kilometres PEAK'!H184+'Scheduled kilometres OFFPEAK'!H184</f>
        <v>296696</v>
      </c>
      <c r="I184" s="35">
        <f>'Scheduled kilometres PEAK'!I184+'Scheduled kilometres OFFPEAK'!I184</f>
        <v>277764</v>
      </c>
      <c r="J184" s="35">
        <f>'Scheduled kilometres PEAK'!J184+'Scheduled kilometres OFFPEAK'!J184</f>
        <v>277764</v>
      </c>
      <c r="K184" s="35">
        <f>'Scheduled kilometres PEAK'!K184+'Scheduled kilometres OFFPEAK'!K184</f>
        <v>278279</v>
      </c>
      <c r="L184" s="35">
        <f>'Scheduled kilometres PEAK'!L184+'Scheduled kilometres OFFPEAK'!L184</f>
        <v>296716</v>
      </c>
      <c r="M184" s="35"/>
      <c r="N184" s="35"/>
    </row>
    <row r="185" spans="1:14" x14ac:dyDescent="0.2">
      <c r="A185" s="2" t="s">
        <v>5</v>
      </c>
      <c r="B185" s="35">
        <f>'Scheduled kilometres PEAK'!B185+'Scheduled kilometres OFFPEAK'!B185</f>
        <v>1098325.4990111529</v>
      </c>
      <c r="C185" s="35">
        <f>'Scheduled kilometres PEAK'!C185+'Scheduled kilometres OFFPEAK'!C185</f>
        <v>1060626.1630731809</v>
      </c>
      <c r="D185" s="35">
        <f>'Scheduled kilometres PEAK'!D185+'Scheduled kilometres OFFPEAK'!D185</f>
        <v>1060625.7533894333</v>
      </c>
      <c r="E185" s="35">
        <f>'Scheduled kilometres PEAK'!E185+'Scheduled kilometres OFFPEAK'!E185</f>
        <v>1062266.1630731809</v>
      </c>
      <c r="F185" s="35">
        <f>'Scheduled kilometres PEAK'!F185+'Scheduled kilometres OFFPEAK'!F185</f>
        <v>1062255.5230258219</v>
      </c>
      <c r="G185" s="35">
        <f>'Scheduled kilometres PEAK'!G185+'Scheduled kilometres OFFPEAK'!G185</f>
        <v>1016595.9896897972</v>
      </c>
      <c r="H185" s="35">
        <f>'Scheduled kilometres PEAK'!H185+'Scheduled kilometres OFFPEAK'!H185</f>
        <v>1062256</v>
      </c>
      <c r="I185" s="35">
        <f>'Scheduled kilometres PEAK'!I185+'Scheduled kilometres OFFPEAK'!I185</f>
        <v>1062663</v>
      </c>
      <c r="J185" s="35">
        <f>'Scheduled kilometres PEAK'!J185+'Scheduled kilometres OFFPEAK'!J185</f>
        <v>1062256</v>
      </c>
      <c r="K185" s="35">
        <f>'Scheduled kilometres PEAK'!K185+'Scheduled kilometres OFFPEAK'!K185</f>
        <v>993642</v>
      </c>
      <c r="L185" s="35">
        <f>'Scheduled kilometres PEAK'!L185+'Scheduled kilometres OFFPEAK'!L185</f>
        <v>1062256</v>
      </c>
      <c r="M185" s="35"/>
      <c r="N185" s="35"/>
    </row>
    <row r="186" spans="1:14" x14ac:dyDescent="0.2">
      <c r="A186" s="2" t="s">
        <v>6</v>
      </c>
      <c r="B186" s="35">
        <f>'Scheduled kilometres PEAK'!B186+'Scheduled kilometres OFFPEAK'!B186</f>
        <v>28052</v>
      </c>
      <c r="C186" s="35">
        <f>'Scheduled kilometres PEAK'!C186+'Scheduled kilometres OFFPEAK'!C186</f>
        <v>27685</v>
      </c>
      <c r="D186" s="35">
        <f>'Scheduled kilometres PEAK'!D186+'Scheduled kilometres OFFPEAK'!D186</f>
        <v>27685</v>
      </c>
      <c r="E186" s="35">
        <f>'Scheduled kilometres PEAK'!E186+'Scheduled kilometres OFFPEAK'!E186</f>
        <v>28123.960538555693</v>
      </c>
      <c r="F186" s="35">
        <f>'Scheduled kilometres PEAK'!F186+'Scheduled kilometres OFFPEAK'!F186</f>
        <v>28124</v>
      </c>
      <c r="G186" s="35">
        <f>'Scheduled kilometres PEAK'!G186+'Scheduled kilometres OFFPEAK'!G186</f>
        <v>27685</v>
      </c>
      <c r="H186" s="35">
        <f>'Scheduled kilometres PEAK'!H186+'Scheduled kilometres OFFPEAK'!H186</f>
        <v>28284.297846889953</v>
      </c>
      <c r="I186" s="35">
        <f>'Scheduled kilometres PEAK'!I186+'Scheduled kilometres OFFPEAK'!I186</f>
        <v>28764.000000000007</v>
      </c>
      <c r="J186" s="35">
        <f>'Scheduled kilometres PEAK'!J186+'Scheduled kilometres OFFPEAK'!J186</f>
        <v>28764.000000000007</v>
      </c>
      <c r="K186" s="35">
        <f>'Scheduled kilometres PEAK'!K186+'Scheduled kilometres OFFPEAK'!K186</f>
        <v>24240</v>
      </c>
      <c r="L186" s="35">
        <f>'Scheduled kilometres PEAK'!L186+'Scheduled kilometres OFFPEAK'!L186</f>
        <v>28764</v>
      </c>
      <c r="M186" s="35"/>
      <c r="N186" s="35"/>
    </row>
    <row r="187" spans="1:14" x14ac:dyDescent="0.2">
      <c r="A187" s="2" t="s">
        <v>78</v>
      </c>
      <c r="B187" s="35">
        <f>'Scheduled kilometres PEAK'!B187+'Scheduled kilometres OFFPEAK'!B187</f>
        <v>331571.46288449969</v>
      </c>
      <c r="C187" s="35">
        <f>'Scheduled kilometres PEAK'!C187+'Scheduled kilometres OFFPEAK'!C187</f>
        <v>342475.41867987276</v>
      </c>
      <c r="D187" s="35">
        <f>'Scheduled kilometres PEAK'!D187+'Scheduled kilometres OFFPEAK'!D187</f>
        <v>215403</v>
      </c>
      <c r="E187" s="35">
        <f>'Scheduled kilometres PEAK'!E187+'Scheduled kilometres OFFPEAK'!E187</f>
        <v>306274.93012392422</v>
      </c>
      <c r="F187" s="35">
        <f>'Scheduled kilometres PEAK'!F187+'Scheduled kilometres OFFPEAK'!F187</f>
        <v>329702.81094112003</v>
      </c>
      <c r="G187" s="35">
        <f>'Scheduled kilometres PEAK'!G187+'Scheduled kilometres OFFPEAK'!G187</f>
        <v>321553.25167908811</v>
      </c>
      <c r="H187" s="35">
        <f>'Scheduled kilometres PEAK'!H187+'Scheduled kilometres OFFPEAK'!H187</f>
        <v>319073.2448128048</v>
      </c>
      <c r="I187" s="35">
        <f>'Scheduled kilometres PEAK'!I187+'Scheduled kilometres OFFPEAK'!I187</f>
        <v>334628.24648208678</v>
      </c>
      <c r="J187" s="35">
        <f>'Scheduled kilometres PEAK'!J187+'Scheduled kilometres OFFPEAK'!J187</f>
        <v>332541.60199467721</v>
      </c>
      <c r="K187" s="35">
        <f>'Scheduled kilometres PEAK'!K187+'Scheduled kilometres OFFPEAK'!K187</f>
        <v>307137.87130567548</v>
      </c>
      <c r="L187" s="35">
        <f>'Scheduled kilometres PEAK'!L187+'Scheduled kilometres OFFPEAK'!L187</f>
        <v>325145</v>
      </c>
      <c r="M187" s="35"/>
      <c r="N187" s="35"/>
    </row>
    <row r="188" spans="1:14" x14ac:dyDescent="0.2">
      <c r="A188" s="2" t="s">
        <v>7</v>
      </c>
      <c r="B188" s="35">
        <f>'Scheduled kilometres PEAK'!B188+'Scheduled kilometres OFFPEAK'!B188</f>
        <v>796323.18009086931</v>
      </c>
      <c r="C188" s="35">
        <f>'Scheduled kilometres PEAK'!C188+'Scheduled kilometres OFFPEAK'!C188</f>
        <v>801352.27391166054</v>
      </c>
      <c r="D188" s="35">
        <f>'Scheduled kilometres PEAK'!D188+'Scheduled kilometres OFFPEAK'!D188</f>
        <v>752936.25797096605</v>
      </c>
      <c r="E188" s="35">
        <f>'Scheduled kilometres PEAK'!E188+'Scheduled kilometres OFFPEAK'!E188</f>
        <v>773716.30224075599</v>
      </c>
      <c r="F188" s="35">
        <f>'Scheduled kilometres PEAK'!F188+'Scheduled kilometres OFFPEAK'!F188</f>
        <v>782585.91048792657</v>
      </c>
      <c r="G188" s="35">
        <f>'Scheduled kilometres PEAK'!G188+'Scheduled kilometres OFFPEAK'!G188</f>
        <v>762544.00000000012</v>
      </c>
      <c r="H188" s="35">
        <f>'Scheduled kilometres PEAK'!H188+'Scheduled kilometres OFFPEAK'!H188</f>
        <v>777946.25797096605</v>
      </c>
      <c r="I188" s="35">
        <f>'Scheduled kilometres PEAK'!I188+'Scheduled kilometres OFFPEAK'!I188</f>
        <v>807299.00000000023</v>
      </c>
      <c r="J188" s="35">
        <f>'Scheduled kilometres PEAK'!J188+'Scheduled kilometres OFFPEAK'!J188</f>
        <v>806136.00000000023</v>
      </c>
      <c r="K188" s="35">
        <f>'Scheduled kilometres PEAK'!K188+'Scheduled kilometres OFFPEAK'!K188</f>
        <v>672209.62707614363</v>
      </c>
      <c r="L188" s="35">
        <f>'Scheduled kilometres PEAK'!L188+'Scheduled kilometres OFFPEAK'!L188</f>
        <v>801560.45708048122</v>
      </c>
      <c r="M188" s="35"/>
      <c r="N188" s="35"/>
    </row>
    <row r="189" spans="1:14" x14ac:dyDescent="0.2">
      <c r="A189" s="2" t="s">
        <v>8</v>
      </c>
      <c r="B189" s="35">
        <f>'Scheduled kilometres PEAK'!B189+'Scheduled kilometres OFFPEAK'!B189</f>
        <v>894023</v>
      </c>
      <c r="C189" s="35">
        <f>'Scheduled kilometres PEAK'!C189+'Scheduled kilometres OFFPEAK'!C189</f>
        <v>863333.15844837623</v>
      </c>
      <c r="D189" s="35">
        <f>'Scheduled kilometres PEAK'!D189+'Scheduled kilometres OFFPEAK'!D189</f>
        <v>863450.76065800153</v>
      </c>
      <c r="E189" s="35">
        <f>'Scheduled kilometres PEAK'!E189+'Scheduled kilometres OFFPEAK'!E189</f>
        <v>865041.76053171849</v>
      </c>
      <c r="F189" s="35">
        <f>'Scheduled kilometres PEAK'!F189+'Scheduled kilometres OFFPEAK'!F189</f>
        <v>864883</v>
      </c>
      <c r="G189" s="35">
        <f>'Scheduled kilometres PEAK'!G189+'Scheduled kilometres OFFPEAK'!G189</f>
        <v>863346</v>
      </c>
      <c r="H189" s="35">
        <f>'Scheduled kilometres PEAK'!H189+'Scheduled kilometres OFFPEAK'!H189</f>
        <v>864772</v>
      </c>
      <c r="I189" s="35">
        <f>'Scheduled kilometres PEAK'!I189+'Scheduled kilometres OFFPEAK'!I189</f>
        <v>863998.13792922429</v>
      </c>
      <c r="J189" s="35">
        <f>'Scheduled kilometres PEAK'!J189+'Scheduled kilometres OFFPEAK'!J189</f>
        <v>863558</v>
      </c>
      <c r="K189" s="35">
        <f>'Scheduled kilometres PEAK'!K189+'Scheduled kilometres OFFPEAK'!K189</f>
        <v>809970</v>
      </c>
      <c r="L189" s="35">
        <f>'Scheduled kilometres PEAK'!L189+'Scheduled kilometres OFFPEAK'!L189</f>
        <v>864830</v>
      </c>
      <c r="M189" s="35"/>
      <c r="N189" s="35"/>
    </row>
    <row r="190" spans="1:14" x14ac:dyDescent="0.2">
      <c r="A190" s="2" t="s">
        <v>9</v>
      </c>
      <c r="B190" s="35">
        <f>'Scheduled kilometres PEAK'!B190+'Scheduled kilometres OFFPEAK'!B190</f>
        <v>598435.5515446983</v>
      </c>
      <c r="C190" s="35">
        <f>'Scheduled kilometres PEAK'!C190+'Scheduled kilometres OFFPEAK'!C190</f>
        <v>629473.28612227784</v>
      </c>
      <c r="D190" s="35">
        <f>'Scheduled kilometres PEAK'!D190+'Scheduled kilometres OFFPEAK'!D190</f>
        <v>629539</v>
      </c>
      <c r="E190" s="35">
        <f>'Scheduled kilometres PEAK'!E190+'Scheduled kilometres OFFPEAK'!E190</f>
        <v>612079.03084937483</v>
      </c>
      <c r="F190" s="35">
        <f>'Scheduled kilometres PEAK'!F190+'Scheduled kilometres OFFPEAK'!F190</f>
        <v>625205.79500624165</v>
      </c>
      <c r="G190" s="35">
        <f>'Scheduled kilometres PEAK'!G190+'Scheduled kilometres OFFPEAK'!G190</f>
        <v>611377.93001320504</v>
      </c>
      <c r="H190" s="35">
        <f>'Scheduled kilometres PEAK'!H190+'Scheduled kilometres OFFPEAK'!H190</f>
        <v>620904.37827222934</v>
      </c>
      <c r="I190" s="35">
        <f>'Scheduled kilometres PEAK'!I190+'Scheduled kilometres OFFPEAK'!I190</f>
        <v>629000.86483620433</v>
      </c>
      <c r="J190" s="35">
        <f>'Scheduled kilometres PEAK'!J190+'Scheduled kilometres OFFPEAK'!J190</f>
        <v>627979.59272315551</v>
      </c>
      <c r="K190" s="35">
        <f>'Scheduled kilometres PEAK'!K190+'Scheduled kilometres OFFPEAK'!K190</f>
        <v>580955.49588233151</v>
      </c>
      <c r="L190" s="35">
        <f>'Scheduled kilometres PEAK'!L190+'Scheduled kilometres OFFPEAK'!L190</f>
        <v>621065</v>
      </c>
      <c r="M190" s="35"/>
      <c r="N190" s="35"/>
    </row>
    <row r="191" spans="1:14" x14ac:dyDescent="0.2">
      <c r="A191" s="2" t="s">
        <v>10</v>
      </c>
      <c r="B191" s="35">
        <f>'Scheduled kilometres PEAK'!B191+'Scheduled kilometres OFFPEAK'!B191</f>
        <v>1215264.4391168393</v>
      </c>
      <c r="C191" s="35">
        <f>'Scheduled kilometres PEAK'!C191+'Scheduled kilometres OFFPEAK'!C191</f>
        <v>1146241.201341118</v>
      </c>
      <c r="D191" s="35">
        <f>'Scheduled kilometres PEAK'!D191+'Scheduled kilometres OFFPEAK'!D191</f>
        <v>1187765</v>
      </c>
      <c r="E191" s="35">
        <f>'Scheduled kilometres PEAK'!E191+'Scheduled kilometres OFFPEAK'!E191</f>
        <v>1189156.8376162057</v>
      </c>
      <c r="F191" s="35">
        <f>'Scheduled kilometres PEAK'!F191+'Scheduled kilometres OFFPEAK'!F191</f>
        <v>1189152</v>
      </c>
      <c r="G191" s="35">
        <f>'Scheduled kilometres PEAK'!G191+'Scheduled kilometres OFFPEAK'!G191</f>
        <v>1177227</v>
      </c>
      <c r="H191" s="35">
        <f>'Scheduled kilometres PEAK'!H191+'Scheduled kilometres OFFPEAK'!H191</f>
        <v>1136160.5602358887</v>
      </c>
      <c r="I191" s="35">
        <f>'Scheduled kilometres PEAK'!I191+'Scheduled kilometres OFFPEAK'!I191</f>
        <v>1189676</v>
      </c>
      <c r="J191" s="35">
        <f>'Scheduled kilometres PEAK'!J191+'Scheduled kilometres OFFPEAK'!J191</f>
        <v>1189152</v>
      </c>
      <c r="K191" s="35">
        <f>'Scheduled kilometres PEAK'!K191+'Scheduled kilometres OFFPEAK'!K191</f>
        <v>1042112</v>
      </c>
      <c r="L191" s="35">
        <f>'Scheduled kilometres PEAK'!L191+'Scheduled kilometres OFFPEAK'!L191</f>
        <v>1191233</v>
      </c>
      <c r="M191" s="35"/>
      <c r="N191" s="35"/>
    </row>
    <row r="192" spans="1:14" x14ac:dyDescent="0.2">
      <c r="A192" s="2" t="s">
        <v>11</v>
      </c>
      <c r="B192" s="35">
        <f>'Scheduled kilometres PEAK'!B192+'Scheduled kilometres OFFPEAK'!B192</f>
        <v>1030822.6420708697</v>
      </c>
      <c r="C192" s="35">
        <f>'Scheduled kilometres PEAK'!C192+'Scheduled kilometres OFFPEAK'!C192</f>
        <v>997485.54881602782</v>
      </c>
      <c r="D192" s="35">
        <f>'Scheduled kilometres PEAK'!D192+'Scheduled kilometres OFFPEAK'!D192</f>
        <v>997591.55015406501</v>
      </c>
      <c r="E192" s="35">
        <f>'Scheduled kilometres PEAK'!E192+'Scheduled kilometres OFFPEAK'!E192</f>
        <v>999761.07647061069</v>
      </c>
      <c r="F192" s="35">
        <f>'Scheduled kilometres PEAK'!F192+'Scheduled kilometres OFFPEAK'!F192</f>
        <v>990099.57639672863</v>
      </c>
      <c r="G192" s="35">
        <f>'Scheduled kilometres PEAK'!G192+'Scheduled kilometres OFFPEAK'!G192</f>
        <v>992823</v>
      </c>
      <c r="H192" s="35">
        <f>'Scheduled kilometres PEAK'!H192+'Scheduled kilometres OFFPEAK'!H192</f>
        <v>985453</v>
      </c>
      <c r="I192" s="35">
        <f>'Scheduled kilometres PEAK'!I192+'Scheduled kilometres OFFPEAK'!I192</f>
        <v>956562.56425275956</v>
      </c>
      <c r="J192" s="35">
        <f>'Scheduled kilometres PEAK'!J192+'Scheduled kilometres OFFPEAK'!J192</f>
        <v>944353.62036347156</v>
      </c>
      <c r="K192" s="35">
        <f>'Scheduled kilometres PEAK'!K192+'Scheduled kilometres OFFPEAK'!K192</f>
        <v>917422.71208244679</v>
      </c>
      <c r="L192" s="35">
        <f>'Scheduled kilometres PEAK'!L192+'Scheduled kilometres OFFPEAK'!L192</f>
        <v>994780</v>
      </c>
      <c r="M192" s="35"/>
      <c r="N192" s="35"/>
    </row>
    <row r="193" spans="1:14" x14ac:dyDescent="0.2">
      <c r="A193" s="2" t="s">
        <v>12</v>
      </c>
      <c r="B193" s="35">
        <f>'Scheduled kilometres PEAK'!B193+'Scheduled kilometres OFFPEAK'!B193</f>
        <v>587348</v>
      </c>
      <c r="C193" s="35">
        <f>'Scheduled kilometres PEAK'!C193+'Scheduled kilometres OFFPEAK'!C193</f>
        <v>607864.28123066761</v>
      </c>
      <c r="D193" s="35">
        <f>'Scheduled kilometres PEAK'!D193+'Scheduled kilometres OFFPEAK'!D193</f>
        <v>613660</v>
      </c>
      <c r="E193" s="35">
        <f>'Scheduled kilometres PEAK'!E193+'Scheduled kilometres OFFPEAK'!E193</f>
        <v>602724</v>
      </c>
      <c r="F193" s="35">
        <f>'Scheduled kilometres PEAK'!F193+'Scheduled kilometres OFFPEAK'!F193</f>
        <v>605797.16219101613</v>
      </c>
      <c r="G193" s="35">
        <f>'Scheduled kilometres PEAK'!G193+'Scheduled kilometres OFFPEAK'!G193</f>
        <v>613653</v>
      </c>
      <c r="H193" s="35">
        <f>'Scheduled kilometres PEAK'!H193+'Scheduled kilometres OFFPEAK'!H193</f>
        <v>615360</v>
      </c>
      <c r="I193" s="35">
        <f>'Scheduled kilometres PEAK'!I193+'Scheduled kilometres OFFPEAK'!I193</f>
        <v>615607</v>
      </c>
      <c r="J193" s="35">
        <f>'Scheduled kilometres PEAK'!J193+'Scheduled kilometres OFFPEAK'!J193</f>
        <v>615366</v>
      </c>
      <c r="K193" s="35">
        <f>'Scheduled kilometres PEAK'!K193+'Scheduled kilometres OFFPEAK'!K193</f>
        <v>569350</v>
      </c>
      <c r="L193" s="35">
        <f>'Scheduled kilometres PEAK'!L193+'Scheduled kilometres OFFPEAK'!L193</f>
        <v>615360</v>
      </c>
      <c r="M193" s="35"/>
      <c r="N193" s="35"/>
    </row>
    <row r="194" spans="1:14" x14ac:dyDescent="0.2">
      <c r="A194" s="7" t="s">
        <v>79</v>
      </c>
      <c r="B194" s="11">
        <f>'Scheduled kilometres PEAK'!B194+'Scheduled kilometres OFFPEAK'!B194</f>
        <v>6886611.7747189291</v>
      </c>
      <c r="C194" s="11">
        <f>'Scheduled kilometres PEAK'!C194+'Scheduled kilometres OFFPEAK'!C194</f>
        <v>6772666.5432373453</v>
      </c>
      <c r="D194" s="11">
        <f>'Scheduled kilometres PEAK'!D194+'Scheduled kilometres OFFPEAK'!D194</f>
        <v>6645024.1958674509</v>
      </c>
      <c r="E194" s="11">
        <f>'Scheduled kilometres PEAK'!E194+'Scheduled kilometres OFFPEAK'!E194</f>
        <v>6735841.2730584899</v>
      </c>
      <c r="F194" s="11">
        <f>'Scheduled kilometres PEAK'!F194+'Scheduled kilometres OFFPEAK'!F194</f>
        <v>6771235.7780488553</v>
      </c>
      <c r="G194" s="11">
        <f>'Scheduled kilometres PEAK'!G194+'Scheduled kilometres OFFPEAK'!G194</f>
        <v>6683172.1713820901</v>
      </c>
      <c r="H194" s="11">
        <f>'Scheduled kilometres PEAK'!H194+'Scheduled kilometres OFFPEAK'!H194</f>
        <v>6706905.7391387783</v>
      </c>
      <c r="I194" s="11">
        <f>'Scheduled kilometres PEAK'!I194+'Scheduled kilometres OFFPEAK'!I194</f>
        <v>6765962.8135002749</v>
      </c>
      <c r="J194" s="11">
        <f>'Scheduled kilometres PEAK'!J194+'Scheduled kilometres OFFPEAK'!J194</f>
        <v>6747870.8150813039</v>
      </c>
      <c r="K194" s="11">
        <f>'Scheduled kilometres PEAK'!K194+'Scheduled kilometres OFFPEAK'!K194</f>
        <v>6195318.7063465985</v>
      </c>
      <c r="L194" s="11">
        <f>'Scheduled kilometres PEAK'!L194+'Scheduled kilometres OFFPEAK'!L194</f>
        <v>6801709.4570804816</v>
      </c>
      <c r="M194" s="11"/>
      <c r="N194" s="11"/>
    </row>
  </sheetData>
  <printOptions horizontalCentered="1"/>
  <pageMargins left="0.70866141732283472" right="0.70866141732283472" top="0.35433070866141736" bottom="0.74803149606299213" header="0.31496062992125984" footer="0.31496062992125984"/>
  <pageSetup paperSize="9" scale="26" orientation="portrait" r:id="rId1"/>
  <headerFooter scaleWithDoc="0">
    <oddFooter>&amp;C&amp;10Page &amp;P</oddFooter>
  </headerFooter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0">
    <tabColor theme="5" tint="0.59999389629810485"/>
    <pageSetUpPr fitToPage="1"/>
  </sheetPr>
  <dimension ref="A1:N172"/>
  <sheetViews>
    <sheetView showGridLines="0" view="pageBreakPreview" zoomScale="75" zoomScaleNormal="100" zoomScaleSheetLayoutView="75" workbookViewId="0">
      <pane xSplit="1" ySplit="13" topLeftCell="B140" activePane="bottomRight" state="frozen"/>
      <selection activeCell="O22" sqref="O22:O23"/>
      <selection pane="topRight" activeCell="O22" sqref="O22:O23"/>
      <selection pane="bottomLeft" activeCell="O22" sqref="O22:O23"/>
      <selection pane="bottomRight" activeCell="B169" sqref="B169:L172"/>
    </sheetView>
  </sheetViews>
  <sheetFormatPr defaultRowHeight="15" x14ac:dyDescent="0.2"/>
  <cols>
    <col min="1" max="1" width="20.33203125" style="4" bestFit="1" customWidth="1"/>
    <col min="2" max="4" width="9.44140625" style="4" customWidth="1"/>
    <col min="5" max="5" width="9.44140625" style="36" customWidth="1"/>
    <col min="6" max="14" width="9.44140625" style="4" customWidth="1"/>
    <col min="15" max="112" width="8.88671875" style="4"/>
    <col min="113" max="113" width="15.21875" style="4" bestFit="1" customWidth="1"/>
    <col min="114" max="255" width="8.88671875" style="4"/>
    <col min="256" max="256" width="15.21875" style="4" bestFit="1" customWidth="1"/>
    <col min="257" max="368" width="8.88671875" style="4"/>
    <col min="369" max="369" width="15.21875" style="4" bestFit="1" customWidth="1"/>
    <col min="370" max="511" width="8.88671875" style="4"/>
    <col min="512" max="512" width="15.21875" style="4" bestFit="1" customWidth="1"/>
    <col min="513" max="624" width="8.88671875" style="4"/>
    <col min="625" max="625" width="15.21875" style="4" bestFit="1" customWidth="1"/>
    <col min="626" max="767" width="8.88671875" style="4"/>
    <col min="768" max="768" width="15.21875" style="4" bestFit="1" customWidth="1"/>
    <col min="769" max="880" width="8.88671875" style="4"/>
    <col min="881" max="881" width="15.21875" style="4" bestFit="1" customWidth="1"/>
    <col min="882" max="1023" width="8.88671875" style="4"/>
    <col min="1024" max="1024" width="15.21875" style="4" bestFit="1" customWidth="1"/>
    <col min="1025" max="1136" width="8.88671875" style="4"/>
    <col min="1137" max="1137" width="15.21875" style="4" bestFit="1" customWidth="1"/>
    <col min="1138" max="1279" width="8.88671875" style="4"/>
    <col min="1280" max="1280" width="15.21875" style="4" bestFit="1" customWidth="1"/>
    <col min="1281" max="1392" width="8.88671875" style="4"/>
    <col min="1393" max="1393" width="15.21875" style="4" bestFit="1" customWidth="1"/>
    <col min="1394" max="1535" width="8.88671875" style="4"/>
    <col min="1536" max="1536" width="15.21875" style="4" bestFit="1" customWidth="1"/>
    <col min="1537" max="1648" width="8.88671875" style="4"/>
    <col min="1649" max="1649" width="15.21875" style="4" bestFit="1" customWidth="1"/>
    <col min="1650" max="1791" width="8.88671875" style="4"/>
    <col min="1792" max="1792" width="15.21875" style="4" bestFit="1" customWidth="1"/>
    <col min="1793" max="1904" width="8.88671875" style="4"/>
    <col min="1905" max="1905" width="15.21875" style="4" bestFit="1" customWidth="1"/>
    <col min="1906" max="2047" width="8.88671875" style="4"/>
    <col min="2048" max="2048" width="15.21875" style="4" bestFit="1" customWidth="1"/>
    <col min="2049" max="2160" width="8.88671875" style="4"/>
    <col min="2161" max="2161" width="15.21875" style="4" bestFit="1" customWidth="1"/>
    <col min="2162" max="2303" width="8.88671875" style="4"/>
    <col min="2304" max="2304" width="15.21875" style="4" bestFit="1" customWidth="1"/>
    <col min="2305" max="2416" width="8.88671875" style="4"/>
    <col min="2417" max="2417" width="15.21875" style="4" bestFit="1" customWidth="1"/>
    <col min="2418" max="2559" width="8.88671875" style="4"/>
    <col min="2560" max="2560" width="15.21875" style="4" bestFit="1" customWidth="1"/>
    <col min="2561" max="2672" width="8.88671875" style="4"/>
    <col min="2673" max="2673" width="15.21875" style="4" bestFit="1" customWidth="1"/>
    <col min="2674" max="2815" width="8.88671875" style="4"/>
    <col min="2816" max="2816" width="15.21875" style="4" bestFit="1" customWidth="1"/>
    <col min="2817" max="2928" width="8.88671875" style="4"/>
    <col min="2929" max="2929" width="15.21875" style="4" bestFit="1" customWidth="1"/>
    <col min="2930" max="3071" width="8.88671875" style="4"/>
    <col min="3072" max="3072" width="15.21875" style="4" bestFit="1" customWidth="1"/>
    <col min="3073" max="3184" width="8.88671875" style="4"/>
    <col min="3185" max="3185" width="15.21875" style="4" bestFit="1" customWidth="1"/>
    <col min="3186" max="3327" width="8.88671875" style="4"/>
    <col min="3328" max="3328" width="15.21875" style="4" bestFit="1" customWidth="1"/>
    <col min="3329" max="3440" width="8.88671875" style="4"/>
    <col min="3441" max="3441" width="15.21875" style="4" bestFit="1" customWidth="1"/>
    <col min="3442" max="3583" width="8.88671875" style="4"/>
    <col min="3584" max="3584" width="15.21875" style="4" bestFit="1" customWidth="1"/>
    <col min="3585" max="3696" width="8.88671875" style="4"/>
    <col min="3697" max="3697" width="15.21875" style="4" bestFit="1" customWidth="1"/>
    <col min="3698" max="3839" width="8.88671875" style="4"/>
    <col min="3840" max="3840" width="15.21875" style="4" bestFit="1" customWidth="1"/>
    <col min="3841" max="3952" width="8.88671875" style="4"/>
    <col min="3953" max="3953" width="15.21875" style="4" bestFit="1" customWidth="1"/>
    <col min="3954" max="4095" width="8.88671875" style="4"/>
    <col min="4096" max="4096" width="15.21875" style="4" bestFit="1" customWidth="1"/>
    <col min="4097" max="4208" width="8.88671875" style="4"/>
    <col min="4209" max="4209" width="15.21875" style="4" bestFit="1" customWidth="1"/>
    <col min="4210" max="4351" width="8.88671875" style="4"/>
    <col min="4352" max="4352" width="15.21875" style="4" bestFit="1" customWidth="1"/>
    <col min="4353" max="4464" width="8.88671875" style="4"/>
    <col min="4465" max="4465" width="15.21875" style="4" bestFit="1" customWidth="1"/>
    <col min="4466" max="4607" width="8.88671875" style="4"/>
    <col min="4608" max="4608" width="15.21875" style="4" bestFit="1" customWidth="1"/>
    <col min="4609" max="4720" width="8.88671875" style="4"/>
    <col min="4721" max="4721" width="15.21875" style="4" bestFit="1" customWidth="1"/>
    <col min="4722" max="4863" width="8.88671875" style="4"/>
    <col min="4864" max="4864" width="15.21875" style="4" bestFit="1" customWidth="1"/>
    <col min="4865" max="4976" width="8.88671875" style="4"/>
    <col min="4977" max="4977" width="15.21875" style="4" bestFit="1" customWidth="1"/>
    <col min="4978" max="5119" width="8.88671875" style="4"/>
    <col min="5120" max="5120" width="15.21875" style="4" bestFit="1" customWidth="1"/>
    <col min="5121" max="5232" width="8.88671875" style="4"/>
    <col min="5233" max="5233" width="15.21875" style="4" bestFit="1" customWidth="1"/>
    <col min="5234" max="5375" width="8.88671875" style="4"/>
    <col min="5376" max="5376" width="15.21875" style="4" bestFit="1" customWidth="1"/>
    <col min="5377" max="5488" width="8.88671875" style="4"/>
    <col min="5489" max="5489" width="15.21875" style="4" bestFit="1" customWidth="1"/>
    <col min="5490" max="5631" width="8.88671875" style="4"/>
    <col min="5632" max="5632" width="15.21875" style="4" bestFit="1" customWidth="1"/>
    <col min="5633" max="5744" width="8.88671875" style="4"/>
    <col min="5745" max="5745" width="15.21875" style="4" bestFit="1" customWidth="1"/>
    <col min="5746" max="5887" width="8.88671875" style="4"/>
    <col min="5888" max="5888" width="15.21875" style="4" bestFit="1" customWidth="1"/>
    <col min="5889" max="6000" width="8.88671875" style="4"/>
    <col min="6001" max="6001" width="15.21875" style="4" bestFit="1" customWidth="1"/>
    <col min="6002" max="6143" width="8.88671875" style="4"/>
    <col min="6144" max="6144" width="15.21875" style="4" bestFit="1" customWidth="1"/>
    <col min="6145" max="6256" width="8.88671875" style="4"/>
    <col min="6257" max="6257" width="15.21875" style="4" bestFit="1" customWidth="1"/>
    <col min="6258" max="6399" width="8.88671875" style="4"/>
    <col min="6400" max="6400" width="15.21875" style="4" bestFit="1" customWidth="1"/>
    <col min="6401" max="6512" width="8.88671875" style="4"/>
    <col min="6513" max="6513" width="15.21875" style="4" bestFit="1" customWidth="1"/>
    <col min="6514" max="6655" width="8.88671875" style="4"/>
    <col min="6656" max="6656" width="15.21875" style="4" bestFit="1" customWidth="1"/>
    <col min="6657" max="6768" width="8.88671875" style="4"/>
    <col min="6769" max="6769" width="15.21875" style="4" bestFit="1" customWidth="1"/>
    <col min="6770" max="6911" width="8.88671875" style="4"/>
    <col min="6912" max="6912" width="15.21875" style="4" bestFit="1" customWidth="1"/>
    <col min="6913" max="7024" width="8.88671875" style="4"/>
    <col min="7025" max="7025" width="15.21875" style="4" bestFit="1" customWidth="1"/>
    <col min="7026" max="7167" width="8.88671875" style="4"/>
    <col min="7168" max="7168" width="15.21875" style="4" bestFit="1" customWidth="1"/>
    <col min="7169" max="7280" width="8.88671875" style="4"/>
    <col min="7281" max="7281" width="15.21875" style="4" bestFit="1" customWidth="1"/>
    <col min="7282" max="7423" width="8.88671875" style="4"/>
    <col min="7424" max="7424" width="15.21875" style="4" bestFit="1" customWidth="1"/>
    <col min="7425" max="7536" width="8.88671875" style="4"/>
    <col min="7537" max="7537" width="15.21875" style="4" bestFit="1" customWidth="1"/>
    <col min="7538" max="7679" width="8.88671875" style="4"/>
    <col min="7680" max="7680" width="15.21875" style="4" bestFit="1" customWidth="1"/>
    <col min="7681" max="7792" width="8.88671875" style="4"/>
    <col min="7793" max="7793" width="15.21875" style="4" bestFit="1" customWidth="1"/>
    <col min="7794" max="7935" width="8.88671875" style="4"/>
    <col min="7936" max="7936" width="15.21875" style="4" bestFit="1" customWidth="1"/>
    <col min="7937" max="8048" width="8.88671875" style="4"/>
    <col min="8049" max="8049" width="15.21875" style="4" bestFit="1" customWidth="1"/>
    <col min="8050" max="8191" width="8.88671875" style="4"/>
    <col min="8192" max="8192" width="15.21875" style="4" bestFit="1" customWidth="1"/>
    <col min="8193" max="8304" width="8.88671875" style="4"/>
    <col min="8305" max="8305" width="15.21875" style="4" bestFit="1" customWidth="1"/>
    <col min="8306" max="8447" width="8.88671875" style="4"/>
    <col min="8448" max="8448" width="15.21875" style="4" bestFit="1" customWidth="1"/>
    <col min="8449" max="8560" width="8.88671875" style="4"/>
    <col min="8561" max="8561" width="15.21875" style="4" bestFit="1" customWidth="1"/>
    <col min="8562" max="8703" width="8.88671875" style="4"/>
    <col min="8704" max="8704" width="15.21875" style="4" bestFit="1" customWidth="1"/>
    <col min="8705" max="8816" width="8.88671875" style="4"/>
    <col min="8817" max="8817" width="15.21875" style="4" bestFit="1" customWidth="1"/>
    <col min="8818" max="8959" width="8.88671875" style="4"/>
    <col min="8960" max="8960" width="15.21875" style="4" bestFit="1" customWidth="1"/>
    <col min="8961" max="9072" width="8.88671875" style="4"/>
    <col min="9073" max="9073" width="15.21875" style="4" bestFit="1" customWidth="1"/>
    <col min="9074" max="9215" width="8.88671875" style="4"/>
    <col min="9216" max="9216" width="15.21875" style="4" bestFit="1" customWidth="1"/>
    <col min="9217" max="9328" width="8.88671875" style="4"/>
    <col min="9329" max="9329" width="15.21875" style="4" bestFit="1" customWidth="1"/>
    <col min="9330" max="9471" width="8.88671875" style="4"/>
    <col min="9472" max="9472" width="15.21875" style="4" bestFit="1" customWidth="1"/>
    <col min="9473" max="9584" width="8.88671875" style="4"/>
    <col min="9585" max="9585" width="15.21875" style="4" bestFit="1" customWidth="1"/>
    <col min="9586" max="9727" width="8.88671875" style="4"/>
    <col min="9728" max="9728" width="15.21875" style="4" bestFit="1" customWidth="1"/>
    <col min="9729" max="9840" width="8.88671875" style="4"/>
    <col min="9841" max="9841" width="15.21875" style="4" bestFit="1" customWidth="1"/>
    <col min="9842" max="9983" width="8.88671875" style="4"/>
    <col min="9984" max="9984" width="15.21875" style="4" bestFit="1" customWidth="1"/>
    <col min="9985" max="10096" width="8.88671875" style="4"/>
    <col min="10097" max="10097" width="15.21875" style="4" bestFit="1" customWidth="1"/>
    <col min="10098" max="10239" width="8.88671875" style="4"/>
    <col min="10240" max="10240" width="15.21875" style="4" bestFit="1" customWidth="1"/>
    <col min="10241" max="10352" width="8.88671875" style="4"/>
    <col min="10353" max="10353" width="15.21875" style="4" bestFit="1" customWidth="1"/>
    <col min="10354" max="10495" width="8.88671875" style="4"/>
    <col min="10496" max="10496" width="15.21875" style="4" bestFit="1" customWidth="1"/>
    <col min="10497" max="10608" width="8.88671875" style="4"/>
    <col min="10609" max="10609" width="15.21875" style="4" bestFit="1" customWidth="1"/>
    <col min="10610" max="10751" width="8.88671875" style="4"/>
    <col min="10752" max="10752" width="15.21875" style="4" bestFit="1" customWidth="1"/>
    <col min="10753" max="10864" width="8.88671875" style="4"/>
    <col min="10865" max="10865" width="15.21875" style="4" bestFit="1" customWidth="1"/>
    <col min="10866" max="11007" width="8.88671875" style="4"/>
    <col min="11008" max="11008" width="15.21875" style="4" bestFit="1" customWidth="1"/>
    <col min="11009" max="11120" width="8.88671875" style="4"/>
    <col min="11121" max="11121" width="15.21875" style="4" bestFit="1" customWidth="1"/>
    <col min="11122" max="11263" width="8.88671875" style="4"/>
    <col min="11264" max="11264" width="15.21875" style="4" bestFit="1" customWidth="1"/>
    <col min="11265" max="11376" width="8.88671875" style="4"/>
    <col min="11377" max="11377" width="15.21875" style="4" bestFit="1" customWidth="1"/>
    <col min="11378" max="11519" width="8.88671875" style="4"/>
    <col min="11520" max="11520" width="15.21875" style="4" bestFit="1" customWidth="1"/>
    <col min="11521" max="11632" width="8.88671875" style="4"/>
    <col min="11633" max="11633" width="15.21875" style="4" bestFit="1" customWidth="1"/>
    <col min="11634" max="11775" width="8.88671875" style="4"/>
    <col min="11776" max="11776" width="15.21875" style="4" bestFit="1" customWidth="1"/>
    <col min="11777" max="11888" width="8.88671875" style="4"/>
    <col min="11889" max="11889" width="15.21875" style="4" bestFit="1" customWidth="1"/>
    <col min="11890" max="12031" width="8.88671875" style="4"/>
    <col min="12032" max="12032" width="15.21875" style="4" bestFit="1" customWidth="1"/>
    <col min="12033" max="12144" width="8.88671875" style="4"/>
    <col min="12145" max="12145" width="15.21875" style="4" bestFit="1" customWidth="1"/>
    <col min="12146" max="12287" width="8.88671875" style="4"/>
    <col min="12288" max="12288" width="15.21875" style="4" bestFit="1" customWidth="1"/>
    <col min="12289" max="12400" width="8.88671875" style="4"/>
    <col min="12401" max="12401" width="15.21875" style="4" bestFit="1" customWidth="1"/>
    <col min="12402" max="12543" width="8.88671875" style="4"/>
    <col min="12544" max="12544" width="15.21875" style="4" bestFit="1" customWidth="1"/>
    <col min="12545" max="12656" width="8.88671875" style="4"/>
    <col min="12657" max="12657" width="15.21875" style="4" bestFit="1" customWidth="1"/>
    <col min="12658" max="12799" width="8.88671875" style="4"/>
    <col min="12800" max="12800" width="15.21875" style="4" bestFit="1" customWidth="1"/>
    <col min="12801" max="12912" width="8.88671875" style="4"/>
    <col min="12913" max="12913" width="15.21875" style="4" bestFit="1" customWidth="1"/>
    <col min="12914" max="13055" width="8.88671875" style="4"/>
    <col min="13056" max="13056" width="15.21875" style="4" bestFit="1" customWidth="1"/>
    <col min="13057" max="13168" width="8.88671875" style="4"/>
    <col min="13169" max="13169" width="15.21875" style="4" bestFit="1" customWidth="1"/>
    <col min="13170" max="13311" width="8.88671875" style="4"/>
    <col min="13312" max="13312" width="15.21875" style="4" bestFit="1" customWidth="1"/>
    <col min="13313" max="13424" width="8.88671875" style="4"/>
    <col min="13425" max="13425" width="15.21875" style="4" bestFit="1" customWidth="1"/>
    <col min="13426" max="13567" width="8.88671875" style="4"/>
    <col min="13568" max="13568" width="15.21875" style="4" bestFit="1" customWidth="1"/>
    <col min="13569" max="13680" width="8.88671875" style="4"/>
    <col min="13681" max="13681" width="15.21875" style="4" bestFit="1" customWidth="1"/>
    <col min="13682" max="13823" width="8.88671875" style="4"/>
    <col min="13824" max="13824" width="15.21875" style="4" bestFit="1" customWidth="1"/>
    <col min="13825" max="13936" width="8.88671875" style="4"/>
    <col min="13937" max="13937" width="15.21875" style="4" bestFit="1" customWidth="1"/>
    <col min="13938" max="14079" width="8.88671875" style="4"/>
    <col min="14080" max="14080" width="15.21875" style="4" bestFit="1" customWidth="1"/>
    <col min="14081" max="14192" width="8.88671875" style="4"/>
    <col min="14193" max="14193" width="15.21875" style="4" bestFit="1" customWidth="1"/>
    <col min="14194" max="14335" width="8.88671875" style="4"/>
    <col min="14336" max="14336" width="15.21875" style="4" bestFit="1" customWidth="1"/>
    <col min="14337" max="14448" width="8.88671875" style="4"/>
    <col min="14449" max="14449" width="15.21875" style="4" bestFit="1" customWidth="1"/>
    <col min="14450" max="14591" width="8.88671875" style="4"/>
    <col min="14592" max="14592" width="15.21875" style="4" bestFit="1" customWidth="1"/>
    <col min="14593" max="14704" width="8.88671875" style="4"/>
    <col min="14705" max="14705" width="15.21875" style="4" bestFit="1" customWidth="1"/>
    <col min="14706" max="14847" width="8.88671875" style="4"/>
    <col min="14848" max="14848" width="15.21875" style="4" bestFit="1" customWidth="1"/>
    <col min="14849" max="14960" width="8.88671875" style="4"/>
    <col min="14961" max="14961" width="15.21875" style="4" bestFit="1" customWidth="1"/>
    <col min="14962" max="15103" width="8.88671875" style="4"/>
    <col min="15104" max="15104" width="15.21875" style="4" bestFit="1" customWidth="1"/>
    <col min="15105" max="15216" width="8.88671875" style="4"/>
    <col min="15217" max="15217" width="15.21875" style="4" bestFit="1" customWidth="1"/>
    <col min="15218" max="15359" width="8.88671875" style="4"/>
    <col min="15360" max="15360" width="15.21875" style="4" bestFit="1" customWidth="1"/>
    <col min="15361" max="15472" width="8.88671875" style="4"/>
    <col min="15473" max="15473" width="15.21875" style="4" bestFit="1" customWidth="1"/>
    <col min="15474" max="15615" width="8.88671875" style="4"/>
    <col min="15616" max="15616" width="15.21875" style="4" bestFit="1" customWidth="1"/>
    <col min="15617" max="15728" width="8.88671875" style="4"/>
    <col min="15729" max="15729" width="15.21875" style="4" bestFit="1" customWidth="1"/>
    <col min="15730" max="15871" width="8.88671875" style="4"/>
    <col min="15872" max="15872" width="15.21875" style="4" bestFit="1" customWidth="1"/>
    <col min="15873" max="15984" width="8.88671875" style="4"/>
    <col min="15985" max="15985" width="15.21875" style="4" bestFit="1" customWidth="1"/>
    <col min="15986" max="16127" width="8.88671875" style="4"/>
    <col min="16128" max="16128" width="15.21875" style="4" bestFit="1" customWidth="1"/>
    <col min="16129" max="16240" width="8.88671875" style="4"/>
    <col min="16241" max="16241" width="15.21875" style="4" bestFit="1" customWidth="1"/>
    <col min="16242" max="16384" width="8.88671875" style="4"/>
  </cols>
  <sheetData>
    <row r="1" spans="1:14" ht="29.25" customHeight="1" x14ac:dyDescent="0.2">
      <c r="A1" s="137" t="s">
        <v>0</v>
      </c>
      <c r="B1" s="137"/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</row>
    <row r="2" spans="1:14" x14ac:dyDescent="0.2">
      <c r="A2" s="12" t="s">
        <v>0</v>
      </c>
      <c r="B2" s="10" t="s">
        <v>14</v>
      </c>
      <c r="C2" s="10" t="s">
        <v>15</v>
      </c>
      <c r="D2" s="10" t="s">
        <v>16</v>
      </c>
      <c r="E2" s="10" t="s">
        <v>17</v>
      </c>
      <c r="F2" s="10" t="s">
        <v>18</v>
      </c>
      <c r="G2" s="10" t="s">
        <v>19</v>
      </c>
      <c r="H2" s="10" t="s">
        <v>20</v>
      </c>
      <c r="I2" s="10" t="s">
        <v>21</v>
      </c>
      <c r="J2" s="10" t="s">
        <v>143</v>
      </c>
      <c r="K2" s="10" t="s">
        <v>173</v>
      </c>
      <c r="L2" s="10" t="s">
        <v>174</v>
      </c>
      <c r="M2" s="10" t="s">
        <v>187</v>
      </c>
      <c r="N2" s="10" t="s">
        <v>232</v>
      </c>
    </row>
    <row r="3" spans="1:14" x14ac:dyDescent="0.2">
      <c r="A3" s="2" t="s">
        <v>40</v>
      </c>
      <c r="B3" s="13">
        <v>594279.80706214823</v>
      </c>
      <c r="C3" s="13">
        <v>590347.97508423938</v>
      </c>
      <c r="D3" s="35">
        <v>609079.97566327464</v>
      </c>
      <c r="E3" s="13">
        <v>820104.86268918426</v>
      </c>
      <c r="F3" s="13">
        <v>445827.17271673487</v>
      </c>
      <c r="G3" s="13">
        <v>405305.4067345268</v>
      </c>
      <c r="H3" s="13">
        <v>445249.60391064134</v>
      </c>
      <c r="I3" s="13">
        <v>337207.45536923071</v>
      </c>
      <c r="J3" s="13">
        <v>277741.8457692308</v>
      </c>
      <c r="K3" s="35">
        <f>AVERAGE(B125:N125)</f>
        <v>290929.9834107692</v>
      </c>
      <c r="L3" s="35">
        <f>AVERAGE(B136:N136)</f>
        <v>273683.73943076923</v>
      </c>
      <c r="M3" s="35">
        <f>AVERAGE(B147:N147)</f>
        <v>308225.90073454933</v>
      </c>
      <c r="N3" s="35">
        <f>AVERAGE(B158:N158)</f>
        <v>299672.09653846157</v>
      </c>
    </row>
    <row r="4" spans="1:14" x14ac:dyDescent="0.2">
      <c r="A4" s="2" t="s">
        <v>41</v>
      </c>
      <c r="B4" s="13">
        <v>406983.17051061441</v>
      </c>
      <c r="C4" s="13">
        <v>448422.19225898269</v>
      </c>
      <c r="D4" s="35">
        <v>626744.56232885562</v>
      </c>
      <c r="E4" s="13">
        <v>592621.27158450009</v>
      </c>
      <c r="F4" s="13">
        <v>389694.60394109442</v>
      </c>
      <c r="G4" s="13">
        <v>318558.97450625442</v>
      </c>
      <c r="H4" s="13">
        <v>364484.95316083985</v>
      </c>
      <c r="I4" s="13">
        <v>264235.83724615385</v>
      </c>
      <c r="J4" s="13">
        <v>267177.37548461539</v>
      </c>
      <c r="K4" s="35">
        <f t="shared" ref="K4:K6" si="0">AVERAGE(B126:N126)</f>
        <v>246078.54456923078</v>
      </c>
      <c r="L4" s="35">
        <f t="shared" ref="L4:L6" si="1">AVERAGE(B137:N137)</f>
        <v>256511.3424615385</v>
      </c>
      <c r="M4" s="35">
        <f t="shared" ref="M4:M6" si="2">AVERAGE(B148:N148)</f>
        <v>187617.04391538459</v>
      </c>
      <c r="N4" s="35">
        <f t="shared" ref="N4:N6" si="3">AVERAGE(B159:N159)</f>
        <v>189739.16542307695</v>
      </c>
    </row>
    <row r="5" spans="1:14" x14ac:dyDescent="0.2">
      <c r="A5" s="2" t="s">
        <v>179</v>
      </c>
      <c r="B5" s="13">
        <v>843378.45219890564</v>
      </c>
      <c r="C5" s="13">
        <v>741786.80302136263</v>
      </c>
      <c r="D5" s="35">
        <v>617603.70229142928</v>
      </c>
      <c r="E5" s="13">
        <v>679792.83324350964</v>
      </c>
      <c r="F5" s="13">
        <v>573015.56526266702</v>
      </c>
      <c r="G5" s="13">
        <v>461560.46213252505</v>
      </c>
      <c r="H5" s="13">
        <v>570185.69581028272</v>
      </c>
      <c r="I5" s="13">
        <v>542527.61569230771</v>
      </c>
      <c r="J5" s="13">
        <v>366056.58747692325</v>
      </c>
      <c r="K5" s="35">
        <f t="shared" si="0"/>
        <v>323559.27113076922</v>
      </c>
      <c r="L5" s="35">
        <f t="shared" si="1"/>
        <v>269109.23642307683</v>
      </c>
      <c r="M5" s="35">
        <f t="shared" si="2"/>
        <v>239659.71683076923</v>
      </c>
      <c r="N5" s="35">
        <f t="shared" si="3"/>
        <v>217064.41481538457</v>
      </c>
    </row>
    <row r="6" spans="1:14" s="1" customFormat="1" ht="15.75" x14ac:dyDescent="0.25">
      <c r="A6" s="12" t="s">
        <v>2</v>
      </c>
      <c r="B6" s="16">
        <v>1844641.4297716687</v>
      </c>
      <c r="C6" s="16">
        <v>1780556.9703645846</v>
      </c>
      <c r="D6" s="11">
        <v>1853428.2402835591</v>
      </c>
      <c r="E6" s="16">
        <v>2092518.9675171939</v>
      </c>
      <c r="F6" s="16">
        <v>1408537.3419204962</v>
      </c>
      <c r="G6" s="16">
        <v>1185424.8433733063</v>
      </c>
      <c r="H6" s="16">
        <v>1379920.2528817637</v>
      </c>
      <c r="I6" s="16">
        <v>1143970.9083076925</v>
      </c>
      <c r="J6" s="16">
        <v>910975.80873076932</v>
      </c>
      <c r="K6" s="11">
        <f t="shared" si="0"/>
        <v>860567.79911076906</v>
      </c>
      <c r="L6" s="11">
        <f t="shared" si="1"/>
        <v>799304.31831538444</v>
      </c>
      <c r="M6" s="11">
        <f t="shared" si="2"/>
        <v>735502.66148070304</v>
      </c>
      <c r="N6" s="11">
        <f t="shared" si="3"/>
        <v>706475.67677692301</v>
      </c>
    </row>
    <row r="7" spans="1:14" x14ac:dyDescent="0.2">
      <c r="A7" s="2"/>
      <c r="B7" s="13"/>
      <c r="C7" s="13"/>
      <c r="D7" s="13"/>
      <c r="E7" s="35"/>
      <c r="F7" s="13"/>
      <c r="G7" s="13"/>
      <c r="H7" s="13"/>
      <c r="I7" s="13"/>
      <c r="J7" s="13"/>
      <c r="N7" s="34"/>
    </row>
    <row r="8" spans="1:14" x14ac:dyDescent="0.2">
      <c r="A8" s="2"/>
      <c r="B8" s="80"/>
      <c r="C8" s="81"/>
      <c r="D8" s="81"/>
      <c r="E8" s="81"/>
      <c r="F8" s="81"/>
      <c r="G8" s="81"/>
      <c r="H8" s="81"/>
      <c r="I8" s="81"/>
      <c r="J8" s="81"/>
      <c r="K8" s="81"/>
      <c r="L8" s="82"/>
      <c r="M8" s="82"/>
      <c r="N8" s="184"/>
    </row>
    <row r="9" spans="1:14" x14ac:dyDescent="0.2">
      <c r="A9" s="2"/>
      <c r="B9" s="13"/>
      <c r="C9" s="13"/>
      <c r="D9" s="13"/>
      <c r="E9" s="35"/>
      <c r="F9" s="13"/>
      <c r="G9" s="13"/>
      <c r="H9" s="13"/>
      <c r="I9" s="13"/>
      <c r="J9" s="13"/>
      <c r="N9" s="34"/>
    </row>
    <row r="10" spans="1:14" x14ac:dyDescent="0.2">
      <c r="A10" s="2"/>
      <c r="B10" s="13"/>
      <c r="C10" s="13"/>
      <c r="D10" s="13"/>
      <c r="E10" s="35"/>
      <c r="F10" s="13"/>
      <c r="G10" s="13"/>
      <c r="H10" s="13"/>
      <c r="I10" s="13"/>
      <c r="J10" s="13"/>
      <c r="N10" s="34"/>
    </row>
    <row r="11" spans="1:14" x14ac:dyDescent="0.2">
      <c r="A11" s="2"/>
      <c r="B11" s="13"/>
      <c r="C11" s="13"/>
      <c r="D11" s="13"/>
      <c r="E11" s="35"/>
      <c r="F11" s="13"/>
      <c r="G11" s="13"/>
      <c r="H11" s="13"/>
      <c r="I11" s="13"/>
      <c r="J11" s="13"/>
      <c r="N11" s="34"/>
    </row>
    <row r="12" spans="1:14" x14ac:dyDescent="0.2">
      <c r="A12" s="7"/>
      <c r="B12" s="16"/>
      <c r="C12" s="16"/>
      <c r="D12" s="16"/>
      <c r="E12" s="11"/>
      <c r="F12" s="16"/>
      <c r="G12" s="16"/>
      <c r="H12" s="16"/>
      <c r="I12" s="16"/>
      <c r="J12" s="16"/>
      <c r="N12" s="34"/>
    </row>
    <row r="13" spans="1:14" s="2" customFormat="1" ht="12.75" x14ac:dyDescent="0.2">
      <c r="A13" s="6"/>
      <c r="B13" s="3">
        <v>1</v>
      </c>
      <c r="C13" s="3">
        <v>2</v>
      </c>
      <c r="D13" s="3">
        <v>3</v>
      </c>
      <c r="E13" s="70">
        <v>4</v>
      </c>
      <c r="F13" s="3">
        <v>5</v>
      </c>
      <c r="G13" s="3">
        <v>6</v>
      </c>
      <c r="H13" s="3">
        <v>7</v>
      </c>
      <c r="I13" s="3">
        <v>8</v>
      </c>
      <c r="J13" s="3">
        <v>9</v>
      </c>
      <c r="K13" s="3">
        <v>10</v>
      </c>
      <c r="L13" s="3">
        <v>11</v>
      </c>
      <c r="M13" s="3">
        <v>12</v>
      </c>
      <c r="N13" s="3">
        <v>13</v>
      </c>
    </row>
    <row r="14" spans="1:14" s="2" customFormat="1" ht="12.75" x14ac:dyDescent="0.2">
      <c r="A14" s="12" t="s">
        <v>0</v>
      </c>
      <c r="B14" s="138" t="s">
        <v>3</v>
      </c>
      <c r="C14" s="139"/>
      <c r="D14" s="139"/>
      <c r="E14" s="139"/>
      <c r="F14" s="139"/>
      <c r="G14" s="139"/>
      <c r="H14" s="139"/>
      <c r="I14" s="139"/>
      <c r="J14" s="139"/>
      <c r="K14" s="139"/>
      <c r="L14" s="139"/>
      <c r="M14" s="139"/>
      <c r="N14" s="140"/>
    </row>
    <row r="15" spans="1:14" s="2" customFormat="1" ht="12.75" x14ac:dyDescent="0.2">
      <c r="A15" s="2" t="s">
        <v>40</v>
      </c>
      <c r="B15" s="13">
        <v>540874.45486468344</v>
      </c>
      <c r="C15" s="13">
        <v>496477.10836484539</v>
      </c>
      <c r="D15" s="13">
        <v>487805.52404566959</v>
      </c>
      <c r="E15" s="35">
        <v>1447938.6883094704</v>
      </c>
      <c r="F15" s="13">
        <v>830694.05193785566</v>
      </c>
      <c r="G15" s="13">
        <v>817103.59728158859</v>
      </c>
      <c r="H15" s="13">
        <v>637457.06489556551</v>
      </c>
      <c r="I15" s="13">
        <v>907649.92671717901</v>
      </c>
      <c r="J15" s="13">
        <v>668794.50821495941</v>
      </c>
      <c r="K15" s="13">
        <v>420033.36286693934</v>
      </c>
      <c r="L15" s="13">
        <v>502614.74861282966</v>
      </c>
      <c r="M15" s="13">
        <v>548672.42589213862</v>
      </c>
      <c r="N15" s="13">
        <v>796148.43701971578</v>
      </c>
    </row>
    <row r="16" spans="1:14" s="2" customFormat="1" ht="12.75" x14ac:dyDescent="0.2">
      <c r="A16" s="2" t="s">
        <v>41</v>
      </c>
      <c r="B16" s="13">
        <v>365369.59355356632</v>
      </c>
      <c r="C16" s="13">
        <v>523129.02493884001</v>
      </c>
      <c r="D16" s="13">
        <v>728079.46136096935</v>
      </c>
      <c r="E16" s="35">
        <v>533482.98007621337</v>
      </c>
      <c r="F16" s="13">
        <v>684105.44175888388</v>
      </c>
      <c r="G16" s="13">
        <v>665074.577541115</v>
      </c>
      <c r="H16" s="13">
        <v>646606.23154305643</v>
      </c>
      <c r="I16" s="13">
        <v>566889.78582351794</v>
      </c>
      <c r="J16" s="13">
        <v>769190.57754945569</v>
      </c>
      <c r="K16" s="13">
        <v>638477.3019533864</v>
      </c>
      <c r="L16" s="13">
        <v>760974.63159224356</v>
      </c>
      <c r="M16" s="13">
        <v>565747.90506270656</v>
      </c>
      <c r="N16" s="13">
        <v>602961.01184220531</v>
      </c>
    </row>
    <row r="17" spans="1:14" s="2" customFormat="1" ht="12.75" x14ac:dyDescent="0.2">
      <c r="A17" s="2" t="s">
        <v>179</v>
      </c>
      <c r="B17" s="13">
        <v>912581.06002163759</v>
      </c>
      <c r="C17" s="13">
        <v>722881.65779376647</v>
      </c>
      <c r="D17" s="13">
        <v>772427.36220480886</v>
      </c>
      <c r="E17" s="35">
        <v>1157574.500054023</v>
      </c>
      <c r="F17" s="13">
        <v>1077935.2798084968</v>
      </c>
      <c r="G17" s="13">
        <v>651444.55088965711</v>
      </c>
      <c r="H17" s="13">
        <v>1321452.6868583686</v>
      </c>
      <c r="I17" s="13">
        <v>2374120.8197783967</v>
      </c>
      <c r="J17" s="13">
        <v>759439.17705328402</v>
      </c>
      <c r="K17" s="13">
        <v>545043.68848366267</v>
      </c>
      <c r="L17" s="13">
        <v>1022721.2971270803</v>
      </c>
      <c r="M17" s="13">
        <v>739555.49925943615</v>
      </c>
      <c r="N17" s="13">
        <v>746101.5227448293</v>
      </c>
    </row>
    <row r="18" spans="1:14" s="2" customFormat="1" ht="12.75" x14ac:dyDescent="0.2">
      <c r="A18" s="12" t="s">
        <v>2</v>
      </c>
      <c r="B18" s="16">
        <v>1818825.1084398874</v>
      </c>
      <c r="C18" s="16">
        <v>1742487.7910974519</v>
      </c>
      <c r="D18" s="16">
        <v>1988312.3476114478</v>
      </c>
      <c r="E18" s="11">
        <v>3138996.1684397068</v>
      </c>
      <c r="F18" s="16">
        <v>2592734.773505236</v>
      </c>
      <c r="G18" s="16">
        <v>2133622.7257123608</v>
      </c>
      <c r="H18" s="16">
        <v>2605515.9832969904</v>
      </c>
      <c r="I18" s="16">
        <v>3848660.5323190936</v>
      </c>
      <c r="J18" s="16">
        <v>2197424.262817699</v>
      </c>
      <c r="K18" s="16">
        <v>1603554.3533039885</v>
      </c>
      <c r="L18" s="16">
        <v>2286310.6773321535</v>
      </c>
      <c r="M18" s="16">
        <v>1853975.8302142811</v>
      </c>
      <c r="N18" s="16">
        <v>2145210.9716067505</v>
      </c>
    </row>
    <row r="19" spans="1:14" s="2" customFormat="1" ht="12.75" x14ac:dyDescent="0.2">
      <c r="B19" s="13"/>
      <c r="C19" s="13"/>
      <c r="D19" s="13"/>
      <c r="E19" s="35"/>
      <c r="F19" s="13"/>
      <c r="G19" s="13"/>
      <c r="H19" s="13"/>
      <c r="I19" s="13"/>
      <c r="J19" s="13"/>
      <c r="K19" s="13"/>
      <c r="L19" s="13"/>
      <c r="M19" s="13"/>
      <c r="N19" s="13"/>
    </row>
    <row r="20" spans="1:14" s="2" customFormat="1" ht="12.75" x14ac:dyDescent="0.2">
      <c r="B20" s="13"/>
      <c r="C20" s="13"/>
      <c r="D20" s="13"/>
      <c r="E20" s="35"/>
      <c r="F20" s="13"/>
      <c r="G20" s="13"/>
      <c r="H20" s="13"/>
      <c r="I20" s="13"/>
      <c r="J20" s="13"/>
      <c r="K20" s="13"/>
      <c r="L20" s="13"/>
      <c r="M20" s="13"/>
      <c r="N20" s="13"/>
    </row>
    <row r="21" spans="1:14" s="2" customFormat="1" ht="12.75" x14ac:dyDescent="0.2">
      <c r="B21" s="13"/>
      <c r="C21" s="13"/>
      <c r="D21" s="13"/>
      <c r="E21" s="35"/>
      <c r="F21" s="13"/>
      <c r="G21" s="13"/>
      <c r="H21" s="13"/>
      <c r="I21" s="13"/>
      <c r="J21" s="13"/>
      <c r="K21" s="13"/>
      <c r="L21" s="13"/>
      <c r="M21" s="13"/>
      <c r="N21" s="13"/>
    </row>
    <row r="22" spans="1:14" s="2" customFormat="1" ht="12.75" x14ac:dyDescent="0.2">
      <c r="B22" s="13"/>
      <c r="C22" s="13"/>
      <c r="D22" s="13"/>
      <c r="E22" s="35"/>
      <c r="F22" s="13"/>
      <c r="G22" s="13"/>
      <c r="H22" s="13"/>
      <c r="I22" s="13"/>
      <c r="J22" s="13"/>
      <c r="K22" s="13"/>
      <c r="L22" s="13"/>
      <c r="M22" s="13"/>
      <c r="N22" s="58"/>
    </row>
    <row r="23" spans="1:14" s="2" customFormat="1" ht="12.75" x14ac:dyDescent="0.2">
      <c r="B23" s="13"/>
      <c r="C23" s="13"/>
      <c r="D23" s="13"/>
      <c r="E23" s="35"/>
      <c r="F23" s="13"/>
      <c r="G23" s="13"/>
      <c r="H23" s="13"/>
      <c r="I23" s="13"/>
      <c r="J23" s="13"/>
      <c r="K23" s="13"/>
      <c r="L23" s="13"/>
      <c r="M23" s="13"/>
      <c r="N23" s="13"/>
    </row>
    <row r="24" spans="1:14" s="2" customFormat="1" ht="12.75" x14ac:dyDescent="0.2">
      <c r="A24" s="7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</row>
    <row r="25" spans="1:14" x14ac:dyDescent="0.2">
      <c r="A25" s="12" t="s">
        <v>0</v>
      </c>
      <c r="B25" s="141" t="s">
        <v>14</v>
      </c>
      <c r="C25" s="142"/>
      <c r="D25" s="142"/>
      <c r="E25" s="142"/>
      <c r="F25" s="142"/>
      <c r="G25" s="142"/>
      <c r="H25" s="142"/>
      <c r="I25" s="142"/>
      <c r="J25" s="142"/>
      <c r="K25" s="142"/>
      <c r="L25" s="142"/>
      <c r="M25" s="142"/>
      <c r="N25" s="143"/>
    </row>
    <row r="26" spans="1:14" x14ac:dyDescent="0.2">
      <c r="A26" s="2" t="s">
        <v>40</v>
      </c>
      <c r="B26" s="13">
        <v>710395.15527647268</v>
      </c>
      <c r="C26" s="13">
        <v>730837.4152793684</v>
      </c>
      <c r="D26" s="13">
        <v>1036013.9798028643</v>
      </c>
      <c r="E26" s="35">
        <v>719611.55264539272</v>
      </c>
      <c r="F26" s="13">
        <v>698714.68758813839</v>
      </c>
      <c r="G26" s="13">
        <v>488301.80994229845</v>
      </c>
      <c r="H26" s="13">
        <v>487478.77017027704</v>
      </c>
      <c r="I26" s="13">
        <v>613725.16506983433</v>
      </c>
      <c r="J26" s="13">
        <v>432936.25355942873</v>
      </c>
      <c r="K26" s="13">
        <v>403584.16389297717</v>
      </c>
      <c r="L26" s="13">
        <v>505420.06669058022</v>
      </c>
      <c r="M26" s="13">
        <v>571373.68851898739</v>
      </c>
      <c r="N26" s="13">
        <v>327244.78337130818</v>
      </c>
    </row>
    <row r="27" spans="1:14" x14ac:dyDescent="0.2">
      <c r="A27" s="2" t="s">
        <v>41</v>
      </c>
      <c r="B27" s="13">
        <v>556380.98661746108</v>
      </c>
      <c r="C27" s="13">
        <v>356467.71782970696</v>
      </c>
      <c r="D27" s="13">
        <v>347991.52226960601</v>
      </c>
      <c r="E27" s="35">
        <v>406865.38189179788</v>
      </c>
      <c r="F27" s="13">
        <v>624471.70206962386</v>
      </c>
      <c r="G27" s="13">
        <v>307748.70452108345</v>
      </c>
      <c r="H27" s="13">
        <v>432123.17149169691</v>
      </c>
      <c r="I27" s="13">
        <v>295753.27942994155</v>
      </c>
      <c r="J27" s="13">
        <v>416930.26045223157</v>
      </c>
      <c r="K27" s="13">
        <v>307928.26839530695</v>
      </c>
      <c r="L27" s="13">
        <v>366204.11299816763</v>
      </c>
      <c r="M27" s="13">
        <v>512561.78238530643</v>
      </c>
      <c r="N27" s="13">
        <v>359354.32628605759</v>
      </c>
    </row>
    <row r="28" spans="1:14" x14ac:dyDescent="0.2">
      <c r="A28" s="2" t="s">
        <v>179</v>
      </c>
      <c r="B28" s="13">
        <v>711888.32606437639</v>
      </c>
      <c r="C28" s="13">
        <v>1051085.0006961285</v>
      </c>
      <c r="D28" s="13">
        <v>1101421.2178418781</v>
      </c>
      <c r="E28" s="35">
        <v>749040.38633314869</v>
      </c>
      <c r="F28" s="13">
        <v>566748.11247324466</v>
      </c>
      <c r="G28" s="13">
        <v>659905.71102505806</v>
      </c>
      <c r="H28" s="13">
        <v>812698.06208180927</v>
      </c>
      <c r="I28" s="13">
        <v>645491.95669009758</v>
      </c>
      <c r="J28" s="13">
        <v>956927.43282507581</v>
      </c>
      <c r="K28" s="13">
        <v>563482.65554630698</v>
      </c>
      <c r="L28" s="13">
        <v>870935.53230693203</v>
      </c>
      <c r="M28" s="13">
        <v>1456922.5798108419</v>
      </c>
      <c r="N28" s="13">
        <v>817372.90489087463</v>
      </c>
    </row>
    <row r="29" spans="1:14" x14ac:dyDescent="0.2">
      <c r="A29" s="12" t="s">
        <v>2</v>
      </c>
      <c r="B29" s="16">
        <v>1978664.4679583102</v>
      </c>
      <c r="C29" s="16">
        <v>2138390.1338052042</v>
      </c>
      <c r="D29" s="16">
        <v>2485426.7199143483</v>
      </c>
      <c r="E29" s="11">
        <v>1875517.3208703392</v>
      </c>
      <c r="F29" s="16">
        <v>1889934.5021310071</v>
      </c>
      <c r="G29" s="16">
        <v>1455956.2254884399</v>
      </c>
      <c r="H29" s="16">
        <v>1732300.0037437831</v>
      </c>
      <c r="I29" s="16">
        <v>1554970.4011898735</v>
      </c>
      <c r="J29" s="16">
        <v>1806793.9468367361</v>
      </c>
      <c r="K29" s="16">
        <v>1274995.087834591</v>
      </c>
      <c r="L29" s="16">
        <v>1742559.7119956799</v>
      </c>
      <c r="M29" s="16">
        <v>2540858.0507151359</v>
      </c>
      <c r="N29" s="16">
        <v>1503972.0145482405</v>
      </c>
    </row>
    <row r="30" spans="1:14" x14ac:dyDescent="0.2">
      <c r="A30" s="2"/>
      <c r="B30" s="13"/>
      <c r="C30" s="13"/>
      <c r="D30" s="13"/>
      <c r="E30" s="35"/>
      <c r="F30" s="13"/>
      <c r="G30" s="13"/>
      <c r="H30" s="13"/>
      <c r="I30" s="13"/>
      <c r="J30" s="13"/>
      <c r="K30" s="13"/>
      <c r="L30" s="13"/>
      <c r="M30" s="13"/>
      <c r="N30" s="13"/>
    </row>
    <row r="31" spans="1:14" x14ac:dyDescent="0.2">
      <c r="A31" s="2"/>
      <c r="B31" s="13"/>
      <c r="C31" s="13"/>
      <c r="D31" s="13"/>
      <c r="E31" s="35"/>
      <c r="F31" s="13"/>
      <c r="G31" s="13"/>
      <c r="H31" s="13"/>
      <c r="I31" s="13"/>
      <c r="J31" s="13"/>
      <c r="K31" s="13"/>
      <c r="L31" s="13"/>
      <c r="M31" s="13"/>
      <c r="N31" s="13"/>
    </row>
    <row r="32" spans="1:14" x14ac:dyDescent="0.2">
      <c r="A32" s="2"/>
      <c r="B32" s="13"/>
      <c r="C32" s="13"/>
      <c r="D32" s="13"/>
      <c r="E32" s="35"/>
      <c r="F32" s="13"/>
      <c r="G32" s="13"/>
      <c r="H32" s="13"/>
      <c r="I32" s="13"/>
      <c r="J32" s="13"/>
      <c r="K32" s="13"/>
      <c r="L32" s="13"/>
      <c r="M32" s="13"/>
      <c r="N32" s="13"/>
    </row>
    <row r="33" spans="1:14" x14ac:dyDescent="0.2">
      <c r="A33" s="2"/>
      <c r="B33" s="13"/>
      <c r="C33" s="13"/>
      <c r="D33" s="13"/>
      <c r="E33" s="35"/>
      <c r="F33" s="13"/>
      <c r="G33" s="13"/>
      <c r="H33" s="13"/>
      <c r="I33" s="13"/>
      <c r="J33" s="13"/>
      <c r="K33" s="13"/>
      <c r="L33" s="13"/>
      <c r="M33" s="13"/>
      <c r="N33" s="13"/>
    </row>
    <row r="34" spans="1:14" x14ac:dyDescent="0.2">
      <c r="A34" s="2"/>
      <c r="B34" s="13"/>
      <c r="C34" s="13"/>
      <c r="D34" s="13"/>
      <c r="E34" s="35"/>
      <c r="F34" s="13"/>
      <c r="G34" s="13"/>
      <c r="H34" s="13"/>
      <c r="I34" s="13"/>
      <c r="J34" s="13"/>
      <c r="K34" s="13"/>
      <c r="L34" s="13"/>
      <c r="M34" s="13"/>
      <c r="N34" s="13"/>
    </row>
    <row r="35" spans="1:14" x14ac:dyDescent="0.2">
      <c r="A35" s="7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</row>
    <row r="36" spans="1:14" x14ac:dyDescent="0.2">
      <c r="A36" s="12" t="s">
        <v>0</v>
      </c>
      <c r="B36" s="144" t="s">
        <v>15</v>
      </c>
      <c r="C36" s="145"/>
      <c r="D36" s="145"/>
      <c r="E36" s="145"/>
      <c r="F36" s="145"/>
      <c r="G36" s="145"/>
      <c r="H36" s="145"/>
      <c r="I36" s="145"/>
      <c r="J36" s="145"/>
      <c r="K36" s="145"/>
      <c r="L36" s="145"/>
      <c r="M36" s="145"/>
      <c r="N36" s="146"/>
    </row>
    <row r="37" spans="1:14" x14ac:dyDescent="0.2">
      <c r="A37" s="2" t="s">
        <v>40</v>
      </c>
      <c r="B37" s="13">
        <v>494113.32571193407</v>
      </c>
      <c r="C37" s="13">
        <v>639174.08907075517</v>
      </c>
      <c r="D37" s="13">
        <v>786004.8515190148</v>
      </c>
      <c r="E37" s="35">
        <v>642641.42209721764</v>
      </c>
      <c r="F37" s="13">
        <v>698476.23500281246</v>
      </c>
      <c r="G37" s="13">
        <v>861019.41013554239</v>
      </c>
      <c r="H37" s="13">
        <v>629486.82329956524</v>
      </c>
      <c r="I37" s="13">
        <v>561531.39383184491</v>
      </c>
      <c r="J37" s="13">
        <v>476153.45354146668</v>
      </c>
      <c r="K37" s="13">
        <v>449044.97709061572</v>
      </c>
      <c r="L37" s="13">
        <v>612803.72006924741</v>
      </c>
      <c r="M37" s="13">
        <v>347974.25705523806</v>
      </c>
      <c r="N37" s="13">
        <v>476099.71766985668</v>
      </c>
    </row>
    <row r="38" spans="1:14" x14ac:dyDescent="0.2">
      <c r="A38" s="2" t="s">
        <v>41</v>
      </c>
      <c r="B38" s="13">
        <v>460557.75067914353</v>
      </c>
      <c r="C38" s="13">
        <v>475104.10793257121</v>
      </c>
      <c r="D38" s="13">
        <v>630436.51619266754</v>
      </c>
      <c r="E38" s="35">
        <v>581584.68830981175</v>
      </c>
      <c r="F38" s="13">
        <v>490618.62874776818</v>
      </c>
      <c r="G38" s="13">
        <v>458515.64393994794</v>
      </c>
      <c r="H38" s="13">
        <v>376511.38964749617</v>
      </c>
      <c r="I38" s="13">
        <v>456515.67660622107</v>
      </c>
      <c r="J38" s="13">
        <v>580054.71403472265</v>
      </c>
      <c r="K38" s="13">
        <v>337283.22943026153</v>
      </c>
      <c r="L38" s="13">
        <v>274653.35810912942</v>
      </c>
      <c r="M38" s="13">
        <v>393892.7377111995</v>
      </c>
      <c r="N38" s="13">
        <v>313760.05802583462</v>
      </c>
    </row>
    <row r="39" spans="1:14" x14ac:dyDescent="0.2">
      <c r="A39" s="2" t="s">
        <v>179</v>
      </c>
      <c r="B39" s="13">
        <v>834849.76365929213</v>
      </c>
      <c r="C39" s="13">
        <v>942943.04349971924</v>
      </c>
      <c r="D39" s="13">
        <v>534727.17766616179</v>
      </c>
      <c r="E39" s="35">
        <v>550551.34152862104</v>
      </c>
      <c r="F39" s="13">
        <v>618234.37842010357</v>
      </c>
      <c r="G39" s="13">
        <v>670426.63096388464</v>
      </c>
      <c r="H39" s="13">
        <v>1251224.6613278175</v>
      </c>
      <c r="I39" s="13">
        <v>773992.37160778756</v>
      </c>
      <c r="J39" s="13">
        <v>918452.66083710606</v>
      </c>
      <c r="K39" s="13">
        <v>510106.79386032606</v>
      </c>
      <c r="L39" s="13">
        <v>877846.30441547872</v>
      </c>
      <c r="M39" s="13">
        <v>663508.93077676231</v>
      </c>
      <c r="N39" s="13">
        <v>496364.38071465353</v>
      </c>
    </row>
    <row r="40" spans="1:14" x14ac:dyDescent="0.2">
      <c r="A40" s="12" t="s">
        <v>2</v>
      </c>
      <c r="B40" s="16">
        <v>1789520.8400503697</v>
      </c>
      <c r="C40" s="16">
        <v>2057221.2405030457</v>
      </c>
      <c r="D40" s="16">
        <v>1951168.545377844</v>
      </c>
      <c r="E40" s="11">
        <v>1774777.4519356503</v>
      </c>
      <c r="F40" s="16">
        <v>1807329.2421706843</v>
      </c>
      <c r="G40" s="16">
        <v>1989961.685039375</v>
      </c>
      <c r="H40" s="16">
        <v>2257222.8742748788</v>
      </c>
      <c r="I40" s="16">
        <v>1792039.4420458535</v>
      </c>
      <c r="J40" s="16">
        <v>1974660.8284132956</v>
      </c>
      <c r="K40" s="16">
        <v>1296435.0003812034</v>
      </c>
      <c r="L40" s="16">
        <v>1765303.3825938557</v>
      </c>
      <c r="M40" s="16">
        <v>1405375.9255431998</v>
      </c>
      <c r="N40" s="16">
        <v>1286224.1564103449</v>
      </c>
    </row>
    <row r="41" spans="1:14" x14ac:dyDescent="0.2">
      <c r="A41" s="2"/>
      <c r="B41" s="13"/>
      <c r="C41" s="13"/>
      <c r="D41" s="13"/>
      <c r="E41" s="35"/>
      <c r="F41" s="13"/>
      <c r="G41" s="13"/>
      <c r="H41" s="13"/>
      <c r="I41" s="13"/>
      <c r="J41" s="13"/>
      <c r="K41" s="13"/>
      <c r="L41" s="13"/>
      <c r="M41" s="13"/>
      <c r="N41" s="13"/>
    </row>
    <row r="42" spans="1:14" x14ac:dyDescent="0.2">
      <c r="A42" s="2"/>
      <c r="B42" s="13"/>
      <c r="C42" s="13"/>
      <c r="D42" s="13"/>
      <c r="E42" s="35"/>
      <c r="F42" s="13"/>
      <c r="G42" s="13"/>
      <c r="H42" s="13"/>
      <c r="I42" s="13"/>
      <c r="J42" s="13"/>
      <c r="K42" s="13"/>
      <c r="L42" s="13"/>
      <c r="M42" s="13"/>
      <c r="N42" s="13"/>
    </row>
    <row r="43" spans="1:14" x14ac:dyDescent="0.2">
      <c r="A43" s="2"/>
      <c r="B43" s="13"/>
      <c r="C43" s="13"/>
      <c r="D43" s="13"/>
      <c r="E43" s="35"/>
      <c r="F43" s="13"/>
      <c r="G43" s="13"/>
      <c r="H43" s="13"/>
      <c r="I43" s="13"/>
      <c r="J43" s="13"/>
      <c r="K43" s="13"/>
      <c r="L43" s="13"/>
      <c r="M43" s="13"/>
      <c r="N43" s="13"/>
    </row>
    <row r="44" spans="1:14" x14ac:dyDescent="0.2">
      <c r="A44" s="2"/>
      <c r="B44" s="13"/>
      <c r="C44" s="13"/>
      <c r="D44" s="13"/>
      <c r="E44" s="35"/>
      <c r="F44" s="13"/>
      <c r="G44" s="13"/>
      <c r="H44" s="13"/>
      <c r="I44" s="13"/>
      <c r="J44" s="13"/>
      <c r="K44" s="13"/>
      <c r="L44" s="13"/>
      <c r="M44" s="13"/>
      <c r="N44" s="13"/>
    </row>
    <row r="45" spans="1:14" x14ac:dyDescent="0.2">
      <c r="A45" s="2"/>
      <c r="B45" s="13"/>
      <c r="C45" s="13"/>
      <c r="D45" s="13"/>
      <c r="E45" s="35"/>
      <c r="F45" s="13"/>
      <c r="G45" s="13"/>
      <c r="H45" s="13"/>
      <c r="I45" s="13"/>
      <c r="J45" s="13"/>
      <c r="K45" s="13"/>
      <c r="L45" s="13"/>
      <c r="M45" s="13"/>
      <c r="N45" s="13"/>
    </row>
    <row r="46" spans="1:14" x14ac:dyDescent="0.2">
      <c r="A46" s="7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</row>
    <row r="47" spans="1:14" x14ac:dyDescent="0.2">
      <c r="A47" s="12" t="s">
        <v>0</v>
      </c>
      <c r="B47" s="147" t="s">
        <v>16</v>
      </c>
      <c r="C47" s="148"/>
      <c r="D47" s="148"/>
      <c r="E47" s="148"/>
      <c r="F47" s="148"/>
      <c r="G47" s="148"/>
      <c r="H47" s="148"/>
      <c r="I47" s="148"/>
      <c r="J47" s="148"/>
      <c r="K47" s="148"/>
      <c r="L47" s="148"/>
      <c r="M47" s="148"/>
      <c r="N47" s="149"/>
    </row>
    <row r="48" spans="1:14" x14ac:dyDescent="0.2">
      <c r="A48" s="2" t="s">
        <v>40</v>
      </c>
      <c r="B48" s="13">
        <v>421414.13242868677</v>
      </c>
      <c r="C48" s="13">
        <v>414984.0694012554</v>
      </c>
      <c r="D48" s="13">
        <v>645307.36605186271</v>
      </c>
      <c r="E48" s="35">
        <v>987508.19998747099</v>
      </c>
      <c r="F48" s="13">
        <v>571888.51775607117</v>
      </c>
      <c r="G48" s="13">
        <v>535498.53095966578</v>
      </c>
      <c r="H48" s="13">
        <v>670416.24282461242</v>
      </c>
      <c r="I48" s="13">
        <v>539316.71476834454</v>
      </c>
      <c r="J48" s="13">
        <v>1466536.8401432661</v>
      </c>
      <c r="K48" s="13">
        <v>275379.91281025537</v>
      </c>
      <c r="L48" s="13">
        <v>369925.1060903676</v>
      </c>
      <c r="M48" s="13">
        <v>571670.85512875055</v>
      </c>
      <c r="N48" s="13">
        <v>448193.19527196157</v>
      </c>
    </row>
    <row r="49" spans="1:14" x14ac:dyDescent="0.2">
      <c r="A49" s="2" t="s">
        <v>41</v>
      </c>
      <c r="B49" s="13">
        <v>495449.8361168463</v>
      </c>
      <c r="C49" s="13">
        <v>931624.81287600263</v>
      </c>
      <c r="D49" s="13">
        <v>707511.73711637442</v>
      </c>
      <c r="E49" s="35">
        <v>590285.04530015879</v>
      </c>
      <c r="F49" s="13">
        <v>555425.88139387278</v>
      </c>
      <c r="G49" s="13">
        <v>419609.51191245788</v>
      </c>
      <c r="H49" s="13">
        <v>534750.69037952134</v>
      </c>
      <c r="I49" s="13">
        <v>359467.01381237054</v>
      </c>
      <c r="J49" s="13">
        <v>801598.04687741213</v>
      </c>
      <c r="K49" s="13">
        <v>302626.61100382695</v>
      </c>
      <c r="L49" s="13">
        <v>997428.87720667175</v>
      </c>
      <c r="M49" s="13">
        <v>929040.67685787333</v>
      </c>
      <c r="N49" s="13">
        <v>522860.56942173338</v>
      </c>
    </row>
    <row r="50" spans="1:14" x14ac:dyDescent="0.2">
      <c r="A50" s="2" t="s">
        <v>179</v>
      </c>
      <c r="B50" s="13">
        <v>548475.48228630866</v>
      </c>
      <c r="C50" s="13">
        <v>604613.93435070978</v>
      </c>
      <c r="D50" s="13">
        <v>685778.55128349934</v>
      </c>
      <c r="E50" s="35">
        <v>664816.50025354174</v>
      </c>
      <c r="F50" s="13">
        <v>860529.5070527459</v>
      </c>
      <c r="G50" s="13">
        <v>604866.58239188395</v>
      </c>
      <c r="H50" s="13">
        <v>486445.03574978164</v>
      </c>
      <c r="I50" s="13">
        <v>744289.38438502664</v>
      </c>
      <c r="J50" s="13">
        <v>590748.51349795528</v>
      </c>
      <c r="K50" s="13">
        <v>321089.50796904828</v>
      </c>
      <c r="L50" s="13">
        <v>444284.66573972726</v>
      </c>
      <c r="M50" s="13">
        <v>813747.18494756857</v>
      </c>
      <c r="N50" s="13">
        <v>659163.27988078305</v>
      </c>
    </row>
    <row r="51" spans="1:14" x14ac:dyDescent="0.2">
      <c r="A51" s="12" t="s">
        <v>2</v>
      </c>
      <c r="B51" s="16">
        <v>1465339.4508318417</v>
      </c>
      <c r="C51" s="16">
        <v>1951222.8166279676</v>
      </c>
      <c r="D51" s="16">
        <v>2038597.6544517362</v>
      </c>
      <c r="E51" s="11">
        <v>2242609.7455411716</v>
      </c>
      <c r="F51" s="16">
        <v>1987843.90620269</v>
      </c>
      <c r="G51" s="16">
        <v>1559974.6252640076</v>
      </c>
      <c r="H51" s="16">
        <v>1691611.9689539154</v>
      </c>
      <c r="I51" s="16">
        <v>1643073.1129657417</v>
      </c>
      <c r="J51" s="16">
        <v>2858883.4005186334</v>
      </c>
      <c r="K51" s="16">
        <v>899096.03178313072</v>
      </c>
      <c r="L51" s="16">
        <v>1811638.6490367665</v>
      </c>
      <c r="M51" s="16">
        <v>2314458.7169341925</v>
      </c>
      <c r="N51" s="16">
        <v>1630217.0445744779</v>
      </c>
    </row>
    <row r="52" spans="1:14" x14ac:dyDescent="0.2">
      <c r="A52" s="2"/>
      <c r="B52" s="13"/>
      <c r="C52" s="13"/>
      <c r="D52" s="13"/>
      <c r="E52" s="35"/>
      <c r="F52" s="13"/>
      <c r="G52" s="13"/>
      <c r="H52" s="13"/>
      <c r="I52" s="13"/>
      <c r="J52" s="13"/>
      <c r="K52" s="13"/>
      <c r="L52" s="13"/>
      <c r="M52" s="13"/>
      <c r="N52" s="13"/>
    </row>
    <row r="53" spans="1:14" x14ac:dyDescent="0.2">
      <c r="A53" s="2"/>
      <c r="B53" s="13"/>
      <c r="C53" s="13"/>
      <c r="D53" s="13"/>
      <c r="E53" s="35"/>
      <c r="F53" s="13"/>
      <c r="G53" s="13"/>
      <c r="H53" s="13"/>
      <c r="I53" s="13"/>
      <c r="J53" s="13"/>
      <c r="K53" s="13"/>
      <c r="L53" s="13"/>
      <c r="M53" s="13"/>
      <c r="N53" s="13"/>
    </row>
    <row r="54" spans="1:14" x14ac:dyDescent="0.2">
      <c r="A54" s="2"/>
      <c r="B54" s="13"/>
      <c r="C54" s="13"/>
      <c r="D54" s="13"/>
      <c r="E54" s="35"/>
      <c r="F54" s="13"/>
      <c r="G54" s="13"/>
      <c r="H54" s="13"/>
      <c r="I54" s="13"/>
      <c r="J54" s="13"/>
      <c r="K54" s="13"/>
      <c r="L54" s="13"/>
      <c r="M54" s="13"/>
      <c r="N54" s="13"/>
    </row>
    <row r="55" spans="1:14" x14ac:dyDescent="0.2">
      <c r="A55" s="2"/>
      <c r="B55" s="13"/>
      <c r="C55" s="13"/>
      <c r="D55" s="13"/>
      <c r="E55" s="35"/>
      <c r="F55" s="13"/>
      <c r="G55" s="13"/>
      <c r="H55" s="13"/>
      <c r="I55" s="13"/>
      <c r="J55" s="13"/>
      <c r="K55" s="13"/>
      <c r="L55" s="13"/>
      <c r="M55" s="13"/>
      <c r="N55" s="13"/>
    </row>
    <row r="56" spans="1:14" x14ac:dyDescent="0.2">
      <c r="A56" s="2"/>
      <c r="B56" s="13"/>
      <c r="C56" s="13"/>
      <c r="D56" s="13"/>
      <c r="E56" s="35"/>
      <c r="F56" s="13"/>
      <c r="G56" s="13"/>
      <c r="H56" s="13"/>
      <c r="I56" s="13"/>
      <c r="J56" s="13"/>
      <c r="K56" s="13"/>
      <c r="L56" s="13"/>
      <c r="M56" s="13"/>
      <c r="N56" s="13"/>
    </row>
    <row r="57" spans="1:14" x14ac:dyDescent="0.2">
      <c r="A57" s="7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</row>
    <row r="58" spans="1:14" x14ac:dyDescent="0.2">
      <c r="A58" s="12" t="s">
        <v>0</v>
      </c>
      <c r="B58" s="144" t="s">
        <v>17</v>
      </c>
      <c r="C58" s="145"/>
      <c r="D58" s="145"/>
      <c r="E58" s="145"/>
      <c r="F58" s="145"/>
      <c r="G58" s="145"/>
      <c r="H58" s="145"/>
      <c r="I58" s="145"/>
      <c r="J58" s="145"/>
      <c r="K58" s="145"/>
      <c r="L58" s="145"/>
      <c r="M58" s="145"/>
      <c r="N58" s="146"/>
    </row>
    <row r="59" spans="1:14" x14ac:dyDescent="0.2">
      <c r="A59" s="2" t="s">
        <v>40</v>
      </c>
      <c r="B59" s="13">
        <v>814833.24926815473</v>
      </c>
      <c r="C59" s="13">
        <v>521610.25771805743</v>
      </c>
      <c r="D59" s="13">
        <v>713440.28989390796</v>
      </c>
      <c r="E59" s="35">
        <v>1461466.6066023165</v>
      </c>
      <c r="F59" s="13">
        <v>762060.55654421623</v>
      </c>
      <c r="G59" s="13">
        <v>2522614.105226195</v>
      </c>
      <c r="H59" s="13">
        <v>498680.5698122165</v>
      </c>
      <c r="I59" s="13">
        <v>593911.08419180487</v>
      </c>
      <c r="J59" s="13">
        <v>528029.76103936299</v>
      </c>
      <c r="K59" s="13">
        <v>666586.63906765834</v>
      </c>
      <c r="L59" s="13">
        <v>529233.51539393305</v>
      </c>
      <c r="M59" s="13">
        <v>590844.97997039557</v>
      </c>
      <c r="N59" s="13">
        <v>458051.60023117624</v>
      </c>
    </row>
    <row r="60" spans="1:14" x14ac:dyDescent="0.2">
      <c r="A60" s="2" t="s">
        <v>41</v>
      </c>
      <c r="B60" s="13">
        <v>538151.62694127241</v>
      </c>
      <c r="C60" s="13">
        <v>540351.57693319244</v>
      </c>
      <c r="D60" s="13">
        <v>452276.27819340606</v>
      </c>
      <c r="E60" s="35">
        <v>661231.63559615426</v>
      </c>
      <c r="F60" s="13">
        <v>387052.19429718342</v>
      </c>
      <c r="G60" s="13">
        <v>1945291.1676874645</v>
      </c>
      <c r="H60" s="13">
        <v>454650.42012528068</v>
      </c>
      <c r="I60" s="13">
        <v>362698.30385384976</v>
      </c>
      <c r="J60" s="13">
        <v>433742.85496154643</v>
      </c>
      <c r="K60" s="13">
        <v>489826.90693328204</v>
      </c>
      <c r="L60" s="13">
        <v>490526.09474537772</v>
      </c>
      <c r="M60" s="13">
        <v>435968.4862536469</v>
      </c>
      <c r="N60" s="13">
        <v>512308.98407684377</v>
      </c>
    </row>
    <row r="61" spans="1:14" x14ac:dyDescent="0.2">
      <c r="A61" s="2" t="s">
        <v>179</v>
      </c>
      <c r="B61" s="13">
        <v>842093.07045580039</v>
      </c>
      <c r="C61" s="13">
        <v>437902.6490709057</v>
      </c>
      <c r="D61" s="13">
        <v>776250.47217627789</v>
      </c>
      <c r="E61" s="35">
        <v>651021.79124022287</v>
      </c>
      <c r="F61" s="13">
        <v>661666.2059800491</v>
      </c>
      <c r="G61" s="13">
        <v>607321.83627469174</v>
      </c>
      <c r="H61" s="13">
        <v>665265.01706700039</v>
      </c>
      <c r="I61" s="13">
        <v>681480.00465488958</v>
      </c>
      <c r="J61" s="13">
        <v>821511.44525173318</v>
      </c>
      <c r="K61" s="13">
        <v>518016.80139278056</v>
      </c>
      <c r="L61" s="13">
        <v>725782.18435933022</v>
      </c>
      <c r="M61" s="13">
        <v>914052.18090167886</v>
      </c>
      <c r="N61" s="13">
        <v>534943.17334026471</v>
      </c>
    </row>
    <row r="62" spans="1:14" x14ac:dyDescent="0.2">
      <c r="A62" s="12" t="s">
        <v>2</v>
      </c>
      <c r="B62" s="16">
        <v>2195077.9466652274</v>
      </c>
      <c r="C62" s="16">
        <v>1499864.4837221557</v>
      </c>
      <c r="D62" s="16">
        <v>1941967.0402635918</v>
      </c>
      <c r="E62" s="11">
        <v>2773720.0334386937</v>
      </c>
      <c r="F62" s="16">
        <v>1810778.9568214486</v>
      </c>
      <c r="G62" s="16">
        <v>5075227.1091883508</v>
      </c>
      <c r="H62" s="16">
        <v>1618596.0070044976</v>
      </c>
      <c r="I62" s="16">
        <v>1638089.3927005441</v>
      </c>
      <c r="J62" s="16">
        <v>1783284.0612526424</v>
      </c>
      <c r="K62" s="16">
        <v>1674430.3473937209</v>
      </c>
      <c r="L62" s="16">
        <v>1745541.794498641</v>
      </c>
      <c r="M62" s="16">
        <v>1940865.6471257214</v>
      </c>
      <c r="N62" s="16">
        <v>1505303.7576482848</v>
      </c>
    </row>
    <row r="63" spans="1:14" x14ac:dyDescent="0.2">
      <c r="A63" s="2"/>
      <c r="B63" s="13"/>
      <c r="C63" s="13"/>
      <c r="D63" s="13"/>
      <c r="E63" s="35"/>
      <c r="F63" s="13"/>
      <c r="G63" s="13"/>
      <c r="H63" s="13"/>
      <c r="I63" s="13"/>
      <c r="J63" s="13"/>
      <c r="K63" s="13"/>
      <c r="L63" s="13"/>
      <c r="M63" s="13"/>
      <c r="N63" s="13"/>
    </row>
    <row r="64" spans="1:14" x14ac:dyDescent="0.2">
      <c r="A64" s="2"/>
      <c r="B64" s="13"/>
      <c r="C64" s="13"/>
      <c r="D64" s="13"/>
      <c r="E64" s="35"/>
      <c r="F64" s="13"/>
      <c r="G64" s="13"/>
      <c r="H64" s="13"/>
      <c r="I64" s="13"/>
      <c r="J64" s="13"/>
      <c r="K64" s="13"/>
      <c r="L64" s="13"/>
      <c r="M64" s="13"/>
      <c r="N64" s="13"/>
    </row>
    <row r="65" spans="1:14" x14ac:dyDescent="0.2">
      <c r="A65" s="2"/>
      <c r="B65" s="13"/>
      <c r="C65" s="13"/>
      <c r="D65" s="13"/>
      <c r="E65" s="35"/>
      <c r="F65" s="13"/>
      <c r="G65" s="13"/>
      <c r="H65" s="13"/>
      <c r="I65" s="13"/>
      <c r="J65" s="13"/>
      <c r="K65" s="13"/>
      <c r="L65" s="13"/>
      <c r="M65" s="13"/>
      <c r="N65" s="13"/>
    </row>
    <row r="66" spans="1:14" x14ac:dyDescent="0.2">
      <c r="A66" s="2"/>
      <c r="B66" s="13"/>
      <c r="C66" s="13"/>
      <c r="D66" s="13"/>
      <c r="E66" s="35"/>
      <c r="F66" s="13"/>
      <c r="G66" s="13"/>
      <c r="H66" s="13"/>
      <c r="I66" s="13"/>
      <c r="J66" s="13"/>
      <c r="K66" s="13"/>
      <c r="L66" s="13"/>
      <c r="M66" s="13"/>
      <c r="N66" s="13"/>
    </row>
    <row r="67" spans="1:14" x14ac:dyDescent="0.2">
      <c r="A67" s="2"/>
      <c r="B67" s="13"/>
      <c r="C67" s="13"/>
      <c r="D67" s="13"/>
      <c r="E67" s="35"/>
      <c r="F67" s="13"/>
      <c r="G67" s="13"/>
      <c r="H67" s="13"/>
      <c r="I67" s="13"/>
      <c r="J67" s="13"/>
      <c r="K67" s="13"/>
      <c r="L67" s="13"/>
      <c r="M67" s="13"/>
      <c r="N67" s="13"/>
    </row>
    <row r="68" spans="1:14" x14ac:dyDescent="0.2">
      <c r="A68" s="7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spans="1:14" x14ac:dyDescent="0.2">
      <c r="A69" s="12" t="s">
        <v>0</v>
      </c>
      <c r="B69" s="147" t="s">
        <v>18</v>
      </c>
      <c r="C69" s="148"/>
      <c r="D69" s="148"/>
      <c r="E69" s="148"/>
      <c r="F69" s="148"/>
      <c r="G69" s="148"/>
      <c r="H69" s="148"/>
      <c r="I69" s="148"/>
      <c r="J69" s="148"/>
      <c r="K69" s="148"/>
      <c r="L69" s="148"/>
      <c r="M69" s="148"/>
      <c r="N69" s="149"/>
    </row>
    <row r="70" spans="1:14" x14ac:dyDescent="0.2">
      <c r="A70" s="2" t="s">
        <v>40</v>
      </c>
      <c r="B70" s="13">
        <v>604740.69424294063</v>
      </c>
      <c r="C70" s="13">
        <v>427288.13619124232</v>
      </c>
      <c r="D70" s="13">
        <v>522006.03154793574</v>
      </c>
      <c r="E70" s="35">
        <v>280940.59117801458</v>
      </c>
      <c r="F70" s="13">
        <v>399927.45949961152</v>
      </c>
      <c r="G70" s="13">
        <v>389892.86352749408</v>
      </c>
      <c r="H70" s="13">
        <v>439162.41608463012</v>
      </c>
      <c r="I70" s="13">
        <v>459369.59250574023</v>
      </c>
      <c r="J70" s="13">
        <v>392879.1645579125</v>
      </c>
      <c r="K70" s="13">
        <v>247153.60161515654</v>
      </c>
      <c r="L70" s="13">
        <v>340538.54272243875</v>
      </c>
      <c r="M70" s="13">
        <v>739225.63865550701</v>
      </c>
      <c r="N70" s="13">
        <v>552628.51298892964</v>
      </c>
    </row>
    <row r="71" spans="1:14" x14ac:dyDescent="0.2">
      <c r="A71" s="2" t="s">
        <v>41</v>
      </c>
      <c r="B71" s="13">
        <v>340691.01434651663</v>
      </c>
      <c r="C71" s="13">
        <v>422148.19782554841</v>
      </c>
      <c r="D71" s="13">
        <v>415498.09281524975</v>
      </c>
      <c r="E71" s="35">
        <v>324945.96071507857</v>
      </c>
      <c r="F71" s="13">
        <v>426742.9939938488</v>
      </c>
      <c r="G71" s="13">
        <v>354156.78710967669</v>
      </c>
      <c r="H71" s="13">
        <v>442137.15468487394</v>
      </c>
      <c r="I71" s="13">
        <v>306905.6400468038</v>
      </c>
      <c r="J71" s="13">
        <v>431052.21371320513</v>
      </c>
      <c r="K71" s="13">
        <v>293005.74737886549</v>
      </c>
      <c r="L71" s="13">
        <v>428881.81513615261</v>
      </c>
      <c r="M71" s="13">
        <v>535786.93158043351</v>
      </c>
      <c r="N71" s="13">
        <v>344077.30188797496</v>
      </c>
    </row>
    <row r="72" spans="1:14" x14ac:dyDescent="0.2">
      <c r="A72" s="2" t="s">
        <v>179</v>
      </c>
      <c r="B72" s="13">
        <v>559334.27782660723</v>
      </c>
      <c r="C72" s="13">
        <v>377394.34505736217</v>
      </c>
      <c r="D72" s="13">
        <v>539052.57715708367</v>
      </c>
      <c r="E72" s="35">
        <v>672246.46499112307</v>
      </c>
      <c r="F72" s="13">
        <v>630039.06169853976</v>
      </c>
      <c r="G72" s="13">
        <v>372786.71365926857</v>
      </c>
      <c r="H72" s="13">
        <v>339314.23418135365</v>
      </c>
      <c r="I72" s="13">
        <v>682228.82405155757</v>
      </c>
      <c r="J72" s="13">
        <v>829074.22639852203</v>
      </c>
      <c r="K72" s="13">
        <v>472347.30321768939</v>
      </c>
      <c r="L72" s="13">
        <v>607481.8576265428</v>
      </c>
      <c r="M72" s="13">
        <v>634428.40211875679</v>
      </c>
      <c r="N72" s="13">
        <v>733474.06043026433</v>
      </c>
    </row>
    <row r="73" spans="1:14" x14ac:dyDescent="0.2">
      <c r="A73" s="12" t="s">
        <v>2</v>
      </c>
      <c r="B73" s="16">
        <v>1504765.9864160644</v>
      </c>
      <c r="C73" s="16">
        <v>1226830.6790741528</v>
      </c>
      <c r="D73" s="16">
        <v>1476556.7015202693</v>
      </c>
      <c r="E73" s="11">
        <v>1278133.0168842161</v>
      </c>
      <c r="F73" s="16">
        <v>1456709.5151920002</v>
      </c>
      <c r="G73" s="16">
        <v>1116836.3642964393</v>
      </c>
      <c r="H73" s="16">
        <v>1220613.8049508578</v>
      </c>
      <c r="I73" s="16">
        <v>1448504.0566041016</v>
      </c>
      <c r="J73" s="16">
        <v>1653005.6046696396</v>
      </c>
      <c r="K73" s="16">
        <v>1012506.6522117114</v>
      </c>
      <c r="L73" s="16">
        <v>1376902.2154851342</v>
      </c>
      <c r="M73" s="16">
        <v>1909440.9723546975</v>
      </c>
      <c r="N73" s="16">
        <v>1630179.8753071688</v>
      </c>
    </row>
    <row r="74" spans="1:14" x14ac:dyDescent="0.2">
      <c r="A74" s="2"/>
      <c r="B74" s="13"/>
      <c r="C74" s="13"/>
      <c r="D74" s="13"/>
      <c r="E74" s="35"/>
      <c r="F74" s="13"/>
      <c r="G74" s="13"/>
      <c r="H74" s="13"/>
      <c r="I74" s="13"/>
      <c r="J74" s="13"/>
      <c r="K74" s="13"/>
      <c r="L74" s="13"/>
      <c r="M74" s="13"/>
      <c r="N74" s="13"/>
    </row>
    <row r="75" spans="1:14" x14ac:dyDescent="0.2">
      <c r="A75" s="2"/>
      <c r="B75" s="13"/>
      <c r="C75" s="13"/>
      <c r="D75" s="13"/>
      <c r="E75" s="35"/>
      <c r="F75" s="13"/>
      <c r="G75" s="13"/>
      <c r="H75" s="13"/>
      <c r="I75" s="13"/>
      <c r="J75" s="13"/>
      <c r="K75" s="13"/>
      <c r="L75" s="13"/>
      <c r="M75" s="13"/>
      <c r="N75" s="13"/>
    </row>
    <row r="76" spans="1:14" x14ac:dyDescent="0.2">
      <c r="A76" s="2"/>
      <c r="B76" s="13"/>
      <c r="C76" s="13"/>
      <c r="D76" s="13"/>
      <c r="E76" s="35"/>
      <c r="F76" s="13"/>
      <c r="G76" s="13"/>
      <c r="H76" s="13"/>
      <c r="I76" s="13"/>
      <c r="J76" s="13"/>
      <c r="K76" s="13"/>
      <c r="L76" s="13"/>
      <c r="M76" s="13"/>
      <c r="N76" s="13"/>
    </row>
    <row r="77" spans="1:14" x14ac:dyDescent="0.2">
      <c r="A77" s="2"/>
      <c r="B77" s="13"/>
      <c r="C77" s="13"/>
      <c r="D77" s="13"/>
      <c r="E77" s="35"/>
      <c r="F77" s="13"/>
      <c r="G77" s="13"/>
      <c r="H77" s="13"/>
      <c r="I77" s="13"/>
      <c r="J77" s="13"/>
      <c r="K77" s="13"/>
      <c r="L77" s="13"/>
      <c r="M77" s="13"/>
      <c r="N77" s="13"/>
    </row>
    <row r="78" spans="1:14" x14ac:dyDescent="0.2">
      <c r="A78" s="2"/>
      <c r="B78" s="13"/>
      <c r="C78" s="13"/>
      <c r="D78" s="13"/>
      <c r="E78" s="35"/>
      <c r="F78" s="13"/>
      <c r="G78" s="13"/>
      <c r="H78" s="13"/>
      <c r="I78" s="13"/>
      <c r="J78" s="13"/>
      <c r="K78" s="13"/>
      <c r="L78" s="13"/>
      <c r="M78" s="13"/>
      <c r="N78" s="13"/>
    </row>
    <row r="79" spans="1:14" x14ac:dyDescent="0.2">
      <c r="A79" s="7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</row>
    <row r="80" spans="1:14" x14ac:dyDescent="0.2">
      <c r="A80" s="12" t="s">
        <v>0</v>
      </c>
      <c r="B80" s="144" t="s">
        <v>19</v>
      </c>
      <c r="C80" s="145"/>
      <c r="D80" s="145"/>
      <c r="E80" s="145"/>
      <c r="F80" s="145"/>
      <c r="G80" s="145"/>
      <c r="H80" s="145"/>
      <c r="I80" s="145"/>
      <c r="J80" s="145"/>
      <c r="K80" s="145"/>
      <c r="L80" s="145"/>
      <c r="M80" s="145"/>
      <c r="N80" s="146"/>
    </row>
    <row r="81" spans="1:14" x14ac:dyDescent="0.2">
      <c r="A81" s="2" t="s">
        <v>40</v>
      </c>
      <c r="B81" s="13">
        <v>516747.59775805165</v>
      </c>
      <c r="C81" s="13">
        <v>422072.88088861218</v>
      </c>
      <c r="D81" s="13">
        <v>315135.40486278979</v>
      </c>
      <c r="E81" s="35">
        <v>319136.67078234209</v>
      </c>
      <c r="F81" s="13">
        <v>359336.0081145218</v>
      </c>
      <c r="G81" s="13">
        <v>638161.50457350444</v>
      </c>
      <c r="H81" s="13">
        <v>277390.92617587192</v>
      </c>
      <c r="I81" s="13">
        <v>466122.05000745098</v>
      </c>
      <c r="J81" s="13">
        <v>343926.56670589186</v>
      </c>
      <c r="K81" s="13">
        <v>511766.05487268529</v>
      </c>
      <c r="L81" s="13">
        <v>355346.75219058723</v>
      </c>
      <c r="M81" s="13">
        <v>401938.25674132886</v>
      </c>
      <c r="N81" s="13">
        <v>341889.61387520999</v>
      </c>
    </row>
    <row r="82" spans="1:14" x14ac:dyDescent="0.2">
      <c r="A82" s="2" t="s">
        <v>41</v>
      </c>
      <c r="B82" s="13">
        <v>306222.45916819217</v>
      </c>
      <c r="C82" s="13">
        <v>203862.43062142341</v>
      </c>
      <c r="D82" s="13">
        <v>246921.6519597705</v>
      </c>
      <c r="E82" s="35">
        <v>332541.09906102461</v>
      </c>
      <c r="F82" s="13">
        <v>355803.7714180589</v>
      </c>
      <c r="G82" s="13">
        <v>283339.07067863696</v>
      </c>
      <c r="H82" s="13">
        <v>305095.47307645302</v>
      </c>
      <c r="I82" s="13">
        <v>204802.49917599501</v>
      </c>
      <c r="J82" s="13">
        <v>440915.2032653697</v>
      </c>
      <c r="K82" s="13">
        <v>518525.11554686388</v>
      </c>
      <c r="L82" s="13">
        <v>310470.84712309105</v>
      </c>
      <c r="M82" s="13">
        <v>281897.92870157707</v>
      </c>
      <c r="N82" s="13">
        <v>350869.11878485105</v>
      </c>
    </row>
    <row r="83" spans="1:14" x14ac:dyDescent="0.2">
      <c r="A83" s="2" t="s">
        <v>179</v>
      </c>
      <c r="B83" s="13">
        <v>535456.47488650237</v>
      </c>
      <c r="C83" s="13">
        <v>455930.10308561719</v>
      </c>
      <c r="D83" s="13">
        <v>510122.44125436078</v>
      </c>
      <c r="E83" s="35">
        <v>584820.68509515643</v>
      </c>
      <c r="F83" s="13">
        <v>400674.14927561668</v>
      </c>
      <c r="G83" s="13">
        <v>387454.68307263689</v>
      </c>
      <c r="H83" s="13">
        <v>392041.46576662024</v>
      </c>
      <c r="I83" s="13">
        <v>526629.9639177284</v>
      </c>
      <c r="J83" s="13">
        <v>399821.08139161544</v>
      </c>
      <c r="K83" s="13">
        <v>494559.47623983817</v>
      </c>
      <c r="L83" s="13">
        <v>510284.40577099536</v>
      </c>
      <c r="M83" s="13">
        <v>412097.90360966232</v>
      </c>
      <c r="N83" s="13">
        <v>390393.17435647472</v>
      </c>
    </row>
    <row r="84" spans="1:14" x14ac:dyDescent="0.2">
      <c r="A84" s="12" t="s">
        <v>2</v>
      </c>
      <c r="B84" s="16">
        <v>1358426.5318127461</v>
      </c>
      <c r="C84" s="16">
        <v>1081865.4145956528</v>
      </c>
      <c r="D84" s="16">
        <v>1072179.4980769211</v>
      </c>
      <c r="E84" s="11">
        <v>1236498.454938523</v>
      </c>
      <c r="F84" s="16">
        <v>1115813.9288081974</v>
      </c>
      <c r="G84" s="16">
        <v>1308955.2583247782</v>
      </c>
      <c r="H84" s="16">
        <v>974527.86501894519</v>
      </c>
      <c r="I84" s="16">
        <v>1197554.5131011745</v>
      </c>
      <c r="J84" s="16">
        <v>1184662.8513628771</v>
      </c>
      <c r="K84" s="16">
        <v>1524850.6466593873</v>
      </c>
      <c r="L84" s="16">
        <v>1176102.0050846736</v>
      </c>
      <c r="M84" s="16">
        <v>1095934.0890525682</v>
      </c>
      <c r="N84" s="16">
        <v>1083151.9070165358</v>
      </c>
    </row>
    <row r="85" spans="1:14" x14ac:dyDescent="0.2">
      <c r="A85" s="2"/>
      <c r="B85" s="13"/>
      <c r="C85" s="13"/>
      <c r="D85" s="13"/>
      <c r="E85" s="35"/>
      <c r="F85" s="13"/>
      <c r="G85" s="13"/>
      <c r="H85" s="13"/>
      <c r="I85" s="13"/>
      <c r="J85" s="13"/>
      <c r="K85" s="13"/>
      <c r="L85" s="13"/>
      <c r="M85" s="13"/>
      <c r="N85" s="13"/>
    </row>
    <row r="86" spans="1:14" x14ac:dyDescent="0.2">
      <c r="A86" s="2"/>
      <c r="B86" s="13"/>
      <c r="C86" s="13"/>
      <c r="D86" s="13"/>
      <c r="E86" s="35"/>
      <c r="F86" s="13"/>
      <c r="G86" s="13"/>
      <c r="H86" s="13"/>
      <c r="I86" s="13"/>
      <c r="J86" s="13"/>
      <c r="K86" s="13"/>
      <c r="L86" s="13"/>
      <c r="M86" s="13"/>
      <c r="N86" s="13"/>
    </row>
    <row r="87" spans="1:14" x14ac:dyDescent="0.2">
      <c r="A87" s="2"/>
      <c r="B87" s="13"/>
      <c r="C87" s="13"/>
      <c r="D87" s="13"/>
      <c r="E87" s="35"/>
      <c r="F87" s="13"/>
      <c r="G87" s="13"/>
      <c r="H87" s="13"/>
      <c r="I87" s="13"/>
      <c r="J87" s="13"/>
      <c r="K87" s="13"/>
      <c r="L87" s="13"/>
      <c r="M87" s="13"/>
      <c r="N87" s="13"/>
    </row>
    <row r="88" spans="1:14" x14ac:dyDescent="0.2">
      <c r="A88" s="2"/>
      <c r="B88" s="13"/>
      <c r="C88" s="13"/>
      <c r="D88" s="13"/>
      <c r="E88" s="35"/>
      <c r="F88" s="13"/>
      <c r="G88" s="13"/>
      <c r="H88" s="13"/>
      <c r="I88" s="13"/>
      <c r="J88" s="13"/>
      <c r="K88" s="13"/>
      <c r="L88" s="13"/>
      <c r="M88" s="13"/>
      <c r="N88" s="13"/>
    </row>
    <row r="89" spans="1:14" x14ac:dyDescent="0.2">
      <c r="A89" s="2"/>
      <c r="B89" s="13"/>
      <c r="C89" s="13"/>
      <c r="D89" s="13"/>
      <c r="E89" s="35"/>
      <c r="F89" s="13"/>
      <c r="G89" s="13"/>
      <c r="H89" s="13"/>
      <c r="I89" s="13"/>
      <c r="J89" s="13"/>
      <c r="K89" s="13"/>
      <c r="L89" s="13"/>
      <c r="M89" s="13"/>
      <c r="N89" s="13"/>
    </row>
    <row r="90" spans="1:14" x14ac:dyDescent="0.2">
      <c r="A90" s="7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</row>
    <row r="91" spans="1:14" x14ac:dyDescent="0.2">
      <c r="A91" s="12" t="s">
        <v>0</v>
      </c>
      <c r="B91" s="147" t="s">
        <v>20</v>
      </c>
      <c r="C91" s="148"/>
      <c r="D91" s="148"/>
      <c r="E91" s="148"/>
      <c r="F91" s="148"/>
      <c r="G91" s="148"/>
      <c r="H91" s="148"/>
      <c r="I91" s="148"/>
      <c r="J91" s="148"/>
      <c r="K91" s="148"/>
      <c r="L91" s="148"/>
      <c r="M91" s="148"/>
      <c r="N91" s="149"/>
    </row>
    <row r="92" spans="1:14" x14ac:dyDescent="0.2">
      <c r="A92" s="2" t="s">
        <v>40</v>
      </c>
      <c r="B92" s="14">
        <v>442629.48465605947</v>
      </c>
      <c r="C92" s="14">
        <v>402976.07163627108</v>
      </c>
      <c r="D92" s="14">
        <v>485516.38954600558</v>
      </c>
      <c r="E92" s="14">
        <v>520069.76999999996</v>
      </c>
      <c r="F92" s="14">
        <v>360971.38999999996</v>
      </c>
      <c r="G92" s="14">
        <v>419081.69999999995</v>
      </c>
      <c r="H92" s="14">
        <v>450420.98</v>
      </c>
      <c r="I92" s="14">
        <v>566674.48499999999</v>
      </c>
      <c r="J92" s="14">
        <v>567482.74</v>
      </c>
      <c r="K92" s="14">
        <v>421968.78</v>
      </c>
      <c r="L92" s="14">
        <v>423853.12000000005</v>
      </c>
      <c r="M92" s="14">
        <v>414040.33</v>
      </c>
      <c r="N92" s="14">
        <v>312559.61000000004</v>
      </c>
    </row>
    <row r="93" spans="1:14" x14ac:dyDescent="0.2">
      <c r="A93" s="2" t="s">
        <v>41</v>
      </c>
      <c r="B93" s="14">
        <v>407551.26281003561</v>
      </c>
      <c r="C93" s="14">
        <v>215919.3543955308</v>
      </c>
      <c r="D93" s="14">
        <v>320189.33328535169</v>
      </c>
      <c r="E93" s="14">
        <v>237547.39</v>
      </c>
      <c r="F93" s="14">
        <v>179239.3</v>
      </c>
      <c r="G93" s="14">
        <v>349281.05</v>
      </c>
      <c r="H93" s="14">
        <v>797551.2</v>
      </c>
      <c r="I93" s="14">
        <v>511680.23499999993</v>
      </c>
      <c r="J93" s="14">
        <v>529889.11900000006</v>
      </c>
      <c r="K93" s="14">
        <v>317947.56</v>
      </c>
      <c r="L93" s="14">
        <v>416267.69500000001</v>
      </c>
      <c r="M93" s="14">
        <v>269840.2316</v>
      </c>
      <c r="N93" s="14">
        <v>185400.66</v>
      </c>
    </row>
    <row r="94" spans="1:14" x14ac:dyDescent="0.2">
      <c r="A94" s="2" t="s">
        <v>179</v>
      </c>
      <c r="B94" s="14">
        <v>446328.98354887473</v>
      </c>
      <c r="C94" s="14">
        <v>465623.31515777926</v>
      </c>
      <c r="D94" s="14">
        <v>322723.80682702037</v>
      </c>
      <c r="E94" s="14">
        <v>568223.22</v>
      </c>
      <c r="F94" s="14">
        <v>414588.68000000005</v>
      </c>
      <c r="G94" s="14">
        <v>337911.58</v>
      </c>
      <c r="H94" s="14">
        <v>515675.68</v>
      </c>
      <c r="I94" s="14">
        <v>763483.82</v>
      </c>
      <c r="J94" s="14">
        <v>477733.22000000003</v>
      </c>
      <c r="K94" s="14">
        <v>1020878.5800000001</v>
      </c>
      <c r="L94" s="14">
        <v>1039601.42</v>
      </c>
      <c r="M94" s="14">
        <v>566435.36999999988</v>
      </c>
      <c r="N94" s="14">
        <v>473206.37</v>
      </c>
    </row>
    <row r="95" spans="1:14" x14ac:dyDescent="0.2">
      <c r="A95" s="12" t="s">
        <v>2</v>
      </c>
      <c r="B95" s="65">
        <v>1296509.7310149698</v>
      </c>
      <c r="C95" s="65">
        <v>1084518.7411895811</v>
      </c>
      <c r="D95" s="65">
        <v>1128429.5296583776</v>
      </c>
      <c r="E95" s="65">
        <v>1325840.3799999999</v>
      </c>
      <c r="F95" s="65">
        <v>954799.37</v>
      </c>
      <c r="G95" s="65">
        <v>1106274.33</v>
      </c>
      <c r="H95" s="65">
        <v>1763647.8599999999</v>
      </c>
      <c r="I95" s="65">
        <v>1841838.54</v>
      </c>
      <c r="J95" s="65">
        <v>1575105.0790000001</v>
      </c>
      <c r="K95" s="65">
        <v>1760794.9200000002</v>
      </c>
      <c r="L95" s="65">
        <v>1879722.2350000001</v>
      </c>
      <c r="M95" s="65">
        <v>1250315.9315999998</v>
      </c>
      <c r="N95" s="65">
        <v>971166.64</v>
      </c>
    </row>
    <row r="96" spans="1:14" x14ac:dyDescent="0.2">
      <c r="A96" s="2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</row>
    <row r="97" spans="1:14" x14ac:dyDescent="0.2">
      <c r="A97" s="2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</row>
    <row r="98" spans="1:14" x14ac:dyDescent="0.2">
      <c r="A98" s="2"/>
      <c r="B98" s="13"/>
      <c r="C98" s="13"/>
      <c r="D98" s="13"/>
      <c r="E98" s="35"/>
      <c r="F98" s="13"/>
      <c r="G98" s="13"/>
      <c r="H98" s="13"/>
      <c r="I98" s="13"/>
      <c r="J98" s="13"/>
      <c r="K98" s="13"/>
      <c r="L98" s="13"/>
      <c r="M98" s="13"/>
      <c r="N98" s="13"/>
    </row>
    <row r="99" spans="1:14" x14ac:dyDescent="0.2">
      <c r="A99" s="2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</row>
    <row r="100" spans="1:14" x14ac:dyDescent="0.2">
      <c r="A100" s="2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</row>
    <row r="101" spans="1:14" x14ac:dyDescent="0.2">
      <c r="A101" s="7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</row>
    <row r="102" spans="1:14" x14ac:dyDescent="0.2">
      <c r="A102" s="12" t="s">
        <v>0</v>
      </c>
      <c r="B102" s="144" t="s">
        <v>21</v>
      </c>
      <c r="C102" s="145"/>
      <c r="D102" s="145"/>
      <c r="E102" s="145"/>
      <c r="F102" s="145"/>
      <c r="G102" s="145"/>
      <c r="H102" s="145"/>
      <c r="I102" s="145"/>
      <c r="J102" s="145"/>
      <c r="K102" s="145"/>
      <c r="L102" s="145"/>
      <c r="M102" s="145"/>
      <c r="N102" s="146"/>
    </row>
    <row r="103" spans="1:14" x14ac:dyDescent="0.2">
      <c r="A103" s="2" t="s">
        <v>40</v>
      </c>
      <c r="B103" s="13">
        <v>356873.1096999998</v>
      </c>
      <c r="C103" s="13">
        <v>375020.66609999991</v>
      </c>
      <c r="D103" s="13">
        <v>349530.3391999997</v>
      </c>
      <c r="E103" s="35">
        <v>322158.02340000018</v>
      </c>
      <c r="F103" s="13">
        <v>281958.39689999993</v>
      </c>
      <c r="G103" s="13">
        <v>422465.15759999998</v>
      </c>
      <c r="H103" s="35">
        <v>425996.42199999996</v>
      </c>
      <c r="I103" s="35">
        <v>380652.16309999995</v>
      </c>
      <c r="J103" s="35">
        <v>383414.24919999985</v>
      </c>
      <c r="K103" s="35">
        <v>230411.79610000024</v>
      </c>
      <c r="L103" s="35">
        <v>256299.00339999993</v>
      </c>
      <c r="M103" s="35">
        <v>271411.32399999973</v>
      </c>
      <c r="N103" s="35">
        <v>327506.26910000003</v>
      </c>
    </row>
    <row r="104" spans="1:14" x14ac:dyDescent="0.2">
      <c r="A104" s="2" t="s">
        <v>41</v>
      </c>
      <c r="B104" s="13">
        <v>292592.18549999991</v>
      </c>
      <c r="C104" s="13">
        <v>163137.38000000003</v>
      </c>
      <c r="D104" s="13">
        <v>229622.48750000019</v>
      </c>
      <c r="E104" s="35">
        <v>338794.02550000005</v>
      </c>
      <c r="F104" s="13">
        <v>238915.95100000006</v>
      </c>
      <c r="G104" s="13">
        <v>300702.15000000014</v>
      </c>
      <c r="H104" s="35">
        <v>359354.49999999994</v>
      </c>
      <c r="I104" s="35">
        <v>232712.78999999992</v>
      </c>
      <c r="J104" s="35">
        <v>206044.89199999982</v>
      </c>
      <c r="K104" s="35">
        <v>195716.50569999998</v>
      </c>
      <c r="L104" s="35">
        <v>258475.71699999998</v>
      </c>
      <c r="M104" s="35">
        <v>267612.53900000005</v>
      </c>
      <c r="N104" s="35">
        <v>351384.76100000006</v>
      </c>
    </row>
    <row r="105" spans="1:14" x14ac:dyDescent="0.2">
      <c r="A105" s="2" t="s">
        <v>179</v>
      </c>
      <c r="B105" s="13">
        <v>700029.84800000093</v>
      </c>
      <c r="C105" s="13">
        <v>700093.59999999928</v>
      </c>
      <c r="D105" s="13">
        <v>384741.35000000044</v>
      </c>
      <c r="E105" s="35">
        <v>639808.6399999999</v>
      </c>
      <c r="F105" s="13">
        <v>469412.3400000002</v>
      </c>
      <c r="G105" s="13">
        <v>628987.03</v>
      </c>
      <c r="H105" s="35">
        <v>340039.46</v>
      </c>
      <c r="I105" s="35">
        <v>382690.4659999999</v>
      </c>
      <c r="J105" s="35">
        <v>379792.51999999979</v>
      </c>
      <c r="K105" s="35">
        <v>450612.83000000042</v>
      </c>
      <c r="L105" s="35">
        <v>582176.39000000025</v>
      </c>
      <c r="M105" s="35">
        <v>880851.75000000023</v>
      </c>
      <c r="N105" s="35">
        <v>513622.77999999968</v>
      </c>
    </row>
    <row r="106" spans="1:14" x14ac:dyDescent="0.2">
      <c r="A106" s="12" t="s">
        <v>2</v>
      </c>
      <c r="B106" s="16">
        <v>1349495.1432000007</v>
      </c>
      <c r="C106" s="16">
        <v>1238251.6460999991</v>
      </c>
      <c r="D106" s="16">
        <v>963894.1767000003</v>
      </c>
      <c r="E106" s="11">
        <v>1300760.6889000002</v>
      </c>
      <c r="F106" s="16">
        <v>990286.68790000025</v>
      </c>
      <c r="G106" s="16">
        <v>1352154.3376000002</v>
      </c>
      <c r="H106" s="11">
        <v>1125390.382</v>
      </c>
      <c r="I106" s="11">
        <v>996055.41909999971</v>
      </c>
      <c r="J106" s="11">
        <v>969251.66119999951</v>
      </c>
      <c r="K106" s="11">
        <v>876741.13180000067</v>
      </c>
      <c r="L106" s="11">
        <v>1096951.1104000001</v>
      </c>
      <c r="M106" s="11">
        <v>1419875.6129999999</v>
      </c>
      <c r="N106" s="11">
        <v>1192513.8100999999</v>
      </c>
    </row>
    <row r="107" spans="1:14" s="34" customFormat="1" x14ac:dyDescent="0.2">
      <c r="A107" s="2"/>
      <c r="B107" s="13"/>
      <c r="C107" s="13"/>
      <c r="D107" s="13"/>
      <c r="E107" s="35"/>
      <c r="F107" s="13"/>
      <c r="G107" s="13"/>
      <c r="H107" s="13"/>
      <c r="I107" s="13"/>
      <c r="J107" s="13"/>
      <c r="K107" s="13"/>
      <c r="L107" s="13"/>
      <c r="M107" s="13"/>
      <c r="N107" s="13"/>
    </row>
    <row r="108" spans="1:14" s="34" customFormat="1" x14ac:dyDescent="0.2">
      <c r="A108" s="2"/>
      <c r="B108" s="13"/>
      <c r="C108" s="13"/>
      <c r="D108" s="13"/>
      <c r="E108" s="35"/>
      <c r="F108" s="13"/>
      <c r="G108" s="13"/>
      <c r="H108" s="13"/>
      <c r="I108" s="13"/>
      <c r="J108" s="13"/>
      <c r="K108" s="13"/>
      <c r="L108" s="13"/>
      <c r="M108" s="13"/>
      <c r="N108" s="13"/>
    </row>
    <row r="109" spans="1:14" s="34" customFormat="1" x14ac:dyDescent="0.2">
      <c r="A109" s="2"/>
      <c r="B109" s="13"/>
      <c r="C109" s="13"/>
      <c r="D109" s="13"/>
      <c r="E109" s="35"/>
      <c r="F109" s="13"/>
      <c r="G109" s="13"/>
      <c r="H109" s="13"/>
      <c r="I109" s="13"/>
      <c r="J109" s="13"/>
      <c r="K109" s="13"/>
      <c r="L109" s="13"/>
      <c r="M109" s="13"/>
      <c r="N109" s="13"/>
    </row>
    <row r="110" spans="1:14" s="34" customFormat="1" x14ac:dyDescent="0.2">
      <c r="A110" s="2"/>
      <c r="B110" s="13"/>
      <c r="C110" s="13"/>
      <c r="D110" s="13"/>
      <c r="E110" s="35"/>
      <c r="F110" s="13"/>
      <c r="G110" s="13"/>
      <c r="H110" s="13"/>
      <c r="I110" s="13"/>
      <c r="J110" s="13"/>
      <c r="K110" s="13"/>
      <c r="L110" s="13"/>
      <c r="M110" s="13"/>
      <c r="N110" s="13"/>
    </row>
    <row r="111" spans="1:14" s="34" customFormat="1" x14ac:dyDescent="0.2">
      <c r="A111" s="2"/>
      <c r="B111" s="13"/>
      <c r="C111" s="13"/>
      <c r="D111" s="13"/>
      <c r="E111" s="35"/>
      <c r="F111" s="13"/>
      <c r="G111" s="13"/>
      <c r="H111" s="13"/>
      <c r="I111" s="13"/>
      <c r="J111" s="13"/>
      <c r="K111" s="13"/>
      <c r="L111" s="13"/>
      <c r="M111" s="13"/>
      <c r="N111" s="13"/>
    </row>
    <row r="112" spans="1:14" s="34" customFormat="1" x14ac:dyDescent="0.2">
      <c r="A112" s="7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</row>
    <row r="113" spans="1:14" s="34" customFormat="1" x14ac:dyDescent="0.2">
      <c r="A113" s="12" t="s">
        <v>0</v>
      </c>
      <c r="B113" s="147" t="s">
        <v>143</v>
      </c>
      <c r="C113" s="148"/>
      <c r="D113" s="148"/>
      <c r="E113" s="148"/>
      <c r="F113" s="148"/>
      <c r="G113" s="148"/>
      <c r="H113" s="148"/>
      <c r="I113" s="148"/>
      <c r="J113" s="148"/>
      <c r="K113" s="148"/>
      <c r="L113" s="148"/>
      <c r="M113" s="148"/>
      <c r="N113" s="149"/>
    </row>
    <row r="114" spans="1:14" s="34" customFormat="1" x14ac:dyDescent="0.2">
      <c r="A114" s="2" t="s">
        <v>40</v>
      </c>
      <c r="B114" s="35">
        <v>314670.72860000009</v>
      </c>
      <c r="C114" s="35">
        <v>327160.69139999978</v>
      </c>
      <c r="D114" s="35">
        <v>295029.28469999967</v>
      </c>
      <c r="E114" s="35">
        <v>269921.06550000003</v>
      </c>
      <c r="F114" s="35">
        <v>389671.96730000002</v>
      </c>
      <c r="G114" s="35">
        <v>147868.51999999996</v>
      </c>
      <c r="H114" s="35">
        <v>204496.52440000017</v>
      </c>
      <c r="I114" s="35">
        <v>456422.51500000025</v>
      </c>
      <c r="J114" s="35">
        <v>226637.05499999993</v>
      </c>
      <c r="K114" s="35">
        <v>165542.43500000003</v>
      </c>
      <c r="L114" s="35">
        <v>311970.22950000013</v>
      </c>
      <c r="M114" s="35">
        <v>217824.25999999992</v>
      </c>
      <c r="N114" s="35">
        <v>283428.71860000008</v>
      </c>
    </row>
    <row r="115" spans="1:14" s="34" customFormat="1" x14ac:dyDescent="0.2">
      <c r="A115" s="2" t="s">
        <v>41</v>
      </c>
      <c r="B115" s="35">
        <v>243444.33200000023</v>
      </c>
      <c r="C115" s="35">
        <v>433732.20150000014</v>
      </c>
      <c r="D115" s="35">
        <v>419600.4605000001</v>
      </c>
      <c r="E115" s="35">
        <v>306080.35749999963</v>
      </c>
      <c r="F115" s="35">
        <v>260615.00980000017</v>
      </c>
      <c r="G115" s="35">
        <v>326218.70100000023</v>
      </c>
      <c r="H115" s="35">
        <v>159576.15299999982</v>
      </c>
      <c r="I115" s="35">
        <v>176630.98650000014</v>
      </c>
      <c r="J115" s="35">
        <v>311368.22799999977</v>
      </c>
      <c r="K115" s="35">
        <v>185625.10500000013</v>
      </c>
      <c r="L115" s="35">
        <v>256358.56799999991</v>
      </c>
      <c r="M115" s="35">
        <v>164472.93700000001</v>
      </c>
      <c r="N115" s="35">
        <v>229582.84149999989</v>
      </c>
    </row>
    <row r="116" spans="1:14" s="34" customFormat="1" x14ac:dyDescent="0.2">
      <c r="A116" s="2" t="s">
        <v>179</v>
      </c>
      <c r="B116" s="35">
        <v>504084.07000000012</v>
      </c>
      <c r="C116" s="35">
        <v>760938.3410000006</v>
      </c>
      <c r="D116" s="35">
        <v>440231.62999999995</v>
      </c>
      <c r="E116" s="35">
        <v>420709.82000000018</v>
      </c>
      <c r="F116" s="35">
        <v>327838.3455</v>
      </c>
      <c r="G116" s="35">
        <v>214210.02999999994</v>
      </c>
      <c r="H116" s="35">
        <v>274207.49199999997</v>
      </c>
      <c r="I116" s="35">
        <v>313612.02510000032</v>
      </c>
      <c r="J116" s="35">
        <v>321896.33400000003</v>
      </c>
      <c r="K116" s="35">
        <v>232985.2922</v>
      </c>
      <c r="L116" s="35">
        <v>253595.30809999985</v>
      </c>
      <c r="M116" s="35">
        <v>362006.09830000025</v>
      </c>
      <c r="N116" s="35">
        <v>332420.85100000037</v>
      </c>
    </row>
    <row r="117" spans="1:14" s="34" customFormat="1" x14ac:dyDescent="0.2">
      <c r="A117" s="12" t="s">
        <v>2</v>
      </c>
      <c r="B117" s="11">
        <v>1062199.1306000005</v>
      </c>
      <c r="C117" s="11">
        <v>1521831.2339000003</v>
      </c>
      <c r="D117" s="11">
        <v>1154861.3751999997</v>
      </c>
      <c r="E117" s="11">
        <v>996711.2429999999</v>
      </c>
      <c r="F117" s="11">
        <v>978125.32260000031</v>
      </c>
      <c r="G117" s="11">
        <v>688297.25100000016</v>
      </c>
      <c r="H117" s="11">
        <v>638280.16940000001</v>
      </c>
      <c r="I117" s="11">
        <v>946665.52660000068</v>
      </c>
      <c r="J117" s="11">
        <v>859901.61699999974</v>
      </c>
      <c r="K117" s="11">
        <v>584152.83220000018</v>
      </c>
      <c r="L117" s="11">
        <v>821924.10559999989</v>
      </c>
      <c r="M117" s="11">
        <v>744303.29530000011</v>
      </c>
      <c r="N117" s="11">
        <v>845432.41110000038</v>
      </c>
    </row>
    <row r="124" spans="1:14" x14ac:dyDescent="0.2">
      <c r="A124" s="12" t="s">
        <v>0</v>
      </c>
      <c r="B124" s="144" t="s">
        <v>173</v>
      </c>
      <c r="C124" s="145"/>
      <c r="D124" s="145"/>
      <c r="E124" s="145"/>
      <c r="F124" s="145"/>
      <c r="G124" s="145"/>
      <c r="H124" s="145"/>
      <c r="I124" s="145"/>
      <c r="J124" s="145"/>
      <c r="K124" s="145"/>
      <c r="L124" s="145"/>
      <c r="M124" s="145"/>
      <c r="N124" s="146"/>
    </row>
    <row r="125" spans="1:14" x14ac:dyDescent="0.2">
      <c r="A125" s="2" t="s">
        <v>40</v>
      </c>
      <c r="B125" s="35">
        <v>250872.82719999991</v>
      </c>
      <c r="C125" s="35">
        <v>332408.16000000015</v>
      </c>
      <c r="D125" s="35">
        <v>243654.96900000004</v>
      </c>
      <c r="E125" s="35">
        <v>332938.53420000017</v>
      </c>
      <c r="F125" s="35">
        <v>319776.7774399998</v>
      </c>
      <c r="G125" s="35">
        <v>253212.68610000011</v>
      </c>
      <c r="H125" s="35">
        <v>359705.27999999985</v>
      </c>
      <c r="I125" s="35">
        <v>253707.4958</v>
      </c>
      <c r="J125" s="35">
        <v>274503.1896000001</v>
      </c>
      <c r="K125" s="35">
        <v>218508.57</v>
      </c>
      <c r="L125" s="35">
        <v>511488.59999999974</v>
      </c>
      <c r="M125" s="35">
        <v>195551.55999999988</v>
      </c>
      <c r="N125" s="35">
        <v>235761.13500000007</v>
      </c>
    </row>
    <row r="126" spans="1:14" x14ac:dyDescent="0.2">
      <c r="A126" s="2" t="s">
        <v>41</v>
      </c>
      <c r="B126" s="35">
        <v>232553.40499999991</v>
      </c>
      <c r="C126" s="35">
        <v>203370.82900000003</v>
      </c>
      <c r="D126" s="35">
        <v>230209.81300000008</v>
      </c>
      <c r="E126" s="35">
        <v>296984.54700000031</v>
      </c>
      <c r="F126" s="35">
        <v>341241.59500000003</v>
      </c>
      <c r="G126" s="35">
        <v>198990.77500000011</v>
      </c>
      <c r="H126" s="35">
        <v>232350.75849999982</v>
      </c>
      <c r="I126" s="35">
        <v>238589.02340000015</v>
      </c>
      <c r="J126" s="35">
        <v>277501.60749999998</v>
      </c>
      <c r="K126" s="35">
        <v>280503.67600000004</v>
      </c>
      <c r="L126" s="35">
        <v>201207.43200000003</v>
      </c>
      <c r="M126" s="35">
        <v>228726.35099999979</v>
      </c>
      <c r="N126" s="35">
        <v>236791.26700000014</v>
      </c>
    </row>
    <row r="127" spans="1:14" x14ac:dyDescent="0.2">
      <c r="A127" s="2" t="s">
        <v>179</v>
      </c>
      <c r="B127" s="35">
        <v>329709.98400000023</v>
      </c>
      <c r="C127" s="35">
        <v>204004.6323</v>
      </c>
      <c r="D127" s="35">
        <v>286212.26900000009</v>
      </c>
      <c r="E127" s="35">
        <v>394338.65500000003</v>
      </c>
      <c r="F127" s="35">
        <v>394608.1880999998</v>
      </c>
      <c r="G127" s="35">
        <v>338182.30640000012</v>
      </c>
      <c r="H127" s="35">
        <v>334733.86829999991</v>
      </c>
      <c r="I127" s="35">
        <v>423836.67949999979</v>
      </c>
      <c r="J127" s="35">
        <v>351892.53539999976</v>
      </c>
      <c r="K127" s="35">
        <v>334824.05259999976</v>
      </c>
      <c r="L127" s="35">
        <v>265112.07600000018</v>
      </c>
      <c r="M127" s="35">
        <v>313044.21359999984</v>
      </c>
      <c r="N127" s="35">
        <v>235771.06449999989</v>
      </c>
    </row>
    <row r="128" spans="1:14" x14ac:dyDescent="0.2">
      <c r="A128" s="12" t="s">
        <v>2</v>
      </c>
      <c r="B128" s="11">
        <v>813136.21620000014</v>
      </c>
      <c r="C128" s="11">
        <v>739783.62130000023</v>
      </c>
      <c r="D128" s="11">
        <v>760077.05100000021</v>
      </c>
      <c r="E128" s="11">
        <v>1024261.7362000005</v>
      </c>
      <c r="F128" s="11">
        <v>1055626.5605399995</v>
      </c>
      <c r="G128" s="11">
        <v>790385.76750000031</v>
      </c>
      <c r="H128" s="11">
        <v>926789.90679999953</v>
      </c>
      <c r="I128" s="11">
        <v>916133.19869999995</v>
      </c>
      <c r="J128" s="11">
        <v>903897.33249999979</v>
      </c>
      <c r="K128" s="11">
        <v>833836.29859999986</v>
      </c>
      <c r="L128" s="11">
        <v>977808.10800000001</v>
      </c>
      <c r="M128" s="11">
        <v>737322.12459999952</v>
      </c>
      <c r="N128" s="11">
        <v>708323.4665000001</v>
      </c>
    </row>
    <row r="129" spans="1:14" x14ac:dyDescent="0.2">
      <c r="A129" s="2"/>
      <c r="B129" s="13"/>
      <c r="C129" s="13"/>
      <c r="D129" s="13"/>
      <c r="E129" s="35"/>
      <c r="F129" s="13"/>
      <c r="G129" s="13"/>
      <c r="H129" s="13"/>
      <c r="I129" s="13"/>
      <c r="J129" s="13"/>
      <c r="K129" s="13"/>
      <c r="L129" s="13"/>
      <c r="M129" s="13"/>
      <c r="N129" s="13"/>
    </row>
    <row r="130" spans="1:14" x14ac:dyDescent="0.2">
      <c r="A130" s="2"/>
      <c r="B130" s="13"/>
      <c r="C130" s="13"/>
      <c r="D130" s="13"/>
      <c r="E130" s="35"/>
      <c r="F130" s="13"/>
      <c r="G130" s="13"/>
      <c r="H130" s="13"/>
      <c r="I130" s="13"/>
      <c r="J130" s="13"/>
      <c r="K130" s="13"/>
      <c r="L130" s="13"/>
      <c r="M130" s="13"/>
      <c r="N130" s="13"/>
    </row>
    <row r="131" spans="1:14" x14ac:dyDescent="0.2">
      <c r="A131" s="2"/>
      <c r="B131" s="13"/>
      <c r="C131" s="13"/>
      <c r="D131" s="13"/>
      <c r="E131" s="35"/>
      <c r="F131" s="13"/>
      <c r="G131" s="13"/>
      <c r="H131" s="13"/>
      <c r="I131" s="13"/>
      <c r="J131" s="13"/>
      <c r="K131" s="13"/>
      <c r="L131" s="13"/>
      <c r="M131" s="13"/>
      <c r="N131" s="13"/>
    </row>
    <row r="132" spans="1:14" x14ac:dyDescent="0.2">
      <c r="A132" s="2"/>
      <c r="B132" s="13"/>
      <c r="C132" s="13"/>
      <c r="D132" s="13"/>
      <c r="E132" s="35"/>
      <c r="F132" s="13"/>
      <c r="G132" s="13"/>
      <c r="H132" s="13"/>
      <c r="I132" s="13"/>
      <c r="J132" s="13"/>
      <c r="K132" s="13"/>
      <c r="L132" s="13"/>
      <c r="M132" s="13"/>
      <c r="N132" s="13"/>
    </row>
    <row r="133" spans="1:14" x14ac:dyDescent="0.2">
      <c r="A133" s="2"/>
      <c r="B133" s="13"/>
      <c r="C133" s="13"/>
      <c r="D133" s="13"/>
      <c r="E133" s="35"/>
      <c r="F133" s="13"/>
      <c r="G133" s="13"/>
      <c r="H133" s="13"/>
      <c r="I133" s="13"/>
      <c r="J133" s="13"/>
      <c r="K133" s="13"/>
      <c r="L133" s="13"/>
      <c r="M133" s="13"/>
      <c r="N133" s="13"/>
    </row>
    <row r="134" spans="1:14" x14ac:dyDescent="0.2">
      <c r="A134" s="7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</row>
    <row r="135" spans="1:14" x14ac:dyDescent="0.2">
      <c r="A135" s="12" t="s">
        <v>0</v>
      </c>
      <c r="B135" s="162" t="s">
        <v>174</v>
      </c>
      <c r="C135" s="163"/>
      <c r="D135" s="163"/>
      <c r="E135" s="163"/>
      <c r="F135" s="163"/>
      <c r="G135" s="163"/>
      <c r="H135" s="163"/>
      <c r="I135" s="163"/>
      <c r="J135" s="163"/>
      <c r="K135" s="163"/>
      <c r="L135" s="163"/>
      <c r="M135" s="163"/>
      <c r="N135" s="164"/>
    </row>
    <row r="136" spans="1:14" x14ac:dyDescent="0.2">
      <c r="A136" s="2" t="s">
        <v>40</v>
      </c>
      <c r="B136" s="35">
        <v>244885.95999999993</v>
      </c>
      <c r="C136" s="35">
        <v>209281.82300000006</v>
      </c>
      <c r="D136" s="35">
        <v>251271.57999999996</v>
      </c>
      <c r="E136" s="35">
        <v>333027.4915</v>
      </c>
      <c r="F136" s="35">
        <v>257995.31</v>
      </c>
      <c r="G136" s="35">
        <v>275587.13000000012</v>
      </c>
      <c r="H136" s="35">
        <v>488216.8405999997</v>
      </c>
      <c r="I136" s="35">
        <v>287539.76249999984</v>
      </c>
      <c r="J136" s="35">
        <v>201933.38999999996</v>
      </c>
      <c r="K136" s="35">
        <v>213118.68499999988</v>
      </c>
      <c r="L136" s="35">
        <v>211906.19999999992</v>
      </c>
      <c r="M136" s="35">
        <v>356945.12000000011</v>
      </c>
      <c r="N136" s="35">
        <v>226179.32000000018</v>
      </c>
    </row>
    <row r="137" spans="1:14" x14ac:dyDescent="0.2">
      <c r="A137" s="2" t="s">
        <v>41</v>
      </c>
      <c r="B137" s="35">
        <v>154943.34000000011</v>
      </c>
      <c r="C137" s="35">
        <v>254124.12600000011</v>
      </c>
      <c r="D137" s="35">
        <v>361530.05599999981</v>
      </c>
      <c r="E137" s="35">
        <v>269891.06499999994</v>
      </c>
      <c r="F137" s="35">
        <v>293484.88</v>
      </c>
      <c r="G137" s="35">
        <v>277367.88599999994</v>
      </c>
      <c r="H137" s="35">
        <v>194153.16000000003</v>
      </c>
      <c r="I137" s="35">
        <v>172755.42</v>
      </c>
      <c r="J137" s="35">
        <v>354288.53999999986</v>
      </c>
      <c r="K137" s="35">
        <v>187581.16499999998</v>
      </c>
      <c r="L137" s="35">
        <v>320529.01400000032</v>
      </c>
      <c r="M137" s="35">
        <v>312312.01499999978</v>
      </c>
      <c r="N137" s="35">
        <v>181686.78500000012</v>
      </c>
    </row>
    <row r="138" spans="1:14" x14ac:dyDescent="0.2">
      <c r="A138" s="2" t="s">
        <v>179</v>
      </c>
      <c r="B138" s="35">
        <v>191240.56689999995</v>
      </c>
      <c r="C138" s="35">
        <v>222878.33700000015</v>
      </c>
      <c r="D138" s="35">
        <v>207202.30679999993</v>
      </c>
      <c r="E138" s="35">
        <v>236720.8367000001</v>
      </c>
      <c r="F138" s="35">
        <v>298049.23610000004</v>
      </c>
      <c r="G138" s="35">
        <v>386178.06359999982</v>
      </c>
      <c r="H138" s="35">
        <v>212569.54399999997</v>
      </c>
      <c r="I138" s="35">
        <v>295771.97119999991</v>
      </c>
      <c r="J138" s="35">
        <v>400681.35649999988</v>
      </c>
      <c r="K138" s="35">
        <v>192326.04699999985</v>
      </c>
      <c r="L138" s="35">
        <v>335621.17279999994</v>
      </c>
      <c r="M138" s="35">
        <v>263574.61890000006</v>
      </c>
      <c r="N138" s="35">
        <v>255606.0159999998</v>
      </c>
    </row>
    <row r="139" spans="1:14" x14ac:dyDescent="0.2">
      <c r="A139" s="12" t="s">
        <v>2</v>
      </c>
      <c r="B139" s="11">
        <v>591069.86690000002</v>
      </c>
      <c r="C139" s="11">
        <v>686284.28600000031</v>
      </c>
      <c r="D139" s="11">
        <v>820003.94279999961</v>
      </c>
      <c r="E139" s="11">
        <v>839639.39320000005</v>
      </c>
      <c r="F139" s="11">
        <v>849529.42610000004</v>
      </c>
      <c r="G139" s="11">
        <v>939133.07959999982</v>
      </c>
      <c r="H139" s="11">
        <v>894939.54459999967</v>
      </c>
      <c r="I139" s="11">
        <v>756067.15369999979</v>
      </c>
      <c r="J139" s="11">
        <v>956903.2864999997</v>
      </c>
      <c r="K139" s="11">
        <v>593025.89699999965</v>
      </c>
      <c r="L139" s="11">
        <v>868056.38680000021</v>
      </c>
      <c r="M139" s="11">
        <v>932831.75389999989</v>
      </c>
      <c r="N139" s="11">
        <v>663472.12100000016</v>
      </c>
    </row>
    <row r="142" spans="1:14" x14ac:dyDescent="0.2">
      <c r="A142" s="2"/>
      <c r="E142" s="4"/>
      <c r="F142" s="36"/>
    </row>
    <row r="143" spans="1:14" x14ac:dyDescent="0.2">
      <c r="A143" s="2"/>
      <c r="E143" s="4"/>
      <c r="F143" s="36"/>
    </row>
    <row r="144" spans="1:14" x14ac:dyDescent="0.2">
      <c r="A144" s="2"/>
      <c r="E144" s="4"/>
      <c r="F144" s="36"/>
    </row>
    <row r="146" spans="1:14" x14ac:dyDescent="0.2">
      <c r="A146" s="12" t="s">
        <v>0</v>
      </c>
      <c r="B146" s="144" t="s">
        <v>187</v>
      </c>
      <c r="C146" s="145"/>
      <c r="D146" s="145"/>
      <c r="E146" s="145"/>
      <c r="F146" s="145"/>
      <c r="G146" s="145"/>
      <c r="H146" s="145"/>
      <c r="I146" s="145"/>
      <c r="J146" s="145"/>
      <c r="K146" s="145"/>
      <c r="L146" s="145"/>
      <c r="M146" s="145"/>
      <c r="N146" s="146"/>
    </row>
    <row r="147" spans="1:14" x14ac:dyDescent="0.2">
      <c r="A147" s="2" t="s">
        <v>40</v>
      </c>
      <c r="B147" s="35">
        <v>372829.02464914013</v>
      </c>
      <c r="C147" s="35">
        <v>204513.43000000014</v>
      </c>
      <c r="D147" s="35">
        <v>321283.03499999957</v>
      </c>
      <c r="E147" s="35">
        <v>301499.36999999965</v>
      </c>
      <c r="F147" s="35">
        <v>288944.30999999988</v>
      </c>
      <c r="G147" s="35">
        <v>420043.86000000051</v>
      </c>
      <c r="H147" s="35">
        <v>490234.24989999988</v>
      </c>
      <c r="I147" s="35">
        <v>388848.18000000052</v>
      </c>
      <c r="J147" s="35">
        <v>282388.7</v>
      </c>
      <c r="K147" s="35">
        <v>151454.38000000015</v>
      </c>
      <c r="L147" s="35">
        <v>332872.74000000005</v>
      </c>
      <c r="M147" s="35">
        <v>226252.96000000005</v>
      </c>
      <c r="N147" s="35">
        <v>225772.47000000006</v>
      </c>
    </row>
    <row r="148" spans="1:14" x14ac:dyDescent="0.2">
      <c r="A148" s="2" t="s">
        <v>41</v>
      </c>
      <c r="B148" s="35">
        <v>213919.68000000008</v>
      </c>
      <c r="C148" s="35">
        <v>104870.29500000004</v>
      </c>
      <c r="D148" s="35">
        <v>224971.30999999997</v>
      </c>
      <c r="E148" s="35">
        <v>285108.58999999997</v>
      </c>
      <c r="F148" s="35">
        <v>192082.08999999997</v>
      </c>
      <c r="G148" s="35">
        <v>219700.53000000012</v>
      </c>
      <c r="H148" s="35">
        <v>217355.60000000009</v>
      </c>
      <c r="I148" s="35">
        <v>154375.89019999999</v>
      </c>
      <c r="J148" s="35">
        <v>120283.10669999993</v>
      </c>
      <c r="K148" s="35">
        <v>145276.12999999986</v>
      </c>
      <c r="L148" s="35">
        <v>211210.329</v>
      </c>
      <c r="M148" s="35">
        <v>186224.76999999993</v>
      </c>
      <c r="N148" s="35">
        <v>163643.24999999991</v>
      </c>
    </row>
    <row r="149" spans="1:14" x14ac:dyDescent="0.2">
      <c r="A149" s="2" t="s">
        <v>179</v>
      </c>
      <c r="B149" s="35">
        <v>449729.86600000027</v>
      </c>
      <c r="C149" s="35">
        <v>214211.23000000004</v>
      </c>
      <c r="D149" s="35">
        <v>196929.42790000001</v>
      </c>
      <c r="E149" s="35">
        <v>232060.50870000006</v>
      </c>
      <c r="F149" s="35">
        <v>219622.94789999991</v>
      </c>
      <c r="G149" s="35">
        <v>211574.90850000002</v>
      </c>
      <c r="H149" s="35">
        <v>362318.23739999998</v>
      </c>
      <c r="I149" s="35">
        <v>209123.63369999989</v>
      </c>
      <c r="J149" s="35">
        <v>214851.94569999995</v>
      </c>
      <c r="K149" s="35">
        <v>108362.07040000007</v>
      </c>
      <c r="L149" s="35">
        <v>221456.73939999993</v>
      </c>
      <c r="M149" s="35">
        <v>248707.50179999991</v>
      </c>
      <c r="N149" s="35">
        <v>226627.3014000002</v>
      </c>
    </row>
    <row r="150" spans="1:14" x14ac:dyDescent="0.2">
      <c r="A150" s="12" t="s">
        <v>2</v>
      </c>
      <c r="B150" s="11">
        <v>1036478.5706491405</v>
      </c>
      <c r="C150" s="11">
        <v>523594.95500000025</v>
      </c>
      <c r="D150" s="11">
        <v>743183.77289999952</v>
      </c>
      <c r="E150" s="11">
        <v>818668.46869999962</v>
      </c>
      <c r="F150" s="11">
        <v>700649.3478999997</v>
      </c>
      <c r="G150" s="11">
        <v>851319.29850000062</v>
      </c>
      <c r="H150" s="11">
        <v>1069908.0873</v>
      </c>
      <c r="I150" s="11">
        <v>752347.70390000043</v>
      </c>
      <c r="J150" s="11">
        <v>617523.75239999988</v>
      </c>
      <c r="K150" s="11">
        <v>405092.58040000009</v>
      </c>
      <c r="L150" s="11">
        <v>765539.80839999998</v>
      </c>
      <c r="M150" s="11">
        <v>661185.23179999995</v>
      </c>
      <c r="N150" s="11">
        <v>616043.0214000002</v>
      </c>
    </row>
    <row r="151" spans="1:14" x14ac:dyDescent="0.2">
      <c r="A151" s="34"/>
      <c r="B151" s="34"/>
      <c r="C151" s="34"/>
      <c r="D151" s="34"/>
      <c r="F151" s="34"/>
      <c r="G151" s="34"/>
      <c r="H151" s="34"/>
      <c r="I151" s="34"/>
      <c r="J151" s="34"/>
      <c r="K151" s="34"/>
      <c r="L151" s="34"/>
      <c r="M151" s="34"/>
      <c r="N151" s="34"/>
    </row>
    <row r="152" spans="1:14" x14ac:dyDescent="0.2">
      <c r="A152" s="34"/>
      <c r="B152" s="34"/>
      <c r="C152" s="34"/>
      <c r="D152" s="34"/>
      <c r="F152" s="34"/>
      <c r="G152" s="34"/>
      <c r="H152" s="34"/>
      <c r="I152" s="34"/>
      <c r="J152" s="34"/>
      <c r="K152" s="34"/>
      <c r="L152" s="34"/>
      <c r="M152" s="34"/>
      <c r="N152" s="34"/>
    </row>
    <row r="153" spans="1:14" x14ac:dyDescent="0.2">
      <c r="A153" s="2"/>
      <c r="B153" s="34"/>
      <c r="C153" s="34"/>
      <c r="D153" s="34"/>
      <c r="E153" s="34"/>
      <c r="F153" s="36"/>
      <c r="G153" s="34"/>
      <c r="H153" s="34"/>
      <c r="I153" s="34"/>
      <c r="J153" s="34"/>
      <c r="K153" s="34"/>
      <c r="L153" s="34"/>
      <c r="M153" s="34"/>
      <c r="N153" s="34"/>
    </row>
    <row r="154" spans="1:14" x14ac:dyDescent="0.2">
      <c r="A154" s="2"/>
      <c r="B154" s="34"/>
      <c r="C154" s="34"/>
      <c r="D154" s="34"/>
      <c r="E154" s="34"/>
      <c r="F154" s="36"/>
      <c r="G154" s="34"/>
      <c r="H154" s="34"/>
      <c r="I154" s="34"/>
      <c r="J154" s="34"/>
      <c r="K154" s="34"/>
      <c r="L154" s="34"/>
      <c r="M154" s="34"/>
      <c r="N154" s="34"/>
    </row>
    <row r="155" spans="1:14" x14ac:dyDescent="0.2">
      <c r="A155" s="2"/>
      <c r="B155" s="34"/>
      <c r="C155" s="34"/>
      <c r="D155" s="34"/>
      <c r="E155" s="34"/>
      <c r="F155" s="36"/>
      <c r="G155" s="34"/>
      <c r="H155" s="34"/>
      <c r="I155" s="34"/>
      <c r="J155" s="34"/>
      <c r="K155" s="34"/>
      <c r="L155" s="34"/>
      <c r="M155" s="34"/>
      <c r="N155" s="34"/>
    </row>
    <row r="156" spans="1:14" x14ac:dyDescent="0.2">
      <c r="A156" s="34"/>
      <c r="B156" s="34"/>
      <c r="C156" s="34"/>
      <c r="D156" s="34"/>
      <c r="F156" s="34"/>
      <c r="G156" s="34"/>
      <c r="H156" s="34"/>
      <c r="I156" s="34"/>
      <c r="J156" s="34"/>
      <c r="K156" s="34"/>
      <c r="L156" s="34"/>
      <c r="M156" s="34"/>
      <c r="N156" s="34"/>
    </row>
    <row r="157" spans="1:14" x14ac:dyDescent="0.2">
      <c r="A157" s="12" t="s">
        <v>0</v>
      </c>
      <c r="B157" s="144" t="s">
        <v>232</v>
      </c>
      <c r="C157" s="145"/>
      <c r="D157" s="145"/>
      <c r="E157" s="145"/>
      <c r="F157" s="145"/>
      <c r="G157" s="145"/>
      <c r="H157" s="145"/>
      <c r="I157" s="145"/>
      <c r="J157" s="145"/>
      <c r="K157" s="145"/>
      <c r="L157" s="145"/>
      <c r="M157" s="145"/>
      <c r="N157" s="146"/>
    </row>
    <row r="158" spans="1:14" x14ac:dyDescent="0.2">
      <c r="A158" s="2" t="s">
        <v>40</v>
      </c>
      <c r="B158" s="35">
        <v>222325.264</v>
      </c>
      <c r="C158" s="35">
        <v>195295.11500000005</v>
      </c>
      <c r="D158" s="35">
        <v>222451.99500000005</v>
      </c>
      <c r="E158" s="35">
        <v>441634.57999999955</v>
      </c>
      <c r="F158" s="35">
        <v>182597.05400000012</v>
      </c>
      <c r="G158" s="35">
        <v>288007.74999999988</v>
      </c>
      <c r="H158" s="35">
        <v>296366.3060000001</v>
      </c>
      <c r="I158" s="35">
        <v>253923.15900000001</v>
      </c>
      <c r="J158" s="35">
        <v>459509.39099999983</v>
      </c>
      <c r="K158" s="35">
        <v>331507.59999999992</v>
      </c>
      <c r="L158" s="35">
        <v>458963.20999999979</v>
      </c>
      <c r="M158" s="35">
        <v>166824.60100000002</v>
      </c>
      <c r="N158" s="35">
        <v>376331.23000000016</v>
      </c>
    </row>
    <row r="159" spans="1:14" x14ac:dyDescent="0.2">
      <c r="A159" s="2" t="s">
        <v>41</v>
      </c>
      <c r="B159" s="35">
        <v>213036.10799999995</v>
      </c>
      <c r="C159" s="35">
        <v>199137.08</v>
      </c>
      <c r="D159" s="35">
        <v>264457.05000000005</v>
      </c>
      <c r="E159" s="35">
        <v>219682.28749999998</v>
      </c>
      <c r="F159" s="35">
        <v>248645.70500000007</v>
      </c>
      <c r="G159" s="35">
        <v>283089.91999999987</v>
      </c>
      <c r="H159" s="35">
        <v>170564.76000000004</v>
      </c>
      <c r="I159" s="35">
        <v>169910.49999999997</v>
      </c>
      <c r="J159" s="35">
        <v>159366.51000000007</v>
      </c>
      <c r="K159" s="35">
        <v>147658.69999999998</v>
      </c>
      <c r="L159" s="35">
        <v>146036.94000000003</v>
      </c>
      <c r="M159" s="35">
        <v>146665.51</v>
      </c>
      <c r="N159" s="35">
        <v>98358.080000000016</v>
      </c>
    </row>
    <row r="160" spans="1:14" x14ac:dyDescent="0.2">
      <c r="A160" s="2" t="s">
        <v>179</v>
      </c>
      <c r="B160" s="35">
        <v>224826.51500000004</v>
      </c>
      <c r="C160" s="35">
        <v>226691.5388000001</v>
      </c>
      <c r="D160" s="35">
        <v>237614.71999999986</v>
      </c>
      <c r="E160" s="35">
        <v>249657.50999999995</v>
      </c>
      <c r="F160" s="35">
        <v>227108.46850000002</v>
      </c>
      <c r="G160" s="35">
        <v>231725.42790000004</v>
      </c>
      <c r="H160" s="35">
        <v>188301.758</v>
      </c>
      <c r="I160" s="35">
        <v>177369.25300000006</v>
      </c>
      <c r="J160" s="35">
        <v>228158.37699999986</v>
      </c>
      <c r="K160" s="35">
        <v>132298.06999999995</v>
      </c>
      <c r="L160" s="35">
        <v>237570.28189999983</v>
      </c>
      <c r="M160" s="35">
        <v>309994.6750000001</v>
      </c>
      <c r="N160" s="35">
        <v>150520.7974999999</v>
      </c>
    </row>
    <row r="161" spans="1:14" x14ac:dyDescent="0.2">
      <c r="A161" s="12" t="s">
        <v>2</v>
      </c>
      <c r="B161" s="11">
        <v>660187.88699999999</v>
      </c>
      <c r="C161" s="11">
        <v>621123.73380000016</v>
      </c>
      <c r="D161" s="11">
        <v>724523.7649999999</v>
      </c>
      <c r="E161" s="11">
        <v>910974.37749999948</v>
      </c>
      <c r="F161" s="11">
        <v>658351.22750000027</v>
      </c>
      <c r="G161" s="11">
        <v>802823.0978999997</v>
      </c>
      <c r="H161" s="11">
        <v>655232.82400000014</v>
      </c>
      <c r="I161" s="11">
        <v>601202.91200000001</v>
      </c>
      <c r="J161" s="11">
        <v>847034.2779999997</v>
      </c>
      <c r="K161" s="11">
        <v>611464.36999999988</v>
      </c>
      <c r="L161" s="11">
        <v>842570.43189999962</v>
      </c>
      <c r="M161" s="11">
        <v>623484.78600000008</v>
      </c>
      <c r="N161" s="11">
        <v>625210.10750000004</v>
      </c>
    </row>
    <row r="162" spans="1:14" x14ac:dyDescent="0.2">
      <c r="A162" s="34"/>
      <c r="B162" s="34"/>
      <c r="C162" s="34"/>
      <c r="D162" s="34"/>
      <c r="F162" s="34"/>
      <c r="G162" s="34"/>
      <c r="H162" s="34"/>
      <c r="I162" s="34"/>
      <c r="J162" s="34"/>
      <c r="K162" s="34"/>
      <c r="L162" s="34"/>
      <c r="M162" s="34"/>
      <c r="N162" s="34"/>
    </row>
    <row r="163" spans="1:14" x14ac:dyDescent="0.2">
      <c r="A163" s="34"/>
      <c r="B163" s="34"/>
      <c r="C163" s="34"/>
      <c r="D163" s="34"/>
      <c r="F163" s="34"/>
      <c r="G163" s="34"/>
      <c r="H163" s="34"/>
      <c r="I163" s="34"/>
      <c r="J163" s="34"/>
      <c r="K163" s="34"/>
      <c r="L163" s="34"/>
      <c r="M163" s="34"/>
      <c r="N163" s="34"/>
    </row>
    <row r="164" spans="1:14" x14ac:dyDescent="0.2">
      <c r="A164" s="2"/>
      <c r="B164" s="34"/>
      <c r="C164" s="34"/>
      <c r="D164" s="34"/>
      <c r="E164" s="34"/>
      <c r="F164" s="36"/>
      <c r="G164" s="34"/>
      <c r="H164" s="34"/>
      <c r="I164" s="34"/>
      <c r="J164" s="34"/>
      <c r="K164" s="34"/>
      <c r="L164" s="34"/>
      <c r="M164" s="34"/>
      <c r="N164" s="34"/>
    </row>
    <row r="165" spans="1:14" x14ac:dyDescent="0.2">
      <c r="A165" s="2"/>
      <c r="B165" s="34"/>
      <c r="C165" s="34"/>
      <c r="D165" s="34"/>
      <c r="E165" s="34"/>
      <c r="F165" s="36"/>
      <c r="G165" s="34"/>
      <c r="H165" s="34"/>
      <c r="I165" s="34"/>
      <c r="J165" s="34"/>
      <c r="K165" s="34"/>
      <c r="L165" s="34"/>
      <c r="M165" s="34"/>
      <c r="N165" s="34"/>
    </row>
    <row r="166" spans="1:14" x14ac:dyDescent="0.2">
      <c r="A166" s="2"/>
      <c r="B166" s="34"/>
      <c r="C166" s="34"/>
      <c r="D166" s="34"/>
      <c r="E166" s="34"/>
      <c r="F166" s="36"/>
      <c r="G166" s="34"/>
      <c r="H166" s="34"/>
      <c r="I166" s="34"/>
      <c r="J166" s="34"/>
      <c r="K166" s="34"/>
      <c r="L166" s="34"/>
      <c r="M166" s="34"/>
      <c r="N166" s="34"/>
    </row>
    <row r="167" spans="1:14" x14ac:dyDescent="0.2">
      <c r="A167" s="34"/>
      <c r="B167" s="34"/>
      <c r="C167" s="34"/>
      <c r="D167" s="34"/>
      <c r="F167" s="34"/>
      <c r="G167" s="34"/>
      <c r="H167" s="34"/>
      <c r="I167" s="34"/>
      <c r="J167" s="34"/>
      <c r="K167" s="34"/>
      <c r="L167" s="34"/>
      <c r="M167" s="34"/>
      <c r="N167" s="34"/>
    </row>
    <row r="168" spans="1:14" x14ac:dyDescent="0.2">
      <c r="A168" s="12" t="s">
        <v>0</v>
      </c>
      <c r="B168" s="144" t="s">
        <v>244</v>
      </c>
      <c r="C168" s="145"/>
      <c r="D168" s="145"/>
      <c r="E168" s="145"/>
      <c r="F168" s="145"/>
      <c r="G168" s="145"/>
      <c r="H168" s="145"/>
      <c r="I168" s="145"/>
      <c r="J168" s="145"/>
      <c r="K168" s="145"/>
      <c r="L168" s="145"/>
      <c r="M168" s="145"/>
      <c r="N168" s="146"/>
    </row>
    <row r="169" spans="1:14" x14ac:dyDescent="0.2">
      <c r="A169" s="2" t="s">
        <v>40</v>
      </c>
      <c r="B169" s="35">
        <v>225653.12999999986</v>
      </c>
      <c r="C169" s="35">
        <v>358070.41999999958</v>
      </c>
      <c r="D169" s="35">
        <v>367298.02</v>
      </c>
      <c r="E169" s="35">
        <v>350885.08999999979</v>
      </c>
      <c r="F169" s="35">
        <v>275416.77999999985</v>
      </c>
      <c r="G169" s="35">
        <v>284304.47000000003</v>
      </c>
      <c r="H169" s="35">
        <v>327966.81999999989</v>
      </c>
      <c r="I169" s="35">
        <v>213460.05000000016</v>
      </c>
      <c r="J169" s="35">
        <v>292617.40999999986</v>
      </c>
      <c r="K169" s="35">
        <v>272141.8600000001</v>
      </c>
      <c r="L169" s="35">
        <v>406685.85000000009</v>
      </c>
      <c r="M169" s="35"/>
      <c r="N169" s="35"/>
    </row>
    <row r="170" spans="1:14" x14ac:dyDescent="0.2">
      <c r="A170" s="2" t="s">
        <v>41</v>
      </c>
      <c r="B170" s="35">
        <v>137830.69000000009</v>
      </c>
      <c r="C170" s="35">
        <v>146403.97000000006</v>
      </c>
      <c r="D170" s="35">
        <v>198970.72999999998</v>
      </c>
      <c r="E170" s="35">
        <v>188455.25999999995</v>
      </c>
      <c r="F170" s="35">
        <v>236083.41000000012</v>
      </c>
      <c r="G170" s="35">
        <v>150543.91999999995</v>
      </c>
      <c r="H170" s="35">
        <v>251200.1</v>
      </c>
      <c r="I170" s="35">
        <v>328783.4499999999</v>
      </c>
      <c r="J170" s="35">
        <v>213023.69000000003</v>
      </c>
      <c r="K170" s="35">
        <v>161384.40999999992</v>
      </c>
      <c r="L170" s="35">
        <v>253362.30000000005</v>
      </c>
      <c r="M170" s="35"/>
      <c r="N170" s="35"/>
    </row>
    <row r="171" spans="1:14" x14ac:dyDescent="0.2">
      <c r="A171" s="2" t="s">
        <v>179</v>
      </c>
      <c r="B171" s="35">
        <v>217322.81</v>
      </c>
      <c r="C171" s="35">
        <v>156626.84000000003</v>
      </c>
      <c r="D171" s="35">
        <v>222436.89999999979</v>
      </c>
      <c r="E171" s="35">
        <v>236967.48000000021</v>
      </c>
      <c r="F171" s="35">
        <v>282156.56000000006</v>
      </c>
      <c r="G171" s="35">
        <v>246592.99999999985</v>
      </c>
      <c r="H171" s="35">
        <v>189805.29999999987</v>
      </c>
      <c r="I171" s="35">
        <v>222053.58999999991</v>
      </c>
      <c r="J171" s="35">
        <v>277429.92999999988</v>
      </c>
      <c r="K171" s="35">
        <v>167455.25</v>
      </c>
      <c r="L171" s="35">
        <v>269727.37000000005</v>
      </c>
      <c r="M171" s="35"/>
      <c r="N171" s="35"/>
    </row>
    <row r="172" spans="1:14" x14ac:dyDescent="0.2">
      <c r="A172" s="12" t="s">
        <v>2</v>
      </c>
      <c r="B172" s="11">
        <v>580806.62999999989</v>
      </c>
      <c r="C172" s="11">
        <v>661101.22999999975</v>
      </c>
      <c r="D172" s="11">
        <v>788705.64999999979</v>
      </c>
      <c r="E172" s="11">
        <v>776307.83</v>
      </c>
      <c r="F172" s="11">
        <v>793656.75</v>
      </c>
      <c r="G172" s="11">
        <v>681441.3899999999</v>
      </c>
      <c r="H172" s="11">
        <v>768972.21999999974</v>
      </c>
      <c r="I172" s="11">
        <v>764297.08999999985</v>
      </c>
      <c r="J172" s="11">
        <v>783071.0299999998</v>
      </c>
      <c r="K172" s="11">
        <v>600981.52</v>
      </c>
      <c r="L172" s="11">
        <v>929775.52000000025</v>
      </c>
      <c r="M172" s="11"/>
      <c r="N172" s="11"/>
    </row>
  </sheetData>
  <printOptions horizontalCentered="1"/>
  <pageMargins left="0.70866141732283472" right="0.70866141732283472" top="0.35433070866141736" bottom="0.74803149606299213" header="0.31496062992125984" footer="0.31496062992125984"/>
  <pageSetup paperSize="9" scale="30" orientation="portrait" r:id="rId1"/>
  <headerFooter scaleWithDoc="0">
    <oddFooter>&amp;C&amp;10Page &amp;P</oddFooter>
  </headerFooter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6">
    <tabColor theme="5" tint="0.59999389629810485"/>
    <pageSetUpPr fitToPage="1"/>
  </sheetPr>
  <dimension ref="A1:N173"/>
  <sheetViews>
    <sheetView showGridLines="0" view="pageBreakPreview" zoomScale="75" zoomScaleNormal="100" zoomScaleSheetLayoutView="75" workbookViewId="0">
      <pane xSplit="1" ySplit="14" topLeftCell="B149" activePane="bottomRight" state="frozen"/>
      <selection activeCell="O22" sqref="O22:O23"/>
      <selection pane="topRight" activeCell="O22" sqref="O22:O23"/>
      <selection pane="bottomLeft" activeCell="O22" sqref="O22:O23"/>
      <selection pane="bottomRight" activeCell="B170" sqref="B170:L173"/>
    </sheetView>
  </sheetViews>
  <sheetFormatPr defaultRowHeight="15" x14ac:dyDescent="0.2"/>
  <cols>
    <col min="1" max="1" width="28" style="4" bestFit="1" customWidth="1"/>
    <col min="2" max="4" width="8.88671875" style="4"/>
    <col min="5" max="5" width="8.88671875" style="36"/>
    <col min="6" max="112" width="8.88671875" style="4"/>
    <col min="113" max="113" width="15.21875" style="4" bestFit="1" customWidth="1"/>
    <col min="114" max="255" width="8.88671875" style="4"/>
    <col min="256" max="256" width="15.21875" style="4" bestFit="1" customWidth="1"/>
    <col min="257" max="368" width="8.88671875" style="4"/>
    <col min="369" max="369" width="15.21875" style="4" bestFit="1" customWidth="1"/>
    <col min="370" max="511" width="8.88671875" style="4"/>
    <col min="512" max="512" width="15.21875" style="4" bestFit="1" customWidth="1"/>
    <col min="513" max="624" width="8.88671875" style="4"/>
    <col min="625" max="625" width="15.21875" style="4" bestFit="1" customWidth="1"/>
    <col min="626" max="767" width="8.88671875" style="4"/>
    <col min="768" max="768" width="15.21875" style="4" bestFit="1" customWidth="1"/>
    <col min="769" max="880" width="8.88671875" style="4"/>
    <col min="881" max="881" width="15.21875" style="4" bestFit="1" customWidth="1"/>
    <col min="882" max="1023" width="8.88671875" style="4"/>
    <col min="1024" max="1024" width="15.21875" style="4" bestFit="1" customWidth="1"/>
    <col min="1025" max="1136" width="8.88671875" style="4"/>
    <col min="1137" max="1137" width="15.21875" style="4" bestFit="1" customWidth="1"/>
    <col min="1138" max="1279" width="8.88671875" style="4"/>
    <col min="1280" max="1280" width="15.21875" style="4" bestFit="1" customWidth="1"/>
    <col min="1281" max="1392" width="8.88671875" style="4"/>
    <col min="1393" max="1393" width="15.21875" style="4" bestFit="1" customWidth="1"/>
    <col min="1394" max="1535" width="8.88671875" style="4"/>
    <col min="1536" max="1536" width="15.21875" style="4" bestFit="1" customWidth="1"/>
    <col min="1537" max="1648" width="8.88671875" style="4"/>
    <col min="1649" max="1649" width="15.21875" style="4" bestFit="1" customWidth="1"/>
    <col min="1650" max="1791" width="8.88671875" style="4"/>
    <col min="1792" max="1792" width="15.21875" style="4" bestFit="1" customWidth="1"/>
    <col min="1793" max="1904" width="8.88671875" style="4"/>
    <col min="1905" max="1905" width="15.21875" style="4" bestFit="1" customWidth="1"/>
    <col min="1906" max="2047" width="8.88671875" style="4"/>
    <col min="2048" max="2048" width="15.21875" style="4" bestFit="1" customWidth="1"/>
    <col min="2049" max="2160" width="8.88671875" style="4"/>
    <col min="2161" max="2161" width="15.21875" style="4" bestFit="1" customWidth="1"/>
    <col min="2162" max="2303" width="8.88671875" style="4"/>
    <col min="2304" max="2304" width="15.21875" style="4" bestFit="1" customWidth="1"/>
    <col min="2305" max="2416" width="8.88671875" style="4"/>
    <col min="2417" max="2417" width="15.21875" style="4" bestFit="1" customWidth="1"/>
    <col min="2418" max="2559" width="8.88671875" style="4"/>
    <col min="2560" max="2560" width="15.21875" style="4" bestFit="1" customWidth="1"/>
    <col min="2561" max="2672" width="8.88671875" style="4"/>
    <col min="2673" max="2673" width="15.21875" style="4" bestFit="1" customWidth="1"/>
    <col min="2674" max="2815" width="8.88671875" style="4"/>
    <col min="2816" max="2816" width="15.21875" style="4" bestFit="1" customWidth="1"/>
    <col min="2817" max="2928" width="8.88671875" style="4"/>
    <col min="2929" max="2929" width="15.21875" style="4" bestFit="1" customWidth="1"/>
    <col min="2930" max="3071" width="8.88671875" style="4"/>
    <col min="3072" max="3072" width="15.21875" style="4" bestFit="1" customWidth="1"/>
    <col min="3073" max="3184" width="8.88671875" style="4"/>
    <col min="3185" max="3185" width="15.21875" style="4" bestFit="1" customWidth="1"/>
    <col min="3186" max="3327" width="8.88671875" style="4"/>
    <col min="3328" max="3328" width="15.21875" style="4" bestFit="1" customWidth="1"/>
    <col min="3329" max="3440" width="8.88671875" style="4"/>
    <col min="3441" max="3441" width="15.21875" style="4" bestFit="1" customWidth="1"/>
    <col min="3442" max="3583" width="8.88671875" style="4"/>
    <col min="3584" max="3584" width="15.21875" style="4" bestFit="1" customWidth="1"/>
    <col min="3585" max="3696" width="8.88671875" style="4"/>
    <col min="3697" max="3697" width="15.21875" style="4" bestFit="1" customWidth="1"/>
    <col min="3698" max="3839" width="8.88671875" style="4"/>
    <col min="3840" max="3840" width="15.21875" style="4" bestFit="1" customWidth="1"/>
    <col min="3841" max="3952" width="8.88671875" style="4"/>
    <col min="3953" max="3953" width="15.21875" style="4" bestFit="1" customWidth="1"/>
    <col min="3954" max="4095" width="8.88671875" style="4"/>
    <col min="4096" max="4096" width="15.21875" style="4" bestFit="1" customWidth="1"/>
    <col min="4097" max="4208" width="8.88671875" style="4"/>
    <col min="4209" max="4209" width="15.21875" style="4" bestFit="1" customWidth="1"/>
    <col min="4210" max="4351" width="8.88671875" style="4"/>
    <col min="4352" max="4352" width="15.21875" style="4" bestFit="1" customWidth="1"/>
    <col min="4353" max="4464" width="8.88671875" style="4"/>
    <col min="4465" max="4465" width="15.21875" style="4" bestFit="1" customWidth="1"/>
    <col min="4466" max="4607" width="8.88671875" style="4"/>
    <col min="4608" max="4608" width="15.21875" style="4" bestFit="1" customWidth="1"/>
    <col min="4609" max="4720" width="8.88671875" style="4"/>
    <col min="4721" max="4721" width="15.21875" style="4" bestFit="1" customWidth="1"/>
    <col min="4722" max="4863" width="8.88671875" style="4"/>
    <col min="4864" max="4864" width="15.21875" style="4" bestFit="1" customWidth="1"/>
    <col min="4865" max="4976" width="8.88671875" style="4"/>
    <col min="4977" max="4977" width="15.21875" style="4" bestFit="1" customWidth="1"/>
    <col min="4978" max="5119" width="8.88671875" style="4"/>
    <col min="5120" max="5120" width="15.21875" style="4" bestFit="1" customWidth="1"/>
    <col min="5121" max="5232" width="8.88671875" style="4"/>
    <col min="5233" max="5233" width="15.21875" style="4" bestFit="1" customWidth="1"/>
    <col min="5234" max="5375" width="8.88671875" style="4"/>
    <col min="5376" max="5376" width="15.21875" style="4" bestFit="1" customWidth="1"/>
    <col min="5377" max="5488" width="8.88671875" style="4"/>
    <col min="5489" max="5489" width="15.21875" style="4" bestFit="1" customWidth="1"/>
    <col min="5490" max="5631" width="8.88671875" style="4"/>
    <col min="5632" max="5632" width="15.21875" style="4" bestFit="1" customWidth="1"/>
    <col min="5633" max="5744" width="8.88671875" style="4"/>
    <col min="5745" max="5745" width="15.21875" style="4" bestFit="1" customWidth="1"/>
    <col min="5746" max="5887" width="8.88671875" style="4"/>
    <col min="5888" max="5888" width="15.21875" style="4" bestFit="1" customWidth="1"/>
    <col min="5889" max="6000" width="8.88671875" style="4"/>
    <col min="6001" max="6001" width="15.21875" style="4" bestFit="1" customWidth="1"/>
    <col min="6002" max="6143" width="8.88671875" style="4"/>
    <col min="6144" max="6144" width="15.21875" style="4" bestFit="1" customWidth="1"/>
    <col min="6145" max="6256" width="8.88671875" style="4"/>
    <col min="6257" max="6257" width="15.21875" style="4" bestFit="1" customWidth="1"/>
    <col min="6258" max="6399" width="8.88671875" style="4"/>
    <col min="6400" max="6400" width="15.21875" style="4" bestFit="1" customWidth="1"/>
    <col min="6401" max="6512" width="8.88671875" style="4"/>
    <col min="6513" max="6513" width="15.21875" style="4" bestFit="1" customWidth="1"/>
    <col min="6514" max="6655" width="8.88671875" style="4"/>
    <col min="6656" max="6656" width="15.21875" style="4" bestFit="1" customWidth="1"/>
    <col min="6657" max="6768" width="8.88671875" style="4"/>
    <col min="6769" max="6769" width="15.21875" style="4" bestFit="1" customWidth="1"/>
    <col min="6770" max="6911" width="8.88671875" style="4"/>
    <col min="6912" max="6912" width="15.21875" style="4" bestFit="1" customWidth="1"/>
    <col min="6913" max="7024" width="8.88671875" style="4"/>
    <col min="7025" max="7025" width="15.21875" style="4" bestFit="1" customWidth="1"/>
    <col min="7026" max="7167" width="8.88671875" style="4"/>
    <col min="7168" max="7168" width="15.21875" style="4" bestFit="1" customWidth="1"/>
    <col min="7169" max="7280" width="8.88671875" style="4"/>
    <col min="7281" max="7281" width="15.21875" style="4" bestFit="1" customWidth="1"/>
    <col min="7282" max="7423" width="8.88671875" style="4"/>
    <col min="7424" max="7424" width="15.21875" style="4" bestFit="1" customWidth="1"/>
    <col min="7425" max="7536" width="8.88671875" style="4"/>
    <col min="7537" max="7537" width="15.21875" style="4" bestFit="1" customWidth="1"/>
    <col min="7538" max="7679" width="8.88671875" style="4"/>
    <col min="7680" max="7680" width="15.21875" style="4" bestFit="1" customWidth="1"/>
    <col min="7681" max="7792" width="8.88671875" style="4"/>
    <col min="7793" max="7793" width="15.21875" style="4" bestFit="1" customWidth="1"/>
    <col min="7794" max="7935" width="8.88671875" style="4"/>
    <col min="7936" max="7936" width="15.21875" style="4" bestFit="1" customWidth="1"/>
    <col min="7937" max="8048" width="8.88671875" style="4"/>
    <col min="8049" max="8049" width="15.21875" style="4" bestFit="1" customWidth="1"/>
    <col min="8050" max="8191" width="8.88671875" style="4"/>
    <col min="8192" max="8192" width="15.21875" style="4" bestFit="1" customWidth="1"/>
    <col min="8193" max="8304" width="8.88671875" style="4"/>
    <col min="8305" max="8305" width="15.21875" style="4" bestFit="1" customWidth="1"/>
    <col min="8306" max="8447" width="8.88671875" style="4"/>
    <col min="8448" max="8448" width="15.21875" style="4" bestFit="1" customWidth="1"/>
    <col min="8449" max="8560" width="8.88671875" style="4"/>
    <col min="8561" max="8561" width="15.21875" style="4" bestFit="1" customWidth="1"/>
    <col min="8562" max="8703" width="8.88671875" style="4"/>
    <col min="8704" max="8704" width="15.21875" style="4" bestFit="1" customWidth="1"/>
    <col min="8705" max="8816" width="8.88671875" style="4"/>
    <col min="8817" max="8817" width="15.21875" style="4" bestFit="1" customWidth="1"/>
    <col min="8818" max="8959" width="8.88671875" style="4"/>
    <col min="8960" max="8960" width="15.21875" style="4" bestFit="1" customWidth="1"/>
    <col min="8961" max="9072" width="8.88671875" style="4"/>
    <col min="9073" max="9073" width="15.21875" style="4" bestFit="1" customWidth="1"/>
    <col min="9074" max="9215" width="8.88671875" style="4"/>
    <col min="9216" max="9216" width="15.21875" style="4" bestFit="1" customWidth="1"/>
    <col min="9217" max="9328" width="8.88671875" style="4"/>
    <col min="9329" max="9329" width="15.21875" style="4" bestFit="1" customWidth="1"/>
    <col min="9330" max="9471" width="8.88671875" style="4"/>
    <col min="9472" max="9472" width="15.21875" style="4" bestFit="1" customWidth="1"/>
    <col min="9473" max="9584" width="8.88671875" style="4"/>
    <col min="9585" max="9585" width="15.21875" style="4" bestFit="1" customWidth="1"/>
    <col min="9586" max="9727" width="8.88671875" style="4"/>
    <col min="9728" max="9728" width="15.21875" style="4" bestFit="1" customWidth="1"/>
    <col min="9729" max="9840" width="8.88671875" style="4"/>
    <col min="9841" max="9841" width="15.21875" style="4" bestFit="1" customWidth="1"/>
    <col min="9842" max="9983" width="8.88671875" style="4"/>
    <col min="9984" max="9984" width="15.21875" style="4" bestFit="1" customWidth="1"/>
    <col min="9985" max="10096" width="8.88671875" style="4"/>
    <col min="10097" max="10097" width="15.21875" style="4" bestFit="1" customWidth="1"/>
    <col min="10098" max="10239" width="8.88671875" style="4"/>
    <col min="10240" max="10240" width="15.21875" style="4" bestFit="1" customWidth="1"/>
    <col min="10241" max="10352" width="8.88671875" style="4"/>
    <col min="10353" max="10353" width="15.21875" style="4" bestFit="1" customWidth="1"/>
    <col min="10354" max="10495" width="8.88671875" style="4"/>
    <col min="10496" max="10496" width="15.21875" style="4" bestFit="1" customWidth="1"/>
    <col min="10497" max="10608" width="8.88671875" style="4"/>
    <col min="10609" max="10609" width="15.21875" style="4" bestFit="1" customWidth="1"/>
    <col min="10610" max="10751" width="8.88671875" style="4"/>
    <col min="10752" max="10752" width="15.21875" style="4" bestFit="1" customWidth="1"/>
    <col min="10753" max="10864" width="8.88671875" style="4"/>
    <col min="10865" max="10865" width="15.21875" style="4" bestFit="1" customWidth="1"/>
    <col min="10866" max="11007" width="8.88671875" style="4"/>
    <col min="11008" max="11008" width="15.21875" style="4" bestFit="1" customWidth="1"/>
    <col min="11009" max="11120" width="8.88671875" style="4"/>
    <col min="11121" max="11121" width="15.21875" style="4" bestFit="1" customWidth="1"/>
    <col min="11122" max="11263" width="8.88671875" style="4"/>
    <col min="11264" max="11264" width="15.21875" style="4" bestFit="1" customWidth="1"/>
    <col min="11265" max="11376" width="8.88671875" style="4"/>
    <col min="11377" max="11377" width="15.21875" style="4" bestFit="1" customWidth="1"/>
    <col min="11378" max="11519" width="8.88671875" style="4"/>
    <col min="11520" max="11520" width="15.21875" style="4" bestFit="1" customWidth="1"/>
    <col min="11521" max="11632" width="8.88671875" style="4"/>
    <col min="11633" max="11633" width="15.21875" style="4" bestFit="1" customWidth="1"/>
    <col min="11634" max="11775" width="8.88671875" style="4"/>
    <col min="11776" max="11776" width="15.21875" style="4" bestFit="1" customWidth="1"/>
    <col min="11777" max="11888" width="8.88671875" style="4"/>
    <col min="11889" max="11889" width="15.21875" style="4" bestFit="1" customWidth="1"/>
    <col min="11890" max="12031" width="8.88671875" style="4"/>
    <col min="12032" max="12032" width="15.21875" style="4" bestFit="1" customWidth="1"/>
    <col min="12033" max="12144" width="8.88671875" style="4"/>
    <col min="12145" max="12145" width="15.21875" style="4" bestFit="1" customWidth="1"/>
    <col min="12146" max="12287" width="8.88671875" style="4"/>
    <col min="12288" max="12288" width="15.21875" style="4" bestFit="1" customWidth="1"/>
    <col min="12289" max="12400" width="8.88671875" style="4"/>
    <col min="12401" max="12401" width="15.21875" style="4" bestFit="1" customWidth="1"/>
    <col min="12402" max="12543" width="8.88671875" style="4"/>
    <col min="12544" max="12544" width="15.21875" style="4" bestFit="1" customWidth="1"/>
    <col min="12545" max="12656" width="8.88671875" style="4"/>
    <col min="12657" max="12657" width="15.21875" style="4" bestFit="1" customWidth="1"/>
    <col min="12658" max="12799" width="8.88671875" style="4"/>
    <col min="12800" max="12800" width="15.21875" style="4" bestFit="1" customWidth="1"/>
    <col min="12801" max="12912" width="8.88671875" style="4"/>
    <col min="12913" max="12913" width="15.21875" style="4" bestFit="1" customWidth="1"/>
    <col min="12914" max="13055" width="8.88671875" style="4"/>
    <col min="13056" max="13056" width="15.21875" style="4" bestFit="1" customWidth="1"/>
    <col min="13057" max="13168" width="8.88671875" style="4"/>
    <col min="13169" max="13169" width="15.21875" style="4" bestFit="1" customWidth="1"/>
    <col min="13170" max="13311" width="8.88671875" style="4"/>
    <col min="13312" max="13312" width="15.21875" style="4" bestFit="1" customWidth="1"/>
    <col min="13313" max="13424" width="8.88671875" style="4"/>
    <col min="13425" max="13425" width="15.21875" style="4" bestFit="1" customWidth="1"/>
    <col min="13426" max="13567" width="8.88671875" style="4"/>
    <col min="13568" max="13568" width="15.21875" style="4" bestFit="1" customWidth="1"/>
    <col min="13569" max="13680" width="8.88671875" style="4"/>
    <col min="13681" max="13681" width="15.21875" style="4" bestFit="1" customWidth="1"/>
    <col min="13682" max="13823" width="8.88671875" style="4"/>
    <col min="13824" max="13824" width="15.21875" style="4" bestFit="1" customWidth="1"/>
    <col min="13825" max="13936" width="8.88671875" style="4"/>
    <col min="13937" max="13937" width="15.21875" style="4" bestFit="1" customWidth="1"/>
    <col min="13938" max="14079" width="8.88671875" style="4"/>
    <col min="14080" max="14080" width="15.21875" style="4" bestFit="1" customWidth="1"/>
    <col min="14081" max="14192" width="8.88671875" style="4"/>
    <col min="14193" max="14193" width="15.21875" style="4" bestFit="1" customWidth="1"/>
    <col min="14194" max="14335" width="8.88671875" style="4"/>
    <col min="14336" max="14336" width="15.21875" style="4" bestFit="1" customWidth="1"/>
    <col min="14337" max="14448" width="8.88671875" style="4"/>
    <col min="14449" max="14449" width="15.21875" style="4" bestFit="1" customWidth="1"/>
    <col min="14450" max="14591" width="8.88671875" style="4"/>
    <col min="14592" max="14592" width="15.21875" style="4" bestFit="1" customWidth="1"/>
    <col min="14593" max="14704" width="8.88671875" style="4"/>
    <col min="14705" max="14705" width="15.21875" style="4" bestFit="1" customWidth="1"/>
    <col min="14706" max="14847" width="8.88671875" style="4"/>
    <col min="14848" max="14848" width="15.21875" style="4" bestFit="1" customWidth="1"/>
    <col min="14849" max="14960" width="8.88671875" style="4"/>
    <col min="14961" max="14961" width="15.21875" style="4" bestFit="1" customWidth="1"/>
    <col min="14962" max="15103" width="8.88671875" style="4"/>
    <col min="15104" max="15104" width="15.21875" style="4" bestFit="1" customWidth="1"/>
    <col min="15105" max="15216" width="8.88671875" style="4"/>
    <col min="15217" max="15217" width="15.21875" style="4" bestFit="1" customWidth="1"/>
    <col min="15218" max="15359" width="8.88671875" style="4"/>
    <col min="15360" max="15360" width="15.21875" style="4" bestFit="1" customWidth="1"/>
    <col min="15361" max="15472" width="8.88671875" style="4"/>
    <col min="15473" max="15473" width="15.21875" style="4" bestFit="1" customWidth="1"/>
    <col min="15474" max="15615" width="8.88671875" style="4"/>
    <col min="15616" max="15616" width="15.21875" style="4" bestFit="1" customWidth="1"/>
    <col min="15617" max="15728" width="8.88671875" style="4"/>
    <col min="15729" max="15729" width="15.21875" style="4" bestFit="1" customWidth="1"/>
    <col min="15730" max="15871" width="8.88671875" style="4"/>
    <col min="15872" max="15872" width="15.21875" style="4" bestFit="1" customWidth="1"/>
    <col min="15873" max="15984" width="8.88671875" style="4"/>
    <col min="15985" max="15985" width="15.21875" style="4" bestFit="1" customWidth="1"/>
    <col min="15986" max="16127" width="8.88671875" style="4"/>
    <col min="16128" max="16128" width="15.21875" style="4" bestFit="1" customWidth="1"/>
    <col min="16129" max="16240" width="8.88671875" style="4"/>
    <col min="16241" max="16241" width="15.21875" style="4" bestFit="1" customWidth="1"/>
    <col min="16242" max="16384" width="8.88671875" style="4"/>
  </cols>
  <sheetData>
    <row r="1" spans="1:14" ht="29.25" customHeight="1" x14ac:dyDescent="0.2">
      <c r="A1" s="137" t="s">
        <v>1</v>
      </c>
      <c r="B1" s="137"/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</row>
    <row r="2" spans="1:14" x14ac:dyDescent="0.2">
      <c r="A2" s="12" t="s">
        <v>1</v>
      </c>
      <c r="B2" s="10" t="s">
        <v>14</v>
      </c>
      <c r="C2" s="10" t="s">
        <v>15</v>
      </c>
      <c r="D2" s="10" t="s">
        <v>16</v>
      </c>
      <c r="E2" s="10" t="s">
        <v>17</v>
      </c>
      <c r="F2" s="10" t="s">
        <v>18</v>
      </c>
      <c r="G2" s="10" t="s">
        <v>19</v>
      </c>
      <c r="H2" s="10" t="s">
        <v>20</v>
      </c>
      <c r="I2" s="10" t="s">
        <v>21</v>
      </c>
      <c r="J2" s="10" t="s">
        <v>143</v>
      </c>
      <c r="K2" s="10" t="s">
        <v>173</v>
      </c>
      <c r="L2" s="10" t="s">
        <v>174</v>
      </c>
      <c r="M2" s="10" t="s">
        <v>187</v>
      </c>
      <c r="N2" s="10" t="s">
        <v>232</v>
      </c>
    </row>
    <row r="3" spans="1:14" x14ac:dyDescent="0.2">
      <c r="A3" s="2" t="s">
        <v>40</v>
      </c>
      <c r="B3" s="13">
        <v>4.615384615384615</v>
      </c>
      <c r="C3" s="13">
        <v>4</v>
      </c>
      <c r="D3" s="35">
        <v>5.9230769230769234</v>
      </c>
      <c r="E3" s="13">
        <v>3.3076923076923075</v>
      </c>
      <c r="F3" s="13">
        <v>3.3076923076923075</v>
      </c>
      <c r="G3" s="13">
        <v>2.2307692307692308</v>
      </c>
      <c r="H3" s="13">
        <v>2.4615384615384617</v>
      </c>
      <c r="I3" s="13">
        <v>2.2307692307692308</v>
      </c>
      <c r="J3" s="13">
        <v>1.8461538461538463</v>
      </c>
      <c r="K3" s="35">
        <v>1.8461538461538463</v>
      </c>
      <c r="L3" s="35">
        <v>2.0769230769230771</v>
      </c>
      <c r="M3" s="35">
        <v>1.2307692307692308</v>
      </c>
      <c r="N3" s="35">
        <f>AVERAGE(B159:N159)</f>
        <v>1.6153846153846154</v>
      </c>
    </row>
    <row r="4" spans="1:14" x14ac:dyDescent="0.2">
      <c r="A4" s="2" t="s">
        <v>41</v>
      </c>
      <c r="B4" s="13">
        <v>6.384615384615385</v>
      </c>
      <c r="C4" s="13">
        <v>5.4615384615384617</v>
      </c>
      <c r="D4" s="35">
        <v>6.4615384615384617</v>
      </c>
      <c r="E4" s="13">
        <v>4.7692307692307692</v>
      </c>
      <c r="F4" s="13">
        <v>4.7692307692307692</v>
      </c>
      <c r="G4" s="13">
        <v>5</v>
      </c>
      <c r="H4" s="13">
        <v>4.1538461538461542</v>
      </c>
      <c r="I4" s="13">
        <v>3</v>
      </c>
      <c r="J4" s="13">
        <v>3.0769230769230771</v>
      </c>
      <c r="K4" s="35">
        <v>2.3846153846153846</v>
      </c>
      <c r="L4" s="35">
        <v>3.6923076923076925</v>
      </c>
      <c r="M4" s="35">
        <v>2.5384615384615383</v>
      </c>
      <c r="N4" s="35">
        <f t="shared" ref="N4:N6" si="0">AVERAGE(B160:N160)</f>
        <v>2.6923076923076925</v>
      </c>
    </row>
    <row r="5" spans="1:14" x14ac:dyDescent="0.2">
      <c r="A5" s="2" t="s">
        <v>179</v>
      </c>
      <c r="B5" s="13">
        <v>5.8461538461538458</v>
      </c>
      <c r="C5" s="13">
        <v>8.615384615384615</v>
      </c>
      <c r="D5" s="35">
        <v>6.3076923076923075</v>
      </c>
      <c r="E5" s="13">
        <v>6.615384615384615</v>
      </c>
      <c r="F5" s="13">
        <v>4.615384615384615</v>
      </c>
      <c r="G5" s="13">
        <v>4.3076923076923075</v>
      </c>
      <c r="H5" s="13">
        <v>5.7692307692307692</v>
      </c>
      <c r="I5" s="13">
        <v>3.3846153846153846</v>
      </c>
      <c r="J5" s="13">
        <v>3</v>
      </c>
      <c r="K5" s="35">
        <v>3.1538461538461537</v>
      </c>
      <c r="L5" s="35">
        <v>4.2307692307692308</v>
      </c>
      <c r="M5" s="35">
        <v>2.0769230769230771</v>
      </c>
      <c r="N5" s="35">
        <f t="shared" si="0"/>
        <v>3</v>
      </c>
    </row>
    <row r="6" spans="1:14" s="1" customFormat="1" ht="15.75" x14ac:dyDescent="0.25">
      <c r="A6" s="12" t="s">
        <v>2</v>
      </c>
      <c r="B6" s="16">
        <v>16.846153846153847</v>
      </c>
      <c r="C6" s="16">
        <v>18.076923076923077</v>
      </c>
      <c r="D6" s="11">
        <v>18.692307692307693</v>
      </c>
      <c r="E6" s="16">
        <v>14.692307692307692</v>
      </c>
      <c r="F6" s="16">
        <v>12.692307692307692</v>
      </c>
      <c r="G6" s="16">
        <v>11.538461538461538</v>
      </c>
      <c r="H6" s="16">
        <v>12.384615384615385</v>
      </c>
      <c r="I6" s="16">
        <v>8.615384615384615</v>
      </c>
      <c r="J6" s="16">
        <v>7.9230769230769234</v>
      </c>
      <c r="K6" s="11">
        <v>7.384615384615385</v>
      </c>
      <c r="L6" s="11">
        <v>10</v>
      </c>
      <c r="M6" s="11">
        <v>5.8461538461538458</v>
      </c>
      <c r="N6" s="11">
        <f t="shared" si="0"/>
        <v>7.3076923076923075</v>
      </c>
    </row>
    <row r="7" spans="1:14" x14ac:dyDescent="0.2">
      <c r="A7" s="2"/>
      <c r="B7" s="13"/>
      <c r="C7" s="13"/>
      <c r="D7" s="13"/>
      <c r="E7" s="35"/>
      <c r="F7" s="13"/>
      <c r="G7" s="13"/>
      <c r="H7" s="13"/>
      <c r="I7" s="13"/>
      <c r="J7" s="13"/>
    </row>
    <row r="8" spans="1:14" s="34" customFormat="1" x14ac:dyDescent="0.2">
      <c r="A8" s="2"/>
      <c r="B8" s="80" t="s">
        <v>145</v>
      </c>
      <c r="C8" s="81"/>
      <c r="D8" s="81"/>
      <c r="E8" s="81"/>
      <c r="F8" s="81"/>
      <c r="G8" s="81"/>
      <c r="H8" s="81"/>
      <c r="I8" s="81"/>
      <c r="J8" s="81"/>
      <c r="K8" s="81"/>
      <c r="L8" s="82"/>
      <c r="M8" s="184"/>
      <c r="N8" s="184"/>
    </row>
    <row r="9" spans="1:14" x14ac:dyDescent="0.2">
      <c r="A9" s="2"/>
      <c r="B9" s="13"/>
      <c r="C9" s="13"/>
      <c r="D9" s="13"/>
      <c r="E9" s="35"/>
      <c r="F9" s="13"/>
      <c r="G9" s="13"/>
      <c r="H9" s="13"/>
      <c r="I9" s="13"/>
      <c r="J9" s="13"/>
    </row>
    <row r="10" spans="1:14" x14ac:dyDescent="0.2">
      <c r="A10" s="2"/>
      <c r="B10" s="13"/>
      <c r="C10" s="13"/>
      <c r="D10" s="13"/>
      <c r="E10" s="35"/>
      <c r="F10" s="13"/>
      <c r="G10" s="13"/>
      <c r="H10" s="13"/>
      <c r="I10" s="13"/>
      <c r="J10" s="13"/>
    </row>
    <row r="11" spans="1:14" x14ac:dyDescent="0.2">
      <c r="A11" s="2"/>
      <c r="B11" s="13"/>
      <c r="C11" s="13"/>
      <c r="D11" s="13"/>
      <c r="E11" s="35"/>
      <c r="F11" s="13"/>
      <c r="G11" s="13"/>
      <c r="H11" s="13"/>
      <c r="I11" s="13"/>
      <c r="J11" s="13"/>
    </row>
    <row r="12" spans="1:14" x14ac:dyDescent="0.2">
      <c r="A12" s="2"/>
      <c r="B12" s="13"/>
      <c r="C12" s="13"/>
      <c r="D12" s="13"/>
      <c r="E12" s="35"/>
      <c r="F12" s="13"/>
      <c r="G12" s="13"/>
      <c r="H12" s="13"/>
      <c r="I12" s="13"/>
      <c r="J12" s="13"/>
    </row>
    <row r="13" spans="1:14" x14ac:dyDescent="0.2">
      <c r="A13" s="7"/>
      <c r="B13" s="16"/>
      <c r="C13" s="16"/>
      <c r="D13" s="16"/>
      <c r="E13" s="11"/>
      <c r="F13" s="16"/>
      <c r="G13" s="16"/>
      <c r="H13" s="16"/>
      <c r="I13" s="16"/>
      <c r="J13" s="16"/>
    </row>
    <row r="14" spans="1:14" s="2" customFormat="1" ht="12.75" x14ac:dyDescent="0.2">
      <c r="A14" s="6"/>
      <c r="B14" s="3">
        <v>1</v>
      </c>
      <c r="C14" s="3">
        <v>2</v>
      </c>
      <c r="D14" s="3">
        <v>3</v>
      </c>
      <c r="E14" s="70">
        <v>4</v>
      </c>
      <c r="F14" s="3">
        <v>5</v>
      </c>
      <c r="G14" s="3">
        <v>6</v>
      </c>
      <c r="H14" s="3">
        <v>7</v>
      </c>
      <c r="I14" s="3">
        <v>8</v>
      </c>
      <c r="J14" s="3">
        <v>9</v>
      </c>
      <c r="K14" s="3">
        <v>10</v>
      </c>
      <c r="L14" s="3">
        <v>11</v>
      </c>
      <c r="M14" s="3">
        <v>12</v>
      </c>
      <c r="N14" s="3">
        <v>13</v>
      </c>
    </row>
    <row r="15" spans="1:14" s="2" customFormat="1" ht="12.75" x14ac:dyDescent="0.2">
      <c r="A15" s="12" t="s">
        <v>1</v>
      </c>
      <c r="B15" s="138" t="s">
        <v>3</v>
      </c>
      <c r="C15" s="139"/>
      <c r="D15" s="139"/>
      <c r="E15" s="139"/>
      <c r="F15" s="139"/>
      <c r="G15" s="139"/>
      <c r="H15" s="139"/>
      <c r="I15" s="139"/>
      <c r="J15" s="139"/>
      <c r="K15" s="139"/>
      <c r="L15" s="139"/>
      <c r="M15" s="139"/>
      <c r="N15" s="140"/>
    </row>
    <row r="16" spans="1:14" s="2" customFormat="1" ht="12.75" x14ac:dyDescent="0.2">
      <c r="A16" s="2" t="s">
        <v>40</v>
      </c>
      <c r="B16" s="13">
        <v>5</v>
      </c>
      <c r="C16" s="13">
        <v>3</v>
      </c>
      <c r="D16" s="13">
        <v>1</v>
      </c>
      <c r="E16" s="35">
        <v>4</v>
      </c>
      <c r="F16" s="13">
        <v>1</v>
      </c>
      <c r="G16" s="13">
        <v>0</v>
      </c>
      <c r="H16" s="13">
        <v>0</v>
      </c>
      <c r="I16" s="13">
        <v>2</v>
      </c>
      <c r="J16" s="13">
        <v>1</v>
      </c>
      <c r="K16" s="13">
        <v>3</v>
      </c>
      <c r="L16" s="13">
        <v>1</v>
      </c>
      <c r="M16" s="13">
        <v>5</v>
      </c>
      <c r="N16" s="13">
        <v>1</v>
      </c>
    </row>
    <row r="17" spans="1:14" s="2" customFormat="1" ht="12.75" x14ac:dyDescent="0.2">
      <c r="A17" s="2" t="s">
        <v>41</v>
      </c>
      <c r="B17" s="13">
        <v>4</v>
      </c>
      <c r="C17" s="13">
        <v>5</v>
      </c>
      <c r="D17" s="13">
        <v>6</v>
      </c>
      <c r="E17" s="35">
        <v>5</v>
      </c>
      <c r="F17" s="13">
        <v>4</v>
      </c>
      <c r="G17" s="13">
        <v>5</v>
      </c>
      <c r="H17" s="13">
        <v>6</v>
      </c>
      <c r="I17" s="13">
        <v>8</v>
      </c>
      <c r="J17" s="13">
        <v>11</v>
      </c>
      <c r="K17" s="13">
        <v>6</v>
      </c>
      <c r="L17" s="13">
        <v>4</v>
      </c>
      <c r="M17" s="13">
        <v>13</v>
      </c>
      <c r="N17" s="13">
        <v>14</v>
      </c>
    </row>
    <row r="18" spans="1:14" s="2" customFormat="1" ht="12.75" x14ac:dyDescent="0.2">
      <c r="A18" s="2" t="s">
        <v>179</v>
      </c>
      <c r="B18" s="13">
        <v>2</v>
      </c>
      <c r="C18" s="13">
        <v>0</v>
      </c>
      <c r="D18" s="13">
        <v>4</v>
      </c>
      <c r="E18" s="35">
        <v>1</v>
      </c>
      <c r="F18" s="13">
        <v>2</v>
      </c>
      <c r="G18" s="13">
        <v>5</v>
      </c>
      <c r="H18" s="13">
        <v>4</v>
      </c>
      <c r="I18" s="13">
        <v>13</v>
      </c>
      <c r="J18" s="13">
        <v>3</v>
      </c>
      <c r="K18" s="13">
        <v>9</v>
      </c>
      <c r="L18" s="13">
        <v>4</v>
      </c>
      <c r="M18" s="13">
        <v>8</v>
      </c>
      <c r="N18" s="13">
        <v>5</v>
      </c>
    </row>
    <row r="19" spans="1:14" s="2" customFormat="1" ht="12.75" x14ac:dyDescent="0.2">
      <c r="A19" s="12" t="s">
        <v>2</v>
      </c>
      <c r="B19" s="16">
        <v>11</v>
      </c>
      <c r="C19" s="16">
        <v>8</v>
      </c>
      <c r="D19" s="16">
        <v>11</v>
      </c>
      <c r="E19" s="11">
        <v>10</v>
      </c>
      <c r="F19" s="16">
        <v>7</v>
      </c>
      <c r="G19" s="16">
        <v>10</v>
      </c>
      <c r="H19" s="16">
        <v>10</v>
      </c>
      <c r="I19" s="16">
        <v>23</v>
      </c>
      <c r="J19" s="16">
        <v>15</v>
      </c>
      <c r="K19" s="16">
        <v>18</v>
      </c>
      <c r="L19" s="16">
        <v>9</v>
      </c>
      <c r="M19" s="16">
        <v>26</v>
      </c>
      <c r="N19" s="16">
        <v>20</v>
      </c>
    </row>
    <row r="20" spans="1:14" s="2" customFormat="1" ht="12.75" x14ac:dyDescent="0.2">
      <c r="B20" s="13"/>
      <c r="C20" s="13"/>
      <c r="D20" s="13"/>
      <c r="E20" s="35"/>
      <c r="F20" s="13"/>
      <c r="G20" s="13"/>
      <c r="H20" s="13"/>
      <c r="I20" s="13"/>
      <c r="J20" s="13"/>
      <c r="K20" s="13"/>
      <c r="L20" s="13"/>
      <c r="M20" s="13"/>
      <c r="N20" s="13"/>
    </row>
    <row r="21" spans="1:14" s="2" customFormat="1" ht="12.75" x14ac:dyDescent="0.2">
      <c r="B21" s="13"/>
      <c r="C21" s="13"/>
      <c r="D21" s="13"/>
      <c r="E21" s="35"/>
      <c r="F21" s="13"/>
      <c r="G21" s="13"/>
      <c r="H21" s="13"/>
      <c r="I21" s="13"/>
      <c r="J21" s="13"/>
      <c r="K21" s="13"/>
      <c r="L21" s="13"/>
      <c r="M21" s="13"/>
      <c r="N21" s="13"/>
    </row>
    <row r="22" spans="1:14" s="2" customFormat="1" ht="12.75" x14ac:dyDescent="0.2">
      <c r="B22" s="13"/>
      <c r="C22" s="13"/>
      <c r="D22" s="13"/>
      <c r="E22" s="35"/>
      <c r="F22" s="13"/>
      <c r="G22" s="13"/>
      <c r="H22" s="13"/>
      <c r="I22" s="13"/>
      <c r="J22" s="13"/>
      <c r="K22" s="13"/>
      <c r="L22" s="13"/>
      <c r="M22" s="13"/>
      <c r="N22" s="13"/>
    </row>
    <row r="23" spans="1:14" s="2" customFormat="1" ht="12.75" x14ac:dyDescent="0.2">
      <c r="B23" s="13"/>
      <c r="C23" s="13"/>
      <c r="D23" s="13"/>
      <c r="E23" s="35"/>
      <c r="F23" s="13"/>
      <c r="G23" s="13"/>
      <c r="H23" s="13"/>
      <c r="I23" s="13"/>
      <c r="J23" s="13"/>
      <c r="K23" s="13"/>
      <c r="L23" s="13"/>
      <c r="M23" s="13"/>
      <c r="N23" s="58"/>
    </row>
    <row r="24" spans="1:14" s="2" customFormat="1" ht="12.75" x14ac:dyDescent="0.2">
      <c r="B24" s="13"/>
      <c r="C24" s="13"/>
      <c r="D24" s="13"/>
      <c r="E24" s="35"/>
      <c r="F24" s="13"/>
      <c r="G24" s="13"/>
      <c r="H24" s="13"/>
      <c r="I24" s="13"/>
      <c r="J24" s="13"/>
      <c r="K24" s="13"/>
      <c r="L24" s="13"/>
      <c r="M24" s="13"/>
      <c r="N24" s="13"/>
    </row>
    <row r="25" spans="1:14" s="2" customFormat="1" ht="12.75" x14ac:dyDescent="0.2">
      <c r="A25" s="7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</row>
    <row r="26" spans="1:14" x14ac:dyDescent="0.2">
      <c r="A26" s="12" t="s">
        <v>1</v>
      </c>
      <c r="B26" s="141" t="s">
        <v>14</v>
      </c>
      <c r="C26" s="142"/>
      <c r="D26" s="142"/>
      <c r="E26" s="142"/>
      <c r="F26" s="142"/>
      <c r="G26" s="142"/>
      <c r="H26" s="142"/>
      <c r="I26" s="142"/>
      <c r="J26" s="142"/>
      <c r="K26" s="142"/>
      <c r="L26" s="142"/>
      <c r="M26" s="142"/>
      <c r="N26" s="143"/>
    </row>
    <row r="27" spans="1:14" x14ac:dyDescent="0.2">
      <c r="A27" s="2" t="s">
        <v>40</v>
      </c>
      <c r="B27" s="13">
        <v>5</v>
      </c>
      <c r="C27" s="13">
        <v>2</v>
      </c>
      <c r="D27" s="13">
        <v>4</v>
      </c>
      <c r="E27" s="35">
        <v>1</v>
      </c>
      <c r="F27" s="13">
        <v>2</v>
      </c>
      <c r="G27" s="13">
        <v>0</v>
      </c>
      <c r="H27" s="13">
        <v>5</v>
      </c>
      <c r="I27" s="13">
        <v>6</v>
      </c>
      <c r="J27" s="13">
        <v>8</v>
      </c>
      <c r="K27" s="13">
        <v>3</v>
      </c>
      <c r="L27" s="13">
        <v>11</v>
      </c>
      <c r="M27" s="13">
        <v>8</v>
      </c>
      <c r="N27" s="13">
        <v>5</v>
      </c>
    </row>
    <row r="28" spans="1:14" x14ac:dyDescent="0.2">
      <c r="A28" s="2" t="s">
        <v>41</v>
      </c>
      <c r="B28" s="13">
        <v>10</v>
      </c>
      <c r="C28" s="13">
        <v>2</v>
      </c>
      <c r="D28" s="13">
        <v>6</v>
      </c>
      <c r="E28" s="35">
        <v>4</v>
      </c>
      <c r="F28" s="13">
        <v>7</v>
      </c>
      <c r="G28" s="13">
        <v>6</v>
      </c>
      <c r="H28" s="13">
        <v>9</v>
      </c>
      <c r="I28" s="13">
        <v>6</v>
      </c>
      <c r="J28" s="13">
        <v>4</v>
      </c>
      <c r="K28" s="13">
        <v>3</v>
      </c>
      <c r="L28" s="13">
        <v>7</v>
      </c>
      <c r="M28" s="13">
        <v>8</v>
      </c>
      <c r="N28" s="13">
        <v>11</v>
      </c>
    </row>
    <row r="29" spans="1:14" x14ac:dyDescent="0.2">
      <c r="A29" s="2" t="s">
        <v>179</v>
      </c>
      <c r="B29" s="13">
        <v>5</v>
      </c>
      <c r="C29" s="13">
        <v>2</v>
      </c>
      <c r="D29" s="13">
        <v>3</v>
      </c>
      <c r="E29" s="35">
        <v>1</v>
      </c>
      <c r="F29" s="13">
        <v>5</v>
      </c>
      <c r="G29" s="13">
        <v>10</v>
      </c>
      <c r="H29" s="13">
        <v>8</v>
      </c>
      <c r="I29" s="13">
        <v>6</v>
      </c>
      <c r="J29" s="13">
        <v>10</v>
      </c>
      <c r="K29" s="13">
        <v>5</v>
      </c>
      <c r="L29" s="13">
        <v>7</v>
      </c>
      <c r="M29" s="13">
        <v>6</v>
      </c>
      <c r="N29" s="13">
        <v>8</v>
      </c>
    </row>
    <row r="30" spans="1:14" x14ac:dyDescent="0.2">
      <c r="A30" s="12" t="s">
        <v>2</v>
      </c>
      <c r="B30" s="16">
        <v>20</v>
      </c>
      <c r="C30" s="16">
        <v>6</v>
      </c>
      <c r="D30" s="16">
        <v>13</v>
      </c>
      <c r="E30" s="11">
        <v>6</v>
      </c>
      <c r="F30" s="16">
        <v>14</v>
      </c>
      <c r="G30" s="16">
        <v>16</v>
      </c>
      <c r="H30" s="16">
        <v>22</v>
      </c>
      <c r="I30" s="16">
        <v>18</v>
      </c>
      <c r="J30" s="16">
        <v>22</v>
      </c>
      <c r="K30" s="16">
        <v>11</v>
      </c>
      <c r="L30" s="16">
        <v>25</v>
      </c>
      <c r="M30" s="16">
        <v>22</v>
      </c>
      <c r="N30" s="16">
        <v>24</v>
      </c>
    </row>
    <row r="31" spans="1:14" x14ac:dyDescent="0.2">
      <c r="A31" s="2"/>
      <c r="B31" s="13"/>
      <c r="C31" s="13"/>
      <c r="D31" s="13"/>
      <c r="E31" s="35"/>
      <c r="F31" s="13"/>
      <c r="G31" s="13"/>
      <c r="H31" s="13"/>
      <c r="I31" s="13"/>
      <c r="J31" s="13"/>
      <c r="K31" s="13"/>
      <c r="L31" s="13"/>
      <c r="M31" s="13"/>
      <c r="N31" s="13"/>
    </row>
    <row r="32" spans="1:14" x14ac:dyDescent="0.2">
      <c r="A32" s="2"/>
      <c r="B32" s="13"/>
      <c r="C32" s="13"/>
      <c r="D32" s="13"/>
      <c r="E32" s="35"/>
      <c r="F32" s="13"/>
      <c r="G32" s="13"/>
      <c r="H32" s="13"/>
      <c r="I32" s="13"/>
      <c r="J32" s="13"/>
      <c r="K32" s="13"/>
      <c r="L32" s="13"/>
      <c r="M32" s="13"/>
      <c r="N32" s="13"/>
    </row>
    <row r="33" spans="1:14" x14ac:dyDescent="0.2">
      <c r="A33" s="2"/>
      <c r="B33" s="13"/>
      <c r="C33" s="13"/>
      <c r="D33" s="13"/>
      <c r="E33" s="35"/>
      <c r="F33" s="13"/>
      <c r="G33" s="13"/>
      <c r="H33" s="13"/>
      <c r="I33" s="13"/>
      <c r="J33" s="13"/>
      <c r="K33" s="13"/>
      <c r="L33" s="13"/>
      <c r="M33" s="13"/>
      <c r="N33" s="13"/>
    </row>
    <row r="34" spans="1:14" x14ac:dyDescent="0.2">
      <c r="A34" s="2"/>
      <c r="B34" s="13"/>
      <c r="C34" s="13"/>
      <c r="D34" s="13"/>
      <c r="E34" s="35"/>
      <c r="F34" s="13"/>
      <c r="G34" s="13"/>
      <c r="H34" s="13"/>
      <c r="I34" s="13"/>
      <c r="J34" s="13"/>
      <c r="K34" s="13"/>
      <c r="L34" s="13"/>
      <c r="M34" s="13"/>
      <c r="N34" s="13"/>
    </row>
    <row r="35" spans="1:14" x14ac:dyDescent="0.2">
      <c r="A35" s="2"/>
      <c r="B35" s="13"/>
      <c r="C35" s="13"/>
      <c r="D35" s="13"/>
      <c r="E35" s="35"/>
      <c r="F35" s="13"/>
      <c r="G35" s="13"/>
      <c r="H35" s="13"/>
      <c r="I35" s="13"/>
      <c r="J35" s="13"/>
      <c r="K35" s="13"/>
      <c r="L35" s="13"/>
      <c r="M35" s="13"/>
      <c r="N35" s="13"/>
    </row>
    <row r="36" spans="1:14" x14ac:dyDescent="0.2">
      <c r="A36" s="7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</row>
    <row r="37" spans="1:14" x14ac:dyDescent="0.2">
      <c r="A37" s="12" t="s">
        <v>1</v>
      </c>
      <c r="B37" s="144" t="s">
        <v>15</v>
      </c>
      <c r="C37" s="145"/>
      <c r="D37" s="145"/>
      <c r="E37" s="145"/>
      <c r="F37" s="145"/>
      <c r="G37" s="145"/>
      <c r="H37" s="145"/>
      <c r="I37" s="145"/>
      <c r="J37" s="145"/>
      <c r="K37" s="145"/>
      <c r="L37" s="145"/>
      <c r="M37" s="145"/>
      <c r="N37" s="146"/>
    </row>
    <row r="38" spans="1:14" x14ac:dyDescent="0.2">
      <c r="A38" s="2" t="s">
        <v>40</v>
      </c>
      <c r="B38" s="13">
        <v>5</v>
      </c>
      <c r="C38" s="13">
        <v>3</v>
      </c>
      <c r="D38" s="13">
        <v>4</v>
      </c>
      <c r="E38" s="35">
        <v>7</v>
      </c>
      <c r="F38" s="13">
        <v>4</v>
      </c>
      <c r="G38" s="13">
        <v>3</v>
      </c>
      <c r="H38" s="13">
        <v>5</v>
      </c>
      <c r="I38" s="13">
        <v>1</v>
      </c>
      <c r="J38" s="13">
        <v>4</v>
      </c>
      <c r="K38" s="13">
        <v>3</v>
      </c>
      <c r="L38" s="13">
        <v>3</v>
      </c>
      <c r="M38" s="13">
        <v>5</v>
      </c>
      <c r="N38" s="13">
        <v>5</v>
      </c>
    </row>
    <row r="39" spans="1:14" x14ac:dyDescent="0.2">
      <c r="A39" s="2" t="s">
        <v>41</v>
      </c>
      <c r="B39" s="13">
        <v>5</v>
      </c>
      <c r="C39" s="13">
        <v>9</v>
      </c>
      <c r="D39" s="13">
        <v>4</v>
      </c>
      <c r="E39" s="35">
        <v>4</v>
      </c>
      <c r="F39" s="13">
        <v>5</v>
      </c>
      <c r="G39" s="13">
        <v>3</v>
      </c>
      <c r="H39" s="13">
        <v>5</v>
      </c>
      <c r="I39" s="13">
        <v>4</v>
      </c>
      <c r="J39" s="13">
        <v>10</v>
      </c>
      <c r="K39" s="13">
        <v>3</v>
      </c>
      <c r="L39" s="13">
        <v>4</v>
      </c>
      <c r="M39" s="13">
        <v>4</v>
      </c>
      <c r="N39" s="13">
        <v>11</v>
      </c>
    </row>
    <row r="40" spans="1:14" x14ac:dyDescent="0.2">
      <c r="A40" s="2" t="s">
        <v>179</v>
      </c>
      <c r="B40" s="13">
        <v>11</v>
      </c>
      <c r="C40" s="13">
        <v>10</v>
      </c>
      <c r="D40" s="13">
        <v>5</v>
      </c>
      <c r="E40" s="35">
        <v>4</v>
      </c>
      <c r="F40" s="13">
        <v>7</v>
      </c>
      <c r="G40" s="13">
        <v>12</v>
      </c>
      <c r="H40" s="13">
        <v>6</v>
      </c>
      <c r="I40" s="13">
        <v>11</v>
      </c>
      <c r="J40" s="13">
        <v>11</v>
      </c>
      <c r="K40" s="13">
        <v>7</v>
      </c>
      <c r="L40" s="13">
        <v>14</v>
      </c>
      <c r="M40" s="13">
        <v>6</v>
      </c>
      <c r="N40" s="13">
        <v>8</v>
      </c>
    </row>
    <row r="41" spans="1:14" x14ac:dyDescent="0.2">
      <c r="A41" s="12" t="s">
        <v>2</v>
      </c>
      <c r="B41" s="16">
        <v>21</v>
      </c>
      <c r="C41" s="16">
        <v>22</v>
      </c>
      <c r="D41" s="16">
        <v>13</v>
      </c>
      <c r="E41" s="11">
        <v>15</v>
      </c>
      <c r="F41" s="16">
        <v>16</v>
      </c>
      <c r="G41" s="16">
        <v>18</v>
      </c>
      <c r="H41" s="16">
        <v>16</v>
      </c>
      <c r="I41" s="16">
        <v>16</v>
      </c>
      <c r="J41" s="16">
        <v>25</v>
      </c>
      <c r="K41" s="16">
        <v>13</v>
      </c>
      <c r="L41" s="16">
        <v>21</v>
      </c>
      <c r="M41" s="16">
        <v>15</v>
      </c>
      <c r="N41" s="16">
        <v>24</v>
      </c>
    </row>
    <row r="42" spans="1:14" x14ac:dyDescent="0.2">
      <c r="A42" s="2"/>
      <c r="B42" s="13"/>
      <c r="C42" s="13"/>
      <c r="D42" s="13"/>
      <c r="E42" s="35"/>
      <c r="F42" s="13"/>
      <c r="G42" s="13"/>
      <c r="H42" s="13"/>
      <c r="I42" s="13"/>
      <c r="J42" s="13"/>
      <c r="K42" s="13"/>
      <c r="L42" s="13"/>
      <c r="M42" s="13"/>
      <c r="N42" s="13"/>
    </row>
    <row r="43" spans="1:14" x14ac:dyDescent="0.2">
      <c r="A43" s="2"/>
      <c r="B43" s="13"/>
      <c r="C43" s="13"/>
      <c r="D43" s="13"/>
      <c r="E43" s="35"/>
      <c r="F43" s="13"/>
      <c r="G43" s="13"/>
      <c r="H43" s="13"/>
      <c r="I43" s="13"/>
      <c r="J43" s="13"/>
      <c r="K43" s="13"/>
      <c r="L43" s="13"/>
      <c r="M43" s="13"/>
      <c r="N43" s="13"/>
    </row>
    <row r="44" spans="1:14" x14ac:dyDescent="0.2">
      <c r="A44" s="2"/>
      <c r="B44" s="13"/>
      <c r="C44" s="13"/>
      <c r="D44" s="13"/>
      <c r="E44" s="35"/>
      <c r="F44" s="13"/>
      <c r="G44" s="13"/>
      <c r="H44" s="13"/>
      <c r="I44" s="13"/>
      <c r="J44" s="13"/>
      <c r="K44" s="13"/>
      <c r="L44" s="13"/>
      <c r="M44" s="13"/>
      <c r="N44" s="13"/>
    </row>
    <row r="45" spans="1:14" x14ac:dyDescent="0.2">
      <c r="A45" s="2"/>
      <c r="B45" s="13"/>
      <c r="C45" s="13"/>
      <c r="D45" s="13"/>
      <c r="E45" s="35"/>
      <c r="F45" s="13"/>
      <c r="G45" s="13"/>
      <c r="H45" s="13"/>
      <c r="I45" s="13"/>
      <c r="J45" s="13"/>
      <c r="K45" s="13"/>
      <c r="L45" s="13"/>
      <c r="M45" s="13"/>
      <c r="N45" s="13"/>
    </row>
    <row r="46" spans="1:14" x14ac:dyDescent="0.2">
      <c r="A46" s="2"/>
      <c r="B46" s="13"/>
      <c r="C46" s="13"/>
      <c r="D46" s="13"/>
      <c r="E46" s="35"/>
      <c r="F46" s="13"/>
      <c r="G46" s="13"/>
      <c r="H46" s="13"/>
      <c r="I46" s="13"/>
      <c r="J46" s="13"/>
      <c r="K46" s="13"/>
      <c r="L46" s="13"/>
      <c r="M46" s="13"/>
      <c r="N46" s="13"/>
    </row>
    <row r="47" spans="1:14" x14ac:dyDescent="0.2">
      <c r="A47" s="7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</row>
    <row r="48" spans="1:14" x14ac:dyDescent="0.2">
      <c r="A48" s="12" t="s">
        <v>1</v>
      </c>
      <c r="B48" s="147" t="s">
        <v>16</v>
      </c>
      <c r="C48" s="148"/>
      <c r="D48" s="148"/>
      <c r="E48" s="148"/>
      <c r="F48" s="148"/>
      <c r="G48" s="148"/>
      <c r="H48" s="148"/>
      <c r="I48" s="148"/>
      <c r="J48" s="148"/>
      <c r="K48" s="148"/>
      <c r="L48" s="148"/>
      <c r="M48" s="148"/>
      <c r="N48" s="149"/>
    </row>
    <row r="49" spans="1:14" x14ac:dyDescent="0.2">
      <c r="A49" s="2" t="s">
        <v>40</v>
      </c>
      <c r="B49" s="13">
        <v>2</v>
      </c>
      <c r="C49" s="13">
        <v>3</v>
      </c>
      <c r="D49" s="13">
        <v>5</v>
      </c>
      <c r="E49" s="35">
        <v>6</v>
      </c>
      <c r="F49" s="13">
        <v>6</v>
      </c>
      <c r="G49" s="13">
        <v>9</v>
      </c>
      <c r="H49" s="13">
        <v>10</v>
      </c>
      <c r="I49" s="13">
        <v>2</v>
      </c>
      <c r="J49" s="13">
        <v>9</v>
      </c>
      <c r="K49" s="13">
        <v>4</v>
      </c>
      <c r="L49" s="13">
        <v>9</v>
      </c>
      <c r="M49" s="13">
        <v>8</v>
      </c>
      <c r="N49" s="13">
        <v>4</v>
      </c>
    </row>
    <row r="50" spans="1:14" x14ac:dyDescent="0.2">
      <c r="A50" s="2" t="s">
        <v>41</v>
      </c>
      <c r="B50" s="13">
        <v>3</v>
      </c>
      <c r="C50" s="13">
        <v>11</v>
      </c>
      <c r="D50" s="13">
        <v>7</v>
      </c>
      <c r="E50" s="35">
        <v>8</v>
      </c>
      <c r="F50" s="13">
        <v>10</v>
      </c>
      <c r="G50" s="13">
        <v>6</v>
      </c>
      <c r="H50" s="13">
        <v>4</v>
      </c>
      <c r="I50" s="13">
        <v>7</v>
      </c>
      <c r="J50" s="13">
        <v>6</v>
      </c>
      <c r="K50" s="13">
        <v>1</v>
      </c>
      <c r="L50" s="13">
        <v>4</v>
      </c>
      <c r="M50" s="13">
        <v>11</v>
      </c>
      <c r="N50" s="13">
        <v>6</v>
      </c>
    </row>
    <row r="51" spans="1:14" x14ac:dyDescent="0.2">
      <c r="A51" s="2" t="s">
        <v>179</v>
      </c>
      <c r="B51" s="13">
        <v>3</v>
      </c>
      <c r="C51" s="13">
        <v>7</v>
      </c>
      <c r="D51" s="13">
        <v>7</v>
      </c>
      <c r="E51" s="35">
        <v>9</v>
      </c>
      <c r="F51" s="13">
        <v>8</v>
      </c>
      <c r="G51" s="13">
        <v>8</v>
      </c>
      <c r="H51" s="13">
        <v>2</v>
      </c>
      <c r="I51" s="13">
        <v>8</v>
      </c>
      <c r="J51" s="13">
        <v>8</v>
      </c>
      <c r="K51" s="13">
        <v>4</v>
      </c>
      <c r="L51" s="13">
        <v>6</v>
      </c>
      <c r="M51" s="13">
        <v>5</v>
      </c>
      <c r="N51" s="13">
        <v>7</v>
      </c>
    </row>
    <row r="52" spans="1:14" x14ac:dyDescent="0.2">
      <c r="A52" s="12" t="s">
        <v>2</v>
      </c>
      <c r="B52" s="16">
        <v>8</v>
      </c>
      <c r="C52" s="16">
        <v>21</v>
      </c>
      <c r="D52" s="16">
        <v>19</v>
      </c>
      <c r="E52" s="11">
        <v>23</v>
      </c>
      <c r="F52" s="16">
        <v>24</v>
      </c>
      <c r="G52" s="16">
        <v>23</v>
      </c>
      <c r="H52" s="16">
        <v>16</v>
      </c>
      <c r="I52" s="16">
        <v>17</v>
      </c>
      <c r="J52" s="16">
        <v>23</v>
      </c>
      <c r="K52" s="16">
        <v>9</v>
      </c>
      <c r="L52" s="16">
        <v>19</v>
      </c>
      <c r="M52" s="16">
        <v>24</v>
      </c>
      <c r="N52" s="16">
        <v>17</v>
      </c>
    </row>
    <row r="53" spans="1:14" x14ac:dyDescent="0.2">
      <c r="A53" s="2"/>
      <c r="B53" s="13"/>
      <c r="C53" s="13"/>
      <c r="D53" s="13"/>
      <c r="E53" s="35"/>
      <c r="F53" s="13"/>
      <c r="G53" s="13"/>
      <c r="H53" s="13"/>
      <c r="I53" s="13"/>
      <c r="J53" s="13"/>
      <c r="K53" s="13"/>
      <c r="L53" s="13"/>
      <c r="M53" s="13"/>
      <c r="N53" s="13"/>
    </row>
    <row r="54" spans="1:14" x14ac:dyDescent="0.2">
      <c r="A54" s="2"/>
      <c r="B54" s="13"/>
      <c r="C54" s="13"/>
      <c r="D54" s="13"/>
      <c r="E54" s="35"/>
      <c r="F54" s="13"/>
      <c r="G54" s="13"/>
      <c r="H54" s="13"/>
      <c r="I54" s="13"/>
      <c r="J54" s="13"/>
      <c r="K54" s="13"/>
      <c r="L54" s="13"/>
      <c r="M54" s="13"/>
      <c r="N54" s="13"/>
    </row>
    <row r="55" spans="1:14" x14ac:dyDescent="0.2">
      <c r="A55" s="2"/>
      <c r="B55" s="13"/>
      <c r="C55" s="13"/>
      <c r="D55" s="13"/>
      <c r="E55" s="35"/>
      <c r="F55" s="13"/>
      <c r="G55" s="13"/>
      <c r="H55" s="13"/>
      <c r="I55" s="13"/>
      <c r="J55" s="13"/>
      <c r="K55" s="13"/>
      <c r="L55" s="13"/>
      <c r="M55" s="13"/>
      <c r="N55" s="13"/>
    </row>
    <row r="56" spans="1:14" x14ac:dyDescent="0.2">
      <c r="A56" s="2"/>
      <c r="B56" s="13"/>
      <c r="C56" s="13"/>
      <c r="D56" s="13"/>
      <c r="E56" s="35"/>
      <c r="F56" s="13"/>
      <c r="G56" s="13"/>
      <c r="H56" s="13"/>
      <c r="I56" s="13"/>
      <c r="J56" s="13"/>
      <c r="K56" s="13"/>
      <c r="L56" s="13"/>
      <c r="M56" s="13"/>
      <c r="N56" s="13"/>
    </row>
    <row r="57" spans="1:14" x14ac:dyDescent="0.2">
      <c r="A57" s="2"/>
      <c r="B57" s="13"/>
      <c r="C57" s="13"/>
      <c r="D57" s="13"/>
      <c r="E57" s="35"/>
      <c r="F57" s="13"/>
      <c r="G57" s="13"/>
      <c r="H57" s="13"/>
      <c r="I57" s="13"/>
      <c r="J57" s="13"/>
      <c r="K57" s="13"/>
      <c r="L57" s="13"/>
      <c r="M57" s="13"/>
      <c r="N57" s="13"/>
    </row>
    <row r="58" spans="1:14" x14ac:dyDescent="0.2">
      <c r="A58" s="7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</row>
    <row r="59" spans="1:14" x14ac:dyDescent="0.2">
      <c r="A59" s="12" t="s">
        <v>1</v>
      </c>
      <c r="B59" s="144" t="s">
        <v>17</v>
      </c>
      <c r="C59" s="145"/>
      <c r="D59" s="145"/>
      <c r="E59" s="145"/>
      <c r="F59" s="145"/>
      <c r="G59" s="145"/>
      <c r="H59" s="145"/>
      <c r="I59" s="145"/>
      <c r="J59" s="145"/>
      <c r="K59" s="145"/>
      <c r="L59" s="145"/>
      <c r="M59" s="145"/>
      <c r="N59" s="146"/>
    </row>
    <row r="60" spans="1:14" x14ac:dyDescent="0.2">
      <c r="A60" s="2" t="s">
        <v>40</v>
      </c>
      <c r="B60" s="13">
        <v>6</v>
      </c>
      <c r="C60" s="13">
        <v>2</v>
      </c>
      <c r="D60" s="13">
        <v>2</v>
      </c>
      <c r="E60" s="35">
        <v>5</v>
      </c>
      <c r="F60" s="13">
        <v>2</v>
      </c>
      <c r="G60" s="13">
        <v>3</v>
      </c>
      <c r="H60" s="13">
        <v>6</v>
      </c>
      <c r="I60" s="13">
        <v>1</v>
      </c>
      <c r="J60" s="13">
        <v>1</v>
      </c>
      <c r="K60" s="13">
        <v>3</v>
      </c>
      <c r="L60" s="13">
        <v>3</v>
      </c>
      <c r="M60" s="13">
        <v>3</v>
      </c>
      <c r="N60" s="13">
        <v>6</v>
      </c>
    </row>
    <row r="61" spans="1:14" x14ac:dyDescent="0.2">
      <c r="A61" s="2" t="s">
        <v>41</v>
      </c>
      <c r="B61" s="13">
        <v>9</v>
      </c>
      <c r="C61" s="13">
        <v>3</v>
      </c>
      <c r="D61" s="13">
        <v>4</v>
      </c>
      <c r="E61" s="35">
        <v>6</v>
      </c>
      <c r="F61" s="13">
        <v>3</v>
      </c>
      <c r="G61" s="13">
        <v>5</v>
      </c>
      <c r="H61" s="13">
        <v>2</v>
      </c>
      <c r="I61" s="13">
        <v>2</v>
      </c>
      <c r="J61" s="13">
        <v>8</v>
      </c>
      <c r="K61" s="13">
        <v>2</v>
      </c>
      <c r="L61" s="13">
        <v>7</v>
      </c>
      <c r="M61" s="13">
        <v>5</v>
      </c>
      <c r="N61" s="13">
        <v>6</v>
      </c>
    </row>
    <row r="62" spans="1:14" x14ac:dyDescent="0.2">
      <c r="A62" s="2" t="s">
        <v>179</v>
      </c>
      <c r="B62" s="13">
        <v>3</v>
      </c>
      <c r="C62" s="13">
        <v>4</v>
      </c>
      <c r="D62" s="13">
        <v>13</v>
      </c>
      <c r="E62" s="35">
        <v>7</v>
      </c>
      <c r="F62" s="13">
        <v>5</v>
      </c>
      <c r="G62" s="13">
        <v>5</v>
      </c>
      <c r="H62" s="13">
        <v>5</v>
      </c>
      <c r="I62" s="13">
        <v>2</v>
      </c>
      <c r="J62" s="13">
        <v>8</v>
      </c>
      <c r="K62" s="13">
        <v>8</v>
      </c>
      <c r="L62" s="13">
        <v>10</v>
      </c>
      <c r="M62" s="13">
        <v>11</v>
      </c>
      <c r="N62" s="13">
        <v>5</v>
      </c>
    </row>
    <row r="63" spans="1:14" x14ac:dyDescent="0.2">
      <c r="A63" s="12" t="s">
        <v>2</v>
      </c>
      <c r="B63" s="16">
        <v>18</v>
      </c>
      <c r="C63" s="16">
        <v>9</v>
      </c>
      <c r="D63" s="16">
        <v>19</v>
      </c>
      <c r="E63" s="11">
        <v>18</v>
      </c>
      <c r="F63" s="16">
        <v>10</v>
      </c>
      <c r="G63" s="16">
        <v>13</v>
      </c>
      <c r="H63" s="16">
        <v>13</v>
      </c>
      <c r="I63" s="16">
        <v>5</v>
      </c>
      <c r="J63" s="16">
        <v>17</v>
      </c>
      <c r="K63" s="16">
        <v>13</v>
      </c>
      <c r="L63" s="16">
        <v>20</v>
      </c>
      <c r="M63" s="16">
        <v>19</v>
      </c>
      <c r="N63" s="16">
        <v>17</v>
      </c>
    </row>
    <row r="64" spans="1:14" x14ac:dyDescent="0.2">
      <c r="A64" s="2"/>
      <c r="B64" s="13"/>
      <c r="C64" s="13"/>
      <c r="D64" s="13"/>
      <c r="E64" s="35"/>
      <c r="F64" s="13"/>
      <c r="G64" s="13"/>
      <c r="H64" s="13"/>
      <c r="I64" s="13"/>
      <c r="J64" s="13"/>
      <c r="K64" s="13"/>
      <c r="L64" s="13"/>
      <c r="M64" s="13"/>
      <c r="N64" s="13"/>
    </row>
    <row r="65" spans="1:14" x14ac:dyDescent="0.2">
      <c r="A65" s="2"/>
      <c r="B65" s="13"/>
      <c r="C65" s="13"/>
      <c r="D65" s="13"/>
      <c r="E65" s="35"/>
      <c r="F65" s="13"/>
      <c r="G65" s="13"/>
      <c r="H65" s="13"/>
      <c r="I65" s="13"/>
      <c r="J65" s="13"/>
      <c r="K65" s="13"/>
      <c r="L65" s="13"/>
      <c r="M65" s="13"/>
      <c r="N65" s="13"/>
    </row>
    <row r="66" spans="1:14" x14ac:dyDescent="0.2">
      <c r="A66" s="2"/>
      <c r="B66" s="13"/>
      <c r="C66" s="13"/>
      <c r="D66" s="13"/>
      <c r="E66" s="35"/>
      <c r="F66" s="13"/>
      <c r="G66" s="13"/>
      <c r="H66" s="13"/>
      <c r="I66" s="13"/>
      <c r="J66" s="13"/>
      <c r="K66" s="13"/>
      <c r="L66" s="13"/>
      <c r="M66" s="13"/>
      <c r="N66" s="13"/>
    </row>
    <row r="67" spans="1:14" x14ac:dyDescent="0.2">
      <c r="A67" s="2"/>
      <c r="B67" s="13"/>
      <c r="C67" s="13"/>
      <c r="D67" s="13"/>
      <c r="E67" s="35"/>
      <c r="F67" s="13"/>
      <c r="G67" s="13"/>
      <c r="H67" s="13"/>
      <c r="I67" s="13"/>
      <c r="J67" s="13"/>
      <c r="K67" s="13"/>
      <c r="L67" s="13"/>
      <c r="M67" s="13"/>
      <c r="N67" s="13"/>
    </row>
    <row r="68" spans="1:14" x14ac:dyDescent="0.2">
      <c r="A68" s="2"/>
      <c r="B68" s="13"/>
      <c r="C68" s="13"/>
      <c r="D68" s="13"/>
      <c r="E68" s="35"/>
      <c r="F68" s="13"/>
      <c r="G68" s="13"/>
      <c r="H68" s="13"/>
      <c r="I68" s="13"/>
      <c r="J68" s="13"/>
      <c r="K68" s="13"/>
      <c r="L68" s="13"/>
      <c r="M68" s="13"/>
      <c r="N68" s="13"/>
    </row>
    <row r="69" spans="1:14" x14ac:dyDescent="0.2">
      <c r="A69" s="7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</row>
    <row r="70" spans="1:14" x14ac:dyDescent="0.2">
      <c r="A70" s="12" t="s">
        <v>1</v>
      </c>
      <c r="B70" s="147" t="s">
        <v>18</v>
      </c>
      <c r="C70" s="148"/>
      <c r="D70" s="148"/>
      <c r="E70" s="148"/>
      <c r="F70" s="148"/>
      <c r="G70" s="148"/>
      <c r="H70" s="148"/>
      <c r="I70" s="148"/>
      <c r="J70" s="148"/>
      <c r="K70" s="148"/>
      <c r="L70" s="148"/>
      <c r="M70" s="148"/>
      <c r="N70" s="149"/>
    </row>
    <row r="71" spans="1:14" x14ac:dyDescent="0.2">
      <c r="A71" s="2" t="s">
        <v>40</v>
      </c>
      <c r="B71" s="13">
        <v>5</v>
      </c>
      <c r="C71" s="13">
        <v>4</v>
      </c>
      <c r="D71" s="13">
        <v>3</v>
      </c>
      <c r="E71" s="35">
        <v>1</v>
      </c>
      <c r="F71" s="13">
        <v>3</v>
      </c>
      <c r="G71" s="13">
        <v>0</v>
      </c>
      <c r="H71" s="13">
        <v>2</v>
      </c>
      <c r="I71" s="13">
        <v>3</v>
      </c>
      <c r="J71" s="13">
        <v>4</v>
      </c>
      <c r="K71" s="13">
        <v>3</v>
      </c>
      <c r="L71" s="13">
        <v>5</v>
      </c>
      <c r="M71" s="13">
        <v>6</v>
      </c>
      <c r="N71" s="13">
        <v>4</v>
      </c>
    </row>
    <row r="72" spans="1:14" x14ac:dyDescent="0.2">
      <c r="A72" s="2" t="s">
        <v>41</v>
      </c>
      <c r="B72" s="13">
        <v>4</v>
      </c>
      <c r="C72" s="13">
        <v>6</v>
      </c>
      <c r="D72" s="13">
        <v>5</v>
      </c>
      <c r="E72" s="35">
        <v>3</v>
      </c>
      <c r="F72" s="13">
        <v>6</v>
      </c>
      <c r="G72" s="13">
        <v>2</v>
      </c>
      <c r="H72" s="13">
        <v>1</v>
      </c>
      <c r="I72" s="13">
        <v>2</v>
      </c>
      <c r="J72" s="13">
        <v>5</v>
      </c>
      <c r="K72" s="13">
        <v>4</v>
      </c>
      <c r="L72" s="13">
        <v>9</v>
      </c>
      <c r="M72" s="13">
        <v>6</v>
      </c>
      <c r="N72" s="13">
        <v>9</v>
      </c>
    </row>
    <row r="73" spans="1:14" x14ac:dyDescent="0.2">
      <c r="A73" s="2" t="s">
        <v>179</v>
      </c>
      <c r="B73" s="13">
        <v>6</v>
      </c>
      <c r="C73" s="13">
        <v>6</v>
      </c>
      <c r="D73" s="13">
        <v>6</v>
      </c>
      <c r="E73" s="35">
        <v>2</v>
      </c>
      <c r="F73" s="13">
        <v>3</v>
      </c>
      <c r="G73" s="13">
        <v>7</v>
      </c>
      <c r="H73" s="13">
        <v>1</v>
      </c>
      <c r="I73" s="13">
        <v>4</v>
      </c>
      <c r="J73" s="13">
        <v>7</v>
      </c>
      <c r="K73" s="13">
        <v>5</v>
      </c>
      <c r="L73" s="13">
        <v>4</v>
      </c>
      <c r="M73" s="13">
        <v>7</v>
      </c>
      <c r="N73" s="13">
        <v>2</v>
      </c>
    </row>
    <row r="74" spans="1:14" x14ac:dyDescent="0.2">
      <c r="A74" s="12" t="s">
        <v>2</v>
      </c>
      <c r="B74" s="16">
        <v>15</v>
      </c>
      <c r="C74" s="16">
        <v>16</v>
      </c>
      <c r="D74" s="16">
        <v>14</v>
      </c>
      <c r="E74" s="11">
        <v>6</v>
      </c>
      <c r="F74" s="16">
        <v>12</v>
      </c>
      <c r="G74" s="16">
        <v>9</v>
      </c>
      <c r="H74" s="16">
        <v>4</v>
      </c>
      <c r="I74" s="16">
        <v>9</v>
      </c>
      <c r="J74" s="16">
        <v>16</v>
      </c>
      <c r="K74" s="16">
        <v>12</v>
      </c>
      <c r="L74" s="16">
        <v>18</v>
      </c>
      <c r="M74" s="16">
        <v>19</v>
      </c>
      <c r="N74" s="16">
        <v>15</v>
      </c>
    </row>
    <row r="75" spans="1:14" x14ac:dyDescent="0.2">
      <c r="A75" s="2"/>
      <c r="B75" s="13"/>
      <c r="C75" s="13"/>
      <c r="D75" s="13"/>
      <c r="E75" s="35"/>
      <c r="F75" s="13"/>
      <c r="G75" s="13"/>
      <c r="H75" s="13"/>
      <c r="I75" s="13"/>
      <c r="J75" s="13"/>
      <c r="K75" s="13"/>
      <c r="L75" s="13"/>
      <c r="M75" s="13"/>
      <c r="N75" s="13"/>
    </row>
    <row r="76" spans="1:14" x14ac:dyDescent="0.2">
      <c r="A76" s="2"/>
      <c r="B76" s="13"/>
      <c r="C76" s="13"/>
      <c r="D76" s="13"/>
      <c r="E76" s="35"/>
      <c r="F76" s="13"/>
      <c r="G76" s="13"/>
      <c r="H76" s="13"/>
      <c r="I76" s="13"/>
      <c r="J76" s="13"/>
      <c r="K76" s="13"/>
      <c r="L76" s="13"/>
      <c r="M76" s="13"/>
      <c r="N76" s="13"/>
    </row>
    <row r="77" spans="1:14" x14ac:dyDescent="0.2">
      <c r="A77" s="2"/>
      <c r="B77" s="13"/>
      <c r="C77" s="13"/>
      <c r="D77" s="13"/>
      <c r="E77" s="35"/>
      <c r="F77" s="13"/>
      <c r="G77" s="13"/>
      <c r="H77" s="13"/>
      <c r="I77" s="13"/>
      <c r="J77" s="13"/>
      <c r="K77" s="13"/>
      <c r="L77" s="13"/>
      <c r="M77" s="13"/>
      <c r="N77" s="13"/>
    </row>
    <row r="78" spans="1:14" x14ac:dyDescent="0.2">
      <c r="A78" s="2"/>
      <c r="B78" s="13"/>
      <c r="C78" s="13"/>
      <c r="D78" s="13"/>
      <c r="E78" s="35"/>
      <c r="F78" s="13"/>
      <c r="G78" s="13"/>
      <c r="H78" s="13"/>
      <c r="I78" s="13"/>
      <c r="J78" s="13"/>
      <c r="K78" s="13"/>
      <c r="L78" s="13"/>
      <c r="M78" s="13"/>
      <c r="N78" s="13"/>
    </row>
    <row r="79" spans="1:14" x14ac:dyDescent="0.2">
      <c r="A79" s="2"/>
      <c r="B79" s="13"/>
      <c r="C79" s="13"/>
      <c r="D79" s="13"/>
      <c r="E79" s="35"/>
      <c r="F79" s="13"/>
      <c r="G79" s="13"/>
      <c r="H79" s="13"/>
      <c r="I79" s="13"/>
      <c r="J79" s="13"/>
      <c r="K79" s="13"/>
      <c r="L79" s="13"/>
      <c r="M79" s="13"/>
      <c r="N79" s="13"/>
    </row>
    <row r="80" spans="1:14" x14ac:dyDescent="0.2">
      <c r="A80" s="7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</row>
    <row r="81" spans="1:14" x14ac:dyDescent="0.2">
      <c r="A81" s="12" t="s">
        <v>1</v>
      </c>
      <c r="B81" s="144" t="s">
        <v>19</v>
      </c>
      <c r="C81" s="145"/>
      <c r="D81" s="145"/>
      <c r="E81" s="145"/>
      <c r="F81" s="145"/>
      <c r="G81" s="145"/>
      <c r="H81" s="145"/>
      <c r="I81" s="145"/>
      <c r="J81" s="145"/>
      <c r="K81" s="145"/>
      <c r="L81" s="145"/>
      <c r="M81" s="145"/>
      <c r="N81" s="146"/>
    </row>
    <row r="82" spans="1:14" x14ac:dyDescent="0.2">
      <c r="A82" s="2" t="s">
        <v>40</v>
      </c>
      <c r="B82" s="13">
        <v>2</v>
      </c>
      <c r="C82" s="13">
        <v>1</v>
      </c>
      <c r="D82" s="13">
        <v>2</v>
      </c>
      <c r="E82" s="35">
        <v>1</v>
      </c>
      <c r="F82" s="13">
        <v>2</v>
      </c>
      <c r="G82" s="13">
        <v>5</v>
      </c>
      <c r="H82" s="13">
        <v>4</v>
      </c>
      <c r="I82" s="13">
        <v>0</v>
      </c>
      <c r="J82" s="13">
        <v>2</v>
      </c>
      <c r="K82" s="13">
        <v>2</v>
      </c>
      <c r="L82" s="13">
        <v>1</v>
      </c>
      <c r="M82" s="13">
        <v>3</v>
      </c>
      <c r="N82" s="13">
        <v>4</v>
      </c>
    </row>
    <row r="83" spans="1:14" x14ac:dyDescent="0.2">
      <c r="A83" s="2" t="s">
        <v>41</v>
      </c>
      <c r="B83" s="13">
        <v>8</v>
      </c>
      <c r="C83" s="13">
        <v>5</v>
      </c>
      <c r="D83" s="13">
        <v>8</v>
      </c>
      <c r="E83" s="35">
        <v>7</v>
      </c>
      <c r="F83" s="13">
        <v>2</v>
      </c>
      <c r="G83" s="13">
        <v>2</v>
      </c>
      <c r="H83" s="13">
        <v>4</v>
      </c>
      <c r="I83" s="13">
        <v>3</v>
      </c>
      <c r="J83" s="13">
        <v>4</v>
      </c>
      <c r="K83" s="13">
        <v>6</v>
      </c>
      <c r="L83" s="13">
        <v>7</v>
      </c>
      <c r="M83" s="13">
        <v>5</v>
      </c>
      <c r="N83" s="13">
        <v>4</v>
      </c>
    </row>
    <row r="84" spans="1:14" x14ac:dyDescent="0.2">
      <c r="A84" s="2" t="s">
        <v>179</v>
      </c>
      <c r="B84" s="13">
        <v>3</v>
      </c>
      <c r="C84" s="13">
        <v>2</v>
      </c>
      <c r="D84" s="13">
        <v>4</v>
      </c>
      <c r="E84" s="35">
        <v>5</v>
      </c>
      <c r="F84" s="13">
        <v>4</v>
      </c>
      <c r="G84" s="13">
        <v>3</v>
      </c>
      <c r="H84" s="13">
        <v>3</v>
      </c>
      <c r="I84" s="13">
        <v>9</v>
      </c>
      <c r="J84" s="13">
        <v>5</v>
      </c>
      <c r="K84" s="13">
        <v>6</v>
      </c>
      <c r="L84" s="13">
        <v>3</v>
      </c>
      <c r="M84" s="13">
        <v>7</v>
      </c>
      <c r="N84" s="13">
        <v>2</v>
      </c>
    </row>
    <row r="85" spans="1:14" x14ac:dyDescent="0.2">
      <c r="A85" s="12" t="s">
        <v>2</v>
      </c>
      <c r="B85" s="16">
        <v>13</v>
      </c>
      <c r="C85" s="16">
        <v>8</v>
      </c>
      <c r="D85" s="16">
        <v>14</v>
      </c>
      <c r="E85" s="11">
        <v>13</v>
      </c>
      <c r="F85" s="16">
        <v>8</v>
      </c>
      <c r="G85" s="16">
        <v>10</v>
      </c>
      <c r="H85" s="16">
        <v>11</v>
      </c>
      <c r="I85" s="16">
        <v>12</v>
      </c>
      <c r="J85" s="16">
        <v>11</v>
      </c>
      <c r="K85" s="16">
        <v>14</v>
      </c>
      <c r="L85" s="16">
        <v>11</v>
      </c>
      <c r="M85" s="16">
        <v>15</v>
      </c>
      <c r="N85" s="16">
        <v>10</v>
      </c>
    </row>
    <row r="86" spans="1:14" x14ac:dyDescent="0.2">
      <c r="A86" s="2"/>
      <c r="B86" s="13"/>
      <c r="C86" s="13"/>
      <c r="D86" s="13"/>
      <c r="E86" s="35"/>
      <c r="F86" s="13"/>
      <c r="G86" s="13"/>
      <c r="H86" s="13"/>
      <c r="I86" s="13"/>
      <c r="J86" s="13"/>
      <c r="K86" s="13"/>
      <c r="L86" s="13"/>
      <c r="M86" s="13"/>
      <c r="N86" s="13"/>
    </row>
    <row r="87" spans="1:14" x14ac:dyDescent="0.2">
      <c r="A87" s="2"/>
      <c r="B87" s="13"/>
      <c r="C87" s="13"/>
      <c r="D87" s="13"/>
      <c r="E87" s="35"/>
      <c r="F87" s="13"/>
      <c r="G87" s="13"/>
      <c r="H87" s="13"/>
      <c r="I87" s="13"/>
      <c r="J87" s="13"/>
      <c r="K87" s="13"/>
      <c r="L87" s="13"/>
      <c r="M87" s="13"/>
      <c r="N87" s="13"/>
    </row>
    <row r="88" spans="1:14" x14ac:dyDescent="0.2">
      <c r="A88" s="2"/>
      <c r="B88" s="13"/>
      <c r="C88" s="13"/>
      <c r="D88" s="13"/>
      <c r="E88" s="35"/>
      <c r="F88" s="13"/>
      <c r="G88" s="13"/>
      <c r="H88" s="13"/>
      <c r="I88" s="13"/>
      <c r="J88" s="13"/>
      <c r="K88" s="13"/>
      <c r="L88" s="13"/>
      <c r="M88" s="13"/>
      <c r="N88" s="13"/>
    </row>
    <row r="89" spans="1:14" x14ac:dyDescent="0.2">
      <c r="A89" s="2"/>
      <c r="B89" s="13"/>
      <c r="C89" s="13"/>
      <c r="D89" s="13"/>
      <c r="E89" s="35"/>
      <c r="F89" s="13"/>
      <c r="G89" s="13"/>
      <c r="H89" s="13"/>
      <c r="I89" s="13"/>
      <c r="J89" s="13"/>
      <c r="K89" s="13"/>
      <c r="L89" s="13"/>
      <c r="M89" s="13"/>
      <c r="N89" s="13"/>
    </row>
    <row r="90" spans="1:14" x14ac:dyDescent="0.2">
      <c r="A90" s="2"/>
      <c r="B90" s="13"/>
      <c r="C90" s="13"/>
      <c r="D90" s="13"/>
      <c r="E90" s="35"/>
      <c r="F90" s="13"/>
      <c r="G90" s="13"/>
      <c r="H90" s="13"/>
      <c r="I90" s="13"/>
      <c r="J90" s="13"/>
      <c r="K90" s="13"/>
      <c r="L90" s="13"/>
      <c r="M90" s="13"/>
      <c r="N90" s="13"/>
    </row>
    <row r="91" spans="1:14" x14ac:dyDescent="0.2">
      <c r="A91" s="7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</row>
    <row r="92" spans="1:14" x14ac:dyDescent="0.2">
      <c r="A92" s="12" t="s">
        <v>1</v>
      </c>
      <c r="B92" s="147" t="s">
        <v>20</v>
      </c>
      <c r="C92" s="148"/>
      <c r="D92" s="148"/>
      <c r="E92" s="148"/>
      <c r="F92" s="148"/>
      <c r="G92" s="148"/>
      <c r="H92" s="148"/>
      <c r="I92" s="148"/>
      <c r="J92" s="148"/>
      <c r="K92" s="148"/>
      <c r="L92" s="148"/>
      <c r="M92" s="148"/>
      <c r="N92" s="149"/>
    </row>
    <row r="93" spans="1:14" x14ac:dyDescent="0.2">
      <c r="A93" s="2" t="s">
        <v>40</v>
      </c>
      <c r="B93" s="14">
        <v>4</v>
      </c>
      <c r="C93" s="14">
        <v>6</v>
      </c>
      <c r="D93" s="14">
        <v>5</v>
      </c>
      <c r="E93" s="14">
        <v>1</v>
      </c>
      <c r="F93" s="14">
        <v>0</v>
      </c>
      <c r="G93" s="14">
        <v>1</v>
      </c>
      <c r="H93" s="14">
        <v>2</v>
      </c>
      <c r="I93" s="14">
        <v>3</v>
      </c>
      <c r="J93" s="14">
        <v>4</v>
      </c>
      <c r="K93" s="14">
        <v>0</v>
      </c>
      <c r="L93" s="14">
        <v>4</v>
      </c>
      <c r="M93" s="14">
        <v>1</v>
      </c>
      <c r="N93" s="14">
        <v>1</v>
      </c>
    </row>
    <row r="94" spans="1:14" x14ac:dyDescent="0.2">
      <c r="A94" s="2" t="s">
        <v>41</v>
      </c>
      <c r="B94" s="14">
        <v>2</v>
      </c>
      <c r="C94" s="14">
        <v>4</v>
      </c>
      <c r="D94" s="14">
        <v>5</v>
      </c>
      <c r="E94" s="14">
        <v>5</v>
      </c>
      <c r="F94" s="14">
        <v>5</v>
      </c>
      <c r="G94" s="14">
        <v>4</v>
      </c>
      <c r="H94" s="14">
        <v>6</v>
      </c>
      <c r="I94" s="14">
        <v>5</v>
      </c>
      <c r="J94" s="14">
        <v>8</v>
      </c>
      <c r="K94" s="14">
        <v>0</v>
      </c>
      <c r="L94" s="14">
        <v>2</v>
      </c>
      <c r="M94" s="14">
        <v>4</v>
      </c>
      <c r="N94" s="14">
        <v>4</v>
      </c>
    </row>
    <row r="95" spans="1:14" x14ac:dyDescent="0.2">
      <c r="A95" s="2" t="s">
        <v>179</v>
      </c>
      <c r="B95" s="14">
        <v>2</v>
      </c>
      <c r="C95" s="14">
        <v>6</v>
      </c>
      <c r="D95" s="14">
        <v>3</v>
      </c>
      <c r="E95" s="14">
        <v>5</v>
      </c>
      <c r="F95" s="14">
        <v>10</v>
      </c>
      <c r="G95" s="14">
        <v>6</v>
      </c>
      <c r="H95" s="14">
        <v>7</v>
      </c>
      <c r="I95" s="14">
        <v>8</v>
      </c>
      <c r="J95" s="14">
        <v>7</v>
      </c>
      <c r="K95" s="14">
        <v>4</v>
      </c>
      <c r="L95" s="14">
        <v>4</v>
      </c>
      <c r="M95" s="14">
        <v>9</v>
      </c>
      <c r="N95" s="14">
        <v>4</v>
      </c>
    </row>
    <row r="96" spans="1:14" x14ac:dyDescent="0.2">
      <c r="A96" s="12" t="s">
        <v>2</v>
      </c>
      <c r="B96" s="65">
        <v>8</v>
      </c>
      <c r="C96" s="65">
        <v>16</v>
      </c>
      <c r="D96" s="65">
        <v>13</v>
      </c>
      <c r="E96" s="65">
        <v>11</v>
      </c>
      <c r="F96" s="65">
        <v>15</v>
      </c>
      <c r="G96" s="65">
        <v>11</v>
      </c>
      <c r="H96" s="65">
        <v>15</v>
      </c>
      <c r="I96" s="65">
        <v>16</v>
      </c>
      <c r="J96" s="65">
        <v>19</v>
      </c>
      <c r="K96" s="65">
        <v>4</v>
      </c>
      <c r="L96" s="65">
        <v>10</v>
      </c>
      <c r="M96" s="65">
        <v>14</v>
      </c>
      <c r="N96" s="65">
        <v>9</v>
      </c>
    </row>
    <row r="97" spans="1:14" x14ac:dyDescent="0.2">
      <c r="A97" s="2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</row>
    <row r="98" spans="1:14" x14ac:dyDescent="0.2">
      <c r="A98" s="2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</row>
    <row r="99" spans="1:14" x14ac:dyDescent="0.2">
      <c r="A99" s="2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</row>
    <row r="100" spans="1:14" x14ac:dyDescent="0.2">
      <c r="A100" s="2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</row>
    <row r="101" spans="1:14" x14ac:dyDescent="0.2">
      <c r="A101" s="2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</row>
    <row r="102" spans="1:14" x14ac:dyDescent="0.2">
      <c r="A102" s="7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</row>
    <row r="103" spans="1:14" x14ac:dyDescent="0.2">
      <c r="A103" s="12" t="s">
        <v>1</v>
      </c>
      <c r="B103" s="144" t="s">
        <v>21</v>
      </c>
      <c r="C103" s="145"/>
      <c r="D103" s="145"/>
      <c r="E103" s="145"/>
      <c r="F103" s="145"/>
      <c r="G103" s="145"/>
      <c r="H103" s="145"/>
      <c r="I103" s="145"/>
      <c r="J103" s="145"/>
      <c r="K103" s="145"/>
      <c r="L103" s="145"/>
      <c r="M103" s="145"/>
      <c r="N103" s="146"/>
    </row>
    <row r="104" spans="1:14" x14ac:dyDescent="0.2">
      <c r="A104" s="2" t="s">
        <v>40</v>
      </c>
      <c r="B104" s="13">
        <v>3</v>
      </c>
      <c r="C104" s="13">
        <v>2</v>
      </c>
      <c r="D104" s="13">
        <v>3</v>
      </c>
      <c r="E104" s="35">
        <v>1</v>
      </c>
      <c r="F104" s="13">
        <v>1</v>
      </c>
      <c r="G104" s="13">
        <v>2</v>
      </c>
      <c r="H104" s="35">
        <v>3</v>
      </c>
      <c r="I104" s="35">
        <v>2</v>
      </c>
      <c r="J104" s="35">
        <v>3</v>
      </c>
      <c r="K104" s="35">
        <v>0</v>
      </c>
      <c r="L104" s="35">
        <v>6</v>
      </c>
      <c r="M104" s="35">
        <v>2</v>
      </c>
      <c r="N104" s="35">
        <v>1</v>
      </c>
    </row>
    <row r="105" spans="1:14" x14ac:dyDescent="0.2">
      <c r="A105" s="2" t="s">
        <v>41</v>
      </c>
      <c r="B105" s="13">
        <v>0</v>
      </c>
      <c r="C105" s="13">
        <v>2</v>
      </c>
      <c r="D105" s="13">
        <v>1</v>
      </c>
      <c r="E105" s="35">
        <v>4</v>
      </c>
      <c r="F105" s="13">
        <v>5</v>
      </c>
      <c r="G105" s="13">
        <v>3</v>
      </c>
      <c r="H105" s="35">
        <v>5</v>
      </c>
      <c r="I105" s="35">
        <v>4</v>
      </c>
      <c r="J105" s="35">
        <v>4</v>
      </c>
      <c r="K105" s="35">
        <v>2</v>
      </c>
      <c r="L105" s="35">
        <v>2</v>
      </c>
      <c r="M105" s="35">
        <v>4</v>
      </c>
      <c r="N105" s="35">
        <v>3</v>
      </c>
    </row>
    <row r="106" spans="1:14" x14ac:dyDescent="0.2">
      <c r="A106" s="2" t="s">
        <v>179</v>
      </c>
      <c r="B106" s="13">
        <v>3</v>
      </c>
      <c r="C106" s="13">
        <v>6</v>
      </c>
      <c r="D106" s="13">
        <v>2</v>
      </c>
      <c r="E106" s="35">
        <v>4</v>
      </c>
      <c r="F106" s="13">
        <v>5</v>
      </c>
      <c r="G106" s="13">
        <v>5</v>
      </c>
      <c r="H106" s="35">
        <v>1</v>
      </c>
      <c r="I106" s="35">
        <v>4</v>
      </c>
      <c r="J106" s="35">
        <v>2</v>
      </c>
      <c r="K106" s="35">
        <v>1</v>
      </c>
      <c r="L106" s="35">
        <v>5</v>
      </c>
      <c r="M106" s="35">
        <v>4</v>
      </c>
      <c r="N106" s="35">
        <v>2</v>
      </c>
    </row>
    <row r="107" spans="1:14" x14ac:dyDescent="0.2">
      <c r="A107" s="12" t="s">
        <v>2</v>
      </c>
      <c r="B107" s="16">
        <v>6</v>
      </c>
      <c r="C107" s="16">
        <v>10</v>
      </c>
      <c r="D107" s="16">
        <v>6</v>
      </c>
      <c r="E107" s="11">
        <v>9</v>
      </c>
      <c r="F107" s="16">
        <v>11</v>
      </c>
      <c r="G107" s="16">
        <v>10</v>
      </c>
      <c r="H107" s="11">
        <v>9</v>
      </c>
      <c r="I107" s="11">
        <v>10</v>
      </c>
      <c r="J107" s="11">
        <v>9</v>
      </c>
      <c r="K107" s="11">
        <v>3</v>
      </c>
      <c r="L107" s="11">
        <v>13</v>
      </c>
      <c r="M107" s="11">
        <v>10</v>
      </c>
      <c r="N107" s="11">
        <v>6</v>
      </c>
    </row>
    <row r="108" spans="1:14" s="34" customFormat="1" x14ac:dyDescent="0.2">
      <c r="A108" s="2"/>
      <c r="B108" s="13"/>
      <c r="C108" s="13"/>
      <c r="D108" s="13"/>
      <c r="E108" s="35"/>
      <c r="F108" s="13"/>
      <c r="G108" s="13"/>
      <c r="H108" s="13"/>
      <c r="I108" s="13"/>
      <c r="J108" s="13"/>
      <c r="K108" s="13"/>
      <c r="L108" s="13"/>
      <c r="M108" s="13"/>
      <c r="N108" s="13"/>
    </row>
    <row r="109" spans="1:14" s="34" customFormat="1" x14ac:dyDescent="0.2">
      <c r="A109" s="2"/>
      <c r="B109" s="13"/>
      <c r="C109" s="13"/>
      <c r="D109" s="13"/>
      <c r="E109" s="35"/>
      <c r="F109" s="13"/>
      <c r="G109" s="13"/>
      <c r="H109" s="13"/>
      <c r="I109" s="13"/>
      <c r="J109" s="13"/>
      <c r="K109" s="13"/>
      <c r="L109" s="13"/>
      <c r="M109" s="13"/>
      <c r="N109" s="13"/>
    </row>
    <row r="110" spans="1:14" s="34" customFormat="1" x14ac:dyDescent="0.2">
      <c r="A110" s="2"/>
      <c r="B110" s="13"/>
      <c r="C110" s="13"/>
      <c r="D110" s="13"/>
      <c r="E110" s="35"/>
      <c r="F110" s="13"/>
      <c r="G110" s="13"/>
      <c r="H110" s="13"/>
      <c r="I110" s="13"/>
      <c r="J110" s="13"/>
      <c r="K110" s="13"/>
      <c r="L110" s="13"/>
      <c r="M110" s="13"/>
      <c r="N110" s="13"/>
    </row>
    <row r="111" spans="1:14" s="34" customFormat="1" x14ac:dyDescent="0.2">
      <c r="A111" s="2"/>
      <c r="B111" s="13"/>
      <c r="C111" s="13"/>
      <c r="D111" s="13"/>
      <c r="E111" s="35"/>
      <c r="F111" s="13"/>
      <c r="G111" s="13"/>
      <c r="H111" s="13"/>
      <c r="I111" s="13"/>
      <c r="J111" s="13"/>
      <c r="K111" s="13"/>
      <c r="L111" s="13"/>
      <c r="M111" s="13"/>
      <c r="N111" s="13"/>
    </row>
    <row r="112" spans="1:14" s="34" customFormat="1" x14ac:dyDescent="0.2">
      <c r="A112" s="2"/>
      <c r="B112" s="13"/>
      <c r="C112" s="13"/>
      <c r="D112" s="13"/>
      <c r="E112" s="35"/>
      <c r="F112" s="13"/>
      <c r="G112" s="13"/>
      <c r="H112" s="13"/>
      <c r="I112" s="13"/>
      <c r="J112" s="13"/>
      <c r="K112" s="13"/>
      <c r="L112" s="13"/>
      <c r="M112" s="13"/>
      <c r="N112" s="13"/>
    </row>
    <row r="113" spans="1:14" s="34" customFormat="1" x14ac:dyDescent="0.2">
      <c r="A113" s="7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</row>
    <row r="114" spans="1:14" s="34" customFormat="1" x14ac:dyDescent="0.2">
      <c r="A114" s="12" t="s">
        <v>1</v>
      </c>
      <c r="B114" s="147" t="s">
        <v>143</v>
      </c>
      <c r="C114" s="148"/>
      <c r="D114" s="148"/>
      <c r="E114" s="148"/>
      <c r="F114" s="148"/>
      <c r="G114" s="148"/>
      <c r="H114" s="148"/>
      <c r="I114" s="148"/>
      <c r="J114" s="148"/>
      <c r="K114" s="148"/>
      <c r="L114" s="148"/>
      <c r="M114" s="148"/>
      <c r="N114" s="149"/>
    </row>
    <row r="115" spans="1:14" s="34" customFormat="1" x14ac:dyDescent="0.2">
      <c r="A115" s="2" t="s">
        <v>40</v>
      </c>
      <c r="B115" s="35">
        <v>1</v>
      </c>
      <c r="C115" s="35">
        <v>2</v>
      </c>
      <c r="D115" s="35">
        <v>0</v>
      </c>
      <c r="E115" s="35">
        <v>4</v>
      </c>
      <c r="F115" s="35">
        <v>1</v>
      </c>
      <c r="G115" s="35">
        <v>1</v>
      </c>
      <c r="H115" s="35">
        <v>3</v>
      </c>
      <c r="I115" s="35">
        <v>0</v>
      </c>
      <c r="J115" s="35">
        <v>0</v>
      </c>
      <c r="K115" s="35">
        <v>2</v>
      </c>
      <c r="L115" s="35">
        <v>2</v>
      </c>
      <c r="M115" s="35">
        <v>2</v>
      </c>
      <c r="N115" s="35">
        <v>6</v>
      </c>
    </row>
    <row r="116" spans="1:14" s="34" customFormat="1" x14ac:dyDescent="0.2">
      <c r="A116" s="2" t="s">
        <v>41</v>
      </c>
      <c r="B116" s="35">
        <v>4</v>
      </c>
      <c r="C116" s="35">
        <v>1</v>
      </c>
      <c r="D116" s="35">
        <v>2</v>
      </c>
      <c r="E116" s="35">
        <v>4</v>
      </c>
      <c r="F116" s="35">
        <v>4</v>
      </c>
      <c r="G116" s="35">
        <v>4</v>
      </c>
      <c r="H116" s="35">
        <v>1</v>
      </c>
      <c r="I116" s="35">
        <v>2</v>
      </c>
      <c r="J116" s="35">
        <v>7</v>
      </c>
      <c r="K116" s="35">
        <v>3</v>
      </c>
      <c r="L116" s="35">
        <v>4</v>
      </c>
      <c r="M116" s="35">
        <v>1</v>
      </c>
      <c r="N116" s="35">
        <v>3</v>
      </c>
    </row>
    <row r="117" spans="1:14" s="34" customFormat="1" x14ac:dyDescent="0.2">
      <c r="A117" s="2" t="s">
        <v>179</v>
      </c>
      <c r="B117" s="35">
        <v>3</v>
      </c>
      <c r="C117" s="35">
        <v>4</v>
      </c>
      <c r="D117" s="35">
        <v>3</v>
      </c>
      <c r="E117" s="35">
        <v>1</v>
      </c>
      <c r="F117" s="35">
        <v>1</v>
      </c>
      <c r="G117" s="35">
        <v>3</v>
      </c>
      <c r="H117" s="35">
        <v>0</v>
      </c>
      <c r="I117" s="35">
        <v>1</v>
      </c>
      <c r="J117" s="35">
        <v>5</v>
      </c>
      <c r="K117" s="35">
        <v>4</v>
      </c>
      <c r="L117" s="35">
        <v>6</v>
      </c>
      <c r="M117" s="35">
        <v>3</v>
      </c>
      <c r="N117" s="35">
        <v>5</v>
      </c>
    </row>
    <row r="118" spans="1:14" s="34" customFormat="1" x14ac:dyDescent="0.2">
      <c r="A118" s="12" t="s">
        <v>2</v>
      </c>
      <c r="B118" s="11">
        <v>8</v>
      </c>
      <c r="C118" s="11">
        <v>7</v>
      </c>
      <c r="D118" s="11">
        <v>5</v>
      </c>
      <c r="E118" s="11">
        <v>9</v>
      </c>
      <c r="F118" s="11">
        <v>6</v>
      </c>
      <c r="G118" s="11">
        <v>8</v>
      </c>
      <c r="H118" s="11">
        <v>4</v>
      </c>
      <c r="I118" s="11">
        <v>3</v>
      </c>
      <c r="J118" s="11">
        <v>12</v>
      </c>
      <c r="K118" s="11">
        <v>9</v>
      </c>
      <c r="L118" s="11">
        <v>12</v>
      </c>
      <c r="M118" s="11">
        <v>6</v>
      </c>
      <c r="N118" s="11">
        <v>14</v>
      </c>
    </row>
    <row r="125" spans="1:14" x14ac:dyDescent="0.2">
      <c r="A125" s="12" t="s">
        <v>1</v>
      </c>
      <c r="B125" s="144" t="s">
        <v>173</v>
      </c>
      <c r="C125" s="145"/>
      <c r="D125" s="145"/>
      <c r="E125" s="145"/>
      <c r="F125" s="145"/>
      <c r="G125" s="145"/>
      <c r="H125" s="145"/>
      <c r="I125" s="145"/>
      <c r="J125" s="145"/>
      <c r="K125" s="145"/>
      <c r="L125" s="145"/>
      <c r="M125" s="145"/>
      <c r="N125" s="146"/>
    </row>
    <row r="126" spans="1:14" x14ac:dyDescent="0.2">
      <c r="A126" s="2" t="s">
        <v>40</v>
      </c>
      <c r="B126" s="35">
        <v>2</v>
      </c>
      <c r="C126" s="35">
        <v>0</v>
      </c>
      <c r="D126" s="35">
        <v>1</v>
      </c>
      <c r="E126" s="35">
        <v>4</v>
      </c>
      <c r="F126" s="35">
        <v>2</v>
      </c>
      <c r="G126" s="35">
        <v>0</v>
      </c>
      <c r="H126" s="35">
        <v>0</v>
      </c>
      <c r="I126" s="35">
        <v>4</v>
      </c>
      <c r="J126" s="35">
        <v>0</v>
      </c>
      <c r="K126" s="35">
        <v>1</v>
      </c>
      <c r="L126" s="35">
        <v>4</v>
      </c>
      <c r="M126" s="35">
        <v>4</v>
      </c>
      <c r="N126" s="35">
        <v>2</v>
      </c>
    </row>
    <row r="127" spans="1:14" x14ac:dyDescent="0.2">
      <c r="A127" s="2" t="s">
        <v>41</v>
      </c>
      <c r="B127" s="35">
        <v>2</v>
      </c>
      <c r="C127" s="35">
        <v>4</v>
      </c>
      <c r="D127" s="35">
        <v>2</v>
      </c>
      <c r="E127" s="35">
        <v>4</v>
      </c>
      <c r="F127" s="35">
        <v>2</v>
      </c>
      <c r="G127" s="35">
        <v>2</v>
      </c>
      <c r="H127" s="35">
        <v>4</v>
      </c>
      <c r="I127" s="35">
        <v>2</v>
      </c>
      <c r="J127" s="35">
        <v>2</v>
      </c>
      <c r="K127" s="35">
        <v>2</v>
      </c>
      <c r="L127" s="35">
        <v>2</v>
      </c>
      <c r="M127" s="35">
        <v>2</v>
      </c>
      <c r="N127" s="35">
        <v>1</v>
      </c>
    </row>
    <row r="128" spans="1:14" x14ac:dyDescent="0.2">
      <c r="A128" s="2" t="s">
        <v>179</v>
      </c>
      <c r="B128" s="35">
        <v>3</v>
      </c>
      <c r="C128" s="35">
        <v>7</v>
      </c>
      <c r="D128" s="35">
        <v>2</v>
      </c>
      <c r="E128" s="35">
        <v>3</v>
      </c>
      <c r="F128" s="35">
        <v>2</v>
      </c>
      <c r="G128" s="35">
        <v>3</v>
      </c>
      <c r="H128" s="35">
        <v>5</v>
      </c>
      <c r="I128" s="35">
        <v>4</v>
      </c>
      <c r="J128" s="35">
        <v>2</v>
      </c>
      <c r="K128" s="35">
        <v>3</v>
      </c>
      <c r="L128" s="35">
        <v>4</v>
      </c>
      <c r="M128" s="35">
        <v>1</v>
      </c>
      <c r="N128" s="35">
        <v>2</v>
      </c>
    </row>
    <row r="129" spans="1:14" x14ac:dyDescent="0.2">
      <c r="A129" s="12" t="s">
        <v>2</v>
      </c>
      <c r="B129" s="11">
        <v>7</v>
      </c>
      <c r="C129" s="11">
        <v>11</v>
      </c>
      <c r="D129" s="11">
        <v>5</v>
      </c>
      <c r="E129" s="11">
        <v>11</v>
      </c>
      <c r="F129" s="11">
        <v>6</v>
      </c>
      <c r="G129" s="11">
        <v>5</v>
      </c>
      <c r="H129" s="11">
        <v>9</v>
      </c>
      <c r="I129" s="11">
        <v>10</v>
      </c>
      <c r="J129" s="11">
        <v>4</v>
      </c>
      <c r="K129" s="11">
        <v>6</v>
      </c>
      <c r="L129" s="11">
        <v>10</v>
      </c>
      <c r="M129" s="11">
        <v>7</v>
      </c>
      <c r="N129" s="11">
        <v>5</v>
      </c>
    </row>
    <row r="130" spans="1:14" x14ac:dyDescent="0.2">
      <c r="A130" s="2"/>
      <c r="B130" s="13"/>
      <c r="C130" s="13"/>
      <c r="D130" s="13"/>
      <c r="E130" s="35"/>
      <c r="F130" s="13"/>
      <c r="G130" s="13"/>
      <c r="H130" s="13"/>
      <c r="I130" s="13"/>
      <c r="J130" s="13"/>
      <c r="K130" s="13"/>
      <c r="L130" s="13"/>
      <c r="M130" s="13"/>
      <c r="N130" s="13"/>
    </row>
    <row r="131" spans="1:14" x14ac:dyDescent="0.2">
      <c r="A131" s="2"/>
      <c r="B131" s="13"/>
      <c r="C131" s="13"/>
      <c r="D131" s="13"/>
      <c r="E131" s="35"/>
      <c r="F131" s="13"/>
      <c r="G131" s="13"/>
      <c r="H131" s="13"/>
      <c r="I131" s="13"/>
      <c r="J131" s="13"/>
      <c r="K131" s="13"/>
      <c r="L131" s="13"/>
      <c r="M131" s="13"/>
      <c r="N131" s="13"/>
    </row>
    <row r="132" spans="1:14" x14ac:dyDescent="0.2">
      <c r="A132" s="2"/>
      <c r="B132" s="13"/>
      <c r="C132" s="13"/>
      <c r="D132" s="13"/>
      <c r="E132" s="35"/>
      <c r="F132" s="13"/>
      <c r="G132" s="13"/>
      <c r="H132" s="13"/>
      <c r="I132" s="13"/>
      <c r="J132" s="13"/>
      <c r="K132" s="13"/>
      <c r="L132" s="13"/>
      <c r="M132" s="13"/>
      <c r="N132" s="13"/>
    </row>
    <row r="133" spans="1:14" x14ac:dyDescent="0.2">
      <c r="A133" s="2"/>
      <c r="B133" s="13"/>
      <c r="C133" s="13"/>
      <c r="D133" s="13"/>
      <c r="E133" s="35"/>
      <c r="F133" s="13"/>
      <c r="G133" s="13"/>
      <c r="H133" s="13"/>
      <c r="I133" s="13"/>
      <c r="J133" s="13"/>
      <c r="K133" s="13"/>
      <c r="L133" s="13"/>
      <c r="M133" s="13"/>
      <c r="N133" s="13"/>
    </row>
    <row r="134" spans="1:14" x14ac:dyDescent="0.2">
      <c r="A134" s="2"/>
      <c r="B134" s="13"/>
      <c r="C134" s="13"/>
      <c r="D134" s="13"/>
      <c r="E134" s="35"/>
      <c r="F134" s="13"/>
      <c r="G134" s="13"/>
      <c r="H134" s="13"/>
      <c r="I134" s="13"/>
      <c r="J134" s="13"/>
      <c r="K134" s="13"/>
      <c r="L134" s="13"/>
      <c r="M134" s="13"/>
      <c r="N134" s="13"/>
    </row>
    <row r="135" spans="1:14" x14ac:dyDescent="0.2">
      <c r="A135" s="7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</row>
    <row r="136" spans="1:14" x14ac:dyDescent="0.2">
      <c r="A136" s="12" t="s">
        <v>1</v>
      </c>
      <c r="B136" s="147" t="s">
        <v>174</v>
      </c>
      <c r="C136" s="148"/>
      <c r="D136" s="148"/>
      <c r="E136" s="148"/>
      <c r="F136" s="148"/>
      <c r="G136" s="148"/>
      <c r="H136" s="148"/>
      <c r="I136" s="148"/>
      <c r="J136" s="148"/>
      <c r="K136" s="148"/>
      <c r="L136" s="148"/>
      <c r="M136" s="148"/>
      <c r="N136" s="149"/>
    </row>
    <row r="137" spans="1:14" x14ac:dyDescent="0.2">
      <c r="A137" s="2" t="s">
        <v>40</v>
      </c>
      <c r="B137" s="35">
        <v>3</v>
      </c>
      <c r="C137" s="35">
        <v>0</v>
      </c>
      <c r="D137" s="35">
        <v>2</v>
      </c>
      <c r="E137" s="35">
        <v>2</v>
      </c>
      <c r="F137" s="35">
        <v>1</v>
      </c>
      <c r="G137" s="35">
        <v>6</v>
      </c>
      <c r="H137" s="35">
        <v>1</v>
      </c>
      <c r="I137" s="35">
        <v>5</v>
      </c>
      <c r="J137" s="35">
        <v>1</v>
      </c>
      <c r="K137" s="35">
        <v>1</v>
      </c>
      <c r="L137" s="35">
        <v>0</v>
      </c>
      <c r="M137" s="35">
        <v>1</v>
      </c>
      <c r="N137" s="35">
        <v>4</v>
      </c>
    </row>
    <row r="138" spans="1:14" x14ac:dyDescent="0.2">
      <c r="A138" s="2" t="s">
        <v>41</v>
      </c>
      <c r="B138" s="35">
        <v>9</v>
      </c>
      <c r="C138" s="35">
        <v>0</v>
      </c>
      <c r="D138" s="35">
        <v>4</v>
      </c>
      <c r="E138" s="35">
        <v>8</v>
      </c>
      <c r="F138" s="35">
        <v>4</v>
      </c>
      <c r="G138" s="35">
        <v>9</v>
      </c>
      <c r="H138" s="35">
        <v>1</v>
      </c>
      <c r="I138" s="35">
        <v>4</v>
      </c>
      <c r="J138" s="35">
        <v>3</v>
      </c>
      <c r="K138" s="35">
        <v>2</v>
      </c>
      <c r="L138" s="35">
        <v>2</v>
      </c>
      <c r="M138" s="35">
        <v>3</v>
      </c>
      <c r="N138" s="35">
        <v>1</v>
      </c>
    </row>
    <row r="139" spans="1:14" x14ac:dyDescent="0.2">
      <c r="A139" s="2" t="s">
        <v>179</v>
      </c>
      <c r="B139" s="35">
        <v>12</v>
      </c>
      <c r="C139" s="35">
        <v>3</v>
      </c>
      <c r="D139" s="35">
        <v>4</v>
      </c>
      <c r="E139" s="35">
        <v>2</v>
      </c>
      <c r="F139" s="35">
        <v>1</v>
      </c>
      <c r="G139" s="35">
        <v>3</v>
      </c>
      <c r="H139" s="35">
        <v>4</v>
      </c>
      <c r="I139" s="35">
        <v>4</v>
      </c>
      <c r="J139" s="35">
        <v>1</v>
      </c>
      <c r="K139" s="35">
        <v>2</v>
      </c>
      <c r="L139" s="35">
        <v>6</v>
      </c>
      <c r="M139" s="35">
        <v>6</v>
      </c>
      <c r="N139" s="35">
        <v>8</v>
      </c>
    </row>
    <row r="140" spans="1:14" ht="15.75" x14ac:dyDescent="0.25">
      <c r="A140" s="12" t="s">
        <v>2</v>
      </c>
      <c r="B140" s="136">
        <v>24</v>
      </c>
      <c r="C140" s="136">
        <v>3</v>
      </c>
      <c r="D140" s="136">
        <v>10</v>
      </c>
      <c r="E140" s="136">
        <v>12</v>
      </c>
      <c r="F140" s="136">
        <v>6</v>
      </c>
      <c r="G140" s="136">
        <v>18</v>
      </c>
      <c r="H140" s="136">
        <v>6</v>
      </c>
      <c r="I140" s="136">
        <v>13</v>
      </c>
      <c r="J140" s="136">
        <v>5</v>
      </c>
      <c r="K140" s="136">
        <v>5</v>
      </c>
      <c r="L140" s="136">
        <v>8</v>
      </c>
      <c r="M140" s="136">
        <v>10</v>
      </c>
      <c r="N140" s="136">
        <v>13</v>
      </c>
    </row>
    <row r="141" spans="1:14" x14ac:dyDescent="0.2">
      <c r="A141" s="34"/>
      <c r="B141" s="34"/>
      <c r="C141" s="34"/>
      <c r="D141" s="34"/>
      <c r="F141" s="34"/>
      <c r="G141" s="34"/>
      <c r="H141" s="34"/>
      <c r="I141" s="34"/>
      <c r="J141" s="34"/>
      <c r="K141" s="34"/>
      <c r="L141" s="34"/>
      <c r="M141" s="34"/>
      <c r="N141" s="34"/>
    </row>
    <row r="142" spans="1:14" x14ac:dyDescent="0.2">
      <c r="A142" s="34"/>
      <c r="B142" s="34"/>
      <c r="C142" s="34"/>
      <c r="D142" s="34"/>
      <c r="F142" s="34"/>
      <c r="G142" s="34"/>
      <c r="H142" s="34"/>
      <c r="I142" s="34"/>
      <c r="J142" s="34"/>
      <c r="K142" s="34"/>
      <c r="L142" s="34"/>
      <c r="M142" s="34"/>
      <c r="N142" s="34"/>
    </row>
    <row r="143" spans="1:14" x14ac:dyDescent="0.2">
      <c r="A143" s="34"/>
      <c r="B143" s="34"/>
      <c r="C143" s="34"/>
      <c r="D143" s="34"/>
      <c r="F143" s="34"/>
      <c r="G143" s="34"/>
      <c r="H143" s="34"/>
      <c r="I143" s="34"/>
      <c r="J143" s="34"/>
      <c r="K143" s="34"/>
      <c r="L143" s="34"/>
      <c r="M143" s="34"/>
      <c r="N143" s="34"/>
    </row>
    <row r="144" spans="1:14" x14ac:dyDescent="0.2">
      <c r="A144" s="34"/>
      <c r="B144" s="34"/>
      <c r="C144" s="34"/>
      <c r="D144" s="34"/>
      <c r="F144" s="34"/>
      <c r="G144" s="34"/>
      <c r="H144" s="34"/>
      <c r="I144" s="34"/>
      <c r="J144" s="34"/>
      <c r="K144" s="34"/>
      <c r="L144" s="34"/>
      <c r="M144" s="34"/>
      <c r="N144" s="34"/>
    </row>
    <row r="145" spans="1:14" x14ac:dyDescent="0.2">
      <c r="A145" s="34"/>
      <c r="B145" s="34"/>
      <c r="C145" s="34"/>
      <c r="D145" s="34"/>
      <c r="F145" s="34"/>
      <c r="G145" s="34"/>
      <c r="H145" s="34"/>
      <c r="I145" s="34"/>
      <c r="J145" s="34"/>
      <c r="K145" s="34"/>
      <c r="L145" s="34"/>
      <c r="M145" s="34"/>
      <c r="N145" s="34"/>
    </row>
    <row r="146" spans="1:14" x14ac:dyDescent="0.2">
      <c r="A146" s="34"/>
      <c r="B146" s="34"/>
      <c r="C146" s="34"/>
      <c r="D146" s="34"/>
      <c r="F146" s="34"/>
      <c r="G146" s="34"/>
      <c r="H146" s="34"/>
      <c r="I146" s="34"/>
      <c r="J146" s="34"/>
      <c r="K146" s="34"/>
      <c r="L146" s="34"/>
      <c r="M146" s="34"/>
      <c r="N146" s="34"/>
    </row>
    <row r="147" spans="1:14" x14ac:dyDescent="0.2">
      <c r="A147" s="12" t="s">
        <v>1</v>
      </c>
      <c r="B147" s="144" t="s">
        <v>187</v>
      </c>
      <c r="C147" s="145"/>
      <c r="D147" s="145"/>
      <c r="E147" s="145"/>
      <c r="F147" s="145"/>
      <c r="G147" s="145"/>
      <c r="H147" s="145"/>
      <c r="I147" s="145"/>
      <c r="J147" s="145"/>
      <c r="K147" s="145"/>
      <c r="L147" s="145"/>
      <c r="M147" s="145"/>
      <c r="N147" s="146"/>
    </row>
    <row r="148" spans="1:14" x14ac:dyDescent="0.2">
      <c r="A148" s="2" t="s">
        <v>40</v>
      </c>
      <c r="B148" s="35">
        <v>4</v>
      </c>
      <c r="C148" s="35">
        <v>1</v>
      </c>
      <c r="D148" s="35">
        <v>0</v>
      </c>
      <c r="E148" s="35">
        <v>3</v>
      </c>
      <c r="F148" s="35">
        <v>2</v>
      </c>
      <c r="G148" s="35">
        <v>1</v>
      </c>
      <c r="H148" s="35">
        <v>1</v>
      </c>
      <c r="I148" s="35">
        <v>1</v>
      </c>
      <c r="J148" s="35">
        <v>0</v>
      </c>
      <c r="K148" s="35">
        <v>2</v>
      </c>
      <c r="L148" s="35">
        <v>1</v>
      </c>
      <c r="M148" s="35">
        <v>0</v>
      </c>
      <c r="N148" s="35">
        <v>0</v>
      </c>
    </row>
    <row r="149" spans="1:14" x14ac:dyDescent="0.2">
      <c r="A149" s="2" t="s">
        <v>41</v>
      </c>
      <c r="B149" s="35">
        <v>4</v>
      </c>
      <c r="C149" s="35">
        <v>1</v>
      </c>
      <c r="D149" s="35">
        <v>1</v>
      </c>
      <c r="E149" s="35">
        <v>2</v>
      </c>
      <c r="F149" s="35">
        <v>1</v>
      </c>
      <c r="G149" s="35">
        <v>4</v>
      </c>
      <c r="H149" s="35">
        <v>3</v>
      </c>
      <c r="I149" s="35">
        <v>2</v>
      </c>
      <c r="J149" s="35">
        <v>2</v>
      </c>
      <c r="K149" s="35">
        <v>2</v>
      </c>
      <c r="L149" s="35">
        <v>6</v>
      </c>
      <c r="M149" s="35">
        <v>4</v>
      </c>
      <c r="N149" s="35">
        <v>1</v>
      </c>
    </row>
    <row r="150" spans="1:14" x14ac:dyDescent="0.2">
      <c r="A150" s="2" t="s">
        <v>179</v>
      </c>
      <c r="B150" s="35">
        <v>1</v>
      </c>
      <c r="C150" s="35">
        <v>2</v>
      </c>
      <c r="D150" s="35">
        <v>2</v>
      </c>
      <c r="E150" s="35">
        <v>0</v>
      </c>
      <c r="F150" s="35">
        <v>5</v>
      </c>
      <c r="G150" s="35">
        <v>4</v>
      </c>
      <c r="H150" s="35">
        <v>3</v>
      </c>
      <c r="I150" s="35">
        <v>2</v>
      </c>
      <c r="J150" s="35">
        <v>2</v>
      </c>
      <c r="K150" s="35">
        <v>2</v>
      </c>
      <c r="L150" s="35">
        <v>1</v>
      </c>
      <c r="M150" s="35">
        <v>1</v>
      </c>
      <c r="N150" s="35">
        <v>2</v>
      </c>
    </row>
    <row r="151" spans="1:14" x14ac:dyDescent="0.2">
      <c r="A151" s="12" t="s">
        <v>2</v>
      </c>
      <c r="B151" s="11">
        <v>9</v>
      </c>
      <c r="C151" s="11">
        <v>4</v>
      </c>
      <c r="D151" s="11">
        <v>3</v>
      </c>
      <c r="E151" s="11">
        <v>5</v>
      </c>
      <c r="F151" s="11">
        <v>8</v>
      </c>
      <c r="G151" s="11">
        <v>9</v>
      </c>
      <c r="H151" s="11">
        <v>7</v>
      </c>
      <c r="I151" s="11">
        <v>5</v>
      </c>
      <c r="J151" s="11">
        <v>4</v>
      </c>
      <c r="K151" s="11">
        <v>6</v>
      </c>
      <c r="L151" s="11">
        <v>8</v>
      </c>
      <c r="M151" s="11">
        <v>5</v>
      </c>
      <c r="N151" s="11">
        <v>3</v>
      </c>
    </row>
    <row r="152" spans="1:14" x14ac:dyDescent="0.2">
      <c r="A152" s="34"/>
      <c r="B152" s="34"/>
      <c r="C152" s="34"/>
      <c r="D152" s="34"/>
      <c r="F152" s="34"/>
      <c r="G152" s="34"/>
      <c r="H152" s="34"/>
      <c r="I152" s="34"/>
      <c r="J152" s="34"/>
      <c r="K152" s="34"/>
      <c r="L152" s="34"/>
      <c r="M152" s="34"/>
      <c r="N152" s="34"/>
    </row>
    <row r="153" spans="1:14" x14ac:dyDescent="0.2">
      <c r="A153" s="34"/>
      <c r="B153" s="34"/>
      <c r="C153" s="34"/>
      <c r="D153" s="34"/>
      <c r="F153" s="34"/>
      <c r="G153" s="34"/>
      <c r="H153" s="34"/>
      <c r="I153" s="34"/>
      <c r="J153" s="34"/>
      <c r="K153" s="34"/>
      <c r="L153" s="34"/>
      <c r="M153" s="34"/>
      <c r="N153" s="34"/>
    </row>
    <row r="154" spans="1:14" x14ac:dyDescent="0.2">
      <c r="A154" s="34"/>
      <c r="B154" s="34"/>
      <c r="C154" s="34"/>
      <c r="D154" s="34"/>
      <c r="F154" s="34"/>
      <c r="G154" s="34"/>
      <c r="H154" s="34"/>
      <c r="I154" s="34"/>
      <c r="J154" s="34"/>
      <c r="K154" s="34"/>
      <c r="L154" s="34"/>
      <c r="M154" s="34"/>
      <c r="N154" s="34"/>
    </row>
    <row r="155" spans="1:14" x14ac:dyDescent="0.2">
      <c r="A155" s="34"/>
      <c r="B155" s="34"/>
      <c r="C155" s="34"/>
      <c r="D155" s="34"/>
      <c r="F155" s="34"/>
      <c r="G155" s="34"/>
      <c r="H155" s="34"/>
      <c r="I155" s="34"/>
      <c r="J155" s="34"/>
      <c r="K155" s="34"/>
      <c r="L155" s="34"/>
      <c r="M155" s="34"/>
      <c r="N155" s="34"/>
    </row>
    <row r="156" spans="1:14" x14ac:dyDescent="0.2">
      <c r="A156" s="34"/>
      <c r="B156" s="34"/>
      <c r="C156" s="34"/>
      <c r="D156" s="34"/>
      <c r="F156" s="34"/>
      <c r="G156" s="34"/>
      <c r="H156" s="34"/>
      <c r="I156" s="34"/>
      <c r="J156" s="34"/>
      <c r="K156" s="34"/>
      <c r="L156" s="34"/>
      <c r="M156" s="34"/>
      <c r="N156" s="34"/>
    </row>
    <row r="157" spans="1:14" x14ac:dyDescent="0.2">
      <c r="A157" s="34"/>
      <c r="B157" s="34"/>
      <c r="C157" s="34"/>
      <c r="D157" s="34"/>
      <c r="F157" s="34"/>
      <c r="G157" s="34"/>
      <c r="H157" s="34"/>
      <c r="I157" s="34"/>
      <c r="J157" s="34"/>
      <c r="K157" s="34"/>
      <c r="L157" s="34"/>
      <c r="M157" s="34"/>
      <c r="N157" s="34"/>
    </row>
    <row r="158" spans="1:14" x14ac:dyDescent="0.2">
      <c r="A158" s="12" t="s">
        <v>1</v>
      </c>
      <c r="B158" s="144" t="s">
        <v>232</v>
      </c>
      <c r="C158" s="145"/>
      <c r="D158" s="145"/>
      <c r="E158" s="145"/>
      <c r="F158" s="145"/>
      <c r="G158" s="145"/>
      <c r="H158" s="145"/>
      <c r="I158" s="145"/>
      <c r="J158" s="145"/>
      <c r="K158" s="145"/>
      <c r="L158" s="145"/>
      <c r="M158" s="145"/>
      <c r="N158" s="146"/>
    </row>
    <row r="159" spans="1:14" x14ac:dyDescent="0.2">
      <c r="A159" s="2" t="s">
        <v>40</v>
      </c>
      <c r="B159" s="35">
        <v>2</v>
      </c>
      <c r="C159" s="35">
        <v>0</v>
      </c>
      <c r="D159" s="35">
        <v>3</v>
      </c>
      <c r="E159" s="35">
        <v>1</v>
      </c>
      <c r="F159" s="35">
        <v>0</v>
      </c>
      <c r="G159" s="35">
        <v>0</v>
      </c>
      <c r="H159" s="35">
        <v>0</v>
      </c>
      <c r="I159" s="35">
        <v>0</v>
      </c>
      <c r="J159" s="35">
        <v>3</v>
      </c>
      <c r="K159" s="35">
        <v>1</v>
      </c>
      <c r="L159" s="35">
        <v>5</v>
      </c>
      <c r="M159" s="35">
        <v>4</v>
      </c>
      <c r="N159" s="35">
        <v>2</v>
      </c>
    </row>
    <row r="160" spans="1:14" x14ac:dyDescent="0.2">
      <c r="A160" s="2" t="s">
        <v>41</v>
      </c>
      <c r="B160" s="35">
        <v>4</v>
      </c>
      <c r="C160" s="35">
        <v>1</v>
      </c>
      <c r="D160" s="35">
        <v>1</v>
      </c>
      <c r="E160" s="35">
        <v>0</v>
      </c>
      <c r="F160" s="35">
        <v>7</v>
      </c>
      <c r="G160" s="35">
        <v>1</v>
      </c>
      <c r="H160" s="35">
        <v>3</v>
      </c>
      <c r="I160" s="35">
        <v>3</v>
      </c>
      <c r="J160" s="35">
        <v>6</v>
      </c>
      <c r="K160" s="35">
        <v>2</v>
      </c>
      <c r="L160" s="35">
        <v>5</v>
      </c>
      <c r="M160" s="35">
        <v>1</v>
      </c>
      <c r="N160" s="35">
        <v>1</v>
      </c>
    </row>
    <row r="161" spans="1:14" x14ac:dyDescent="0.2">
      <c r="A161" s="2" t="s">
        <v>179</v>
      </c>
      <c r="B161" s="35">
        <v>4</v>
      </c>
      <c r="C161" s="35">
        <v>7</v>
      </c>
      <c r="D161" s="35">
        <v>0</v>
      </c>
      <c r="E161" s="35">
        <v>0</v>
      </c>
      <c r="F161" s="35">
        <v>6</v>
      </c>
      <c r="G161" s="35">
        <v>5</v>
      </c>
      <c r="H161" s="35">
        <v>1</v>
      </c>
      <c r="I161" s="35">
        <v>2</v>
      </c>
      <c r="J161" s="35">
        <v>1</v>
      </c>
      <c r="K161" s="35">
        <v>3</v>
      </c>
      <c r="L161" s="35">
        <v>4</v>
      </c>
      <c r="M161" s="35">
        <v>3</v>
      </c>
      <c r="N161" s="35">
        <v>3</v>
      </c>
    </row>
    <row r="162" spans="1:14" x14ac:dyDescent="0.2">
      <c r="A162" s="12" t="s">
        <v>2</v>
      </c>
      <c r="B162" s="11">
        <v>10</v>
      </c>
      <c r="C162" s="11">
        <v>8</v>
      </c>
      <c r="D162" s="11">
        <v>4</v>
      </c>
      <c r="E162" s="11">
        <v>1</v>
      </c>
      <c r="F162" s="11">
        <v>13</v>
      </c>
      <c r="G162" s="11">
        <v>6</v>
      </c>
      <c r="H162" s="11">
        <v>4</v>
      </c>
      <c r="I162" s="11">
        <v>5</v>
      </c>
      <c r="J162" s="11">
        <v>10</v>
      </c>
      <c r="K162" s="11">
        <v>6</v>
      </c>
      <c r="L162" s="11">
        <v>14</v>
      </c>
      <c r="M162" s="11">
        <v>8</v>
      </c>
      <c r="N162" s="11">
        <v>6</v>
      </c>
    </row>
    <row r="163" spans="1:14" x14ac:dyDescent="0.2">
      <c r="A163" s="34"/>
      <c r="B163" s="34"/>
      <c r="C163" s="34"/>
      <c r="D163" s="34"/>
      <c r="F163" s="34"/>
      <c r="G163" s="34"/>
      <c r="H163" s="34"/>
      <c r="I163" s="34"/>
      <c r="J163" s="34"/>
      <c r="K163" s="34"/>
      <c r="L163" s="34"/>
      <c r="M163" s="34"/>
      <c r="N163" s="34"/>
    </row>
    <row r="164" spans="1:14" x14ac:dyDescent="0.2">
      <c r="A164" s="34"/>
      <c r="B164" s="34"/>
      <c r="C164" s="34"/>
      <c r="D164" s="34"/>
      <c r="F164" s="34"/>
      <c r="G164" s="34"/>
      <c r="H164" s="34"/>
      <c r="I164" s="34"/>
      <c r="J164" s="34"/>
      <c r="K164" s="34"/>
      <c r="L164" s="34"/>
      <c r="M164" s="34"/>
      <c r="N164" s="34"/>
    </row>
    <row r="165" spans="1:14" x14ac:dyDescent="0.2">
      <c r="A165" s="34"/>
      <c r="B165" s="34"/>
      <c r="C165" s="34"/>
      <c r="D165" s="34"/>
      <c r="F165" s="34"/>
      <c r="G165" s="34"/>
      <c r="H165" s="34"/>
      <c r="I165" s="34"/>
      <c r="J165" s="34"/>
      <c r="K165" s="34"/>
      <c r="L165" s="34"/>
      <c r="M165" s="34"/>
      <c r="N165" s="34"/>
    </row>
    <row r="166" spans="1:14" x14ac:dyDescent="0.2">
      <c r="A166" s="34"/>
      <c r="B166" s="34"/>
      <c r="C166" s="34"/>
      <c r="D166" s="34"/>
      <c r="F166" s="34"/>
      <c r="G166" s="34"/>
      <c r="H166" s="34"/>
      <c r="I166" s="34"/>
      <c r="J166" s="34"/>
      <c r="K166" s="34"/>
      <c r="L166" s="34"/>
      <c r="M166" s="34"/>
      <c r="N166" s="34"/>
    </row>
    <row r="167" spans="1:14" x14ac:dyDescent="0.2">
      <c r="A167" s="34"/>
      <c r="B167" s="34"/>
      <c r="C167" s="34"/>
      <c r="D167" s="34"/>
      <c r="F167" s="34"/>
      <c r="G167" s="34"/>
      <c r="H167" s="34"/>
      <c r="I167" s="34"/>
      <c r="J167" s="34"/>
      <c r="K167" s="34"/>
      <c r="L167" s="34"/>
      <c r="M167" s="34"/>
      <c r="N167" s="34"/>
    </row>
    <row r="168" spans="1:14" x14ac:dyDescent="0.2">
      <c r="A168" s="34"/>
      <c r="B168" s="34"/>
      <c r="C168" s="34"/>
      <c r="D168" s="34"/>
      <c r="F168" s="34"/>
      <c r="G168" s="34"/>
      <c r="H168" s="34"/>
      <c r="I168" s="34"/>
      <c r="J168" s="34"/>
      <c r="K168" s="34"/>
      <c r="L168" s="34"/>
      <c r="M168" s="34"/>
      <c r="N168" s="34"/>
    </row>
    <row r="169" spans="1:14" x14ac:dyDescent="0.2">
      <c r="A169" s="12" t="s">
        <v>1</v>
      </c>
      <c r="B169" s="144" t="s">
        <v>244</v>
      </c>
      <c r="C169" s="145"/>
      <c r="D169" s="145"/>
      <c r="E169" s="145"/>
      <c r="F169" s="145"/>
      <c r="G169" s="145"/>
      <c r="H169" s="145"/>
      <c r="I169" s="145"/>
      <c r="J169" s="145"/>
      <c r="K169" s="145"/>
      <c r="L169" s="145"/>
      <c r="M169" s="145"/>
      <c r="N169" s="146"/>
    </row>
    <row r="170" spans="1:14" x14ac:dyDescent="0.2">
      <c r="A170" s="2" t="s">
        <v>40</v>
      </c>
      <c r="B170" s="35">
        <v>1</v>
      </c>
      <c r="C170" s="35">
        <v>0</v>
      </c>
      <c r="D170" s="35">
        <v>0</v>
      </c>
      <c r="E170" s="35">
        <v>2</v>
      </c>
      <c r="F170" s="35">
        <v>1</v>
      </c>
      <c r="G170" s="35">
        <v>1</v>
      </c>
      <c r="H170" s="35">
        <v>0</v>
      </c>
      <c r="I170" s="35">
        <v>3</v>
      </c>
      <c r="J170" s="35">
        <v>1</v>
      </c>
      <c r="K170" s="35">
        <v>0</v>
      </c>
      <c r="L170" s="35">
        <v>1</v>
      </c>
      <c r="M170" s="35"/>
      <c r="N170" s="35"/>
    </row>
    <row r="171" spans="1:14" x14ac:dyDescent="0.2">
      <c r="A171" s="2" t="s">
        <v>41</v>
      </c>
      <c r="B171" s="35">
        <v>1</v>
      </c>
      <c r="C171" s="35">
        <v>1</v>
      </c>
      <c r="D171" s="35">
        <v>3</v>
      </c>
      <c r="E171" s="35">
        <v>4</v>
      </c>
      <c r="F171" s="35">
        <v>1</v>
      </c>
      <c r="G171" s="35">
        <v>2</v>
      </c>
      <c r="H171" s="35">
        <v>1</v>
      </c>
      <c r="I171" s="35">
        <v>3</v>
      </c>
      <c r="J171" s="35">
        <v>6</v>
      </c>
      <c r="K171" s="35">
        <v>1</v>
      </c>
      <c r="L171" s="35">
        <v>4</v>
      </c>
      <c r="M171" s="35"/>
      <c r="N171" s="35"/>
    </row>
    <row r="172" spans="1:14" x14ac:dyDescent="0.2">
      <c r="A172" s="2" t="s">
        <v>179</v>
      </c>
      <c r="B172" s="35">
        <v>3</v>
      </c>
      <c r="C172" s="35">
        <v>4</v>
      </c>
      <c r="D172" s="35">
        <v>0</v>
      </c>
      <c r="E172" s="35">
        <v>5</v>
      </c>
      <c r="F172" s="35">
        <v>4</v>
      </c>
      <c r="G172" s="35">
        <v>4</v>
      </c>
      <c r="H172" s="35">
        <v>3</v>
      </c>
      <c r="I172" s="35">
        <v>2</v>
      </c>
      <c r="J172" s="35">
        <v>0</v>
      </c>
      <c r="K172" s="35">
        <v>1</v>
      </c>
      <c r="L172" s="35">
        <v>2</v>
      </c>
      <c r="M172" s="35"/>
      <c r="N172" s="35"/>
    </row>
    <row r="173" spans="1:14" x14ac:dyDescent="0.2">
      <c r="A173" s="12" t="s">
        <v>2</v>
      </c>
      <c r="B173" s="11">
        <v>5</v>
      </c>
      <c r="C173" s="11">
        <v>5</v>
      </c>
      <c r="D173" s="11">
        <v>3</v>
      </c>
      <c r="E173" s="11">
        <v>11</v>
      </c>
      <c r="F173" s="11">
        <v>6</v>
      </c>
      <c r="G173" s="11">
        <v>7</v>
      </c>
      <c r="H173" s="11">
        <v>4</v>
      </c>
      <c r="I173" s="11">
        <v>8</v>
      </c>
      <c r="J173" s="11">
        <v>7</v>
      </c>
      <c r="K173" s="11">
        <v>2</v>
      </c>
      <c r="L173" s="11">
        <v>7</v>
      </c>
      <c r="M173" s="11"/>
      <c r="N173" s="11"/>
    </row>
  </sheetData>
  <printOptions horizontalCentered="1"/>
  <pageMargins left="0.70866141732283472" right="0.70866141732283472" top="0.35433070866141736" bottom="0.74803149606299213" header="0.31496062992125984" footer="0.31496062992125984"/>
  <pageSetup paperSize="9" scale="29" orientation="portrait" r:id="rId1"/>
  <headerFooter scaleWithDoc="0">
    <oddFooter>&amp;C&amp;10Page &amp;P</oddFooter>
  </headerFooter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2">
    <tabColor theme="6" tint="0.59999389629810485"/>
    <pageSetUpPr fitToPage="1"/>
  </sheetPr>
  <dimension ref="A1:N194"/>
  <sheetViews>
    <sheetView showGridLines="0" view="pageBreakPreview" zoomScale="75" zoomScaleNormal="100" zoomScaleSheetLayoutView="75" workbookViewId="0">
      <pane xSplit="1" ySplit="14" topLeftCell="B165" activePane="bottomRight" state="frozen"/>
      <selection activeCell="O22" sqref="O22:O23"/>
      <selection pane="topRight" activeCell="O22" sqref="O22:O23"/>
      <selection pane="bottomLeft" activeCell="O22" sqref="O22:O23"/>
      <selection pane="bottomRight"/>
    </sheetView>
  </sheetViews>
  <sheetFormatPr defaultRowHeight="15" x14ac:dyDescent="0.2"/>
  <cols>
    <col min="1" max="1" width="20.44140625" style="4" bestFit="1" customWidth="1"/>
    <col min="2" max="4" width="8.88671875" style="4"/>
    <col min="5" max="5" width="8.88671875" style="36"/>
    <col min="6" max="112" width="8.88671875" style="4"/>
    <col min="113" max="113" width="15.21875" style="4" bestFit="1" customWidth="1"/>
    <col min="114" max="255" width="8.88671875" style="4"/>
    <col min="256" max="256" width="15.21875" style="4" bestFit="1" customWidth="1"/>
    <col min="257" max="368" width="8.88671875" style="4"/>
    <col min="369" max="369" width="15.21875" style="4" bestFit="1" customWidth="1"/>
    <col min="370" max="511" width="8.88671875" style="4"/>
    <col min="512" max="512" width="15.21875" style="4" bestFit="1" customWidth="1"/>
    <col min="513" max="624" width="8.88671875" style="4"/>
    <col min="625" max="625" width="15.21875" style="4" bestFit="1" customWidth="1"/>
    <col min="626" max="767" width="8.88671875" style="4"/>
    <col min="768" max="768" width="15.21875" style="4" bestFit="1" customWidth="1"/>
    <col min="769" max="880" width="8.88671875" style="4"/>
    <col min="881" max="881" width="15.21875" style="4" bestFit="1" customWidth="1"/>
    <col min="882" max="1023" width="8.88671875" style="4"/>
    <col min="1024" max="1024" width="15.21875" style="4" bestFit="1" customWidth="1"/>
    <col min="1025" max="1136" width="8.88671875" style="4"/>
    <col min="1137" max="1137" width="15.21875" style="4" bestFit="1" customWidth="1"/>
    <col min="1138" max="1279" width="8.88671875" style="4"/>
    <col min="1280" max="1280" width="15.21875" style="4" bestFit="1" customWidth="1"/>
    <col min="1281" max="1392" width="8.88671875" style="4"/>
    <col min="1393" max="1393" width="15.21875" style="4" bestFit="1" customWidth="1"/>
    <col min="1394" max="1535" width="8.88671875" style="4"/>
    <col min="1536" max="1536" width="15.21875" style="4" bestFit="1" customWidth="1"/>
    <col min="1537" max="1648" width="8.88671875" style="4"/>
    <col min="1649" max="1649" width="15.21875" style="4" bestFit="1" customWidth="1"/>
    <col min="1650" max="1791" width="8.88671875" style="4"/>
    <col min="1792" max="1792" width="15.21875" style="4" bestFit="1" customWidth="1"/>
    <col min="1793" max="1904" width="8.88671875" style="4"/>
    <col min="1905" max="1905" width="15.21875" style="4" bestFit="1" customWidth="1"/>
    <col min="1906" max="2047" width="8.88671875" style="4"/>
    <col min="2048" max="2048" width="15.21875" style="4" bestFit="1" customWidth="1"/>
    <col min="2049" max="2160" width="8.88671875" style="4"/>
    <col min="2161" max="2161" width="15.21875" style="4" bestFit="1" customWidth="1"/>
    <col min="2162" max="2303" width="8.88671875" style="4"/>
    <col min="2304" max="2304" width="15.21875" style="4" bestFit="1" customWidth="1"/>
    <col min="2305" max="2416" width="8.88671875" style="4"/>
    <col min="2417" max="2417" width="15.21875" style="4" bestFit="1" customWidth="1"/>
    <col min="2418" max="2559" width="8.88671875" style="4"/>
    <col min="2560" max="2560" width="15.21875" style="4" bestFit="1" customWidth="1"/>
    <col min="2561" max="2672" width="8.88671875" style="4"/>
    <col min="2673" max="2673" width="15.21875" style="4" bestFit="1" customWidth="1"/>
    <col min="2674" max="2815" width="8.88671875" style="4"/>
    <col min="2816" max="2816" width="15.21875" style="4" bestFit="1" customWidth="1"/>
    <col min="2817" max="2928" width="8.88671875" style="4"/>
    <col min="2929" max="2929" width="15.21875" style="4" bestFit="1" customWidth="1"/>
    <col min="2930" max="3071" width="8.88671875" style="4"/>
    <col min="3072" max="3072" width="15.21875" style="4" bestFit="1" customWidth="1"/>
    <col min="3073" max="3184" width="8.88671875" style="4"/>
    <col min="3185" max="3185" width="15.21875" style="4" bestFit="1" customWidth="1"/>
    <col min="3186" max="3327" width="8.88671875" style="4"/>
    <col min="3328" max="3328" width="15.21875" style="4" bestFit="1" customWidth="1"/>
    <col min="3329" max="3440" width="8.88671875" style="4"/>
    <col min="3441" max="3441" width="15.21875" style="4" bestFit="1" customWidth="1"/>
    <col min="3442" max="3583" width="8.88671875" style="4"/>
    <col min="3584" max="3584" width="15.21875" style="4" bestFit="1" customWidth="1"/>
    <col min="3585" max="3696" width="8.88671875" style="4"/>
    <col min="3697" max="3697" width="15.21875" style="4" bestFit="1" customWidth="1"/>
    <col min="3698" max="3839" width="8.88671875" style="4"/>
    <col min="3840" max="3840" width="15.21875" style="4" bestFit="1" customWidth="1"/>
    <col min="3841" max="3952" width="8.88671875" style="4"/>
    <col min="3953" max="3953" width="15.21875" style="4" bestFit="1" customWidth="1"/>
    <col min="3954" max="4095" width="8.88671875" style="4"/>
    <col min="4096" max="4096" width="15.21875" style="4" bestFit="1" customWidth="1"/>
    <col min="4097" max="4208" width="8.88671875" style="4"/>
    <col min="4209" max="4209" width="15.21875" style="4" bestFit="1" customWidth="1"/>
    <col min="4210" max="4351" width="8.88671875" style="4"/>
    <col min="4352" max="4352" width="15.21875" style="4" bestFit="1" customWidth="1"/>
    <col min="4353" max="4464" width="8.88671875" style="4"/>
    <col min="4465" max="4465" width="15.21875" style="4" bestFit="1" customWidth="1"/>
    <col min="4466" max="4607" width="8.88671875" style="4"/>
    <col min="4608" max="4608" width="15.21875" style="4" bestFit="1" customWidth="1"/>
    <col min="4609" max="4720" width="8.88671875" style="4"/>
    <col min="4721" max="4721" width="15.21875" style="4" bestFit="1" customWidth="1"/>
    <col min="4722" max="4863" width="8.88671875" style="4"/>
    <col min="4864" max="4864" width="15.21875" style="4" bestFit="1" customWidth="1"/>
    <col min="4865" max="4976" width="8.88671875" style="4"/>
    <col min="4977" max="4977" width="15.21875" style="4" bestFit="1" customWidth="1"/>
    <col min="4978" max="5119" width="8.88671875" style="4"/>
    <col min="5120" max="5120" width="15.21875" style="4" bestFit="1" customWidth="1"/>
    <col min="5121" max="5232" width="8.88671875" style="4"/>
    <col min="5233" max="5233" width="15.21875" style="4" bestFit="1" customWidth="1"/>
    <col min="5234" max="5375" width="8.88671875" style="4"/>
    <col min="5376" max="5376" width="15.21875" style="4" bestFit="1" customWidth="1"/>
    <col min="5377" max="5488" width="8.88671875" style="4"/>
    <col min="5489" max="5489" width="15.21875" style="4" bestFit="1" customWidth="1"/>
    <col min="5490" max="5631" width="8.88671875" style="4"/>
    <col min="5632" max="5632" width="15.21875" style="4" bestFit="1" customWidth="1"/>
    <col min="5633" max="5744" width="8.88671875" style="4"/>
    <col min="5745" max="5745" width="15.21875" style="4" bestFit="1" customWidth="1"/>
    <col min="5746" max="5887" width="8.88671875" style="4"/>
    <col min="5888" max="5888" width="15.21875" style="4" bestFit="1" customWidth="1"/>
    <col min="5889" max="6000" width="8.88671875" style="4"/>
    <col min="6001" max="6001" width="15.21875" style="4" bestFit="1" customWidth="1"/>
    <col min="6002" max="6143" width="8.88671875" style="4"/>
    <col min="6144" max="6144" width="15.21875" style="4" bestFit="1" customWidth="1"/>
    <col min="6145" max="6256" width="8.88671875" style="4"/>
    <col min="6257" max="6257" width="15.21875" style="4" bestFit="1" customWidth="1"/>
    <col min="6258" max="6399" width="8.88671875" style="4"/>
    <col min="6400" max="6400" width="15.21875" style="4" bestFit="1" customWidth="1"/>
    <col min="6401" max="6512" width="8.88671875" style="4"/>
    <col min="6513" max="6513" width="15.21875" style="4" bestFit="1" customWidth="1"/>
    <col min="6514" max="6655" width="8.88671875" style="4"/>
    <col min="6656" max="6656" width="15.21875" style="4" bestFit="1" customWidth="1"/>
    <col min="6657" max="6768" width="8.88671875" style="4"/>
    <col min="6769" max="6769" width="15.21875" style="4" bestFit="1" customWidth="1"/>
    <col min="6770" max="6911" width="8.88671875" style="4"/>
    <col min="6912" max="6912" width="15.21875" style="4" bestFit="1" customWidth="1"/>
    <col min="6913" max="7024" width="8.88671875" style="4"/>
    <col min="7025" max="7025" width="15.21875" style="4" bestFit="1" customWidth="1"/>
    <col min="7026" max="7167" width="8.88671875" style="4"/>
    <col min="7168" max="7168" width="15.21875" style="4" bestFit="1" customWidth="1"/>
    <col min="7169" max="7280" width="8.88671875" style="4"/>
    <col min="7281" max="7281" width="15.21875" style="4" bestFit="1" customWidth="1"/>
    <col min="7282" max="7423" width="8.88671875" style="4"/>
    <col min="7424" max="7424" width="15.21875" style="4" bestFit="1" customWidth="1"/>
    <col min="7425" max="7536" width="8.88671875" style="4"/>
    <col min="7537" max="7537" width="15.21875" style="4" bestFit="1" customWidth="1"/>
    <col min="7538" max="7679" width="8.88671875" style="4"/>
    <col min="7680" max="7680" width="15.21875" style="4" bestFit="1" customWidth="1"/>
    <col min="7681" max="7792" width="8.88671875" style="4"/>
    <col min="7793" max="7793" width="15.21875" style="4" bestFit="1" customWidth="1"/>
    <col min="7794" max="7935" width="8.88671875" style="4"/>
    <col min="7936" max="7936" width="15.21875" style="4" bestFit="1" customWidth="1"/>
    <col min="7937" max="8048" width="8.88671875" style="4"/>
    <col min="8049" max="8049" width="15.21875" style="4" bestFit="1" customWidth="1"/>
    <col min="8050" max="8191" width="8.88671875" style="4"/>
    <col min="8192" max="8192" width="15.21875" style="4" bestFit="1" customWidth="1"/>
    <col min="8193" max="8304" width="8.88671875" style="4"/>
    <col min="8305" max="8305" width="15.21875" style="4" bestFit="1" customWidth="1"/>
    <col min="8306" max="8447" width="8.88671875" style="4"/>
    <col min="8448" max="8448" width="15.21875" style="4" bestFit="1" customWidth="1"/>
    <col min="8449" max="8560" width="8.88671875" style="4"/>
    <col min="8561" max="8561" width="15.21875" style="4" bestFit="1" customWidth="1"/>
    <col min="8562" max="8703" width="8.88671875" style="4"/>
    <col min="8704" max="8704" width="15.21875" style="4" bestFit="1" customWidth="1"/>
    <col min="8705" max="8816" width="8.88671875" style="4"/>
    <col min="8817" max="8817" width="15.21875" style="4" bestFit="1" customWidth="1"/>
    <col min="8818" max="8959" width="8.88671875" style="4"/>
    <col min="8960" max="8960" width="15.21875" style="4" bestFit="1" customWidth="1"/>
    <col min="8961" max="9072" width="8.88671875" style="4"/>
    <col min="9073" max="9073" width="15.21875" style="4" bestFit="1" customWidth="1"/>
    <col min="9074" max="9215" width="8.88671875" style="4"/>
    <col min="9216" max="9216" width="15.21875" style="4" bestFit="1" customWidth="1"/>
    <col min="9217" max="9328" width="8.88671875" style="4"/>
    <col min="9329" max="9329" width="15.21875" style="4" bestFit="1" customWidth="1"/>
    <col min="9330" max="9471" width="8.88671875" style="4"/>
    <col min="9472" max="9472" width="15.21875" style="4" bestFit="1" customWidth="1"/>
    <col min="9473" max="9584" width="8.88671875" style="4"/>
    <col min="9585" max="9585" width="15.21875" style="4" bestFit="1" customWidth="1"/>
    <col min="9586" max="9727" width="8.88671875" style="4"/>
    <col min="9728" max="9728" width="15.21875" style="4" bestFit="1" customWidth="1"/>
    <col min="9729" max="9840" width="8.88671875" style="4"/>
    <col min="9841" max="9841" width="15.21875" style="4" bestFit="1" customWidth="1"/>
    <col min="9842" max="9983" width="8.88671875" style="4"/>
    <col min="9984" max="9984" width="15.21875" style="4" bestFit="1" customWidth="1"/>
    <col min="9985" max="10096" width="8.88671875" style="4"/>
    <col min="10097" max="10097" width="15.21875" style="4" bestFit="1" customWidth="1"/>
    <col min="10098" max="10239" width="8.88671875" style="4"/>
    <col min="10240" max="10240" width="15.21875" style="4" bestFit="1" customWidth="1"/>
    <col min="10241" max="10352" width="8.88671875" style="4"/>
    <col min="10353" max="10353" width="15.21875" style="4" bestFit="1" customWidth="1"/>
    <col min="10354" max="10495" width="8.88671875" style="4"/>
    <col min="10496" max="10496" width="15.21875" style="4" bestFit="1" customWidth="1"/>
    <col min="10497" max="10608" width="8.88671875" style="4"/>
    <col min="10609" max="10609" width="15.21875" style="4" bestFit="1" customWidth="1"/>
    <col min="10610" max="10751" width="8.88671875" style="4"/>
    <col min="10752" max="10752" width="15.21875" style="4" bestFit="1" customWidth="1"/>
    <col min="10753" max="10864" width="8.88671875" style="4"/>
    <col min="10865" max="10865" width="15.21875" style="4" bestFit="1" customWidth="1"/>
    <col min="10866" max="11007" width="8.88671875" style="4"/>
    <col min="11008" max="11008" width="15.21875" style="4" bestFit="1" customWidth="1"/>
    <col min="11009" max="11120" width="8.88671875" style="4"/>
    <col min="11121" max="11121" width="15.21875" style="4" bestFit="1" customWidth="1"/>
    <col min="11122" max="11263" width="8.88671875" style="4"/>
    <col min="11264" max="11264" width="15.21875" style="4" bestFit="1" customWidth="1"/>
    <col min="11265" max="11376" width="8.88671875" style="4"/>
    <col min="11377" max="11377" width="15.21875" style="4" bestFit="1" customWidth="1"/>
    <col min="11378" max="11519" width="8.88671875" style="4"/>
    <col min="11520" max="11520" width="15.21875" style="4" bestFit="1" customWidth="1"/>
    <col min="11521" max="11632" width="8.88671875" style="4"/>
    <col min="11633" max="11633" width="15.21875" style="4" bestFit="1" customWidth="1"/>
    <col min="11634" max="11775" width="8.88671875" style="4"/>
    <col min="11776" max="11776" width="15.21875" style="4" bestFit="1" customWidth="1"/>
    <col min="11777" max="11888" width="8.88671875" style="4"/>
    <col min="11889" max="11889" width="15.21875" style="4" bestFit="1" customWidth="1"/>
    <col min="11890" max="12031" width="8.88671875" style="4"/>
    <col min="12032" max="12032" width="15.21875" style="4" bestFit="1" customWidth="1"/>
    <col min="12033" max="12144" width="8.88671875" style="4"/>
    <col min="12145" max="12145" width="15.21875" style="4" bestFit="1" customWidth="1"/>
    <col min="12146" max="12287" width="8.88671875" style="4"/>
    <col min="12288" max="12288" width="15.21875" style="4" bestFit="1" customWidth="1"/>
    <col min="12289" max="12400" width="8.88671875" style="4"/>
    <col min="12401" max="12401" width="15.21875" style="4" bestFit="1" customWidth="1"/>
    <col min="12402" max="12543" width="8.88671875" style="4"/>
    <col min="12544" max="12544" width="15.21875" style="4" bestFit="1" customWidth="1"/>
    <col min="12545" max="12656" width="8.88671875" style="4"/>
    <col min="12657" max="12657" width="15.21875" style="4" bestFit="1" customWidth="1"/>
    <col min="12658" max="12799" width="8.88671875" style="4"/>
    <col min="12800" max="12800" width="15.21875" style="4" bestFit="1" customWidth="1"/>
    <col min="12801" max="12912" width="8.88671875" style="4"/>
    <col min="12913" max="12913" width="15.21875" style="4" bestFit="1" customWidth="1"/>
    <col min="12914" max="13055" width="8.88671875" style="4"/>
    <col min="13056" max="13056" width="15.21875" style="4" bestFit="1" customWidth="1"/>
    <col min="13057" max="13168" width="8.88671875" style="4"/>
    <col min="13169" max="13169" width="15.21875" style="4" bestFit="1" customWidth="1"/>
    <col min="13170" max="13311" width="8.88671875" style="4"/>
    <col min="13312" max="13312" width="15.21875" style="4" bestFit="1" customWidth="1"/>
    <col min="13313" max="13424" width="8.88671875" style="4"/>
    <col min="13425" max="13425" width="15.21875" style="4" bestFit="1" customWidth="1"/>
    <col min="13426" max="13567" width="8.88671875" style="4"/>
    <col min="13568" max="13568" width="15.21875" style="4" bestFit="1" customWidth="1"/>
    <col min="13569" max="13680" width="8.88671875" style="4"/>
    <col min="13681" max="13681" width="15.21875" style="4" bestFit="1" customWidth="1"/>
    <col min="13682" max="13823" width="8.88671875" style="4"/>
    <col min="13824" max="13824" width="15.21875" style="4" bestFit="1" customWidth="1"/>
    <col min="13825" max="13936" width="8.88671875" style="4"/>
    <col min="13937" max="13937" width="15.21875" style="4" bestFit="1" customWidth="1"/>
    <col min="13938" max="14079" width="8.88671875" style="4"/>
    <col min="14080" max="14080" width="15.21875" style="4" bestFit="1" customWidth="1"/>
    <col min="14081" max="14192" width="8.88671875" style="4"/>
    <col min="14193" max="14193" width="15.21875" style="4" bestFit="1" customWidth="1"/>
    <col min="14194" max="14335" width="8.88671875" style="4"/>
    <col min="14336" max="14336" width="15.21875" style="4" bestFit="1" customWidth="1"/>
    <col min="14337" max="14448" width="8.88671875" style="4"/>
    <col min="14449" max="14449" width="15.21875" style="4" bestFit="1" customWidth="1"/>
    <col min="14450" max="14591" width="8.88671875" style="4"/>
    <col min="14592" max="14592" width="15.21875" style="4" bestFit="1" customWidth="1"/>
    <col min="14593" max="14704" width="8.88671875" style="4"/>
    <col min="14705" max="14705" width="15.21875" style="4" bestFit="1" customWidth="1"/>
    <col min="14706" max="14847" width="8.88671875" style="4"/>
    <col min="14848" max="14848" width="15.21875" style="4" bestFit="1" customWidth="1"/>
    <col min="14849" max="14960" width="8.88671875" style="4"/>
    <col min="14961" max="14961" width="15.21875" style="4" bestFit="1" customWidth="1"/>
    <col min="14962" max="15103" width="8.88671875" style="4"/>
    <col min="15104" max="15104" width="15.21875" style="4" bestFit="1" customWidth="1"/>
    <col min="15105" max="15216" width="8.88671875" style="4"/>
    <col min="15217" max="15217" width="15.21875" style="4" bestFit="1" customWidth="1"/>
    <col min="15218" max="15359" width="8.88671875" style="4"/>
    <col min="15360" max="15360" width="15.21875" style="4" bestFit="1" customWidth="1"/>
    <col min="15361" max="15472" width="8.88671875" style="4"/>
    <col min="15473" max="15473" width="15.21875" style="4" bestFit="1" customWidth="1"/>
    <col min="15474" max="15615" width="8.88671875" style="4"/>
    <col min="15616" max="15616" width="15.21875" style="4" bestFit="1" customWidth="1"/>
    <col min="15617" max="15728" width="8.88671875" style="4"/>
    <col min="15729" max="15729" width="15.21875" style="4" bestFit="1" customWidth="1"/>
    <col min="15730" max="15871" width="8.88671875" style="4"/>
    <col min="15872" max="15872" width="15.21875" style="4" bestFit="1" customWidth="1"/>
    <col min="15873" max="15984" width="8.88671875" style="4"/>
    <col min="15985" max="15985" width="15.21875" style="4" bestFit="1" customWidth="1"/>
    <col min="15986" max="16127" width="8.88671875" style="4"/>
    <col min="16128" max="16128" width="15.21875" style="4" bestFit="1" customWidth="1"/>
    <col min="16129" max="16240" width="8.88671875" style="4"/>
    <col min="16241" max="16241" width="15.21875" style="4" bestFit="1" customWidth="1"/>
    <col min="16242" max="16384" width="8.88671875" style="4"/>
  </cols>
  <sheetData>
    <row r="1" spans="1:14" ht="29.25" customHeight="1" x14ac:dyDescent="0.2">
      <c r="A1" s="137" t="s">
        <v>125</v>
      </c>
      <c r="B1" s="137"/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</row>
    <row r="2" spans="1:14" x14ac:dyDescent="0.2">
      <c r="A2" s="9" t="s">
        <v>125</v>
      </c>
      <c r="B2" s="10" t="s">
        <v>14</v>
      </c>
      <c r="C2" s="10" t="s">
        <v>15</v>
      </c>
      <c r="D2" s="10" t="s">
        <v>16</v>
      </c>
      <c r="E2" s="10" t="s">
        <v>17</v>
      </c>
      <c r="F2" s="10" t="s">
        <v>18</v>
      </c>
      <c r="G2" s="10" t="s">
        <v>19</v>
      </c>
      <c r="H2" s="10" t="s">
        <v>20</v>
      </c>
      <c r="I2" s="10" t="s">
        <v>21</v>
      </c>
      <c r="J2" s="10" t="s">
        <v>143</v>
      </c>
      <c r="K2" s="10" t="s">
        <v>173</v>
      </c>
      <c r="L2" s="10" t="s">
        <v>174</v>
      </c>
      <c r="M2" s="10" t="s">
        <v>187</v>
      </c>
      <c r="N2" s="10" t="s">
        <v>232</v>
      </c>
    </row>
    <row r="3" spans="1:14" x14ac:dyDescent="0.2">
      <c r="A3" s="2"/>
      <c r="B3" s="76" t="s">
        <v>146</v>
      </c>
      <c r="C3" s="77"/>
      <c r="D3" s="77"/>
      <c r="E3" s="77"/>
      <c r="F3" s="77"/>
      <c r="G3" s="77"/>
      <c r="H3" s="77"/>
      <c r="I3" s="77"/>
      <c r="J3" s="77"/>
      <c r="K3" s="78"/>
      <c r="L3" s="78"/>
      <c r="M3" s="78"/>
      <c r="N3" s="78"/>
    </row>
    <row r="4" spans="1:14" x14ac:dyDescent="0.2">
      <c r="A4" s="2" t="s">
        <v>4</v>
      </c>
      <c r="B4" s="48">
        <v>79.221199999999996</v>
      </c>
      <c r="C4" s="48">
        <v>80</v>
      </c>
      <c r="D4" s="61">
        <v>79</v>
      </c>
      <c r="E4" s="48">
        <v>79</v>
      </c>
      <c r="F4" s="48">
        <v>80.321700000000007</v>
      </c>
      <c r="G4" s="48">
        <v>80.321700000000007</v>
      </c>
      <c r="H4" s="48">
        <v>81</v>
      </c>
      <c r="I4" s="61">
        <v>83.56</v>
      </c>
      <c r="J4" s="61">
        <v>82.875399999999999</v>
      </c>
      <c r="K4" s="61">
        <v>82.790899999999993</v>
      </c>
      <c r="L4" s="61">
        <v>84.786999999999992</v>
      </c>
      <c r="M4" s="61">
        <v>85.840074999999999</v>
      </c>
      <c r="N4" s="61">
        <v>85</v>
      </c>
    </row>
    <row r="5" spans="1:14" x14ac:dyDescent="0.2">
      <c r="A5" s="2" t="s">
        <v>5</v>
      </c>
      <c r="B5" s="48">
        <v>77.888400000000004</v>
      </c>
      <c r="C5" s="48">
        <v>78</v>
      </c>
      <c r="D5" s="61">
        <v>78</v>
      </c>
      <c r="E5" s="48">
        <v>77</v>
      </c>
      <c r="F5" s="48">
        <v>80.120199999999997</v>
      </c>
      <c r="G5" s="48">
        <v>80.120199999999997</v>
      </c>
      <c r="H5" s="48">
        <v>79</v>
      </c>
      <c r="I5" s="61">
        <v>79.622100000000003</v>
      </c>
      <c r="J5" s="61">
        <v>82.175200000000004</v>
      </c>
      <c r="K5" s="61">
        <v>81.825599999999994</v>
      </c>
      <c r="L5" s="61">
        <v>82.842174999999997</v>
      </c>
      <c r="M5" s="61">
        <v>82.575199999999995</v>
      </c>
      <c r="N5" s="61">
        <v>84</v>
      </c>
    </row>
    <row r="6" spans="1:14" x14ac:dyDescent="0.2">
      <c r="A6" s="2" t="s">
        <v>7</v>
      </c>
      <c r="B6" s="48">
        <v>78.663600000000002</v>
      </c>
      <c r="C6" s="48">
        <v>77</v>
      </c>
      <c r="D6" s="61">
        <v>74</v>
      </c>
      <c r="E6" s="48">
        <v>77</v>
      </c>
      <c r="F6" s="48">
        <v>79.125699999999995</v>
      </c>
      <c r="G6" s="48">
        <v>79.125699999999995</v>
      </c>
      <c r="H6" s="48">
        <v>79</v>
      </c>
      <c r="I6" s="61">
        <v>78.023700000000005</v>
      </c>
      <c r="J6" s="61">
        <v>83</v>
      </c>
      <c r="K6" s="61">
        <v>82.837800000000001</v>
      </c>
      <c r="L6" s="61">
        <v>83.476699999999994</v>
      </c>
      <c r="M6" s="61">
        <v>85.563724999999991</v>
      </c>
      <c r="N6" s="61">
        <v>86</v>
      </c>
    </row>
    <row r="7" spans="1:14" x14ac:dyDescent="0.2">
      <c r="A7" s="2" t="s">
        <v>8</v>
      </c>
      <c r="B7" s="48">
        <v>78.240399999999994</v>
      </c>
      <c r="C7" s="48">
        <v>78</v>
      </c>
      <c r="D7" s="61">
        <v>79</v>
      </c>
      <c r="E7" s="48">
        <v>78</v>
      </c>
      <c r="F7" s="48">
        <v>80.406700000000001</v>
      </c>
      <c r="G7" s="48">
        <v>80.406700000000001</v>
      </c>
      <c r="H7" s="48">
        <v>79</v>
      </c>
      <c r="I7" s="61">
        <v>81.336200000000005</v>
      </c>
      <c r="J7" s="61">
        <v>85.436999999999998</v>
      </c>
      <c r="K7" s="61">
        <v>83.528800000000004</v>
      </c>
      <c r="L7" s="61">
        <v>85.500974999999997</v>
      </c>
      <c r="M7" s="61">
        <v>86.902924999999982</v>
      </c>
      <c r="N7" s="61">
        <v>87</v>
      </c>
    </row>
    <row r="8" spans="1:14" x14ac:dyDescent="0.2">
      <c r="A8" s="2" t="s">
        <v>66</v>
      </c>
      <c r="B8" s="48">
        <v>75.853499999999997</v>
      </c>
      <c r="C8" s="48">
        <v>77</v>
      </c>
      <c r="D8" s="61">
        <v>74</v>
      </c>
      <c r="E8" s="48">
        <v>76</v>
      </c>
      <c r="F8" s="48">
        <v>76.673000000000002</v>
      </c>
      <c r="G8" s="48">
        <v>76.673000000000002</v>
      </c>
      <c r="H8" s="48">
        <v>78</v>
      </c>
      <c r="I8" s="61">
        <v>78.920299999999997</v>
      </c>
      <c r="J8" s="61">
        <v>81.669600000000003</v>
      </c>
      <c r="K8" s="61">
        <v>82.978499999999997</v>
      </c>
      <c r="L8" s="61">
        <v>83.901499999999999</v>
      </c>
      <c r="M8" s="61">
        <v>85.2654</v>
      </c>
      <c r="N8" s="61">
        <v>85</v>
      </c>
    </row>
    <row r="9" spans="1:14" x14ac:dyDescent="0.2">
      <c r="A9" s="2" t="s">
        <v>9</v>
      </c>
      <c r="B9" s="48">
        <v>75.843400000000003</v>
      </c>
      <c r="C9" s="48">
        <v>73</v>
      </c>
      <c r="D9" s="61">
        <v>77</v>
      </c>
      <c r="E9" s="48">
        <v>78</v>
      </c>
      <c r="F9" s="48">
        <v>76.828500000000005</v>
      </c>
      <c r="G9" s="48">
        <v>78.068299999999994</v>
      </c>
      <c r="H9" s="48">
        <v>78</v>
      </c>
      <c r="I9" s="61">
        <v>80.468400000000003</v>
      </c>
      <c r="J9" s="61">
        <v>84.228099999999998</v>
      </c>
      <c r="K9" s="61">
        <v>83.937600000000003</v>
      </c>
      <c r="L9" s="61">
        <v>87.877300000000005</v>
      </c>
      <c r="M9" s="61">
        <v>87.119450000000001</v>
      </c>
      <c r="N9" s="61">
        <v>87</v>
      </c>
    </row>
    <row r="10" spans="1:14" x14ac:dyDescent="0.2">
      <c r="A10" s="2" t="s">
        <v>10</v>
      </c>
      <c r="B10" s="48">
        <v>75.495699999999999</v>
      </c>
      <c r="C10" s="48">
        <v>79</v>
      </c>
      <c r="D10" s="61">
        <v>74</v>
      </c>
      <c r="E10" s="48">
        <v>77</v>
      </c>
      <c r="F10" s="48">
        <v>80.694400000000002</v>
      </c>
      <c r="G10" s="48">
        <v>78.938199999999995</v>
      </c>
      <c r="H10" s="48">
        <v>80</v>
      </c>
      <c r="I10" s="61">
        <v>79.789400000000001</v>
      </c>
      <c r="J10" s="61">
        <v>82.986400000000003</v>
      </c>
      <c r="K10" s="61">
        <v>81.687799999999996</v>
      </c>
      <c r="L10" s="61">
        <v>84.888275000000007</v>
      </c>
      <c r="M10" s="61">
        <v>84.824250000000006</v>
      </c>
      <c r="N10" s="61">
        <v>84</v>
      </c>
    </row>
    <row r="11" spans="1:14" x14ac:dyDescent="0.2">
      <c r="A11" s="2" t="s">
        <v>11</v>
      </c>
      <c r="B11" s="48">
        <v>80.137</v>
      </c>
      <c r="C11" s="48">
        <v>80</v>
      </c>
      <c r="D11" s="61">
        <v>77</v>
      </c>
      <c r="E11" s="48">
        <v>77</v>
      </c>
      <c r="F11" s="48">
        <v>80.256299999999996</v>
      </c>
      <c r="G11" s="48">
        <v>79.926900000000003</v>
      </c>
      <c r="H11" s="48">
        <v>80</v>
      </c>
      <c r="I11" s="61">
        <v>80.284400000000005</v>
      </c>
      <c r="J11" s="61">
        <v>83.736900000000006</v>
      </c>
      <c r="K11" s="61">
        <v>82.443200000000004</v>
      </c>
      <c r="L11" s="61">
        <v>84.037850000000006</v>
      </c>
      <c r="M11" s="61">
        <v>85.014350000000007</v>
      </c>
      <c r="N11" s="61">
        <v>85</v>
      </c>
    </row>
    <row r="12" spans="1:14" x14ac:dyDescent="0.2">
      <c r="A12" s="2" t="s">
        <v>12</v>
      </c>
      <c r="B12" s="48">
        <v>76.229500000000002</v>
      </c>
      <c r="C12" s="48">
        <v>78</v>
      </c>
      <c r="D12" s="61">
        <v>76</v>
      </c>
      <c r="E12" s="48">
        <v>74</v>
      </c>
      <c r="F12" s="48">
        <v>77.974900000000005</v>
      </c>
      <c r="G12" s="48">
        <v>79.182599999999994</v>
      </c>
      <c r="H12" s="48">
        <v>79</v>
      </c>
      <c r="I12" s="61">
        <v>79.497</v>
      </c>
      <c r="J12" s="61">
        <v>83.650599999999997</v>
      </c>
      <c r="K12" s="61">
        <v>83.063000000000002</v>
      </c>
      <c r="L12" s="61">
        <v>84.302149999999997</v>
      </c>
      <c r="M12" s="61">
        <v>84.652150000000006</v>
      </c>
      <c r="N12" s="61">
        <v>85</v>
      </c>
    </row>
    <row r="13" spans="1:14" x14ac:dyDescent="0.2">
      <c r="A13" s="7" t="s">
        <v>2</v>
      </c>
      <c r="B13" s="50">
        <v>78</v>
      </c>
      <c r="C13" s="50">
        <v>78</v>
      </c>
      <c r="D13" s="49">
        <v>76</v>
      </c>
      <c r="E13" s="50">
        <v>77</v>
      </c>
      <c r="F13" s="50">
        <v>79</v>
      </c>
      <c r="G13" s="50">
        <v>79</v>
      </c>
      <c r="H13" s="50">
        <v>79</v>
      </c>
      <c r="I13" s="49">
        <v>80</v>
      </c>
      <c r="J13" s="49">
        <v>83</v>
      </c>
      <c r="K13" s="49">
        <v>82.587699999999998</v>
      </c>
      <c r="L13" s="49">
        <v>84.310874999999996</v>
      </c>
      <c r="M13" s="49">
        <v>85.034999999999997</v>
      </c>
      <c r="N13" s="49">
        <v>85</v>
      </c>
    </row>
    <row r="14" spans="1:14" s="2" customFormat="1" ht="12.75" x14ac:dyDescent="0.2">
      <c r="A14" s="6"/>
      <c r="B14" s="3" t="s">
        <v>138</v>
      </c>
      <c r="C14" s="3" t="s">
        <v>139</v>
      </c>
      <c r="D14" s="3" t="s">
        <v>140</v>
      </c>
      <c r="E14" s="70" t="s">
        <v>141</v>
      </c>
    </row>
    <row r="15" spans="1:14" s="2" customFormat="1" ht="12.75" x14ac:dyDescent="0.2">
      <c r="A15" s="9" t="s">
        <v>125</v>
      </c>
      <c r="B15" s="138" t="s">
        <v>3</v>
      </c>
      <c r="C15" s="139"/>
      <c r="D15" s="139"/>
      <c r="E15" s="140"/>
    </row>
    <row r="16" spans="1:14" s="2" customFormat="1" ht="12.75" x14ac:dyDescent="0.2">
      <c r="B16" s="13"/>
      <c r="C16" s="13"/>
      <c r="D16" s="13"/>
      <c r="E16" s="35"/>
    </row>
    <row r="17" spans="1:14" s="2" customFormat="1" ht="12.75" x14ac:dyDescent="0.2">
      <c r="A17" s="2" t="s">
        <v>4</v>
      </c>
      <c r="B17" s="48">
        <v>83</v>
      </c>
      <c r="C17" s="48">
        <v>73</v>
      </c>
      <c r="D17" s="48">
        <v>82</v>
      </c>
      <c r="E17" s="61">
        <v>81</v>
      </c>
    </row>
    <row r="18" spans="1:14" s="2" customFormat="1" ht="12.75" x14ac:dyDescent="0.2">
      <c r="A18" s="2" t="s">
        <v>5</v>
      </c>
      <c r="B18" s="48">
        <v>78</v>
      </c>
      <c r="C18" s="48">
        <v>74</v>
      </c>
      <c r="D18" s="48">
        <v>72</v>
      </c>
      <c r="E18" s="61">
        <v>77</v>
      </c>
    </row>
    <row r="19" spans="1:14" s="2" customFormat="1" ht="12.75" x14ac:dyDescent="0.2">
      <c r="A19" s="2" t="s">
        <v>7</v>
      </c>
      <c r="B19" s="48">
        <v>77</v>
      </c>
      <c r="C19" s="48">
        <v>74</v>
      </c>
      <c r="D19" s="48">
        <v>76</v>
      </c>
      <c r="E19" s="61">
        <v>77</v>
      </c>
    </row>
    <row r="20" spans="1:14" s="2" customFormat="1" ht="12.75" x14ac:dyDescent="0.2">
      <c r="A20" s="2" t="s">
        <v>8</v>
      </c>
      <c r="B20" s="48">
        <v>78</v>
      </c>
      <c r="C20" s="48">
        <v>78</v>
      </c>
      <c r="D20" s="48">
        <v>79</v>
      </c>
      <c r="E20" s="61">
        <v>77</v>
      </c>
    </row>
    <row r="21" spans="1:14" s="2" customFormat="1" ht="12.75" x14ac:dyDescent="0.2">
      <c r="A21" s="2" t="s">
        <v>66</v>
      </c>
      <c r="B21" s="48">
        <v>73</v>
      </c>
      <c r="C21" s="48">
        <v>73</v>
      </c>
      <c r="D21" s="48">
        <v>72</v>
      </c>
      <c r="E21" s="61">
        <v>75</v>
      </c>
    </row>
    <row r="22" spans="1:14" s="2" customFormat="1" ht="12.75" x14ac:dyDescent="0.2">
      <c r="A22" s="2" t="s">
        <v>9</v>
      </c>
      <c r="B22" s="48">
        <v>73</v>
      </c>
      <c r="C22" s="48">
        <v>75</v>
      </c>
      <c r="D22" s="48">
        <v>71</v>
      </c>
      <c r="E22" s="61">
        <v>74</v>
      </c>
      <c r="N22" s="57"/>
    </row>
    <row r="23" spans="1:14" s="2" customFormat="1" ht="12.75" x14ac:dyDescent="0.2">
      <c r="A23" s="2" t="s">
        <v>10</v>
      </c>
      <c r="B23" s="48">
        <v>79</v>
      </c>
      <c r="C23" s="48">
        <v>73</v>
      </c>
      <c r="D23" s="48">
        <v>74</v>
      </c>
      <c r="E23" s="61">
        <v>79</v>
      </c>
    </row>
    <row r="24" spans="1:14" s="2" customFormat="1" ht="12.75" x14ac:dyDescent="0.2">
      <c r="A24" s="2" t="s">
        <v>11</v>
      </c>
      <c r="B24" s="48">
        <v>78</v>
      </c>
      <c r="C24" s="48">
        <v>78</v>
      </c>
      <c r="D24" s="48">
        <v>77</v>
      </c>
      <c r="E24" s="61">
        <v>79</v>
      </c>
    </row>
    <row r="25" spans="1:14" s="2" customFormat="1" ht="12.75" x14ac:dyDescent="0.2">
      <c r="A25" s="2" t="s">
        <v>12</v>
      </c>
      <c r="B25" s="48">
        <v>78</v>
      </c>
      <c r="C25" s="48">
        <v>71</v>
      </c>
      <c r="D25" s="48">
        <v>76</v>
      </c>
      <c r="E25" s="61">
        <v>78</v>
      </c>
    </row>
    <row r="26" spans="1:14" s="2" customFormat="1" ht="12.75" x14ac:dyDescent="0.2">
      <c r="A26" s="7" t="s">
        <v>2</v>
      </c>
      <c r="B26" s="49">
        <v>78</v>
      </c>
      <c r="C26" s="49">
        <v>75</v>
      </c>
      <c r="D26" s="49">
        <v>75</v>
      </c>
      <c r="E26" s="49">
        <v>78</v>
      </c>
    </row>
    <row r="27" spans="1:14" x14ac:dyDescent="0.2">
      <c r="A27" s="9" t="s">
        <v>125</v>
      </c>
      <c r="B27" s="141" t="s">
        <v>14</v>
      </c>
      <c r="C27" s="142"/>
      <c r="D27" s="142"/>
      <c r="E27" s="143"/>
    </row>
    <row r="28" spans="1:14" x14ac:dyDescent="0.2">
      <c r="A28" s="2"/>
      <c r="B28" s="13"/>
      <c r="C28" s="13"/>
      <c r="D28" s="13"/>
      <c r="E28" s="35"/>
    </row>
    <row r="29" spans="1:14" x14ac:dyDescent="0.2">
      <c r="A29" s="2" t="s">
        <v>4</v>
      </c>
      <c r="B29" s="48">
        <v>80</v>
      </c>
      <c r="C29" s="48">
        <v>75</v>
      </c>
      <c r="D29" s="48">
        <v>81</v>
      </c>
      <c r="E29" s="61">
        <v>79</v>
      </c>
    </row>
    <row r="30" spans="1:14" x14ac:dyDescent="0.2">
      <c r="A30" s="2" t="s">
        <v>5</v>
      </c>
      <c r="B30" s="48">
        <v>79</v>
      </c>
      <c r="C30" s="48">
        <v>76</v>
      </c>
      <c r="D30" s="48">
        <v>78</v>
      </c>
      <c r="E30" s="61">
        <v>79</v>
      </c>
    </row>
    <row r="31" spans="1:14" x14ac:dyDescent="0.2">
      <c r="A31" s="2" t="s">
        <v>7</v>
      </c>
      <c r="B31" s="48">
        <v>80</v>
      </c>
      <c r="C31" s="48">
        <v>74</v>
      </c>
      <c r="D31" s="48">
        <v>79</v>
      </c>
      <c r="E31" s="61">
        <v>81</v>
      </c>
    </row>
    <row r="32" spans="1:14" x14ac:dyDescent="0.2">
      <c r="A32" s="2" t="s">
        <v>8</v>
      </c>
      <c r="B32" s="48">
        <v>80</v>
      </c>
      <c r="C32" s="48">
        <v>79</v>
      </c>
      <c r="D32" s="48">
        <v>79</v>
      </c>
      <c r="E32" s="61">
        <v>74</v>
      </c>
    </row>
    <row r="33" spans="1:5" x14ac:dyDescent="0.2">
      <c r="A33" s="2" t="s">
        <v>66</v>
      </c>
      <c r="B33" s="48">
        <v>72</v>
      </c>
      <c r="C33" s="48">
        <v>78</v>
      </c>
      <c r="D33" s="48">
        <v>79</v>
      </c>
      <c r="E33" s="61">
        <v>75</v>
      </c>
    </row>
    <row r="34" spans="1:5" x14ac:dyDescent="0.2">
      <c r="A34" s="2" t="s">
        <v>9</v>
      </c>
      <c r="B34" s="48">
        <v>75</v>
      </c>
      <c r="C34" s="48">
        <v>77</v>
      </c>
      <c r="D34" s="48">
        <v>76</v>
      </c>
      <c r="E34" s="61">
        <v>75</v>
      </c>
    </row>
    <row r="35" spans="1:5" x14ac:dyDescent="0.2">
      <c r="A35" s="2" t="s">
        <v>10</v>
      </c>
      <c r="B35" s="48">
        <v>77</v>
      </c>
      <c r="C35" s="48">
        <v>74</v>
      </c>
      <c r="D35" s="48">
        <v>75</v>
      </c>
      <c r="E35" s="61">
        <v>75</v>
      </c>
    </row>
    <row r="36" spans="1:5" x14ac:dyDescent="0.2">
      <c r="A36" s="2" t="s">
        <v>11</v>
      </c>
      <c r="B36" s="48">
        <v>81</v>
      </c>
      <c r="C36" s="48">
        <v>80</v>
      </c>
      <c r="D36" s="48">
        <v>79</v>
      </c>
      <c r="E36" s="61">
        <v>80</v>
      </c>
    </row>
    <row r="37" spans="1:5" x14ac:dyDescent="0.2">
      <c r="A37" s="2" t="s">
        <v>12</v>
      </c>
      <c r="B37" s="48">
        <v>78</v>
      </c>
      <c r="C37" s="48">
        <v>72</v>
      </c>
      <c r="D37" s="48">
        <v>77</v>
      </c>
      <c r="E37" s="61">
        <v>77</v>
      </c>
    </row>
    <row r="38" spans="1:5" x14ac:dyDescent="0.2">
      <c r="A38" s="7" t="s">
        <v>2</v>
      </c>
      <c r="B38" s="49">
        <v>78</v>
      </c>
      <c r="C38" s="49">
        <v>76</v>
      </c>
      <c r="D38" s="49">
        <v>78</v>
      </c>
      <c r="E38" s="49">
        <v>78</v>
      </c>
    </row>
    <row r="39" spans="1:5" x14ac:dyDescent="0.2">
      <c r="A39" s="9" t="s">
        <v>125</v>
      </c>
      <c r="B39" s="144" t="s">
        <v>15</v>
      </c>
      <c r="C39" s="145"/>
      <c r="D39" s="145"/>
      <c r="E39" s="146"/>
    </row>
    <row r="40" spans="1:5" x14ac:dyDescent="0.2">
      <c r="A40" s="2"/>
      <c r="B40" s="13"/>
      <c r="C40" s="13"/>
      <c r="D40" s="13"/>
      <c r="E40" s="35"/>
    </row>
    <row r="41" spans="1:5" x14ac:dyDescent="0.2">
      <c r="A41" s="2" t="s">
        <v>4</v>
      </c>
      <c r="B41" s="48">
        <v>80</v>
      </c>
      <c r="C41" s="48">
        <v>80</v>
      </c>
      <c r="D41" s="48">
        <v>80</v>
      </c>
      <c r="E41" s="61">
        <v>80</v>
      </c>
    </row>
    <row r="42" spans="1:5" x14ac:dyDescent="0.2">
      <c r="A42" s="2" t="s">
        <v>5</v>
      </c>
      <c r="B42" s="48">
        <v>78</v>
      </c>
      <c r="C42" s="48">
        <v>78</v>
      </c>
      <c r="D42" s="48">
        <v>77</v>
      </c>
      <c r="E42" s="61">
        <v>80</v>
      </c>
    </row>
    <row r="43" spans="1:5" x14ac:dyDescent="0.2">
      <c r="A43" s="2" t="s">
        <v>7</v>
      </c>
      <c r="B43" s="48">
        <v>77</v>
      </c>
      <c r="C43" s="48">
        <v>79</v>
      </c>
      <c r="D43" s="48">
        <v>76</v>
      </c>
      <c r="E43" s="61">
        <v>77</v>
      </c>
    </row>
    <row r="44" spans="1:5" x14ac:dyDescent="0.2">
      <c r="A44" s="2" t="s">
        <v>8</v>
      </c>
      <c r="B44" s="48">
        <v>76</v>
      </c>
      <c r="C44" s="48">
        <v>81</v>
      </c>
      <c r="D44" s="48">
        <v>78</v>
      </c>
      <c r="E44" s="61">
        <v>78</v>
      </c>
    </row>
    <row r="45" spans="1:5" x14ac:dyDescent="0.2">
      <c r="A45" s="2" t="s">
        <v>66</v>
      </c>
      <c r="B45" s="48">
        <v>77</v>
      </c>
      <c r="C45" s="48">
        <v>79</v>
      </c>
      <c r="D45" s="48">
        <v>77</v>
      </c>
      <c r="E45" s="61">
        <v>76</v>
      </c>
    </row>
    <row r="46" spans="1:5" x14ac:dyDescent="0.2">
      <c r="A46" s="2" t="s">
        <v>9</v>
      </c>
      <c r="B46" s="48">
        <v>73</v>
      </c>
      <c r="C46" s="48">
        <v>77</v>
      </c>
      <c r="D46" s="48">
        <v>71</v>
      </c>
      <c r="E46" s="61">
        <v>71</v>
      </c>
    </row>
    <row r="47" spans="1:5" x14ac:dyDescent="0.2">
      <c r="A47" s="2" t="s">
        <v>10</v>
      </c>
      <c r="B47" s="48">
        <v>77</v>
      </c>
      <c r="C47" s="48">
        <v>79</v>
      </c>
      <c r="D47" s="48">
        <v>80</v>
      </c>
      <c r="E47" s="61">
        <v>78</v>
      </c>
    </row>
    <row r="48" spans="1:5" x14ac:dyDescent="0.2">
      <c r="A48" s="2" t="s">
        <v>11</v>
      </c>
      <c r="B48" s="48">
        <v>80</v>
      </c>
      <c r="C48" s="48">
        <v>80</v>
      </c>
      <c r="D48" s="48">
        <v>79</v>
      </c>
      <c r="E48" s="61">
        <v>80</v>
      </c>
    </row>
    <row r="49" spans="1:5" x14ac:dyDescent="0.2">
      <c r="A49" s="2" t="s">
        <v>12</v>
      </c>
      <c r="B49" s="48">
        <v>79</v>
      </c>
      <c r="C49" s="48">
        <v>76</v>
      </c>
      <c r="D49" s="48">
        <v>78</v>
      </c>
      <c r="E49" s="61">
        <v>77</v>
      </c>
    </row>
    <row r="50" spans="1:5" x14ac:dyDescent="0.2">
      <c r="A50" s="7" t="s">
        <v>2</v>
      </c>
      <c r="B50" s="49">
        <v>78</v>
      </c>
      <c r="C50" s="49">
        <v>79</v>
      </c>
      <c r="D50" s="49">
        <v>78</v>
      </c>
      <c r="E50" s="49">
        <v>78</v>
      </c>
    </row>
    <row r="51" spans="1:5" x14ac:dyDescent="0.2">
      <c r="A51" s="9" t="s">
        <v>125</v>
      </c>
      <c r="B51" s="147" t="s">
        <v>16</v>
      </c>
      <c r="C51" s="148"/>
      <c r="D51" s="148"/>
      <c r="E51" s="149"/>
    </row>
    <row r="52" spans="1:5" x14ac:dyDescent="0.2">
      <c r="A52" s="2"/>
      <c r="B52" s="13"/>
      <c r="C52" s="13"/>
      <c r="D52" s="13"/>
      <c r="E52" s="35"/>
    </row>
    <row r="53" spans="1:5" x14ac:dyDescent="0.2">
      <c r="A53" s="2" t="s">
        <v>4</v>
      </c>
      <c r="B53" s="48">
        <v>81</v>
      </c>
      <c r="C53" s="48">
        <v>76</v>
      </c>
      <c r="D53" s="48">
        <v>78</v>
      </c>
      <c r="E53" s="61">
        <v>80</v>
      </c>
    </row>
    <row r="54" spans="1:5" x14ac:dyDescent="0.2">
      <c r="A54" s="2" t="s">
        <v>5</v>
      </c>
      <c r="B54" s="48">
        <v>79</v>
      </c>
      <c r="C54" s="48">
        <v>77</v>
      </c>
      <c r="D54" s="48">
        <v>78</v>
      </c>
      <c r="E54" s="61">
        <v>79</v>
      </c>
    </row>
    <row r="55" spans="1:5" x14ac:dyDescent="0.2">
      <c r="A55" s="2" t="s">
        <v>7</v>
      </c>
      <c r="B55" s="48">
        <v>77</v>
      </c>
      <c r="C55" s="48">
        <v>73</v>
      </c>
      <c r="D55" s="48">
        <v>71</v>
      </c>
      <c r="E55" s="61">
        <v>74</v>
      </c>
    </row>
    <row r="56" spans="1:5" x14ac:dyDescent="0.2">
      <c r="A56" s="2" t="s">
        <v>8</v>
      </c>
      <c r="B56" s="48">
        <v>78</v>
      </c>
      <c r="C56" s="48">
        <v>79</v>
      </c>
      <c r="D56" s="48">
        <v>80</v>
      </c>
      <c r="E56" s="61">
        <v>79</v>
      </c>
    </row>
    <row r="57" spans="1:5" x14ac:dyDescent="0.2">
      <c r="A57" s="2" t="s">
        <v>66</v>
      </c>
      <c r="B57" s="48">
        <v>75</v>
      </c>
      <c r="C57" s="48">
        <v>76</v>
      </c>
      <c r="D57" s="48">
        <v>72</v>
      </c>
      <c r="E57" s="61">
        <v>75</v>
      </c>
    </row>
    <row r="58" spans="1:5" x14ac:dyDescent="0.2">
      <c r="A58" s="2" t="s">
        <v>9</v>
      </c>
      <c r="B58" s="48">
        <v>76</v>
      </c>
      <c r="C58" s="48">
        <v>76</v>
      </c>
      <c r="D58" s="48">
        <v>78</v>
      </c>
      <c r="E58" s="61">
        <v>77</v>
      </c>
    </row>
    <row r="59" spans="1:5" x14ac:dyDescent="0.2">
      <c r="A59" s="2" t="s">
        <v>10</v>
      </c>
      <c r="B59" s="48">
        <v>75</v>
      </c>
      <c r="C59" s="48">
        <v>73</v>
      </c>
      <c r="D59" s="48">
        <v>75</v>
      </c>
      <c r="E59" s="61">
        <v>75</v>
      </c>
    </row>
    <row r="60" spans="1:5" x14ac:dyDescent="0.2">
      <c r="A60" s="2" t="s">
        <v>11</v>
      </c>
      <c r="B60" s="48">
        <v>79</v>
      </c>
      <c r="C60" s="48">
        <v>74</v>
      </c>
      <c r="D60" s="48">
        <v>77</v>
      </c>
      <c r="E60" s="61">
        <v>78</v>
      </c>
    </row>
    <row r="61" spans="1:5" x14ac:dyDescent="0.2">
      <c r="A61" s="2" t="s">
        <v>12</v>
      </c>
      <c r="B61" s="48">
        <v>78</v>
      </c>
      <c r="C61" s="48">
        <v>73</v>
      </c>
      <c r="D61" s="48">
        <v>74</v>
      </c>
      <c r="E61" s="61">
        <v>78</v>
      </c>
    </row>
    <row r="62" spans="1:5" x14ac:dyDescent="0.2">
      <c r="A62" s="7" t="s">
        <v>2</v>
      </c>
      <c r="B62" s="49">
        <v>78</v>
      </c>
      <c r="C62" s="49">
        <v>75</v>
      </c>
      <c r="D62" s="49">
        <v>76</v>
      </c>
      <c r="E62" s="49">
        <v>77</v>
      </c>
    </row>
    <row r="63" spans="1:5" x14ac:dyDescent="0.2">
      <c r="A63" s="9" t="s">
        <v>125</v>
      </c>
      <c r="B63" s="144" t="s">
        <v>17</v>
      </c>
      <c r="C63" s="145"/>
      <c r="D63" s="145"/>
      <c r="E63" s="146"/>
    </row>
    <row r="64" spans="1:5" x14ac:dyDescent="0.2">
      <c r="A64" s="2"/>
      <c r="B64" s="13"/>
      <c r="C64" s="13"/>
      <c r="D64" s="13"/>
      <c r="E64" s="35"/>
    </row>
    <row r="65" spans="1:5" x14ac:dyDescent="0.2">
      <c r="A65" s="2" t="s">
        <v>4</v>
      </c>
      <c r="B65" s="48">
        <v>82</v>
      </c>
      <c r="C65" s="48">
        <v>80</v>
      </c>
      <c r="D65" s="48">
        <v>76</v>
      </c>
      <c r="E65" s="61">
        <v>78</v>
      </c>
    </row>
    <row r="66" spans="1:5" x14ac:dyDescent="0.2">
      <c r="A66" s="2" t="s">
        <v>5</v>
      </c>
      <c r="B66" s="48">
        <v>78</v>
      </c>
      <c r="C66" s="48">
        <v>77</v>
      </c>
      <c r="D66" s="48">
        <v>76</v>
      </c>
      <c r="E66" s="61">
        <v>75</v>
      </c>
    </row>
    <row r="67" spans="1:5" x14ac:dyDescent="0.2">
      <c r="A67" s="2" t="s">
        <v>7</v>
      </c>
      <c r="B67" s="48">
        <v>78</v>
      </c>
      <c r="C67" s="48">
        <v>77</v>
      </c>
      <c r="D67" s="48">
        <v>78</v>
      </c>
      <c r="E67" s="61">
        <v>76</v>
      </c>
    </row>
    <row r="68" spans="1:5" x14ac:dyDescent="0.2">
      <c r="A68" s="2" t="s">
        <v>8</v>
      </c>
      <c r="B68" s="48">
        <v>78</v>
      </c>
      <c r="C68" s="48">
        <v>80</v>
      </c>
      <c r="D68" s="48">
        <v>76</v>
      </c>
      <c r="E68" s="61">
        <v>80</v>
      </c>
    </row>
    <row r="69" spans="1:5" x14ac:dyDescent="0.2">
      <c r="A69" s="2" t="s">
        <v>66</v>
      </c>
      <c r="B69" s="48">
        <v>77</v>
      </c>
      <c r="C69" s="48">
        <v>75</v>
      </c>
      <c r="D69" s="48">
        <v>77</v>
      </c>
      <c r="E69" s="61">
        <v>76</v>
      </c>
    </row>
    <row r="70" spans="1:5" x14ac:dyDescent="0.2">
      <c r="A70" s="2" t="s">
        <v>9</v>
      </c>
      <c r="B70" s="48">
        <v>80</v>
      </c>
      <c r="C70" s="48">
        <v>77</v>
      </c>
      <c r="D70" s="48">
        <v>76</v>
      </c>
      <c r="E70" s="61">
        <v>77</v>
      </c>
    </row>
    <row r="71" spans="1:5" x14ac:dyDescent="0.2">
      <c r="A71" s="2" t="s">
        <v>10</v>
      </c>
      <c r="B71" s="48">
        <v>78</v>
      </c>
      <c r="C71" s="48">
        <v>77</v>
      </c>
      <c r="D71" s="48">
        <v>78</v>
      </c>
      <c r="E71" s="61">
        <v>75</v>
      </c>
    </row>
    <row r="72" spans="1:5" x14ac:dyDescent="0.2">
      <c r="A72" s="2" t="s">
        <v>11</v>
      </c>
      <c r="B72" s="48">
        <v>78</v>
      </c>
      <c r="C72" s="48">
        <v>77</v>
      </c>
      <c r="D72" s="48">
        <v>75</v>
      </c>
      <c r="E72" s="61">
        <v>76</v>
      </c>
    </row>
    <row r="73" spans="1:5" x14ac:dyDescent="0.2">
      <c r="A73" s="2" t="s">
        <v>12</v>
      </c>
      <c r="B73" s="48">
        <v>75</v>
      </c>
      <c r="C73" s="48">
        <v>74</v>
      </c>
      <c r="D73" s="48">
        <v>75</v>
      </c>
      <c r="E73" s="61">
        <v>74</v>
      </c>
    </row>
    <row r="74" spans="1:5" x14ac:dyDescent="0.2">
      <c r="A74" s="7" t="s">
        <v>2</v>
      </c>
      <c r="B74" s="49">
        <v>78</v>
      </c>
      <c r="C74" s="49">
        <v>77</v>
      </c>
      <c r="D74" s="49">
        <v>76</v>
      </c>
      <c r="E74" s="49">
        <v>76</v>
      </c>
    </row>
    <row r="75" spans="1:5" x14ac:dyDescent="0.2">
      <c r="A75" s="9" t="s">
        <v>125</v>
      </c>
      <c r="B75" s="147" t="s">
        <v>18</v>
      </c>
      <c r="C75" s="148"/>
      <c r="D75" s="148"/>
      <c r="E75" s="149"/>
    </row>
    <row r="76" spans="1:5" x14ac:dyDescent="0.2">
      <c r="A76" s="2"/>
      <c r="B76" s="13"/>
      <c r="C76" s="13"/>
      <c r="D76" s="13"/>
      <c r="E76" s="35"/>
    </row>
    <row r="77" spans="1:5" x14ac:dyDescent="0.2">
      <c r="A77" s="2" t="s">
        <v>4</v>
      </c>
      <c r="B77" s="48">
        <v>82</v>
      </c>
      <c r="C77" s="48">
        <v>82</v>
      </c>
      <c r="D77" s="48">
        <v>80</v>
      </c>
      <c r="E77" s="61">
        <v>82</v>
      </c>
    </row>
    <row r="78" spans="1:5" x14ac:dyDescent="0.2">
      <c r="A78" s="2" t="s">
        <v>5</v>
      </c>
      <c r="B78" s="48">
        <v>78</v>
      </c>
      <c r="C78" s="48">
        <v>79</v>
      </c>
      <c r="D78" s="48">
        <v>80</v>
      </c>
      <c r="E78" s="61">
        <v>79</v>
      </c>
    </row>
    <row r="79" spans="1:5" x14ac:dyDescent="0.2">
      <c r="A79" s="2" t="s">
        <v>7</v>
      </c>
      <c r="B79" s="48">
        <v>80</v>
      </c>
      <c r="C79" s="48">
        <v>77</v>
      </c>
      <c r="D79" s="48">
        <v>82</v>
      </c>
      <c r="E79" s="61">
        <v>81</v>
      </c>
    </row>
    <row r="80" spans="1:5" x14ac:dyDescent="0.2">
      <c r="A80" s="2" t="s">
        <v>8</v>
      </c>
      <c r="B80" s="48">
        <v>80</v>
      </c>
      <c r="C80" s="48">
        <v>80</v>
      </c>
      <c r="D80" s="48">
        <v>78</v>
      </c>
      <c r="E80" s="61">
        <v>81</v>
      </c>
    </row>
    <row r="81" spans="1:5" x14ac:dyDescent="0.2">
      <c r="A81" s="2" t="s">
        <v>66</v>
      </c>
      <c r="B81" s="48">
        <v>77</v>
      </c>
      <c r="C81" s="48">
        <v>78</v>
      </c>
      <c r="D81" s="48">
        <v>78</v>
      </c>
      <c r="E81" s="61">
        <v>79</v>
      </c>
    </row>
    <row r="82" spans="1:5" x14ac:dyDescent="0.2">
      <c r="A82" s="2" t="s">
        <v>9</v>
      </c>
      <c r="B82" s="48">
        <v>81</v>
      </c>
      <c r="C82" s="48">
        <v>77</v>
      </c>
      <c r="D82" s="48">
        <v>75</v>
      </c>
      <c r="E82" s="61">
        <v>75</v>
      </c>
    </row>
    <row r="83" spans="1:5" x14ac:dyDescent="0.2">
      <c r="A83" s="2" t="s">
        <v>10</v>
      </c>
      <c r="B83" s="48">
        <v>81</v>
      </c>
      <c r="C83" s="48">
        <v>80</v>
      </c>
      <c r="D83" s="48">
        <v>79</v>
      </c>
      <c r="E83" s="61">
        <v>82</v>
      </c>
    </row>
    <row r="84" spans="1:5" x14ac:dyDescent="0.2">
      <c r="A84" s="2" t="s">
        <v>11</v>
      </c>
      <c r="B84" s="48">
        <v>79</v>
      </c>
      <c r="C84" s="48">
        <v>80</v>
      </c>
      <c r="D84" s="48">
        <v>81</v>
      </c>
      <c r="E84" s="61">
        <v>81</v>
      </c>
    </row>
    <row r="85" spans="1:5" x14ac:dyDescent="0.2">
      <c r="A85" s="2" t="s">
        <v>12</v>
      </c>
      <c r="B85" s="48">
        <v>77</v>
      </c>
      <c r="C85" s="48">
        <v>76</v>
      </c>
      <c r="D85" s="48">
        <v>77</v>
      </c>
      <c r="E85" s="61">
        <v>81</v>
      </c>
    </row>
    <row r="86" spans="1:5" x14ac:dyDescent="0.2">
      <c r="A86" s="7" t="s">
        <v>2</v>
      </c>
      <c r="B86" s="49">
        <v>79</v>
      </c>
      <c r="C86" s="49">
        <v>79</v>
      </c>
      <c r="D86" s="49">
        <v>79</v>
      </c>
      <c r="E86" s="49">
        <v>80</v>
      </c>
    </row>
    <row r="87" spans="1:5" x14ac:dyDescent="0.2">
      <c r="A87" s="9" t="s">
        <v>125</v>
      </c>
      <c r="B87" s="144" t="s">
        <v>19</v>
      </c>
      <c r="C87" s="145"/>
      <c r="D87" s="145"/>
      <c r="E87" s="146"/>
    </row>
    <row r="88" spans="1:5" x14ac:dyDescent="0.2">
      <c r="A88" s="2"/>
      <c r="B88" s="13"/>
      <c r="C88" s="13"/>
      <c r="D88" s="13"/>
      <c r="E88" s="35"/>
    </row>
    <row r="89" spans="1:5" x14ac:dyDescent="0.2">
      <c r="A89" s="2" t="s">
        <v>4</v>
      </c>
      <c r="B89" s="48">
        <v>82</v>
      </c>
      <c r="C89" s="48">
        <v>82</v>
      </c>
      <c r="D89" s="48">
        <v>79</v>
      </c>
      <c r="E89" s="61">
        <v>78</v>
      </c>
    </row>
    <row r="90" spans="1:5" x14ac:dyDescent="0.2">
      <c r="A90" s="2" t="s">
        <v>5</v>
      </c>
      <c r="B90" s="48">
        <v>81</v>
      </c>
      <c r="C90" s="48">
        <v>81</v>
      </c>
      <c r="D90" s="48">
        <v>80</v>
      </c>
      <c r="E90" s="61">
        <v>78</v>
      </c>
    </row>
    <row r="91" spans="1:5" x14ac:dyDescent="0.2">
      <c r="A91" s="2" t="s">
        <v>7</v>
      </c>
      <c r="B91" s="48">
        <v>81</v>
      </c>
      <c r="C91" s="48">
        <v>80</v>
      </c>
      <c r="D91" s="48">
        <v>77</v>
      </c>
      <c r="E91" s="61">
        <v>78</v>
      </c>
    </row>
    <row r="92" spans="1:5" x14ac:dyDescent="0.2">
      <c r="A92" s="2" t="s">
        <v>8</v>
      </c>
      <c r="B92" s="48">
        <v>81</v>
      </c>
      <c r="C92" s="48">
        <v>82</v>
      </c>
      <c r="D92" s="48">
        <v>80</v>
      </c>
      <c r="E92" s="61">
        <v>79</v>
      </c>
    </row>
    <row r="93" spans="1:5" x14ac:dyDescent="0.2">
      <c r="A93" s="2" t="s">
        <v>66</v>
      </c>
      <c r="B93" s="48">
        <v>79</v>
      </c>
      <c r="C93" s="48">
        <v>76</v>
      </c>
      <c r="D93" s="48">
        <v>78</v>
      </c>
      <c r="E93" s="61">
        <v>74</v>
      </c>
    </row>
    <row r="94" spans="1:5" x14ac:dyDescent="0.2">
      <c r="A94" s="2" t="s">
        <v>9</v>
      </c>
      <c r="B94" s="48">
        <v>77</v>
      </c>
      <c r="C94" s="48">
        <v>78</v>
      </c>
      <c r="D94" s="48">
        <v>81</v>
      </c>
      <c r="E94" s="61">
        <v>77</v>
      </c>
    </row>
    <row r="95" spans="1:5" x14ac:dyDescent="0.2">
      <c r="A95" s="2" t="s">
        <v>10</v>
      </c>
      <c r="B95" s="48">
        <v>80</v>
      </c>
      <c r="C95" s="48">
        <v>78</v>
      </c>
      <c r="D95" s="48">
        <v>79</v>
      </c>
      <c r="E95" s="61">
        <v>79</v>
      </c>
    </row>
    <row r="96" spans="1:5" x14ac:dyDescent="0.2">
      <c r="A96" s="2" t="s">
        <v>11</v>
      </c>
      <c r="B96" s="48">
        <v>80</v>
      </c>
      <c r="C96" s="48">
        <v>80</v>
      </c>
      <c r="D96" s="48">
        <v>80</v>
      </c>
      <c r="E96" s="61">
        <v>79</v>
      </c>
    </row>
    <row r="97" spans="1:5" x14ac:dyDescent="0.2">
      <c r="A97" s="2" t="s">
        <v>12</v>
      </c>
      <c r="B97" s="48">
        <v>79</v>
      </c>
      <c r="C97" s="48">
        <v>81</v>
      </c>
      <c r="D97" s="48">
        <v>78</v>
      </c>
      <c r="E97" s="61">
        <v>79</v>
      </c>
    </row>
    <row r="98" spans="1:5" x14ac:dyDescent="0.2">
      <c r="A98" s="7" t="s">
        <v>2</v>
      </c>
      <c r="B98" s="49">
        <v>80</v>
      </c>
      <c r="C98" s="49">
        <v>80</v>
      </c>
      <c r="D98" s="49">
        <v>79</v>
      </c>
      <c r="E98" s="49">
        <v>78</v>
      </c>
    </row>
    <row r="99" spans="1:5" x14ac:dyDescent="0.2">
      <c r="A99" s="9" t="s">
        <v>125</v>
      </c>
      <c r="B99" s="147" t="s">
        <v>20</v>
      </c>
      <c r="C99" s="148"/>
      <c r="D99" s="148"/>
      <c r="E99" s="149"/>
    </row>
    <row r="100" spans="1:5" x14ac:dyDescent="0.2">
      <c r="A100" s="2"/>
      <c r="B100" s="14"/>
      <c r="C100" s="14"/>
      <c r="D100" s="14"/>
      <c r="E100" s="14"/>
    </row>
    <row r="101" spans="1:5" s="34" customFormat="1" x14ac:dyDescent="0.2">
      <c r="A101" s="2" t="s">
        <v>4</v>
      </c>
      <c r="B101" s="48">
        <v>84</v>
      </c>
      <c r="C101" s="48">
        <v>81</v>
      </c>
      <c r="D101" s="48">
        <v>79</v>
      </c>
      <c r="E101" s="61">
        <v>81</v>
      </c>
    </row>
    <row r="102" spans="1:5" s="34" customFormat="1" x14ac:dyDescent="0.2">
      <c r="A102" s="2" t="s">
        <v>5</v>
      </c>
      <c r="B102" s="48">
        <v>80</v>
      </c>
      <c r="C102" s="48">
        <v>78</v>
      </c>
      <c r="D102" s="48">
        <v>79</v>
      </c>
      <c r="E102" s="61">
        <v>79</v>
      </c>
    </row>
    <row r="103" spans="1:5" s="34" customFormat="1" x14ac:dyDescent="0.2">
      <c r="A103" s="2" t="s">
        <v>7</v>
      </c>
      <c r="B103" s="48">
        <v>80</v>
      </c>
      <c r="C103" s="48">
        <v>79</v>
      </c>
      <c r="D103" s="48">
        <v>79</v>
      </c>
      <c r="E103" s="61">
        <v>79</v>
      </c>
    </row>
    <row r="104" spans="1:5" s="34" customFormat="1" x14ac:dyDescent="0.2">
      <c r="A104" s="2" t="s">
        <v>8</v>
      </c>
      <c r="B104" s="48">
        <v>77</v>
      </c>
      <c r="C104" s="48">
        <v>83</v>
      </c>
      <c r="D104" s="48">
        <v>78</v>
      </c>
      <c r="E104" s="61">
        <v>78</v>
      </c>
    </row>
    <row r="105" spans="1:5" s="34" customFormat="1" x14ac:dyDescent="0.2">
      <c r="A105" s="2" t="s">
        <v>66</v>
      </c>
      <c r="B105" s="48">
        <v>77</v>
      </c>
      <c r="C105" s="48">
        <v>79</v>
      </c>
      <c r="D105" s="48">
        <v>75</v>
      </c>
      <c r="E105" s="61">
        <v>78</v>
      </c>
    </row>
    <row r="106" spans="1:5" s="34" customFormat="1" x14ac:dyDescent="0.2">
      <c r="A106" s="2" t="s">
        <v>9</v>
      </c>
      <c r="B106" s="48">
        <v>80</v>
      </c>
      <c r="C106" s="48">
        <v>74</v>
      </c>
      <c r="D106" s="48">
        <v>77</v>
      </c>
      <c r="E106" s="61">
        <v>81</v>
      </c>
    </row>
    <row r="107" spans="1:5" s="34" customFormat="1" x14ac:dyDescent="0.2">
      <c r="A107" s="2" t="s">
        <v>10</v>
      </c>
      <c r="B107" s="48">
        <v>82</v>
      </c>
      <c r="C107" s="48">
        <v>80</v>
      </c>
      <c r="D107" s="48">
        <v>81</v>
      </c>
      <c r="E107" s="61">
        <v>79</v>
      </c>
    </row>
    <row r="108" spans="1:5" s="34" customFormat="1" x14ac:dyDescent="0.2">
      <c r="A108" s="2" t="s">
        <v>11</v>
      </c>
      <c r="B108" s="48">
        <v>80</v>
      </c>
      <c r="C108" s="48">
        <v>80</v>
      </c>
      <c r="D108" s="48">
        <v>79</v>
      </c>
      <c r="E108" s="61">
        <v>81</v>
      </c>
    </row>
    <row r="109" spans="1:5" s="34" customFormat="1" x14ac:dyDescent="0.2">
      <c r="A109" s="2" t="s">
        <v>12</v>
      </c>
      <c r="B109" s="48">
        <v>81</v>
      </c>
      <c r="C109" s="48">
        <v>78</v>
      </c>
      <c r="D109" s="48">
        <v>79</v>
      </c>
      <c r="E109" s="61">
        <v>77</v>
      </c>
    </row>
    <row r="110" spans="1:5" x14ac:dyDescent="0.2">
      <c r="A110" s="7" t="s">
        <v>2</v>
      </c>
      <c r="B110" s="49">
        <v>80</v>
      </c>
      <c r="C110" s="49">
        <v>80</v>
      </c>
      <c r="D110" s="49">
        <v>79</v>
      </c>
      <c r="E110" s="49">
        <v>79</v>
      </c>
    </row>
    <row r="111" spans="1:5" x14ac:dyDescent="0.2">
      <c r="A111" s="9" t="s">
        <v>125</v>
      </c>
      <c r="B111" s="144" t="s">
        <v>21</v>
      </c>
      <c r="C111" s="145"/>
      <c r="D111" s="145"/>
      <c r="E111" s="146"/>
    </row>
    <row r="112" spans="1:5" x14ac:dyDescent="0.2">
      <c r="A112" s="2"/>
      <c r="B112" s="13"/>
      <c r="C112" s="13"/>
      <c r="D112" s="13"/>
      <c r="E112" s="35"/>
    </row>
    <row r="113" spans="1:5" x14ac:dyDescent="0.2">
      <c r="A113" s="2" t="s">
        <v>4</v>
      </c>
      <c r="B113" s="48">
        <v>84</v>
      </c>
      <c r="C113" s="61">
        <v>83</v>
      </c>
      <c r="D113" s="61">
        <v>85</v>
      </c>
      <c r="E113" s="61">
        <v>82.646500000000003</v>
      </c>
    </row>
    <row r="114" spans="1:5" x14ac:dyDescent="0.2">
      <c r="A114" s="2" t="s">
        <v>5</v>
      </c>
      <c r="B114" s="48">
        <v>79</v>
      </c>
      <c r="C114" s="61">
        <v>79</v>
      </c>
      <c r="D114" s="61">
        <v>79</v>
      </c>
      <c r="E114" s="61">
        <v>81.715699999999998</v>
      </c>
    </row>
    <row r="115" spans="1:5" x14ac:dyDescent="0.2">
      <c r="A115" s="2" t="s">
        <v>7</v>
      </c>
      <c r="B115" s="48">
        <v>79</v>
      </c>
      <c r="C115" s="61">
        <v>78</v>
      </c>
      <c r="D115" s="61">
        <v>75</v>
      </c>
      <c r="E115" s="61">
        <v>80.008099999999999</v>
      </c>
    </row>
    <row r="116" spans="1:5" x14ac:dyDescent="0.2">
      <c r="A116" s="2" t="s">
        <v>8</v>
      </c>
      <c r="B116" s="48">
        <v>81</v>
      </c>
      <c r="C116" s="61">
        <v>82</v>
      </c>
      <c r="D116" s="61">
        <v>83</v>
      </c>
      <c r="E116" s="61">
        <v>78.752499999999998</v>
      </c>
    </row>
    <row r="117" spans="1:5" x14ac:dyDescent="0.2">
      <c r="A117" s="2" t="s">
        <v>66</v>
      </c>
      <c r="B117" s="48">
        <v>84</v>
      </c>
      <c r="C117" s="61">
        <v>83</v>
      </c>
      <c r="D117" s="61">
        <v>85</v>
      </c>
      <c r="E117" s="61">
        <v>82.646500000000003</v>
      </c>
    </row>
    <row r="118" spans="1:5" x14ac:dyDescent="0.2">
      <c r="A118" s="2" t="s">
        <v>9</v>
      </c>
      <c r="B118" s="48">
        <v>79</v>
      </c>
      <c r="C118" s="61">
        <v>82</v>
      </c>
      <c r="D118" s="61">
        <v>81</v>
      </c>
      <c r="E118" s="61">
        <v>80.691599999999994</v>
      </c>
    </row>
    <row r="119" spans="1:5" x14ac:dyDescent="0.2">
      <c r="A119" s="2" t="s">
        <v>10</v>
      </c>
      <c r="B119" s="48">
        <v>79</v>
      </c>
      <c r="C119" s="61">
        <v>78</v>
      </c>
      <c r="D119" s="61">
        <v>81</v>
      </c>
      <c r="E119" s="61">
        <v>81.366900000000001</v>
      </c>
    </row>
    <row r="120" spans="1:5" x14ac:dyDescent="0.2">
      <c r="A120" s="2" t="s">
        <v>11</v>
      </c>
      <c r="B120" s="48">
        <v>80</v>
      </c>
      <c r="C120" s="61">
        <v>78</v>
      </c>
      <c r="D120" s="61">
        <v>80</v>
      </c>
      <c r="E120" s="61">
        <v>82.822900000000004</v>
      </c>
    </row>
    <row r="121" spans="1:5" x14ac:dyDescent="0.2">
      <c r="A121" s="2" t="s">
        <v>12</v>
      </c>
      <c r="B121" s="48">
        <v>78</v>
      </c>
      <c r="C121" s="61">
        <v>79</v>
      </c>
      <c r="D121" s="61">
        <v>79</v>
      </c>
      <c r="E121" s="61">
        <v>82.983699999999999</v>
      </c>
    </row>
    <row r="122" spans="1:5" x14ac:dyDescent="0.2">
      <c r="A122" s="7" t="s">
        <v>2</v>
      </c>
      <c r="B122" s="49">
        <v>79</v>
      </c>
      <c r="C122" s="49">
        <v>79</v>
      </c>
      <c r="D122" s="49">
        <v>80</v>
      </c>
      <c r="E122" s="49">
        <v>81</v>
      </c>
    </row>
    <row r="123" spans="1:5" s="34" customFormat="1" x14ac:dyDescent="0.2">
      <c r="A123" s="9" t="s">
        <v>125</v>
      </c>
      <c r="B123" s="147" t="s">
        <v>143</v>
      </c>
      <c r="C123" s="148"/>
      <c r="D123" s="148"/>
      <c r="E123" s="149"/>
    </row>
    <row r="124" spans="1:5" s="34" customFormat="1" x14ac:dyDescent="0.2">
      <c r="A124" s="2"/>
      <c r="B124" s="14"/>
      <c r="C124" s="14"/>
      <c r="D124" s="14"/>
      <c r="E124" s="14"/>
    </row>
    <row r="125" spans="1:5" s="34" customFormat="1" x14ac:dyDescent="0.2">
      <c r="A125" s="2" t="s">
        <v>4</v>
      </c>
      <c r="B125" s="61">
        <v>83.228899999999996</v>
      </c>
      <c r="C125" s="61">
        <v>84.281000000000006</v>
      </c>
      <c r="D125" s="61">
        <v>83</v>
      </c>
      <c r="E125" s="61">
        <v>81</v>
      </c>
    </row>
    <row r="126" spans="1:5" s="34" customFormat="1" x14ac:dyDescent="0.2">
      <c r="A126" s="2" t="s">
        <v>5</v>
      </c>
      <c r="B126" s="61">
        <v>78.485900000000001</v>
      </c>
      <c r="C126" s="61">
        <v>81.688000000000002</v>
      </c>
      <c r="D126" s="61">
        <v>83</v>
      </c>
      <c r="E126" s="61">
        <v>85</v>
      </c>
    </row>
    <row r="127" spans="1:5" s="34" customFormat="1" x14ac:dyDescent="0.2">
      <c r="A127" s="2" t="s">
        <v>7</v>
      </c>
      <c r="B127" s="61">
        <v>80.949100000000001</v>
      </c>
      <c r="C127" s="61">
        <v>82.015600000000006</v>
      </c>
      <c r="D127" s="61">
        <v>84</v>
      </c>
      <c r="E127" s="61">
        <v>84</v>
      </c>
    </row>
    <row r="128" spans="1:5" s="34" customFormat="1" x14ac:dyDescent="0.2">
      <c r="A128" s="2" t="s">
        <v>8</v>
      </c>
      <c r="B128" s="61">
        <v>84.923299999999998</v>
      </c>
      <c r="C128" s="61">
        <v>85.506100000000004</v>
      </c>
      <c r="D128" s="61">
        <v>84</v>
      </c>
      <c r="E128" s="61">
        <v>87</v>
      </c>
    </row>
    <row r="129" spans="1:5" s="34" customFormat="1" x14ac:dyDescent="0.2">
      <c r="A129" s="2" t="s">
        <v>66</v>
      </c>
      <c r="B129" s="61">
        <v>83.228899999999996</v>
      </c>
      <c r="C129" s="61">
        <v>84.281000000000006</v>
      </c>
      <c r="D129" s="61">
        <v>83</v>
      </c>
      <c r="E129" s="61">
        <v>81</v>
      </c>
    </row>
    <row r="130" spans="1:5" s="34" customFormat="1" x14ac:dyDescent="0.2">
      <c r="A130" s="2" t="s">
        <v>9</v>
      </c>
      <c r="B130" s="61">
        <v>83.062600000000003</v>
      </c>
      <c r="C130" s="61">
        <v>87.045000000000002</v>
      </c>
      <c r="D130" s="61">
        <v>86</v>
      </c>
      <c r="E130" s="61">
        <v>81</v>
      </c>
    </row>
    <row r="131" spans="1:5" s="34" customFormat="1" x14ac:dyDescent="0.2">
      <c r="A131" s="2" t="s">
        <v>10</v>
      </c>
      <c r="B131" s="61">
        <v>82.634100000000004</v>
      </c>
      <c r="C131" s="61">
        <v>82.563299999999998</v>
      </c>
      <c r="D131" s="61">
        <v>83</v>
      </c>
      <c r="E131" s="61">
        <v>84</v>
      </c>
    </row>
    <row r="132" spans="1:5" s="34" customFormat="1" x14ac:dyDescent="0.2">
      <c r="A132" s="2" t="s">
        <v>11</v>
      </c>
      <c r="B132" s="61">
        <v>82.485600000000005</v>
      </c>
      <c r="C132" s="61">
        <v>82.612399999999994</v>
      </c>
      <c r="D132" s="61">
        <v>86</v>
      </c>
      <c r="E132" s="61">
        <v>83</v>
      </c>
    </row>
    <row r="133" spans="1:5" s="34" customFormat="1" x14ac:dyDescent="0.2">
      <c r="A133" s="2" t="s">
        <v>12</v>
      </c>
      <c r="B133" s="61">
        <v>80.870900000000006</v>
      </c>
      <c r="C133" s="61">
        <v>84.683800000000005</v>
      </c>
      <c r="D133" s="61">
        <v>85</v>
      </c>
      <c r="E133" s="61">
        <v>84</v>
      </c>
    </row>
    <row r="134" spans="1:5" s="34" customFormat="1" x14ac:dyDescent="0.2">
      <c r="A134" s="7" t="s">
        <v>2</v>
      </c>
      <c r="B134" s="49">
        <v>82</v>
      </c>
      <c r="C134" s="49">
        <v>83</v>
      </c>
      <c r="D134" s="49">
        <v>84</v>
      </c>
      <c r="E134" s="49">
        <v>84</v>
      </c>
    </row>
    <row r="135" spans="1:5" x14ac:dyDescent="0.2">
      <c r="A135" s="9" t="s">
        <v>125</v>
      </c>
      <c r="B135" s="144" t="s">
        <v>173</v>
      </c>
      <c r="C135" s="145"/>
      <c r="D135" s="145"/>
      <c r="E135" s="146"/>
    </row>
    <row r="136" spans="1:5" x14ac:dyDescent="0.2">
      <c r="A136" s="2"/>
      <c r="B136" s="14"/>
      <c r="C136" s="14"/>
      <c r="D136" s="14"/>
      <c r="E136" s="14"/>
    </row>
    <row r="137" spans="1:5" x14ac:dyDescent="0.2">
      <c r="A137" s="2" t="s">
        <v>4</v>
      </c>
      <c r="B137" s="61">
        <v>83.831900000000005</v>
      </c>
      <c r="C137" s="61">
        <v>81.731899999999996</v>
      </c>
      <c r="D137" s="61">
        <v>83.175399999999996</v>
      </c>
      <c r="E137" s="61">
        <v>82.275800000000004</v>
      </c>
    </row>
    <row r="138" spans="1:5" x14ac:dyDescent="0.2">
      <c r="A138" s="2" t="s">
        <v>5</v>
      </c>
      <c r="B138" s="61">
        <v>82.421800000000005</v>
      </c>
      <c r="C138" s="61">
        <v>80.616600000000005</v>
      </c>
      <c r="D138" s="61">
        <v>81.137</v>
      </c>
      <c r="E138" s="61">
        <v>83.167699999999996</v>
      </c>
    </row>
    <row r="139" spans="1:5" x14ac:dyDescent="0.2">
      <c r="A139" s="2" t="s">
        <v>7</v>
      </c>
      <c r="B139" s="61">
        <v>82.544600000000003</v>
      </c>
      <c r="C139" s="61">
        <v>82.8977</v>
      </c>
      <c r="D139" s="61">
        <v>81.701300000000003</v>
      </c>
      <c r="E139" s="61">
        <v>83.978399999999993</v>
      </c>
    </row>
    <row r="140" spans="1:5" x14ac:dyDescent="0.2">
      <c r="A140" s="2" t="s">
        <v>8</v>
      </c>
      <c r="B140" s="61">
        <v>84.766800000000003</v>
      </c>
      <c r="C140" s="61">
        <v>82.839600000000004</v>
      </c>
      <c r="D140" s="61">
        <v>83.395399999999995</v>
      </c>
      <c r="E140" s="61">
        <v>83.136399999999995</v>
      </c>
    </row>
    <row r="141" spans="1:5" x14ac:dyDescent="0.2">
      <c r="A141" s="2" t="s">
        <v>66</v>
      </c>
      <c r="B141" s="61">
        <v>83.831900000000005</v>
      </c>
      <c r="C141" s="61">
        <v>81.731899999999996</v>
      </c>
      <c r="D141" s="61">
        <v>83.175399999999996</v>
      </c>
      <c r="E141" s="61">
        <v>82.275800000000004</v>
      </c>
    </row>
    <row r="142" spans="1:5" x14ac:dyDescent="0.2">
      <c r="A142" s="2" t="s">
        <v>9</v>
      </c>
      <c r="B142" s="61">
        <v>84.089100000000002</v>
      </c>
      <c r="C142" s="61">
        <v>83.882599999999996</v>
      </c>
      <c r="D142" s="61">
        <v>81.6935</v>
      </c>
      <c r="E142" s="61">
        <v>86.101600000000005</v>
      </c>
    </row>
    <row r="143" spans="1:5" x14ac:dyDescent="0.2">
      <c r="A143" s="2" t="s">
        <v>10</v>
      </c>
      <c r="B143" s="61">
        <v>82.293499999999995</v>
      </c>
      <c r="C143" s="61">
        <v>80.777199999999993</v>
      </c>
      <c r="D143" s="61">
        <v>81.682699999999997</v>
      </c>
      <c r="E143" s="61">
        <v>81.947000000000003</v>
      </c>
    </row>
    <row r="144" spans="1:5" x14ac:dyDescent="0.2">
      <c r="A144" s="2" t="s">
        <v>11</v>
      </c>
      <c r="B144" s="61">
        <v>82.770499999999998</v>
      </c>
      <c r="C144" s="61">
        <v>83.293800000000005</v>
      </c>
      <c r="D144" s="61">
        <v>81.322500000000005</v>
      </c>
      <c r="E144" s="61">
        <v>82.369799999999998</v>
      </c>
    </row>
    <row r="145" spans="1:5" x14ac:dyDescent="0.2">
      <c r="A145" s="2" t="s">
        <v>12</v>
      </c>
      <c r="B145" s="61">
        <v>83.918899999999994</v>
      </c>
      <c r="C145" s="61">
        <v>82.221699999999998</v>
      </c>
      <c r="D145" s="61">
        <v>81.73</v>
      </c>
      <c r="E145" s="61">
        <v>84.314499999999995</v>
      </c>
    </row>
    <row r="146" spans="1:5" x14ac:dyDescent="0.2">
      <c r="A146" s="7" t="s">
        <v>2</v>
      </c>
      <c r="B146" s="49">
        <v>83.077699999999993</v>
      </c>
      <c r="C146" s="49">
        <v>82.166600000000003</v>
      </c>
      <c r="D146" s="49">
        <v>81.703699999999998</v>
      </c>
      <c r="E146" s="49">
        <v>83.384699999999995</v>
      </c>
    </row>
    <row r="147" spans="1:5" x14ac:dyDescent="0.2">
      <c r="A147" s="9" t="s">
        <v>125</v>
      </c>
      <c r="B147" s="147" t="s">
        <v>174</v>
      </c>
      <c r="C147" s="148"/>
      <c r="D147" s="148"/>
      <c r="E147" s="149"/>
    </row>
    <row r="148" spans="1:5" x14ac:dyDescent="0.2">
      <c r="A148" s="2"/>
      <c r="B148" s="14"/>
      <c r="C148" s="14"/>
      <c r="D148" s="14"/>
      <c r="E148" s="14"/>
    </row>
    <row r="149" spans="1:5" x14ac:dyDescent="0.2">
      <c r="A149" s="2" t="s">
        <v>4</v>
      </c>
      <c r="B149" s="61">
        <v>85.574299999999994</v>
      </c>
      <c r="C149" s="61">
        <v>82.903099999999995</v>
      </c>
      <c r="D149" s="61">
        <v>84.292400000000001</v>
      </c>
      <c r="E149" s="61">
        <v>86.378200000000007</v>
      </c>
    </row>
    <row r="150" spans="1:5" x14ac:dyDescent="0.2">
      <c r="A150" s="2" t="s">
        <v>5</v>
      </c>
      <c r="B150" s="61">
        <v>80.875200000000007</v>
      </c>
      <c r="C150" s="61">
        <v>82.418599999999998</v>
      </c>
      <c r="D150" s="61">
        <v>83.273499999999999</v>
      </c>
      <c r="E150" s="61">
        <v>84.801400000000001</v>
      </c>
    </row>
    <row r="151" spans="1:5" x14ac:dyDescent="0.2">
      <c r="A151" s="2" t="s">
        <v>7</v>
      </c>
      <c r="B151" s="61">
        <v>82.835599999999999</v>
      </c>
      <c r="C151" s="61">
        <v>84.689499999999995</v>
      </c>
      <c r="D151" s="61">
        <v>82.896199999999993</v>
      </c>
      <c r="E151" s="61">
        <v>83.485500000000002</v>
      </c>
    </row>
    <row r="152" spans="1:5" x14ac:dyDescent="0.2">
      <c r="A152" s="2" t="s">
        <v>8</v>
      </c>
      <c r="B152" s="61">
        <v>83.792900000000003</v>
      </c>
      <c r="C152" s="61">
        <v>86.127899999999997</v>
      </c>
      <c r="D152" s="61">
        <v>85.995900000000006</v>
      </c>
      <c r="E152" s="61">
        <v>86.087199999999996</v>
      </c>
    </row>
    <row r="153" spans="1:5" x14ac:dyDescent="0.2">
      <c r="A153" s="2" t="s">
        <v>66</v>
      </c>
      <c r="B153" s="61">
        <v>83.399299999999997</v>
      </c>
      <c r="C153" s="61">
        <v>83.554400000000001</v>
      </c>
      <c r="D153" s="61">
        <v>83.953599999999994</v>
      </c>
      <c r="E153" s="61">
        <v>84.698700000000002</v>
      </c>
    </row>
    <row r="154" spans="1:5" x14ac:dyDescent="0.2">
      <c r="A154" s="2" t="s">
        <v>9</v>
      </c>
      <c r="B154" s="61">
        <v>87.846900000000005</v>
      </c>
      <c r="C154" s="61">
        <v>87.770600000000002</v>
      </c>
      <c r="D154" s="61">
        <v>87.388800000000003</v>
      </c>
      <c r="E154" s="61">
        <v>88.502899999999997</v>
      </c>
    </row>
    <row r="155" spans="1:5" x14ac:dyDescent="0.2">
      <c r="A155" s="2" t="s">
        <v>10</v>
      </c>
      <c r="B155" s="61">
        <v>84.159099999999995</v>
      </c>
      <c r="C155" s="61">
        <v>84.927400000000006</v>
      </c>
      <c r="D155" s="61">
        <v>85.258799999999994</v>
      </c>
      <c r="E155" s="61">
        <v>85.207800000000006</v>
      </c>
    </row>
    <row r="156" spans="1:5" x14ac:dyDescent="0.2">
      <c r="A156" s="2" t="s">
        <v>11</v>
      </c>
      <c r="B156" s="61">
        <v>82.623800000000003</v>
      </c>
      <c r="C156" s="61">
        <v>85.139700000000005</v>
      </c>
      <c r="D156" s="61">
        <v>84.124799999999993</v>
      </c>
      <c r="E156" s="61">
        <v>84.263099999999994</v>
      </c>
    </row>
    <row r="157" spans="1:5" x14ac:dyDescent="0.2">
      <c r="A157" s="2" t="s">
        <v>12</v>
      </c>
      <c r="B157" s="61">
        <v>85.014099999999999</v>
      </c>
      <c r="C157" s="61">
        <v>84.453699999999998</v>
      </c>
      <c r="D157" s="61">
        <v>83.256600000000006</v>
      </c>
      <c r="E157" s="61">
        <v>84.484200000000001</v>
      </c>
    </row>
    <row r="158" spans="1:5" x14ac:dyDescent="0.2">
      <c r="A158" s="7" t="s">
        <v>2</v>
      </c>
      <c r="B158" s="49">
        <v>83.479299999999995</v>
      </c>
      <c r="C158" s="49">
        <v>84.492000000000004</v>
      </c>
      <c r="D158" s="49">
        <v>84.272199999999998</v>
      </c>
      <c r="E158" s="49">
        <v>85.047300000000007</v>
      </c>
    </row>
    <row r="159" spans="1:5" x14ac:dyDescent="0.2">
      <c r="A159" s="9" t="s">
        <v>125</v>
      </c>
      <c r="B159" s="144" t="s">
        <v>187</v>
      </c>
      <c r="C159" s="145"/>
      <c r="D159" s="145"/>
      <c r="E159" s="146"/>
    </row>
    <row r="160" spans="1:5" x14ac:dyDescent="0.2">
      <c r="A160" s="2"/>
      <c r="B160" s="14"/>
      <c r="C160" s="14"/>
      <c r="D160" s="14"/>
      <c r="E160" s="14"/>
    </row>
    <row r="161" spans="1:5" x14ac:dyDescent="0.2">
      <c r="A161" s="2" t="s">
        <v>4</v>
      </c>
      <c r="B161" s="61">
        <v>84.857699999999994</v>
      </c>
      <c r="C161" s="61">
        <v>84.426900000000003</v>
      </c>
      <c r="D161" s="61">
        <v>87.247299999999996</v>
      </c>
      <c r="E161" s="61">
        <v>86.828400000000002</v>
      </c>
    </row>
    <row r="162" spans="1:5" x14ac:dyDescent="0.2">
      <c r="A162" s="2" t="s">
        <v>5</v>
      </c>
      <c r="B162" s="61">
        <v>83.245099999999994</v>
      </c>
      <c r="C162" s="61">
        <v>81.998400000000004</v>
      </c>
      <c r="D162" s="61">
        <v>80.370400000000004</v>
      </c>
      <c r="E162" s="61">
        <v>84.686899999999994</v>
      </c>
    </row>
    <row r="163" spans="1:5" x14ac:dyDescent="0.2">
      <c r="A163" s="2" t="s">
        <v>7</v>
      </c>
      <c r="B163" s="61">
        <v>86.215299999999999</v>
      </c>
      <c r="C163" s="61">
        <v>84.2791</v>
      </c>
      <c r="D163" s="61">
        <v>86.198700000000002</v>
      </c>
      <c r="E163" s="61">
        <v>85.561800000000005</v>
      </c>
    </row>
    <row r="164" spans="1:5" x14ac:dyDescent="0.2">
      <c r="A164" s="2" t="s">
        <v>8</v>
      </c>
      <c r="B164" s="61">
        <v>86.533199999999994</v>
      </c>
      <c r="C164" s="61">
        <v>87.361599999999996</v>
      </c>
      <c r="D164" s="61">
        <v>86.567099999999996</v>
      </c>
      <c r="E164" s="61">
        <v>87.149799999999999</v>
      </c>
    </row>
    <row r="165" spans="1:5" x14ac:dyDescent="0.2">
      <c r="A165" s="2" t="s">
        <v>66</v>
      </c>
      <c r="B165" s="61">
        <v>85.874300000000005</v>
      </c>
      <c r="C165" s="61">
        <v>83.445300000000003</v>
      </c>
      <c r="D165" s="61">
        <v>85.271900000000002</v>
      </c>
      <c r="E165" s="61">
        <v>86.470100000000002</v>
      </c>
    </row>
    <row r="166" spans="1:5" x14ac:dyDescent="0.2">
      <c r="A166" s="2" t="s">
        <v>9</v>
      </c>
      <c r="B166" s="61">
        <v>87.655000000000001</v>
      </c>
      <c r="C166" s="61">
        <v>87.0809</v>
      </c>
      <c r="D166" s="61">
        <v>86.871499999999997</v>
      </c>
      <c r="E166" s="61">
        <v>86.870400000000004</v>
      </c>
    </row>
    <row r="167" spans="1:5" x14ac:dyDescent="0.2">
      <c r="A167" s="2" t="s">
        <v>10</v>
      </c>
      <c r="B167" s="61">
        <v>85.620699999999999</v>
      </c>
      <c r="C167" s="61">
        <v>83.751499999999993</v>
      </c>
      <c r="D167" s="61">
        <v>85.7774</v>
      </c>
      <c r="E167" s="61">
        <v>84.147400000000005</v>
      </c>
    </row>
    <row r="168" spans="1:5" x14ac:dyDescent="0.2">
      <c r="A168" s="2" t="s">
        <v>11</v>
      </c>
      <c r="B168" s="61">
        <v>85.276300000000006</v>
      </c>
      <c r="C168" s="61">
        <v>86.804199999999994</v>
      </c>
      <c r="D168" s="61">
        <v>83.322100000000006</v>
      </c>
      <c r="E168" s="61">
        <v>84.654799999999994</v>
      </c>
    </row>
    <row r="169" spans="1:5" x14ac:dyDescent="0.2">
      <c r="A169" s="2" t="s">
        <v>12</v>
      </c>
      <c r="B169" s="61">
        <v>83.726799999999997</v>
      </c>
      <c r="C169" s="61">
        <v>85.782499999999999</v>
      </c>
      <c r="D169" s="61">
        <v>85.156800000000004</v>
      </c>
      <c r="E169" s="61">
        <v>83.942499999999995</v>
      </c>
    </row>
    <row r="170" spans="1:5" x14ac:dyDescent="0.2">
      <c r="A170" s="7" t="s">
        <v>2</v>
      </c>
      <c r="B170" s="49">
        <v>85.269900000000007</v>
      </c>
      <c r="C170" s="49">
        <v>84.838200000000001</v>
      </c>
      <c r="D170" s="49">
        <v>84.815899999999999</v>
      </c>
      <c r="E170" s="49">
        <v>85.215999999999994</v>
      </c>
    </row>
    <row r="171" spans="1:5" x14ac:dyDescent="0.2">
      <c r="A171" s="9" t="s">
        <v>125</v>
      </c>
      <c r="B171" s="147" t="s">
        <v>232</v>
      </c>
      <c r="C171" s="148"/>
      <c r="D171" s="148"/>
      <c r="E171" s="149"/>
    </row>
    <row r="172" spans="1:5" x14ac:dyDescent="0.2">
      <c r="A172" s="2"/>
      <c r="B172" s="14"/>
      <c r="C172" s="14"/>
      <c r="D172" s="14"/>
      <c r="E172" s="14"/>
    </row>
    <row r="173" spans="1:5" x14ac:dyDescent="0.2">
      <c r="A173" s="2" t="s">
        <v>4</v>
      </c>
      <c r="B173" s="61">
        <v>83.666700000000006</v>
      </c>
      <c r="C173" s="61">
        <v>85.403999999999996</v>
      </c>
      <c r="D173" s="61">
        <v>85.496499999999997</v>
      </c>
      <c r="E173" s="61">
        <v>85.620199999999997</v>
      </c>
    </row>
    <row r="174" spans="1:5" x14ac:dyDescent="0.2">
      <c r="A174" s="2" t="s">
        <v>5</v>
      </c>
      <c r="B174" s="61">
        <v>83.279600000000002</v>
      </c>
      <c r="C174" s="61">
        <v>83.002600000000001</v>
      </c>
      <c r="D174" s="61">
        <v>84.272000000000006</v>
      </c>
      <c r="E174" s="61">
        <v>85.063699999999997</v>
      </c>
    </row>
    <row r="175" spans="1:5" x14ac:dyDescent="0.2">
      <c r="A175" s="2" t="s">
        <v>7</v>
      </c>
      <c r="B175" s="61">
        <v>86.351799999999997</v>
      </c>
      <c r="C175" s="61">
        <v>86.366799999999998</v>
      </c>
      <c r="D175" s="61">
        <v>86.165700000000001</v>
      </c>
      <c r="E175" s="61">
        <v>86.105999999999995</v>
      </c>
    </row>
    <row r="176" spans="1:5" x14ac:dyDescent="0.2">
      <c r="A176" s="2" t="s">
        <v>8</v>
      </c>
      <c r="B176" s="61">
        <v>86.350099999999998</v>
      </c>
      <c r="C176" s="61">
        <v>85.774900000000002</v>
      </c>
      <c r="D176" s="61">
        <v>87.132099999999994</v>
      </c>
      <c r="E176" s="61">
        <v>87.817400000000006</v>
      </c>
    </row>
    <row r="177" spans="1:5" x14ac:dyDescent="0.2">
      <c r="A177" s="2" t="s">
        <v>66</v>
      </c>
      <c r="B177" s="61">
        <v>82.681200000000004</v>
      </c>
      <c r="C177" s="61">
        <v>85.816699999999997</v>
      </c>
      <c r="D177" s="61">
        <v>84.939800000000005</v>
      </c>
      <c r="E177" s="61">
        <v>85.221199999999996</v>
      </c>
    </row>
    <row r="178" spans="1:5" x14ac:dyDescent="0.2">
      <c r="A178" s="2" t="s">
        <v>9</v>
      </c>
      <c r="B178" s="61">
        <v>84.780500000000004</v>
      </c>
      <c r="C178" s="61">
        <v>88.203900000000004</v>
      </c>
      <c r="D178" s="61">
        <v>90.052400000000006</v>
      </c>
      <c r="E178" s="61">
        <v>84.494399999999999</v>
      </c>
    </row>
    <row r="179" spans="1:5" x14ac:dyDescent="0.2">
      <c r="A179" s="2" t="s">
        <v>10</v>
      </c>
      <c r="B179" s="61">
        <v>84.957700000000003</v>
      </c>
      <c r="C179" s="61">
        <v>83.252499999999998</v>
      </c>
      <c r="D179" s="61">
        <v>84.592799999999997</v>
      </c>
      <c r="E179" s="61">
        <v>84.925399999999996</v>
      </c>
    </row>
    <row r="180" spans="1:5" x14ac:dyDescent="0.2">
      <c r="A180" s="2" t="s">
        <v>11</v>
      </c>
      <c r="B180" s="61">
        <v>86.337800000000001</v>
      </c>
      <c r="C180" s="61">
        <v>85.578199999999995</v>
      </c>
      <c r="D180" s="61">
        <v>84.117599999999996</v>
      </c>
      <c r="E180" s="61">
        <v>84.922799999999995</v>
      </c>
    </row>
    <row r="181" spans="1:5" x14ac:dyDescent="0.2">
      <c r="A181" s="2" t="s">
        <v>12</v>
      </c>
      <c r="B181" s="61">
        <v>86.687799999999996</v>
      </c>
      <c r="C181" s="61">
        <v>84.449200000000005</v>
      </c>
      <c r="D181" s="61">
        <v>85.135099999999994</v>
      </c>
      <c r="E181" s="61">
        <v>84.929599999999994</v>
      </c>
    </row>
    <row r="182" spans="1:5" x14ac:dyDescent="0.2">
      <c r="A182" s="7" t="s">
        <v>2</v>
      </c>
      <c r="B182" s="49">
        <v>85.194400000000002</v>
      </c>
      <c r="C182" s="49">
        <v>84.855199999999996</v>
      </c>
      <c r="D182" s="49">
        <v>85.366200000000006</v>
      </c>
      <c r="E182" s="49">
        <v>85.468900000000005</v>
      </c>
    </row>
    <row r="183" spans="1:5" x14ac:dyDescent="0.2">
      <c r="A183" s="9" t="s">
        <v>125</v>
      </c>
      <c r="B183" s="144" t="s">
        <v>244</v>
      </c>
      <c r="C183" s="145"/>
      <c r="D183" s="145"/>
      <c r="E183" s="146"/>
    </row>
    <row r="184" spans="1:5" x14ac:dyDescent="0.2">
      <c r="A184" s="2"/>
      <c r="B184" s="14"/>
      <c r="C184" s="14"/>
      <c r="D184" s="14"/>
      <c r="E184" s="14"/>
    </row>
    <row r="185" spans="1:5" x14ac:dyDescent="0.2">
      <c r="A185" s="2" t="s">
        <v>4</v>
      </c>
      <c r="B185" s="61">
        <v>83.676500000000004</v>
      </c>
      <c r="C185" s="61">
        <v>84.333299999999994</v>
      </c>
      <c r="D185" s="61">
        <v>86.8</v>
      </c>
      <c r="E185" s="61"/>
    </row>
    <row r="186" spans="1:5" x14ac:dyDescent="0.2">
      <c r="A186" s="2" t="s">
        <v>5</v>
      </c>
      <c r="B186" s="61">
        <v>83.9</v>
      </c>
      <c r="C186" s="61">
        <v>82.078699999999998</v>
      </c>
      <c r="D186" s="61">
        <v>84.821899999999999</v>
      </c>
      <c r="E186" s="61"/>
    </row>
    <row r="187" spans="1:5" x14ac:dyDescent="0.2">
      <c r="A187" s="2" t="s">
        <v>7</v>
      </c>
      <c r="B187" s="61">
        <v>87.374499999999998</v>
      </c>
      <c r="C187" s="61">
        <v>86.127799999999993</v>
      </c>
      <c r="D187" s="61">
        <v>85.2697</v>
      </c>
      <c r="E187" s="61"/>
    </row>
    <row r="188" spans="1:5" x14ac:dyDescent="0.2">
      <c r="A188" s="2" t="s">
        <v>8</v>
      </c>
      <c r="B188" s="61">
        <v>86.842100000000002</v>
      </c>
      <c r="C188" s="61">
        <v>86.311099999999996</v>
      </c>
      <c r="D188" s="61">
        <v>86.204599999999999</v>
      </c>
      <c r="E188" s="61"/>
    </row>
    <row r="189" spans="1:5" x14ac:dyDescent="0.2">
      <c r="A189" s="2" t="s">
        <v>66</v>
      </c>
      <c r="B189" s="61">
        <v>87.8947</v>
      </c>
      <c r="C189" s="61">
        <v>85.982900000000001</v>
      </c>
      <c r="D189" s="61">
        <v>84.285700000000006</v>
      </c>
      <c r="E189" s="61"/>
    </row>
    <row r="190" spans="1:5" x14ac:dyDescent="0.2">
      <c r="A190" s="2" t="s">
        <v>9</v>
      </c>
      <c r="B190" s="61">
        <v>88.470600000000005</v>
      </c>
      <c r="C190" s="61">
        <v>87.549000000000007</v>
      </c>
      <c r="D190" s="61">
        <v>85.681799999999996</v>
      </c>
      <c r="E190" s="61"/>
    </row>
    <row r="191" spans="1:5" x14ac:dyDescent="0.2">
      <c r="A191" s="2" t="s">
        <v>10</v>
      </c>
      <c r="B191" s="61">
        <v>85.013199999999998</v>
      </c>
      <c r="C191" s="61">
        <v>84.504000000000005</v>
      </c>
      <c r="D191" s="61">
        <v>83.785300000000007</v>
      </c>
      <c r="E191" s="61"/>
    </row>
    <row r="192" spans="1:5" x14ac:dyDescent="0.2">
      <c r="A192" s="2" t="s">
        <v>11</v>
      </c>
      <c r="B192" s="61">
        <v>86.346199999999996</v>
      </c>
      <c r="C192" s="61">
        <v>85.036799999999999</v>
      </c>
      <c r="D192" s="61">
        <v>82.2059</v>
      </c>
      <c r="E192" s="61"/>
    </row>
    <row r="193" spans="1:5" x14ac:dyDescent="0.2">
      <c r="A193" s="2" t="s">
        <v>12</v>
      </c>
      <c r="B193" s="61">
        <v>85.019199999999998</v>
      </c>
      <c r="C193" s="61">
        <v>84.980800000000002</v>
      </c>
      <c r="D193" s="61">
        <v>84.588200000000001</v>
      </c>
      <c r="E193" s="61"/>
    </row>
    <row r="194" spans="1:5" x14ac:dyDescent="0.2">
      <c r="A194" s="7" t="s">
        <v>2</v>
      </c>
      <c r="B194" s="49">
        <v>85.766800000000003</v>
      </c>
      <c r="C194" s="49">
        <v>84.842299999999994</v>
      </c>
      <c r="D194" s="49">
        <v>84.679699999999997</v>
      </c>
      <c r="E194" s="49"/>
    </row>
  </sheetData>
  <printOptions horizontalCentered="1"/>
  <pageMargins left="0.70866141732283472" right="0.70866141732283472" top="0.35433070866141736" bottom="0.74803149606299213" header="0.31496062992125984" footer="0.31496062992125984"/>
  <pageSetup paperSize="9" scale="26" orientation="portrait" r:id="rId1"/>
  <headerFooter scaleWithDoc="0">
    <oddFooter>&amp;C&amp;10Page &amp;P</oddFooter>
  </headerFooter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4">
    <tabColor theme="6" tint="0.59999389629810485"/>
    <pageSetUpPr fitToPage="1"/>
  </sheetPr>
  <dimension ref="A1:N194"/>
  <sheetViews>
    <sheetView showGridLines="0" view="pageBreakPreview" zoomScale="75" zoomScaleNormal="100" zoomScaleSheetLayoutView="75" workbookViewId="0">
      <pane xSplit="1" ySplit="14" topLeftCell="B168" activePane="bottomRight" state="frozen"/>
      <selection activeCell="O22" sqref="O22:O23"/>
      <selection pane="topRight" activeCell="O22" sqref="O22:O23"/>
      <selection pane="bottomLeft" activeCell="O22" sqref="O22:O23"/>
      <selection pane="bottomRight" activeCell="B15" sqref="B15"/>
    </sheetView>
  </sheetViews>
  <sheetFormatPr defaultRowHeight="15" x14ac:dyDescent="0.2"/>
  <cols>
    <col min="1" max="1" width="17.109375" style="4" customWidth="1"/>
    <col min="2" max="4" width="8.88671875" style="4"/>
    <col min="5" max="5" width="8.88671875" style="36"/>
    <col min="6" max="112" width="8.88671875" style="4"/>
    <col min="113" max="113" width="15.21875" style="4" bestFit="1" customWidth="1"/>
    <col min="114" max="255" width="8.88671875" style="4"/>
    <col min="256" max="256" width="15.21875" style="4" bestFit="1" customWidth="1"/>
    <col min="257" max="368" width="8.88671875" style="4"/>
    <col min="369" max="369" width="15.21875" style="4" bestFit="1" customWidth="1"/>
    <col min="370" max="511" width="8.88671875" style="4"/>
    <col min="512" max="512" width="15.21875" style="4" bestFit="1" customWidth="1"/>
    <col min="513" max="624" width="8.88671875" style="4"/>
    <col min="625" max="625" width="15.21875" style="4" bestFit="1" customWidth="1"/>
    <col min="626" max="767" width="8.88671875" style="4"/>
    <col min="768" max="768" width="15.21875" style="4" bestFit="1" customWidth="1"/>
    <col min="769" max="880" width="8.88671875" style="4"/>
    <col min="881" max="881" width="15.21875" style="4" bestFit="1" customWidth="1"/>
    <col min="882" max="1023" width="8.88671875" style="4"/>
    <col min="1024" max="1024" width="15.21875" style="4" bestFit="1" customWidth="1"/>
    <col min="1025" max="1136" width="8.88671875" style="4"/>
    <col min="1137" max="1137" width="15.21875" style="4" bestFit="1" customWidth="1"/>
    <col min="1138" max="1279" width="8.88671875" style="4"/>
    <col min="1280" max="1280" width="15.21875" style="4" bestFit="1" customWidth="1"/>
    <col min="1281" max="1392" width="8.88671875" style="4"/>
    <col min="1393" max="1393" width="15.21875" style="4" bestFit="1" customWidth="1"/>
    <col min="1394" max="1535" width="8.88671875" style="4"/>
    <col min="1536" max="1536" width="15.21875" style="4" bestFit="1" customWidth="1"/>
    <col min="1537" max="1648" width="8.88671875" style="4"/>
    <col min="1649" max="1649" width="15.21875" style="4" bestFit="1" customWidth="1"/>
    <col min="1650" max="1791" width="8.88671875" style="4"/>
    <col min="1792" max="1792" width="15.21875" style="4" bestFit="1" customWidth="1"/>
    <col min="1793" max="1904" width="8.88671875" style="4"/>
    <col min="1905" max="1905" width="15.21875" style="4" bestFit="1" customWidth="1"/>
    <col min="1906" max="2047" width="8.88671875" style="4"/>
    <col min="2048" max="2048" width="15.21875" style="4" bestFit="1" customWidth="1"/>
    <col min="2049" max="2160" width="8.88671875" style="4"/>
    <col min="2161" max="2161" width="15.21875" style="4" bestFit="1" customWidth="1"/>
    <col min="2162" max="2303" width="8.88671875" style="4"/>
    <col min="2304" max="2304" width="15.21875" style="4" bestFit="1" customWidth="1"/>
    <col min="2305" max="2416" width="8.88671875" style="4"/>
    <col min="2417" max="2417" width="15.21875" style="4" bestFit="1" customWidth="1"/>
    <col min="2418" max="2559" width="8.88671875" style="4"/>
    <col min="2560" max="2560" width="15.21875" style="4" bestFit="1" customWidth="1"/>
    <col min="2561" max="2672" width="8.88671875" style="4"/>
    <col min="2673" max="2673" width="15.21875" style="4" bestFit="1" customWidth="1"/>
    <col min="2674" max="2815" width="8.88671875" style="4"/>
    <col min="2816" max="2816" width="15.21875" style="4" bestFit="1" customWidth="1"/>
    <col min="2817" max="2928" width="8.88671875" style="4"/>
    <col min="2929" max="2929" width="15.21875" style="4" bestFit="1" customWidth="1"/>
    <col min="2930" max="3071" width="8.88671875" style="4"/>
    <col min="3072" max="3072" width="15.21875" style="4" bestFit="1" customWidth="1"/>
    <col min="3073" max="3184" width="8.88671875" style="4"/>
    <col min="3185" max="3185" width="15.21875" style="4" bestFit="1" customWidth="1"/>
    <col min="3186" max="3327" width="8.88671875" style="4"/>
    <col min="3328" max="3328" width="15.21875" style="4" bestFit="1" customWidth="1"/>
    <col min="3329" max="3440" width="8.88671875" style="4"/>
    <col min="3441" max="3441" width="15.21875" style="4" bestFit="1" customWidth="1"/>
    <col min="3442" max="3583" width="8.88671875" style="4"/>
    <col min="3584" max="3584" width="15.21875" style="4" bestFit="1" customWidth="1"/>
    <col min="3585" max="3696" width="8.88671875" style="4"/>
    <col min="3697" max="3697" width="15.21875" style="4" bestFit="1" customWidth="1"/>
    <col min="3698" max="3839" width="8.88671875" style="4"/>
    <col min="3840" max="3840" width="15.21875" style="4" bestFit="1" customWidth="1"/>
    <col min="3841" max="3952" width="8.88671875" style="4"/>
    <col min="3953" max="3953" width="15.21875" style="4" bestFit="1" customWidth="1"/>
    <col min="3954" max="4095" width="8.88671875" style="4"/>
    <col min="4096" max="4096" width="15.21875" style="4" bestFit="1" customWidth="1"/>
    <col min="4097" max="4208" width="8.88671875" style="4"/>
    <col min="4209" max="4209" width="15.21875" style="4" bestFit="1" customWidth="1"/>
    <col min="4210" max="4351" width="8.88671875" style="4"/>
    <col min="4352" max="4352" width="15.21875" style="4" bestFit="1" customWidth="1"/>
    <col min="4353" max="4464" width="8.88671875" style="4"/>
    <col min="4465" max="4465" width="15.21875" style="4" bestFit="1" customWidth="1"/>
    <col min="4466" max="4607" width="8.88671875" style="4"/>
    <col min="4608" max="4608" width="15.21875" style="4" bestFit="1" customWidth="1"/>
    <col min="4609" max="4720" width="8.88671875" style="4"/>
    <col min="4721" max="4721" width="15.21875" style="4" bestFit="1" customWidth="1"/>
    <col min="4722" max="4863" width="8.88671875" style="4"/>
    <col min="4864" max="4864" width="15.21875" style="4" bestFit="1" customWidth="1"/>
    <col min="4865" max="4976" width="8.88671875" style="4"/>
    <col min="4977" max="4977" width="15.21875" style="4" bestFit="1" customWidth="1"/>
    <col min="4978" max="5119" width="8.88671875" style="4"/>
    <col min="5120" max="5120" width="15.21875" style="4" bestFit="1" customWidth="1"/>
    <col min="5121" max="5232" width="8.88671875" style="4"/>
    <col min="5233" max="5233" width="15.21875" style="4" bestFit="1" customWidth="1"/>
    <col min="5234" max="5375" width="8.88671875" style="4"/>
    <col min="5376" max="5376" width="15.21875" style="4" bestFit="1" customWidth="1"/>
    <col min="5377" max="5488" width="8.88671875" style="4"/>
    <col min="5489" max="5489" width="15.21875" style="4" bestFit="1" customWidth="1"/>
    <col min="5490" max="5631" width="8.88671875" style="4"/>
    <col min="5632" max="5632" width="15.21875" style="4" bestFit="1" customWidth="1"/>
    <col min="5633" max="5744" width="8.88671875" style="4"/>
    <col min="5745" max="5745" width="15.21875" style="4" bestFit="1" customWidth="1"/>
    <col min="5746" max="5887" width="8.88671875" style="4"/>
    <col min="5888" max="5888" width="15.21875" style="4" bestFit="1" customWidth="1"/>
    <col min="5889" max="6000" width="8.88671875" style="4"/>
    <col min="6001" max="6001" width="15.21875" style="4" bestFit="1" customWidth="1"/>
    <col min="6002" max="6143" width="8.88671875" style="4"/>
    <col min="6144" max="6144" width="15.21875" style="4" bestFit="1" customWidth="1"/>
    <col min="6145" max="6256" width="8.88671875" style="4"/>
    <col min="6257" max="6257" width="15.21875" style="4" bestFit="1" customWidth="1"/>
    <col min="6258" max="6399" width="8.88671875" style="4"/>
    <col min="6400" max="6400" width="15.21875" style="4" bestFit="1" customWidth="1"/>
    <col min="6401" max="6512" width="8.88671875" style="4"/>
    <col min="6513" max="6513" width="15.21875" style="4" bestFit="1" customWidth="1"/>
    <col min="6514" max="6655" width="8.88671875" style="4"/>
    <col min="6656" max="6656" width="15.21875" style="4" bestFit="1" customWidth="1"/>
    <col min="6657" max="6768" width="8.88671875" style="4"/>
    <col min="6769" max="6769" width="15.21875" style="4" bestFit="1" customWidth="1"/>
    <col min="6770" max="6911" width="8.88671875" style="4"/>
    <col min="6912" max="6912" width="15.21875" style="4" bestFit="1" customWidth="1"/>
    <col min="6913" max="7024" width="8.88671875" style="4"/>
    <col min="7025" max="7025" width="15.21875" style="4" bestFit="1" customWidth="1"/>
    <col min="7026" max="7167" width="8.88671875" style="4"/>
    <col min="7168" max="7168" width="15.21875" style="4" bestFit="1" customWidth="1"/>
    <col min="7169" max="7280" width="8.88671875" style="4"/>
    <col min="7281" max="7281" width="15.21875" style="4" bestFit="1" customWidth="1"/>
    <col min="7282" max="7423" width="8.88671875" style="4"/>
    <col min="7424" max="7424" width="15.21875" style="4" bestFit="1" customWidth="1"/>
    <col min="7425" max="7536" width="8.88671875" style="4"/>
    <col min="7537" max="7537" width="15.21875" style="4" bestFit="1" customWidth="1"/>
    <col min="7538" max="7679" width="8.88671875" style="4"/>
    <col min="7680" max="7680" width="15.21875" style="4" bestFit="1" customWidth="1"/>
    <col min="7681" max="7792" width="8.88671875" style="4"/>
    <col min="7793" max="7793" width="15.21875" style="4" bestFit="1" customWidth="1"/>
    <col min="7794" max="7935" width="8.88671875" style="4"/>
    <col min="7936" max="7936" width="15.21875" style="4" bestFit="1" customWidth="1"/>
    <col min="7937" max="8048" width="8.88671875" style="4"/>
    <col min="8049" max="8049" width="15.21875" style="4" bestFit="1" customWidth="1"/>
    <col min="8050" max="8191" width="8.88671875" style="4"/>
    <col min="8192" max="8192" width="15.21875" style="4" bestFit="1" customWidth="1"/>
    <col min="8193" max="8304" width="8.88671875" style="4"/>
    <col min="8305" max="8305" width="15.21875" style="4" bestFit="1" customWidth="1"/>
    <col min="8306" max="8447" width="8.88671875" style="4"/>
    <col min="8448" max="8448" width="15.21875" style="4" bestFit="1" customWidth="1"/>
    <col min="8449" max="8560" width="8.88671875" style="4"/>
    <col min="8561" max="8561" width="15.21875" style="4" bestFit="1" customWidth="1"/>
    <col min="8562" max="8703" width="8.88671875" style="4"/>
    <col min="8704" max="8704" width="15.21875" style="4" bestFit="1" customWidth="1"/>
    <col min="8705" max="8816" width="8.88671875" style="4"/>
    <col min="8817" max="8817" width="15.21875" style="4" bestFit="1" customWidth="1"/>
    <col min="8818" max="8959" width="8.88671875" style="4"/>
    <col min="8960" max="8960" width="15.21875" style="4" bestFit="1" customWidth="1"/>
    <col min="8961" max="9072" width="8.88671875" style="4"/>
    <col min="9073" max="9073" width="15.21875" style="4" bestFit="1" customWidth="1"/>
    <col min="9074" max="9215" width="8.88671875" style="4"/>
    <col min="9216" max="9216" width="15.21875" style="4" bestFit="1" customWidth="1"/>
    <col min="9217" max="9328" width="8.88671875" style="4"/>
    <col min="9329" max="9329" width="15.21875" style="4" bestFit="1" customWidth="1"/>
    <col min="9330" max="9471" width="8.88671875" style="4"/>
    <col min="9472" max="9472" width="15.21875" style="4" bestFit="1" customWidth="1"/>
    <col min="9473" max="9584" width="8.88671875" style="4"/>
    <col min="9585" max="9585" width="15.21875" style="4" bestFit="1" customWidth="1"/>
    <col min="9586" max="9727" width="8.88671875" style="4"/>
    <col min="9728" max="9728" width="15.21875" style="4" bestFit="1" customWidth="1"/>
    <col min="9729" max="9840" width="8.88671875" style="4"/>
    <col min="9841" max="9841" width="15.21875" style="4" bestFit="1" customWidth="1"/>
    <col min="9842" max="9983" width="8.88671875" style="4"/>
    <col min="9984" max="9984" width="15.21875" style="4" bestFit="1" customWidth="1"/>
    <col min="9985" max="10096" width="8.88671875" style="4"/>
    <col min="10097" max="10097" width="15.21875" style="4" bestFit="1" customWidth="1"/>
    <col min="10098" max="10239" width="8.88671875" style="4"/>
    <col min="10240" max="10240" width="15.21875" style="4" bestFit="1" customWidth="1"/>
    <col min="10241" max="10352" width="8.88671875" style="4"/>
    <col min="10353" max="10353" width="15.21875" style="4" bestFit="1" customWidth="1"/>
    <col min="10354" max="10495" width="8.88671875" style="4"/>
    <col min="10496" max="10496" width="15.21875" style="4" bestFit="1" customWidth="1"/>
    <col min="10497" max="10608" width="8.88671875" style="4"/>
    <col min="10609" max="10609" width="15.21875" style="4" bestFit="1" customWidth="1"/>
    <col min="10610" max="10751" width="8.88671875" style="4"/>
    <col min="10752" max="10752" width="15.21875" style="4" bestFit="1" customWidth="1"/>
    <col min="10753" max="10864" width="8.88671875" style="4"/>
    <col min="10865" max="10865" width="15.21875" style="4" bestFit="1" customWidth="1"/>
    <col min="10866" max="11007" width="8.88671875" style="4"/>
    <col min="11008" max="11008" width="15.21875" style="4" bestFit="1" customWidth="1"/>
    <col min="11009" max="11120" width="8.88671875" style="4"/>
    <col min="11121" max="11121" width="15.21875" style="4" bestFit="1" customWidth="1"/>
    <col min="11122" max="11263" width="8.88671875" style="4"/>
    <col min="11264" max="11264" width="15.21875" style="4" bestFit="1" customWidth="1"/>
    <col min="11265" max="11376" width="8.88671875" style="4"/>
    <col min="11377" max="11377" width="15.21875" style="4" bestFit="1" customWidth="1"/>
    <col min="11378" max="11519" width="8.88671875" style="4"/>
    <col min="11520" max="11520" width="15.21875" style="4" bestFit="1" customWidth="1"/>
    <col min="11521" max="11632" width="8.88671875" style="4"/>
    <col min="11633" max="11633" width="15.21875" style="4" bestFit="1" customWidth="1"/>
    <col min="11634" max="11775" width="8.88671875" style="4"/>
    <col min="11776" max="11776" width="15.21875" style="4" bestFit="1" customWidth="1"/>
    <col min="11777" max="11888" width="8.88671875" style="4"/>
    <col min="11889" max="11889" width="15.21875" style="4" bestFit="1" customWidth="1"/>
    <col min="11890" max="12031" width="8.88671875" style="4"/>
    <col min="12032" max="12032" width="15.21875" style="4" bestFit="1" customWidth="1"/>
    <col min="12033" max="12144" width="8.88671875" style="4"/>
    <col min="12145" max="12145" width="15.21875" style="4" bestFit="1" customWidth="1"/>
    <col min="12146" max="12287" width="8.88671875" style="4"/>
    <col min="12288" max="12288" width="15.21875" style="4" bestFit="1" customWidth="1"/>
    <col min="12289" max="12400" width="8.88671875" style="4"/>
    <col min="12401" max="12401" width="15.21875" style="4" bestFit="1" customWidth="1"/>
    <col min="12402" max="12543" width="8.88671875" style="4"/>
    <col min="12544" max="12544" width="15.21875" style="4" bestFit="1" customWidth="1"/>
    <col min="12545" max="12656" width="8.88671875" style="4"/>
    <col min="12657" max="12657" width="15.21875" style="4" bestFit="1" customWidth="1"/>
    <col min="12658" max="12799" width="8.88671875" style="4"/>
    <col min="12800" max="12800" width="15.21875" style="4" bestFit="1" customWidth="1"/>
    <col min="12801" max="12912" width="8.88671875" style="4"/>
    <col min="12913" max="12913" width="15.21875" style="4" bestFit="1" customWidth="1"/>
    <col min="12914" max="13055" width="8.88671875" style="4"/>
    <col min="13056" max="13056" width="15.21875" style="4" bestFit="1" customWidth="1"/>
    <col min="13057" max="13168" width="8.88671875" style="4"/>
    <col min="13169" max="13169" width="15.21875" style="4" bestFit="1" customWidth="1"/>
    <col min="13170" max="13311" width="8.88671875" style="4"/>
    <col min="13312" max="13312" width="15.21875" style="4" bestFit="1" customWidth="1"/>
    <col min="13313" max="13424" width="8.88671875" style="4"/>
    <col min="13425" max="13425" width="15.21875" style="4" bestFit="1" customWidth="1"/>
    <col min="13426" max="13567" width="8.88671875" style="4"/>
    <col min="13568" max="13568" width="15.21875" style="4" bestFit="1" customWidth="1"/>
    <col min="13569" max="13680" width="8.88671875" style="4"/>
    <col min="13681" max="13681" width="15.21875" style="4" bestFit="1" customWidth="1"/>
    <col min="13682" max="13823" width="8.88671875" style="4"/>
    <col min="13824" max="13824" width="15.21875" style="4" bestFit="1" customWidth="1"/>
    <col min="13825" max="13936" width="8.88671875" style="4"/>
    <col min="13937" max="13937" width="15.21875" style="4" bestFit="1" customWidth="1"/>
    <col min="13938" max="14079" width="8.88671875" style="4"/>
    <col min="14080" max="14080" width="15.21875" style="4" bestFit="1" customWidth="1"/>
    <col min="14081" max="14192" width="8.88671875" style="4"/>
    <col min="14193" max="14193" width="15.21875" style="4" bestFit="1" customWidth="1"/>
    <col min="14194" max="14335" width="8.88671875" style="4"/>
    <col min="14336" max="14336" width="15.21875" style="4" bestFit="1" customWidth="1"/>
    <col min="14337" max="14448" width="8.88671875" style="4"/>
    <col min="14449" max="14449" width="15.21875" style="4" bestFit="1" customWidth="1"/>
    <col min="14450" max="14591" width="8.88671875" style="4"/>
    <col min="14592" max="14592" width="15.21875" style="4" bestFit="1" customWidth="1"/>
    <col min="14593" max="14704" width="8.88671875" style="4"/>
    <col min="14705" max="14705" width="15.21875" style="4" bestFit="1" customWidth="1"/>
    <col min="14706" max="14847" width="8.88671875" style="4"/>
    <col min="14848" max="14848" width="15.21875" style="4" bestFit="1" customWidth="1"/>
    <col min="14849" max="14960" width="8.88671875" style="4"/>
    <col min="14961" max="14961" width="15.21875" style="4" bestFit="1" customWidth="1"/>
    <col min="14962" max="15103" width="8.88671875" style="4"/>
    <col min="15104" max="15104" width="15.21875" style="4" bestFit="1" customWidth="1"/>
    <col min="15105" max="15216" width="8.88671875" style="4"/>
    <col min="15217" max="15217" width="15.21875" style="4" bestFit="1" customWidth="1"/>
    <col min="15218" max="15359" width="8.88671875" style="4"/>
    <col min="15360" max="15360" width="15.21875" style="4" bestFit="1" customWidth="1"/>
    <col min="15361" max="15472" width="8.88671875" style="4"/>
    <col min="15473" max="15473" width="15.21875" style="4" bestFit="1" customWidth="1"/>
    <col min="15474" max="15615" width="8.88671875" style="4"/>
    <col min="15616" max="15616" width="15.21875" style="4" bestFit="1" customWidth="1"/>
    <col min="15617" max="15728" width="8.88671875" style="4"/>
    <col min="15729" max="15729" width="15.21875" style="4" bestFit="1" customWidth="1"/>
    <col min="15730" max="15871" width="8.88671875" style="4"/>
    <col min="15872" max="15872" width="15.21875" style="4" bestFit="1" customWidth="1"/>
    <col min="15873" max="15984" width="8.88671875" style="4"/>
    <col min="15985" max="15985" width="15.21875" style="4" bestFit="1" customWidth="1"/>
    <col min="15986" max="16127" width="8.88671875" style="4"/>
    <col min="16128" max="16128" width="15.21875" style="4" bestFit="1" customWidth="1"/>
    <col min="16129" max="16240" width="8.88671875" style="4"/>
    <col min="16241" max="16241" width="15.21875" style="4" bestFit="1" customWidth="1"/>
    <col min="16242" max="16384" width="8.88671875" style="4"/>
  </cols>
  <sheetData>
    <row r="1" spans="1:14" ht="29.25" customHeight="1" x14ac:dyDescent="0.2">
      <c r="A1" s="137" t="s">
        <v>126</v>
      </c>
      <c r="B1" s="137"/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</row>
    <row r="2" spans="1:14" x14ac:dyDescent="0.2">
      <c r="A2" s="9" t="s">
        <v>126</v>
      </c>
      <c r="B2" s="10" t="s">
        <v>14</v>
      </c>
      <c r="C2" s="10" t="s">
        <v>15</v>
      </c>
      <c r="D2" s="10" t="s">
        <v>16</v>
      </c>
      <c r="E2" s="10" t="s">
        <v>17</v>
      </c>
      <c r="F2" s="10" t="s">
        <v>18</v>
      </c>
      <c r="G2" s="10" t="s">
        <v>19</v>
      </c>
      <c r="H2" s="10" t="s">
        <v>20</v>
      </c>
      <c r="I2" s="10" t="s">
        <v>21</v>
      </c>
      <c r="J2" s="10" t="s">
        <v>143</v>
      </c>
      <c r="K2" s="10" t="s">
        <v>173</v>
      </c>
      <c r="L2" s="10" t="s">
        <v>174</v>
      </c>
      <c r="M2" s="10" t="s">
        <v>187</v>
      </c>
      <c r="N2" s="10" t="s">
        <v>232</v>
      </c>
    </row>
    <row r="3" spans="1:14" x14ac:dyDescent="0.2">
      <c r="A3" s="2"/>
      <c r="B3" s="76" t="s">
        <v>146</v>
      </c>
      <c r="C3" s="77"/>
      <c r="D3" s="77"/>
      <c r="E3" s="77"/>
      <c r="F3" s="77"/>
      <c r="G3" s="77"/>
      <c r="H3" s="77"/>
      <c r="I3" s="77"/>
      <c r="J3" s="77"/>
      <c r="K3" s="78"/>
      <c r="L3" s="78"/>
      <c r="M3" s="78"/>
      <c r="N3" s="78"/>
    </row>
    <row r="4" spans="1:14" x14ac:dyDescent="0.2">
      <c r="A4" s="2" t="s">
        <v>4</v>
      </c>
      <c r="B4" s="48">
        <v>79.316199999999995</v>
      </c>
      <c r="C4" s="48">
        <v>79</v>
      </c>
      <c r="D4" s="61">
        <v>79</v>
      </c>
      <c r="E4" s="48">
        <v>79</v>
      </c>
      <c r="F4" s="48">
        <v>81.141900000000007</v>
      </c>
      <c r="G4" s="48">
        <v>81.141900000000007</v>
      </c>
      <c r="H4" s="48">
        <v>81</v>
      </c>
      <c r="I4" s="61">
        <v>82.165499999999994</v>
      </c>
      <c r="J4" s="61">
        <v>81.550600000000003</v>
      </c>
      <c r="K4" s="61">
        <v>77.584800000000001</v>
      </c>
      <c r="L4" s="61">
        <v>79.241575000000012</v>
      </c>
      <c r="M4" s="61">
        <v>80.363924999999995</v>
      </c>
      <c r="N4" s="61">
        <v>81</v>
      </c>
    </row>
    <row r="5" spans="1:14" x14ac:dyDescent="0.2">
      <c r="A5" s="2" t="s">
        <v>5</v>
      </c>
      <c r="B5" s="48">
        <v>76.117199999999997</v>
      </c>
      <c r="C5" s="48">
        <v>77</v>
      </c>
      <c r="D5" s="61">
        <v>78</v>
      </c>
      <c r="E5" s="48">
        <v>76</v>
      </c>
      <c r="F5" s="48">
        <v>77.815799999999996</v>
      </c>
      <c r="G5" s="48">
        <v>77.815799999999996</v>
      </c>
      <c r="H5" s="48">
        <v>78</v>
      </c>
      <c r="I5" s="61">
        <v>78.540400000000005</v>
      </c>
      <c r="J5" s="61">
        <v>80.241600000000005</v>
      </c>
      <c r="K5" s="61">
        <v>75.761600000000001</v>
      </c>
      <c r="L5" s="61">
        <v>76.698925000000003</v>
      </c>
      <c r="M5" s="61">
        <v>77.14085</v>
      </c>
      <c r="N5" s="61">
        <v>78</v>
      </c>
    </row>
    <row r="6" spans="1:14" x14ac:dyDescent="0.2">
      <c r="A6" s="2" t="s">
        <v>7</v>
      </c>
      <c r="B6" s="48">
        <v>77.384500000000003</v>
      </c>
      <c r="C6" s="48">
        <v>76</v>
      </c>
      <c r="D6" s="61">
        <v>74</v>
      </c>
      <c r="E6" s="48">
        <v>76</v>
      </c>
      <c r="F6" s="48">
        <v>77.362799999999993</v>
      </c>
      <c r="G6" s="48">
        <v>77.362799999999993</v>
      </c>
      <c r="H6" s="48">
        <v>78</v>
      </c>
      <c r="I6" s="61">
        <v>77.937200000000004</v>
      </c>
      <c r="J6" s="61">
        <v>80.656000000000006</v>
      </c>
      <c r="K6" s="61">
        <v>79.080100000000002</v>
      </c>
      <c r="L6" s="61">
        <v>80.537174999999991</v>
      </c>
      <c r="M6" s="61">
        <v>82.679949999999991</v>
      </c>
      <c r="N6" s="61">
        <v>83</v>
      </c>
    </row>
    <row r="7" spans="1:14" x14ac:dyDescent="0.2">
      <c r="A7" s="2" t="s">
        <v>8</v>
      </c>
      <c r="B7" s="48">
        <v>78.488299999999995</v>
      </c>
      <c r="C7" s="48">
        <v>78</v>
      </c>
      <c r="D7" s="61">
        <v>78</v>
      </c>
      <c r="E7" s="48">
        <v>76</v>
      </c>
      <c r="F7" s="48">
        <v>78.8857</v>
      </c>
      <c r="G7" s="48">
        <v>78.8857</v>
      </c>
      <c r="H7" s="48">
        <v>78</v>
      </c>
      <c r="I7" s="61">
        <v>81.133099999999999</v>
      </c>
      <c r="J7" s="61">
        <v>83.034199999999998</v>
      </c>
      <c r="K7" s="61">
        <v>78.898600000000002</v>
      </c>
      <c r="L7" s="61">
        <v>81.057900000000004</v>
      </c>
      <c r="M7" s="61">
        <v>82.110624999999999</v>
      </c>
      <c r="N7" s="61">
        <v>81</v>
      </c>
    </row>
    <row r="8" spans="1:14" x14ac:dyDescent="0.2">
      <c r="A8" s="2" t="s">
        <v>66</v>
      </c>
      <c r="B8" s="48">
        <v>76.129300000000001</v>
      </c>
      <c r="C8" s="48">
        <v>78</v>
      </c>
      <c r="D8" s="61">
        <v>74</v>
      </c>
      <c r="E8" s="48">
        <v>76</v>
      </c>
      <c r="F8" s="48">
        <v>76.303100000000001</v>
      </c>
      <c r="G8" s="48">
        <v>76.303100000000001</v>
      </c>
      <c r="H8" s="48">
        <v>76</v>
      </c>
      <c r="I8" s="61">
        <v>77.274100000000004</v>
      </c>
      <c r="J8" s="61">
        <v>79.481399999999994</v>
      </c>
      <c r="K8" s="61">
        <v>79.485900000000001</v>
      </c>
      <c r="L8" s="61">
        <v>82.374800000000008</v>
      </c>
      <c r="M8" s="61">
        <v>83.824950000000001</v>
      </c>
      <c r="N8" s="61">
        <v>82</v>
      </c>
    </row>
    <row r="9" spans="1:14" x14ac:dyDescent="0.2">
      <c r="A9" s="2" t="s">
        <v>9</v>
      </c>
      <c r="B9" s="48">
        <v>74.038799999999995</v>
      </c>
      <c r="C9" s="48">
        <v>74</v>
      </c>
      <c r="D9" s="61">
        <v>74</v>
      </c>
      <c r="E9" s="48">
        <v>76</v>
      </c>
      <c r="F9" s="48">
        <v>75.965599999999995</v>
      </c>
      <c r="G9" s="48">
        <v>77.332800000000006</v>
      </c>
      <c r="H9" s="48">
        <v>76</v>
      </c>
      <c r="I9" s="61">
        <v>80.521900000000002</v>
      </c>
      <c r="J9" s="61">
        <v>84.531400000000005</v>
      </c>
      <c r="K9" s="61">
        <v>83.369500000000002</v>
      </c>
      <c r="L9" s="61">
        <v>86.264475000000004</v>
      </c>
      <c r="M9" s="61">
        <v>87.218650000000011</v>
      </c>
      <c r="N9" s="61">
        <v>87</v>
      </c>
    </row>
    <row r="10" spans="1:14" x14ac:dyDescent="0.2">
      <c r="A10" s="2" t="s">
        <v>10</v>
      </c>
      <c r="B10" s="48">
        <v>76.028599999999997</v>
      </c>
      <c r="C10" s="48">
        <v>77</v>
      </c>
      <c r="D10" s="61">
        <v>75</v>
      </c>
      <c r="E10" s="48">
        <v>77</v>
      </c>
      <c r="F10" s="48">
        <v>78.680400000000006</v>
      </c>
      <c r="G10" s="48">
        <v>77.788899999999998</v>
      </c>
      <c r="H10" s="48">
        <v>79</v>
      </c>
      <c r="I10" s="61">
        <v>77.590900000000005</v>
      </c>
      <c r="J10" s="61">
        <v>80.494200000000006</v>
      </c>
      <c r="K10" s="61">
        <v>75.4375</v>
      </c>
      <c r="L10" s="61">
        <v>79.301925000000011</v>
      </c>
      <c r="M10" s="61">
        <v>79.459849999999989</v>
      </c>
      <c r="N10" s="61">
        <v>79</v>
      </c>
    </row>
    <row r="11" spans="1:14" x14ac:dyDescent="0.2">
      <c r="A11" s="2" t="s">
        <v>11</v>
      </c>
      <c r="B11" s="48">
        <v>78.285700000000006</v>
      </c>
      <c r="C11" s="48">
        <v>79</v>
      </c>
      <c r="D11" s="61">
        <v>77</v>
      </c>
      <c r="E11" s="48">
        <v>76</v>
      </c>
      <c r="F11" s="48">
        <v>78.687200000000004</v>
      </c>
      <c r="G11" s="48">
        <v>79.283199999999994</v>
      </c>
      <c r="H11" s="48">
        <v>79</v>
      </c>
      <c r="I11" s="61">
        <v>79.624300000000005</v>
      </c>
      <c r="J11" s="61">
        <v>81.3626</v>
      </c>
      <c r="K11" s="61">
        <v>78.7089</v>
      </c>
      <c r="L11" s="61">
        <v>80.670050000000003</v>
      </c>
      <c r="M11" s="61">
        <v>81.549000000000007</v>
      </c>
      <c r="N11" s="61">
        <v>81</v>
      </c>
    </row>
    <row r="12" spans="1:14" x14ac:dyDescent="0.2">
      <c r="A12" s="2" t="s">
        <v>12</v>
      </c>
      <c r="B12" s="48">
        <v>76.170199999999994</v>
      </c>
      <c r="C12" s="48">
        <v>78</v>
      </c>
      <c r="D12" s="61">
        <v>76</v>
      </c>
      <c r="E12" s="48">
        <v>74</v>
      </c>
      <c r="F12" s="48">
        <v>77.444299999999998</v>
      </c>
      <c r="G12" s="48">
        <v>78.509900000000002</v>
      </c>
      <c r="H12" s="48">
        <v>78</v>
      </c>
      <c r="I12" s="61">
        <v>79.927800000000005</v>
      </c>
      <c r="J12" s="61">
        <v>83.531499999999994</v>
      </c>
      <c r="K12" s="61">
        <v>77.721299999999999</v>
      </c>
      <c r="L12" s="61">
        <v>79.086450000000013</v>
      </c>
      <c r="M12" s="61">
        <v>79.985325000000003</v>
      </c>
      <c r="N12" s="61">
        <v>80</v>
      </c>
    </row>
    <row r="13" spans="1:14" x14ac:dyDescent="0.2">
      <c r="A13" s="7" t="s">
        <v>2</v>
      </c>
      <c r="B13" s="50">
        <v>77</v>
      </c>
      <c r="C13" s="50">
        <v>77</v>
      </c>
      <c r="D13" s="49">
        <v>76</v>
      </c>
      <c r="E13" s="50">
        <v>76</v>
      </c>
      <c r="F13" s="50">
        <v>78</v>
      </c>
      <c r="G13" s="50">
        <v>78</v>
      </c>
      <c r="H13" s="50">
        <v>78</v>
      </c>
      <c r="I13" s="50">
        <v>74</v>
      </c>
      <c r="J13" s="49">
        <v>81</v>
      </c>
      <c r="K13" s="49">
        <v>77.807400000000001</v>
      </c>
      <c r="L13" s="49">
        <v>79.892525000000006</v>
      </c>
      <c r="M13" s="49">
        <v>80.841849999999994</v>
      </c>
      <c r="N13" s="49">
        <v>81</v>
      </c>
    </row>
    <row r="14" spans="1:14" s="2" customFormat="1" ht="12.75" x14ac:dyDescent="0.2">
      <c r="A14" s="6"/>
      <c r="B14" s="3" t="s">
        <v>138</v>
      </c>
      <c r="C14" s="3" t="s">
        <v>139</v>
      </c>
      <c r="D14" s="3" t="s">
        <v>140</v>
      </c>
      <c r="E14" s="70" t="s">
        <v>141</v>
      </c>
    </row>
    <row r="15" spans="1:14" s="2" customFormat="1" ht="12.75" x14ac:dyDescent="0.2">
      <c r="A15" s="9" t="s">
        <v>126</v>
      </c>
      <c r="B15" s="138" t="s">
        <v>3</v>
      </c>
      <c r="C15" s="139"/>
      <c r="D15" s="139"/>
      <c r="E15" s="140"/>
    </row>
    <row r="16" spans="1:14" s="2" customFormat="1" ht="12.75" x14ac:dyDescent="0.2">
      <c r="B16" s="13"/>
      <c r="C16" s="13"/>
      <c r="D16" s="13"/>
      <c r="E16" s="35"/>
    </row>
    <row r="17" spans="1:14" s="2" customFormat="1" ht="12.75" x14ac:dyDescent="0.2">
      <c r="A17" s="2" t="s">
        <v>4</v>
      </c>
      <c r="B17" s="48">
        <v>80</v>
      </c>
      <c r="C17" s="48">
        <v>77</v>
      </c>
      <c r="D17" s="48">
        <v>80</v>
      </c>
      <c r="E17" s="61">
        <v>80</v>
      </c>
    </row>
    <row r="18" spans="1:14" s="2" customFormat="1" ht="12.75" x14ac:dyDescent="0.2">
      <c r="A18" s="2" t="s">
        <v>5</v>
      </c>
      <c r="B18" s="48">
        <v>75</v>
      </c>
      <c r="C18" s="48">
        <v>75</v>
      </c>
      <c r="D18" s="48">
        <v>72</v>
      </c>
      <c r="E18" s="61">
        <v>76</v>
      </c>
    </row>
    <row r="19" spans="1:14" s="2" customFormat="1" ht="12.75" x14ac:dyDescent="0.2">
      <c r="A19" s="2" t="s">
        <v>7</v>
      </c>
      <c r="B19" s="48">
        <v>76</v>
      </c>
      <c r="C19" s="48">
        <v>76</v>
      </c>
      <c r="D19" s="48">
        <v>77</v>
      </c>
      <c r="E19" s="61">
        <v>77</v>
      </c>
    </row>
    <row r="20" spans="1:14" s="2" customFormat="1" ht="12.75" x14ac:dyDescent="0.2">
      <c r="A20" s="2" t="s">
        <v>8</v>
      </c>
      <c r="B20" s="48">
        <v>78</v>
      </c>
      <c r="C20" s="48">
        <v>79</v>
      </c>
      <c r="D20" s="48">
        <v>76</v>
      </c>
      <c r="E20" s="61">
        <v>79</v>
      </c>
      <c r="N20" s="57"/>
    </row>
    <row r="21" spans="1:14" s="2" customFormat="1" ht="12.75" x14ac:dyDescent="0.2">
      <c r="A21" s="2" t="s">
        <v>66</v>
      </c>
      <c r="B21" s="48">
        <v>75</v>
      </c>
      <c r="C21" s="48">
        <v>75</v>
      </c>
      <c r="D21" s="48">
        <v>72</v>
      </c>
      <c r="E21" s="61">
        <v>77</v>
      </c>
    </row>
    <row r="22" spans="1:14" s="2" customFormat="1" ht="12.75" x14ac:dyDescent="0.2">
      <c r="A22" s="2" t="s">
        <v>9</v>
      </c>
      <c r="B22" s="48">
        <v>76</v>
      </c>
      <c r="C22" s="48">
        <v>77</v>
      </c>
      <c r="D22" s="48">
        <v>74</v>
      </c>
      <c r="E22" s="61">
        <v>74</v>
      </c>
    </row>
    <row r="23" spans="1:14" s="2" customFormat="1" ht="12.75" x14ac:dyDescent="0.2">
      <c r="A23" s="2" t="s">
        <v>10</v>
      </c>
      <c r="B23" s="48">
        <v>79</v>
      </c>
      <c r="C23" s="48">
        <v>76</v>
      </c>
      <c r="D23" s="48">
        <v>75</v>
      </c>
      <c r="E23" s="61">
        <v>78</v>
      </c>
    </row>
    <row r="24" spans="1:14" s="2" customFormat="1" ht="12.75" x14ac:dyDescent="0.2">
      <c r="A24" s="2" t="s">
        <v>11</v>
      </c>
      <c r="B24" s="48">
        <v>77</v>
      </c>
      <c r="C24" s="48">
        <v>77</v>
      </c>
      <c r="D24" s="48">
        <v>77</v>
      </c>
      <c r="E24" s="61">
        <v>78</v>
      </c>
    </row>
    <row r="25" spans="1:14" s="2" customFormat="1" ht="12.75" x14ac:dyDescent="0.2">
      <c r="A25" s="2" t="s">
        <v>12</v>
      </c>
      <c r="B25" s="48">
        <v>78</v>
      </c>
      <c r="C25" s="48">
        <v>74</v>
      </c>
      <c r="D25" s="48">
        <v>76</v>
      </c>
      <c r="E25" s="61">
        <v>79</v>
      </c>
    </row>
    <row r="26" spans="1:14" s="2" customFormat="1" ht="12.75" x14ac:dyDescent="0.2">
      <c r="A26" s="7" t="s">
        <v>2</v>
      </c>
      <c r="B26" s="49">
        <v>77</v>
      </c>
      <c r="C26" s="49">
        <v>73</v>
      </c>
      <c r="D26" s="49">
        <v>75</v>
      </c>
      <c r="E26" s="49">
        <v>74</v>
      </c>
    </row>
    <row r="27" spans="1:14" x14ac:dyDescent="0.2">
      <c r="A27" s="9" t="s">
        <v>126</v>
      </c>
      <c r="B27" s="141" t="s">
        <v>14</v>
      </c>
      <c r="C27" s="142"/>
      <c r="D27" s="142"/>
      <c r="E27" s="143"/>
    </row>
    <row r="28" spans="1:14" x14ac:dyDescent="0.2">
      <c r="A28" s="2"/>
      <c r="B28" s="13"/>
      <c r="C28" s="13"/>
      <c r="D28" s="13"/>
      <c r="E28" s="35"/>
    </row>
    <row r="29" spans="1:14" x14ac:dyDescent="0.2">
      <c r="A29" s="2" t="s">
        <v>4</v>
      </c>
      <c r="B29" s="48">
        <v>79</v>
      </c>
      <c r="C29" s="48">
        <v>77</v>
      </c>
      <c r="D29" s="48">
        <v>80</v>
      </c>
      <c r="E29" s="61">
        <v>80</v>
      </c>
    </row>
    <row r="30" spans="1:14" x14ac:dyDescent="0.2">
      <c r="A30" s="2" t="s">
        <v>5</v>
      </c>
      <c r="B30" s="48">
        <v>77</v>
      </c>
      <c r="C30" s="48">
        <v>76</v>
      </c>
      <c r="D30" s="48">
        <v>75</v>
      </c>
      <c r="E30" s="61">
        <v>76</v>
      </c>
    </row>
    <row r="31" spans="1:14" x14ac:dyDescent="0.2">
      <c r="A31" s="2" t="s">
        <v>7</v>
      </c>
      <c r="B31" s="48">
        <v>78</v>
      </c>
      <c r="C31" s="48">
        <v>74</v>
      </c>
      <c r="D31" s="48">
        <v>78</v>
      </c>
      <c r="E31" s="61">
        <v>79</v>
      </c>
    </row>
    <row r="32" spans="1:14" x14ac:dyDescent="0.2">
      <c r="A32" s="2" t="s">
        <v>8</v>
      </c>
      <c r="B32" s="48">
        <v>80</v>
      </c>
      <c r="C32" s="48">
        <v>79</v>
      </c>
      <c r="D32" s="48">
        <v>78</v>
      </c>
      <c r="E32" s="61">
        <v>76</v>
      </c>
    </row>
    <row r="33" spans="1:5" x14ac:dyDescent="0.2">
      <c r="A33" s="2" t="s">
        <v>66</v>
      </c>
      <c r="B33" s="48">
        <v>76</v>
      </c>
      <c r="C33" s="48">
        <v>76</v>
      </c>
      <c r="D33" s="48">
        <v>78</v>
      </c>
      <c r="E33" s="61">
        <v>74</v>
      </c>
    </row>
    <row r="34" spans="1:5" x14ac:dyDescent="0.2">
      <c r="A34" s="2" t="s">
        <v>9</v>
      </c>
      <c r="B34" s="48">
        <v>74</v>
      </c>
      <c r="C34" s="48">
        <v>76</v>
      </c>
      <c r="D34" s="48">
        <v>73</v>
      </c>
      <c r="E34" s="61">
        <v>74</v>
      </c>
    </row>
    <row r="35" spans="1:5" x14ac:dyDescent="0.2">
      <c r="A35" s="2" t="s">
        <v>10</v>
      </c>
      <c r="B35" s="48">
        <v>78</v>
      </c>
      <c r="C35" s="48">
        <v>75</v>
      </c>
      <c r="D35" s="48">
        <v>75</v>
      </c>
      <c r="E35" s="61">
        <v>76</v>
      </c>
    </row>
    <row r="36" spans="1:5" x14ac:dyDescent="0.2">
      <c r="A36" s="2" t="s">
        <v>11</v>
      </c>
      <c r="B36" s="48">
        <v>79</v>
      </c>
      <c r="C36" s="48">
        <v>77</v>
      </c>
      <c r="D36" s="48">
        <v>78</v>
      </c>
      <c r="E36" s="61">
        <v>79</v>
      </c>
    </row>
    <row r="37" spans="1:5" x14ac:dyDescent="0.2">
      <c r="A37" s="2" t="s">
        <v>12</v>
      </c>
      <c r="B37" s="48">
        <v>77</v>
      </c>
      <c r="C37" s="48">
        <v>74</v>
      </c>
      <c r="D37" s="48">
        <v>75</v>
      </c>
      <c r="E37" s="61">
        <v>78</v>
      </c>
    </row>
    <row r="38" spans="1:5" x14ac:dyDescent="0.2">
      <c r="A38" s="7" t="s">
        <v>2</v>
      </c>
      <c r="B38" s="49">
        <v>75</v>
      </c>
      <c r="C38" s="49">
        <v>75</v>
      </c>
      <c r="D38" s="49">
        <v>75</v>
      </c>
      <c r="E38" s="49">
        <v>75</v>
      </c>
    </row>
    <row r="39" spans="1:5" x14ac:dyDescent="0.2">
      <c r="A39" s="9" t="s">
        <v>126</v>
      </c>
      <c r="B39" s="144" t="s">
        <v>15</v>
      </c>
      <c r="C39" s="145"/>
      <c r="D39" s="145"/>
      <c r="E39" s="146"/>
    </row>
    <row r="40" spans="1:5" x14ac:dyDescent="0.2">
      <c r="A40" s="2"/>
      <c r="B40" s="13"/>
      <c r="C40" s="13"/>
      <c r="D40" s="13"/>
      <c r="E40" s="35"/>
    </row>
    <row r="41" spans="1:5" x14ac:dyDescent="0.2">
      <c r="A41" s="2" t="s">
        <v>4</v>
      </c>
      <c r="B41" s="48">
        <v>81</v>
      </c>
      <c r="C41" s="48">
        <v>79</v>
      </c>
      <c r="D41" s="48">
        <v>79</v>
      </c>
      <c r="E41" s="61">
        <v>77</v>
      </c>
    </row>
    <row r="42" spans="1:5" x14ac:dyDescent="0.2">
      <c r="A42" s="2" t="s">
        <v>5</v>
      </c>
      <c r="B42" s="48">
        <v>77</v>
      </c>
      <c r="C42" s="48">
        <v>78</v>
      </c>
      <c r="D42" s="48">
        <v>77</v>
      </c>
      <c r="E42" s="61">
        <v>77</v>
      </c>
    </row>
    <row r="43" spans="1:5" x14ac:dyDescent="0.2">
      <c r="A43" s="2" t="s">
        <v>7</v>
      </c>
      <c r="B43" s="48">
        <v>76</v>
      </c>
      <c r="C43" s="48">
        <v>77</v>
      </c>
      <c r="D43" s="48">
        <v>76</v>
      </c>
      <c r="E43" s="61">
        <v>74</v>
      </c>
    </row>
    <row r="44" spans="1:5" x14ac:dyDescent="0.2">
      <c r="A44" s="2" t="s">
        <v>8</v>
      </c>
      <c r="B44" s="48">
        <v>76</v>
      </c>
      <c r="C44" s="48">
        <v>82</v>
      </c>
      <c r="D44" s="48">
        <v>77</v>
      </c>
      <c r="E44" s="61">
        <v>78</v>
      </c>
    </row>
    <row r="45" spans="1:5" x14ac:dyDescent="0.2">
      <c r="A45" s="2" t="s">
        <v>66</v>
      </c>
      <c r="B45" s="48">
        <v>76</v>
      </c>
      <c r="C45" s="48">
        <v>79</v>
      </c>
      <c r="D45" s="48">
        <v>77</v>
      </c>
      <c r="E45" s="61">
        <v>80</v>
      </c>
    </row>
    <row r="46" spans="1:5" x14ac:dyDescent="0.2">
      <c r="A46" s="2" t="s">
        <v>9</v>
      </c>
      <c r="B46" s="48">
        <v>76</v>
      </c>
      <c r="C46" s="48">
        <v>77</v>
      </c>
      <c r="D46" s="48">
        <v>71</v>
      </c>
      <c r="E46" s="61">
        <v>73</v>
      </c>
    </row>
    <row r="47" spans="1:5" x14ac:dyDescent="0.2">
      <c r="A47" s="2" t="s">
        <v>10</v>
      </c>
      <c r="B47" s="48">
        <v>77</v>
      </c>
      <c r="C47" s="48">
        <v>79</v>
      </c>
      <c r="D47" s="48">
        <v>76</v>
      </c>
      <c r="E47" s="61">
        <v>77</v>
      </c>
    </row>
    <row r="48" spans="1:5" x14ac:dyDescent="0.2">
      <c r="A48" s="2" t="s">
        <v>11</v>
      </c>
      <c r="B48" s="48">
        <v>78</v>
      </c>
      <c r="C48" s="48">
        <v>79</v>
      </c>
      <c r="D48" s="48">
        <v>79</v>
      </c>
      <c r="E48" s="61">
        <v>79</v>
      </c>
    </row>
    <row r="49" spans="1:6" x14ac:dyDescent="0.2">
      <c r="A49" s="2" t="s">
        <v>12</v>
      </c>
      <c r="B49" s="48">
        <v>78</v>
      </c>
      <c r="C49" s="48">
        <v>78</v>
      </c>
      <c r="D49" s="48">
        <v>78</v>
      </c>
      <c r="E49" s="61">
        <v>77</v>
      </c>
    </row>
    <row r="50" spans="1:6" x14ac:dyDescent="0.2">
      <c r="A50" s="7" t="s">
        <v>2</v>
      </c>
      <c r="B50" s="49">
        <v>77</v>
      </c>
      <c r="C50" s="49">
        <v>74</v>
      </c>
      <c r="D50" s="49">
        <v>79</v>
      </c>
      <c r="E50" s="49">
        <v>77</v>
      </c>
    </row>
    <row r="51" spans="1:6" x14ac:dyDescent="0.2">
      <c r="A51" s="9" t="s">
        <v>126</v>
      </c>
      <c r="B51" s="147" t="s">
        <v>16</v>
      </c>
      <c r="C51" s="148"/>
      <c r="D51" s="148"/>
      <c r="E51" s="149"/>
    </row>
    <row r="52" spans="1:6" x14ac:dyDescent="0.2">
      <c r="A52" s="2"/>
      <c r="B52" s="13"/>
      <c r="C52" s="13"/>
      <c r="D52" s="13"/>
      <c r="E52" s="35"/>
    </row>
    <row r="53" spans="1:6" x14ac:dyDescent="0.2">
      <c r="A53" s="2" t="s">
        <v>4</v>
      </c>
      <c r="B53" s="48">
        <v>81</v>
      </c>
      <c r="C53" s="48">
        <v>78</v>
      </c>
      <c r="D53" s="48">
        <v>78</v>
      </c>
      <c r="E53" s="61">
        <v>79</v>
      </c>
    </row>
    <row r="54" spans="1:6" x14ac:dyDescent="0.2">
      <c r="A54" s="2" t="s">
        <v>5</v>
      </c>
      <c r="B54" s="48">
        <v>79</v>
      </c>
      <c r="C54" s="48">
        <v>78</v>
      </c>
      <c r="D54" s="48">
        <v>78</v>
      </c>
      <c r="E54" s="61">
        <v>77</v>
      </c>
    </row>
    <row r="55" spans="1:6" x14ac:dyDescent="0.2">
      <c r="A55" s="2" t="s">
        <v>7</v>
      </c>
      <c r="B55" s="48">
        <v>76</v>
      </c>
      <c r="C55" s="48">
        <v>73</v>
      </c>
      <c r="D55" s="48">
        <v>72</v>
      </c>
      <c r="E55" s="61">
        <v>74</v>
      </c>
    </row>
    <row r="56" spans="1:6" x14ac:dyDescent="0.2">
      <c r="A56" s="2" t="s">
        <v>8</v>
      </c>
      <c r="B56" s="48">
        <v>78</v>
      </c>
      <c r="C56" s="48">
        <v>77</v>
      </c>
      <c r="D56" s="48">
        <v>77</v>
      </c>
      <c r="E56" s="61">
        <v>78</v>
      </c>
    </row>
    <row r="57" spans="1:6" x14ac:dyDescent="0.2">
      <c r="A57" s="2" t="s">
        <v>66</v>
      </c>
      <c r="B57" s="48">
        <v>73</v>
      </c>
      <c r="C57" s="48">
        <v>75</v>
      </c>
      <c r="D57" s="48">
        <v>73</v>
      </c>
      <c r="E57" s="61">
        <v>73</v>
      </c>
    </row>
    <row r="58" spans="1:6" x14ac:dyDescent="0.2">
      <c r="A58" s="2" t="s">
        <v>9</v>
      </c>
      <c r="B58" s="48">
        <v>76</v>
      </c>
      <c r="C58" s="48">
        <v>74</v>
      </c>
      <c r="D58" s="48">
        <v>74</v>
      </c>
      <c r="E58" s="61">
        <v>74</v>
      </c>
    </row>
    <row r="59" spans="1:6" x14ac:dyDescent="0.2">
      <c r="A59" s="2" t="s">
        <v>10</v>
      </c>
      <c r="B59" s="48">
        <v>76</v>
      </c>
      <c r="C59" s="48">
        <v>75</v>
      </c>
      <c r="D59" s="48">
        <v>74</v>
      </c>
      <c r="E59" s="61">
        <v>76</v>
      </c>
    </row>
    <row r="60" spans="1:6" x14ac:dyDescent="0.2">
      <c r="A60" s="2" t="s">
        <v>11</v>
      </c>
      <c r="B60" s="48">
        <v>77</v>
      </c>
      <c r="C60" s="48">
        <v>76</v>
      </c>
      <c r="D60" s="48">
        <v>77</v>
      </c>
      <c r="E60" s="61">
        <v>77</v>
      </c>
    </row>
    <row r="61" spans="1:6" x14ac:dyDescent="0.2">
      <c r="A61" s="2" t="s">
        <v>12</v>
      </c>
      <c r="B61" s="48">
        <v>76</v>
      </c>
      <c r="C61" s="48">
        <v>75</v>
      </c>
      <c r="D61" s="48">
        <v>75</v>
      </c>
      <c r="E61" s="61">
        <v>77</v>
      </c>
    </row>
    <row r="62" spans="1:6" x14ac:dyDescent="0.2">
      <c r="A62" s="7" t="s">
        <v>2</v>
      </c>
      <c r="B62" s="49">
        <v>77</v>
      </c>
      <c r="C62" s="49">
        <v>74</v>
      </c>
      <c r="D62" s="49">
        <v>77</v>
      </c>
      <c r="E62" s="49">
        <v>77</v>
      </c>
    </row>
    <row r="63" spans="1:6" x14ac:dyDescent="0.2">
      <c r="A63" s="9" t="s">
        <v>126</v>
      </c>
      <c r="B63" s="144" t="s">
        <v>17</v>
      </c>
      <c r="C63" s="145"/>
      <c r="D63" s="145"/>
      <c r="E63" s="146"/>
      <c r="F63" s="34"/>
    </row>
    <row r="64" spans="1:6" x14ac:dyDescent="0.2">
      <c r="A64" s="2"/>
      <c r="B64" s="13"/>
      <c r="C64" s="13"/>
      <c r="D64" s="13"/>
      <c r="E64" s="35"/>
    </row>
    <row r="65" spans="1:5" x14ac:dyDescent="0.2">
      <c r="A65" s="2" t="s">
        <v>4</v>
      </c>
      <c r="B65" s="48">
        <v>81</v>
      </c>
      <c r="C65" s="48">
        <v>81</v>
      </c>
      <c r="D65" s="48">
        <v>77</v>
      </c>
      <c r="E65" s="61">
        <v>79</v>
      </c>
    </row>
    <row r="66" spans="1:5" x14ac:dyDescent="0.2">
      <c r="A66" s="2" t="s">
        <v>5</v>
      </c>
      <c r="B66" s="48">
        <v>77</v>
      </c>
      <c r="C66" s="48">
        <v>76</v>
      </c>
      <c r="D66" s="48">
        <v>75</v>
      </c>
      <c r="E66" s="61">
        <v>75</v>
      </c>
    </row>
    <row r="67" spans="1:5" x14ac:dyDescent="0.2">
      <c r="A67" s="2" t="s">
        <v>7</v>
      </c>
      <c r="B67" s="48">
        <v>76</v>
      </c>
      <c r="C67" s="48">
        <v>74</v>
      </c>
      <c r="D67" s="48">
        <v>76</v>
      </c>
      <c r="E67" s="61">
        <v>76</v>
      </c>
    </row>
    <row r="68" spans="1:5" x14ac:dyDescent="0.2">
      <c r="A68" s="2" t="s">
        <v>8</v>
      </c>
      <c r="B68" s="48">
        <v>76</v>
      </c>
      <c r="C68" s="48">
        <v>77</v>
      </c>
      <c r="D68" s="48">
        <v>75</v>
      </c>
      <c r="E68" s="61">
        <v>77</v>
      </c>
    </row>
    <row r="69" spans="1:5" x14ac:dyDescent="0.2">
      <c r="A69" s="2" t="s">
        <v>66</v>
      </c>
      <c r="B69" s="48">
        <v>77</v>
      </c>
      <c r="C69" s="48">
        <v>76</v>
      </c>
      <c r="D69" s="48">
        <v>75</v>
      </c>
      <c r="E69" s="61">
        <v>75</v>
      </c>
    </row>
    <row r="70" spans="1:5" x14ac:dyDescent="0.2">
      <c r="A70" s="2" t="s">
        <v>9</v>
      </c>
      <c r="B70" s="48">
        <v>76</v>
      </c>
      <c r="C70" s="48">
        <v>75</v>
      </c>
      <c r="D70" s="48">
        <v>75</v>
      </c>
      <c r="E70" s="61">
        <v>77</v>
      </c>
    </row>
    <row r="71" spans="1:5" x14ac:dyDescent="0.2">
      <c r="A71" s="2" t="s">
        <v>10</v>
      </c>
      <c r="B71" s="48">
        <v>77</v>
      </c>
      <c r="C71" s="48">
        <v>77</v>
      </c>
      <c r="D71" s="48">
        <v>77</v>
      </c>
      <c r="E71" s="61">
        <v>76</v>
      </c>
    </row>
    <row r="72" spans="1:5" x14ac:dyDescent="0.2">
      <c r="A72" s="2" t="s">
        <v>11</v>
      </c>
      <c r="B72" s="48">
        <v>78</v>
      </c>
      <c r="C72" s="48">
        <v>75</v>
      </c>
      <c r="D72" s="48">
        <v>75</v>
      </c>
      <c r="E72" s="61">
        <v>76</v>
      </c>
    </row>
    <row r="73" spans="1:5" x14ac:dyDescent="0.2">
      <c r="A73" s="2" t="s">
        <v>12</v>
      </c>
      <c r="B73" s="48">
        <v>74</v>
      </c>
      <c r="C73" s="48">
        <v>73</v>
      </c>
      <c r="D73" s="48">
        <v>74</v>
      </c>
      <c r="E73" s="61">
        <v>74</v>
      </c>
    </row>
    <row r="74" spans="1:5" x14ac:dyDescent="0.2">
      <c r="A74" s="7" t="s">
        <v>2</v>
      </c>
      <c r="B74" s="49">
        <v>76</v>
      </c>
      <c r="C74" s="49">
        <v>79</v>
      </c>
      <c r="D74" s="49">
        <v>78</v>
      </c>
      <c r="E74" s="49">
        <v>77</v>
      </c>
    </row>
    <row r="75" spans="1:5" x14ac:dyDescent="0.2">
      <c r="A75" s="9" t="s">
        <v>126</v>
      </c>
      <c r="B75" s="147" t="s">
        <v>18</v>
      </c>
      <c r="C75" s="148"/>
      <c r="D75" s="148"/>
      <c r="E75" s="149"/>
    </row>
    <row r="76" spans="1:5" x14ac:dyDescent="0.2">
      <c r="A76" s="2"/>
      <c r="B76" s="13"/>
      <c r="C76" s="13"/>
      <c r="D76" s="13"/>
      <c r="E76" s="35"/>
    </row>
    <row r="77" spans="1:5" x14ac:dyDescent="0.2">
      <c r="A77" s="2" t="s">
        <v>4</v>
      </c>
      <c r="B77" s="48">
        <v>80</v>
      </c>
      <c r="C77" s="48">
        <v>81</v>
      </c>
      <c r="D77" s="48">
        <v>80</v>
      </c>
      <c r="E77" s="61">
        <v>82</v>
      </c>
    </row>
    <row r="78" spans="1:5" x14ac:dyDescent="0.2">
      <c r="A78" s="2" t="s">
        <v>5</v>
      </c>
      <c r="B78" s="48">
        <v>76</v>
      </c>
      <c r="C78" s="48">
        <v>77</v>
      </c>
      <c r="D78" s="48">
        <v>76</v>
      </c>
      <c r="E78" s="61">
        <v>79</v>
      </c>
    </row>
    <row r="79" spans="1:5" x14ac:dyDescent="0.2">
      <c r="A79" s="2" t="s">
        <v>7</v>
      </c>
      <c r="B79" s="48">
        <v>77</v>
      </c>
      <c r="C79" s="48">
        <v>76</v>
      </c>
      <c r="D79" s="48">
        <v>80</v>
      </c>
      <c r="E79" s="61">
        <v>78</v>
      </c>
    </row>
    <row r="80" spans="1:5" x14ac:dyDescent="0.2">
      <c r="A80" s="2" t="s">
        <v>8</v>
      </c>
      <c r="B80" s="48">
        <v>77</v>
      </c>
      <c r="C80" s="48">
        <v>78</v>
      </c>
      <c r="D80" s="48">
        <v>77</v>
      </c>
      <c r="E80" s="61">
        <v>80</v>
      </c>
    </row>
    <row r="81" spans="1:5" x14ac:dyDescent="0.2">
      <c r="A81" s="2" t="s">
        <v>66</v>
      </c>
      <c r="B81" s="48">
        <v>73</v>
      </c>
      <c r="C81" s="48">
        <v>78</v>
      </c>
      <c r="D81" s="48">
        <v>77</v>
      </c>
      <c r="E81" s="61">
        <v>78</v>
      </c>
    </row>
    <row r="82" spans="1:5" x14ac:dyDescent="0.2">
      <c r="A82" s="2" t="s">
        <v>9</v>
      </c>
      <c r="B82" s="48">
        <v>77</v>
      </c>
      <c r="C82" s="48">
        <v>75</v>
      </c>
      <c r="D82" s="48">
        <v>76</v>
      </c>
      <c r="E82" s="61">
        <v>76</v>
      </c>
    </row>
    <row r="83" spans="1:5" x14ac:dyDescent="0.2">
      <c r="A83" s="2" t="s">
        <v>10</v>
      </c>
      <c r="B83" s="48">
        <v>78</v>
      </c>
      <c r="C83" s="48">
        <v>80</v>
      </c>
      <c r="D83" s="48">
        <v>78</v>
      </c>
      <c r="E83" s="61">
        <v>79</v>
      </c>
    </row>
    <row r="84" spans="1:5" x14ac:dyDescent="0.2">
      <c r="A84" s="2" t="s">
        <v>11</v>
      </c>
      <c r="B84" s="48">
        <v>78</v>
      </c>
      <c r="C84" s="48">
        <v>78</v>
      </c>
      <c r="D84" s="48">
        <v>79</v>
      </c>
      <c r="E84" s="61">
        <v>79</v>
      </c>
    </row>
    <row r="85" spans="1:5" x14ac:dyDescent="0.2">
      <c r="A85" s="2" t="s">
        <v>12</v>
      </c>
      <c r="B85" s="48">
        <v>76</v>
      </c>
      <c r="C85" s="48">
        <v>76</v>
      </c>
      <c r="D85" s="48">
        <v>76</v>
      </c>
      <c r="E85" s="61">
        <v>81</v>
      </c>
    </row>
    <row r="86" spans="1:5" x14ac:dyDescent="0.2">
      <c r="A86" s="7" t="s">
        <v>2</v>
      </c>
      <c r="B86" s="49">
        <v>77</v>
      </c>
      <c r="C86" s="49">
        <v>78</v>
      </c>
      <c r="D86" s="49">
        <v>80</v>
      </c>
      <c r="E86" s="49">
        <v>81</v>
      </c>
    </row>
    <row r="87" spans="1:5" x14ac:dyDescent="0.2">
      <c r="A87" s="9" t="s">
        <v>126</v>
      </c>
      <c r="B87" s="144" t="s">
        <v>19</v>
      </c>
      <c r="C87" s="145"/>
      <c r="D87" s="145"/>
      <c r="E87" s="146"/>
    </row>
    <row r="88" spans="1:5" x14ac:dyDescent="0.2">
      <c r="A88" s="2"/>
      <c r="B88" s="13"/>
      <c r="C88" s="13"/>
      <c r="D88" s="13"/>
      <c r="E88" s="35"/>
    </row>
    <row r="89" spans="1:5" x14ac:dyDescent="0.2">
      <c r="A89" s="2" t="s">
        <v>4</v>
      </c>
      <c r="B89" s="48">
        <v>82</v>
      </c>
      <c r="C89" s="48">
        <v>82</v>
      </c>
      <c r="D89" s="48">
        <v>82</v>
      </c>
      <c r="E89" s="61">
        <v>78</v>
      </c>
    </row>
    <row r="90" spans="1:5" x14ac:dyDescent="0.2">
      <c r="A90" s="2" t="s">
        <v>5</v>
      </c>
      <c r="B90" s="48">
        <v>80</v>
      </c>
      <c r="C90" s="48">
        <v>78</v>
      </c>
      <c r="D90" s="48">
        <v>77</v>
      </c>
      <c r="E90" s="61">
        <v>77</v>
      </c>
    </row>
    <row r="91" spans="1:5" x14ac:dyDescent="0.2">
      <c r="A91" s="2" t="s">
        <v>7</v>
      </c>
      <c r="B91" s="48">
        <v>79</v>
      </c>
      <c r="C91" s="48">
        <v>77</v>
      </c>
      <c r="D91" s="48">
        <v>76</v>
      </c>
      <c r="E91" s="61">
        <v>77</v>
      </c>
    </row>
    <row r="92" spans="1:5" x14ac:dyDescent="0.2">
      <c r="A92" s="2" t="s">
        <v>8</v>
      </c>
      <c r="B92" s="48">
        <v>79</v>
      </c>
      <c r="C92" s="48">
        <v>80</v>
      </c>
      <c r="D92" s="48">
        <v>79</v>
      </c>
      <c r="E92" s="61">
        <v>78</v>
      </c>
    </row>
    <row r="93" spans="1:5" x14ac:dyDescent="0.2">
      <c r="A93" s="2" t="s">
        <v>66</v>
      </c>
      <c r="B93" s="48">
        <v>79</v>
      </c>
      <c r="C93" s="48">
        <v>77</v>
      </c>
      <c r="D93" s="48">
        <v>76</v>
      </c>
      <c r="E93" s="61">
        <v>74</v>
      </c>
    </row>
    <row r="94" spans="1:5" x14ac:dyDescent="0.2">
      <c r="A94" s="2" t="s">
        <v>9</v>
      </c>
      <c r="B94" s="48">
        <v>77</v>
      </c>
      <c r="C94" s="48">
        <v>78</v>
      </c>
      <c r="D94" s="48">
        <v>79</v>
      </c>
      <c r="E94" s="61">
        <v>76</v>
      </c>
    </row>
    <row r="95" spans="1:5" x14ac:dyDescent="0.2">
      <c r="A95" s="2" t="s">
        <v>10</v>
      </c>
      <c r="B95" s="48">
        <v>79</v>
      </c>
      <c r="C95" s="48">
        <v>78</v>
      </c>
      <c r="D95" s="48">
        <v>77</v>
      </c>
      <c r="E95" s="61">
        <v>77</v>
      </c>
    </row>
    <row r="96" spans="1:5" x14ac:dyDescent="0.2">
      <c r="A96" s="2" t="s">
        <v>11</v>
      </c>
      <c r="B96" s="48">
        <v>79</v>
      </c>
      <c r="C96" s="48">
        <v>79</v>
      </c>
      <c r="D96" s="48">
        <v>80</v>
      </c>
      <c r="E96" s="61">
        <v>78</v>
      </c>
    </row>
    <row r="97" spans="1:6" x14ac:dyDescent="0.2">
      <c r="A97" s="2" t="s">
        <v>12</v>
      </c>
      <c r="B97" s="48">
        <v>79</v>
      </c>
      <c r="C97" s="48">
        <v>79</v>
      </c>
      <c r="D97" s="48">
        <v>78</v>
      </c>
      <c r="E97" s="61">
        <v>79</v>
      </c>
    </row>
    <row r="98" spans="1:6" x14ac:dyDescent="0.2">
      <c r="A98" s="7" t="s">
        <v>2</v>
      </c>
      <c r="B98" s="49">
        <v>79</v>
      </c>
      <c r="C98" s="49">
        <v>79</v>
      </c>
      <c r="D98" s="49">
        <v>80</v>
      </c>
      <c r="E98" s="49">
        <v>79</v>
      </c>
    </row>
    <row r="99" spans="1:6" x14ac:dyDescent="0.2">
      <c r="A99" s="9" t="s">
        <v>126</v>
      </c>
      <c r="B99" s="147" t="s">
        <v>20</v>
      </c>
      <c r="C99" s="148"/>
      <c r="D99" s="148"/>
      <c r="E99" s="149"/>
    </row>
    <row r="100" spans="1:6" x14ac:dyDescent="0.2">
      <c r="A100" s="2"/>
      <c r="B100" s="14"/>
      <c r="C100" s="14"/>
      <c r="D100" s="14"/>
      <c r="E100" s="14"/>
    </row>
    <row r="101" spans="1:6" s="34" customFormat="1" x14ac:dyDescent="0.2">
      <c r="A101" s="2" t="s">
        <v>4</v>
      </c>
      <c r="B101" s="48">
        <v>82</v>
      </c>
      <c r="C101" s="48">
        <v>81</v>
      </c>
      <c r="D101" s="48">
        <v>81</v>
      </c>
      <c r="E101" s="61">
        <v>80</v>
      </c>
    </row>
    <row r="102" spans="1:6" s="34" customFormat="1" x14ac:dyDescent="0.2">
      <c r="A102" s="2" t="s">
        <v>5</v>
      </c>
      <c r="B102" s="48">
        <v>78</v>
      </c>
      <c r="C102" s="48">
        <v>78</v>
      </c>
      <c r="D102" s="48">
        <v>77</v>
      </c>
      <c r="E102" s="61">
        <v>78</v>
      </c>
    </row>
    <row r="103" spans="1:6" s="34" customFormat="1" x14ac:dyDescent="0.2">
      <c r="A103" s="2" t="s">
        <v>7</v>
      </c>
      <c r="B103" s="48">
        <v>78</v>
      </c>
      <c r="C103" s="48">
        <v>80</v>
      </c>
      <c r="D103" s="48">
        <v>77</v>
      </c>
      <c r="E103" s="61">
        <v>78</v>
      </c>
    </row>
    <row r="104" spans="1:6" s="34" customFormat="1" x14ac:dyDescent="0.2">
      <c r="A104" s="2" t="s">
        <v>8</v>
      </c>
      <c r="B104" s="48">
        <v>76</v>
      </c>
      <c r="C104" s="48">
        <v>81</v>
      </c>
      <c r="D104" s="48">
        <v>77</v>
      </c>
      <c r="E104" s="61">
        <v>77</v>
      </c>
    </row>
    <row r="105" spans="1:6" s="34" customFormat="1" x14ac:dyDescent="0.2">
      <c r="A105" s="2" t="s">
        <v>66</v>
      </c>
      <c r="B105" s="48">
        <v>77</v>
      </c>
      <c r="C105" s="48">
        <v>78</v>
      </c>
      <c r="D105" s="48">
        <v>74</v>
      </c>
      <c r="E105" s="61">
        <v>76</v>
      </c>
      <c r="F105" s="48"/>
    </row>
    <row r="106" spans="1:6" s="34" customFormat="1" x14ac:dyDescent="0.2">
      <c r="A106" s="2" t="s">
        <v>9</v>
      </c>
      <c r="B106" s="48">
        <v>78</v>
      </c>
      <c r="C106" s="48">
        <v>72</v>
      </c>
      <c r="D106" s="48">
        <v>76</v>
      </c>
      <c r="E106" s="61">
        <v>79</v>
      </c>
    </row>
    <row r="107" spans="1:6" s="34" customFormat="1" x14ac:dyDescent="0.2">
      <c r="A107" s="2" t="s">
        <v>10</v>
      </c>
      <c r="B107" s="48">
        <v>79</v>
      </c>
      <c r="C107" s="48">
        <v>79</v>
      </c>
      <c r="D107" s="48">
        <v>80</v>
      </c>
      <c r="E107" s="61">
        <v>78</v>
      </c>
    </row>
    <row r="108" spans="1:6" s="34" customFormat="1" x14ac:dyDescent="0.2">
      <c r="A108" s="2" t="s">
        <v>11</v>
      </c>
      <c r="B108" s="48">
        <v>81</v>
      </c>
      <c r="C108" s="48">
        <v>78</v>
      </c>
      <c r="D108" s="48">
        <v>77</v>
      </c>
      <c r="E108" s="61">
        <v>79</v>
      </c>
    </row>
    <row r="109" spans="1:6" s="34" customFormat="1" x14ac:dyDescent="0.2">
      <c r="A109" s="2" t="s">
        <v>12</v>
      </c>
      <c r="B109" s="48">
        <v>79</v>
      </c>
      <c r="C109" s="48">
        <v>78</v>
      </c>
      <c r="D109" s="48">
        <v>78</v>
      </c>
      <c r="E109" s="61">
        <v>77</v>
      </c>
    </row>
    <row r="110" spans="1:6" s="1" customFormat="1" ht="15.75" x14ac:dyDescent="0.25">
      <c r="A110" s="12" t="s">
        <v>2</v>
      </c>
      <c r="B110" s="49">
        <v>80</v>
      </c>
      <c r="C110" s="49">
        <v>79</v>
      </c>
      <c r="D110" s="49">
        <v>80</v>
      </c>
      <c r="E110" s="49">
        <v>80</v>
      </c>
    </row>
    <row r="111" spans="1:6" x14ac:dyDescent="0.2">
      <c r="A111" s="9" t="s">
        <v>126</v>
      </c>
      <c r="B111" s="144" t="s">
        <v>21</v>
      </c>
      <c r="C111" s="145"/>
      <c r="D111" s="145"/>
      <c r="E111" s="146"/>
    </row>
    <row r="112" spans="1:6" x14ac:dyDescent="0.2">
      <c r="A112" s="2"/>
      <c r="B112" s="13"/>
      <c r="C112" s="13"/>
      <c r="D112" s="13"/>
      <c r="E112" s="35"/>
    </row>
    <row r="113" spans="1:5" x14ac:dyDescent="0.2">
      <c r="A113" s="2" t="s">
        <v>4</v>
      </c>
      <c r="B113" s="48">
        <v>81</v>
      </c>
      <c r="C113" s="61">
        <v>81</v>
      </c>
      <c r="D113" s="61">
        <v>84</v>
      </c>
      <c r="E113" s="61">
        <v>82.186300000000003</v>
      </c>
    </row>
    <row r="114" spans="1:5" x14ac:dyDescent="0.2">
      <c r="A114" s="2" t="s">
        <v>5</v>
      </c>
      <c r="B114" s="48">
        <v>77</v>
      </c>
      <c r="C114" s="61">
        <v>79</v>
      </c>
      <c r="D114" s="61">
        <v>78</v>
      </c>
      <c r="E114" s="61">
        <v>79.365399999999994</v>
      </c>
    </row>
    <row r="115" spans="1:5" x14ac:dyDescent="0.2">
      <c r="A115" s="2" t="s">
        <v>7</v>
      </c>
      <c r="B115" s="48">
        <v>77</v>
      </c>
      <c r="C115" s="61">
        <v>77</v>
      </c>
      <c r="D115" s="61">
        <v>78</v>
      </c>
      <c r="E115" s="61">
        <v>78.998599999999996</v>
      </c>
    </row>
    <row r="116" spans="1:5" x14ac:dyDescent="0.2">
      <c r="A116" s="2" t="s">
        <v>8</v>
      </c>
      <c r="B116" s="48">
        <v>81</v>
      </c>
      <c r="C116" s="61">
        <v>81</v>
      </c>
      <c r="D116" s="61">
        <v>83</v>
      </c>
      <c r="E116" s="61">
        <v>79.939499999999995</v>
      </c>
    </row>
    <row r="117" spans="1:5" x14ac:dyDescent="0.2">
      <c r="A117" s="2" t="s">
        <v>66</v>
      </c>
      <c r="B117" s="48">
        <v>76</v>
      </c>
      <c r="C117" s="48">
        <v>78</v>
      </c>
      <c r="D117" s="61">
        <v>75</v>
      </c>
      <c r="E117" s="61">
        <v>79.269599999999997</v>
      </c>
    </row>
    <row r="118" spans="1:5" x14ac:dyDescent="0.2">
      <c r="A118" s="2" t="s">
        <v>9</v>
      </c>
      <c r="B118" s="48">
        <v>79</v>
      </c>
      <c r="C118" s="61">
        <v>79</v>
      </c>
      <c r="D118" s="61">
        <v>81</v>
      </c>
      <c r="E118" s="61">
        <v>83.868099999999998</v>
      </c>
    </row>
    <row r="119" spans="1:5" x14ac:dyDescent="0.2">
      <c r="A119" s="2" t="s">
        <v>10</v>
      </c>
      <c r="B119" s="48">
        <v>77</v>
      </c>
      <c r="C119" s="61">
        <v>76</v>
      </c>
      <c r="D119" s="61">
        <v>78</v>
      </c>
      <c r="E119" s="61">
        <v>78.496700000000004</v>
      </c>
    </row>
    <row r="120" spans="1:5" x14ac:dyDescent="0.2">
      <c r="A120" s="2" t="s">
        <v>11</v>
      </c>
      <c r="B120" s="48">
        <v>79</v>
      </c>
      <c r="C120" s="61">
        <v>78</v>
      </c>
      <c r="D120" s="61">
        <v>79</v>
      </c>
      <c r="E120" s="61">
        <v>81.990700000000004</v>
      </c>
    </row>
    <row r="121" spans="1:5" x14ac:dyDescent="0.2">
      <c r="A121" s="2" t="s">
        <v>12</v>
      </c>
      <c r="B121" s="48">
        <v>79</v>
      </c>
      <c r="C121" s="61">
        <v>80</v>
      </c>
      <c r="D121" s="61">
        <v>79</v>
      </c>
      <c r="E121" s="61">
        <v>81.713999999999999</v>
      </c>
    </row>
    <row r="122" spans="1:5" x14ac:dyDescent="0.2">
      <c r="A122" s="7" t="s">
        <v>2</v>
      </c>
      <c r="B122" s="49">
        <v>78</v>
      </c>
      <c r="C122" s="49">
        <v>79</v>
      </c>
      <c r="D122" s="49">
        <v>79</v>
      </c>
      <c r="E122" s="49">
        <v>80</v>
      </c>
    </row>
    <row r="123" spans="1:5" s="34" customFormat="1" x14ac:dyDescent="0.2">
      <c r="A123" s="9" t="s">
        <v>126</v>
      </c>
      <c r="B123" s="147" t="s">
        <v>143</v>
      </c>
      <c r="C123" s="148"/>
      <c r="D123" s="148"/>
      <c r="E123" s="149"/>
    </row>
    <row r="124" spans="1:5" s="34" customFormat="1" x14ac:dyDescent="0.2">
      <c r="A124" s="2"/>
      <c r="B124" s="14"/>
      <c r="C124" s="14"/>
      <c r="D124" s="14"/>
      <c r="E124" s="14"/>
    </row>
    <row r="125" spans="1:5" s="34" customFormat="1" x14ac:dyDescent="0.2">
      <c r="A125" s="2" t="s">
        <v>4</v>
      </c>
      <c r="B125" s="61">
        <v>81.692625000000007</v>
      </c>
      <c r="C125" s="61">
        <v>83.617699999999999</v>
      </c>
      <c r="D125" s="61">
        <v>82</v>
      </c>
      <c r="E125" s="61">
        <v>79</v>
      </c>
    </row>
    <row r="126" spans="1:5" s="34" customFormat="1" x14ac:dyDescent="0.2">
      <c r="A126" s="2" t="s">
        <v>5</v>
      </c>
      <c r="B126" s="61">
        <v>77.514724999999999</v>
      </c>
      <c r="C126" s="61">
        <v>80.557000000000002</v>
      </c>
      <c r="D126" s="61">
        <v>82</v>
      </c>
      <c r="E126" s="61">
        <v>81</v>
      </c>
    </row>
    <row r="127" spans="1:5" s="34" customFormat="1" x14ac:dyDescent="0.2">
      <c r="A127" s="2" t="s">
        <v>7</v>
      </c>
      <c r="B127" s="61">
        <v>79.629599999999996</v>
      </c>
      <c r="C127" s="61">
        <v>80.8155</v>
      </c>
      <c r="D127" s="61">
        <v>81</v>
      </c>
      <c r="E127" s="61">
        <v>81</v>
      </c>
    </row>
    <row r="128" spans="1:5" s="34" customFormat="1" x14ac:dyDescent="0.2">
      <c r="A128" s="2" t="s">
        <v>8</v>
      </c>
      <c r="B128" s="61">
        <v>83.676874999999995</v>
      </c>
      <c r="C128" s="61">
        <v>83.686199999999999</v>
      </c>
      <c r="D128" s="61">
        <v>82</v>
      </c>
      <c r="E128" s="61">
        <v>83</v>
      </c>
    </row>
    <row r="129" spans="1:5" s="34" customFormat="1" x14ac:dyDescent="0.2">
      <c r="A129" s="2" t="s">
        <v>66</v>
      </c>
      <c r="B129" s="61">
        <v>77.317599999999999</v>
      </c>
      <c r="C129" s="61">
        <v>80.1233</v>
      </c>
      <c r="D129" s="61">
        <v>81</v>
      </c>
      <c r="E129" s="61">
        <v>80</v>
      </c>
    </row>
    <row r="130" spans="1:5" s="34" customFormat="1" x14ac:dyDescent="0.2">
      <c r="A130" s="2" t="s">
        <v>9</v>
      </c>
      <c r="B130" s="61">
        <v>83.798674999999989</v>
      </c>
      <c r="C130" s="61">
        <v>85.992900000000006</v>
      </c>
      <c r="D130" s="61">
        <v>86</v>
      </c>
      <c r="E130" s="61">
        <v>82</v>
      </c>
    </row>
    <row r="131" spans="1:5" s="34" customFormat="1" x14ac:dyDescent="0.2">
      <c r="A131" s="2" t="s">
        <v>10</v>
      </c>
      <c r="B131" s="61">
        <v>80.885349999999988</v>
      </c>
      <c r="C131" s="61">
        <v>80.376999999999995</v>
      </c>
      <c r="D131" s="61">
        <v>80</v>
      </c>
      <c r="E131" s="61">
        <v>81</v>
      </c>
    </row>
    <row r="132" spans="1:5" s="34" customFormat="1" x14ac:dyDescent="0.2">
      <c r="A132" s="2" t="s">
        <v>11</v>
      </c>
      <c r="B132" s="61">
        <v>80.403674999999993</v>
      </c>
      <c r="C132" s="61">
        <v>81.869699999999995</v>
      </c>
      <c r="D132" s="61">
        <v>83</v>
      </c>
      <c r="E132" s="61">
        <v>80</v>
      </c>
    </row>
    <row r="133" spans="1:5" s="34" customFormat="1" x14ac:dyDescent="0.2">
      <c r="A133" s="2" t="s">
        <v>12</v>
      </c>
      <c r="B133" s="61">
        <v>81.973475000000008</v>
      </c>
      <c r="C133" s="61">
        <v>84.164900000000003</v>
      </c>
      <c r="D133" s="61">
        <v>84</v>
      </c>
      <c r="E133" s="61">
        <v>84</v>
      </c>
    </row>
    <row r="134" spans="1:5" s="1" customFormat="1" ht="15.75" x14ac:dyDescent="0.25">
      <c r="A134" s="12" t="s">
        <v>2</v>
      </c>
      <c r="B134" s="49">
        <v>81</v>
      </c>
      <c r="C134" s="49">
        <v>82</v>
      </c>
      <c r="D134" s="49">
        <v>82</v>
      </c>
      <c r="E134" s="49">
        <v>81</v>
      </c>
    </row>
    <row r="135" spans="1:5" x14ac:dyDescent="0.2">
      <c r="A135" s="9" t="s">
        <v>126</v>
      </c>
      <c r="B135" s="144" t="s">
        <v>173</v>
      </c>
      <c r="C135" s="145"/>
      <c r="D135" s="145"/>
      <c r="E135" s="146"/>
    </row>
    <row r="136" spans="1:5" x14ac:dyDescent="0.2">
      <c r="A136" s="2"/>
      <c r="B136" s="14"/>
      <c r="C136" s="14"/>
      <c r="D136" s="14"/>
      <c r="E136" s="14"/>
    </row>
    <row r="137" spans="1:5" x14ac:dyDescent="0.2">
      <c r="A137" s="2" t="s">
        <v>4</v>
      </c>
      <c r="B137" s="61">
        <v>77.745199999999997</v>
      </c>
      <c r="C137" s="61">
        <v>75.365700000000004</v>
      </c>
      <c r="D137" s="61">
        <v>79.120900000000006</v>
      </c>
      <c r="E137" s="61">
        <v>78.238200000000006</v>
      </c>
    </row>
    <row r="138" spans="1:5" x14ac:dyDescent="0.2">
      <c r="A138" s="2" t="s">
        <v>5</v>
      </c>
      <c r="B138" s="61">
        <v>77.566100000000006</v>
      </c>
      <c r="C138" s="61">
        <v>72.364699999999999</v>
      </c>
      <c r="D138" s="61">
        <v>75.332099999999997</v>
      </c>
      <c r="E138" s="61">
        <v>77.901899999999998</v>
      </c>
    </row>
    <row r="139" spans="1:5" x14ac:dyDescent="0.2">
      <c r="A139" s="2" t="s">
        <v>7</v>
      </c>
      <c r="B139" s="61">
        <v>79.418700000000001</v>
      </c>
      <c r="C139" s="61">
        <v>77.488900000000001</v>
      </c>
      <c r="D139" s="61">
        <v>78.569500000000005</v>
      </c>
      <c r="E139" s="61">
        <v>80.579599999999999</v>
      </c>
    </row>
    <row r="140" spans="1:5" x14ac:dyDescent="0.2">
      <c r="A140" s="2" t="s">
        <v>8</v>
      </c>
      <c r="B140" s="61">
        <v>80.936599999999999</v>
      </c>
      <c r="C140" s="61">
        <v>77.235200000000006</v>
      </c>
      <c r="D140" s="61">
        <v>77.757400000000004</v>
      </c>
      <c r="E140" s="61">
        <v>79.598200000000006</v>
      </c>
    </row>
    <row r="141" spans="1:5" x14ac:dyDescent="0.2">
      <c r="A141" s="2" t="s">
        <v>66</v>
      </c>
      <c r="B141" s="61">
        <v>77.927300000000002</v>
      </c>
      <c r="C141" s="61">
        <v>79.224100000000007</v>
      </c>
      <c r="D141" s="61">
        <v>77.983000000000004</v>
      </c>
      <c r="E141" s="61">
        <v>82.698300000000003</v>
      </c>
    </row>
    <row r="142" spans="1:5" x14ac:dyDescent="0.2">
      <c r="A142" s="2" t="s">
        <v>9</v>
      </c>
      <c r="B142" s="61">
        <v>85.562200000000004</v>
      </c>
      <c r="C142" s="61">
        <v>82.879499999999993</v>
      </c>
      <c r="D142" s="61">
        <v>81.2303</v>
      </c>
      <c r="E142" s="61">
        <v>83.611699999999999</v>
      </c>
    </row>
    <row r="143" spans="1:5" x14ac:dyDescent="0.2">
      <c r="A143" s="2" t="s">
        <v>10</v>
      </c>
      <c r="B143" s="61">
        <v>76.822800000000001</v>
      </c>
      <c r="C143" s="61">
        <v>73.527199999999993</v>
      </c>
      <c r="D143" s="61">
        <v>75.536600000000007</v>
      </c>
      <c r="E143" s="61">
        <v>75.737799999999993</v>
      </c>
    </row>
    <row r="144" spans="1:5" x14ac:dyDescent="0.2">
      <c r="A144" s="2" t="s">
        <v>11</v>
      </c>
      <c r="B144" s="61">
        <v>79.785600000000002</v>
      </c>
      <c r="C144" s="61">
        <v>77.481399999999994</v>
      </c>
      <c r="D144" s="61">
        <v>78.116</v>
      </c>
      <c r="E144" s="61">
        <v>79.402100000000004</v>
      </c>
    </row>
    <row r="145" spans="1:5" x14ac:dyDescent="0.2">
      <c r="A145" s="2" t="s">
        <v>12</v>
      </c>
      <c r="B145" s="61">
        <v>78.758099999999999</v>
      </c>
      <c r="C145" s="61">
        <v>77.1755</v>
      </c>
      <c r="D145" s="61">
        <v>75.989599999999996</v>
      </c>
      <c r="E145" s="61">
        <v>78.898799999999994</v>
      </c>
    </row>
    <row r="146" spans="1:5" x14ac:dyDescent="0.2">
      <c r="A146" s="12" t="s">
        <v>2</v>
      </c>
      <c r="B146" s="49">
        <v>78.904600000000002</v>
      </c>
      <c r="C146" s="49">
        <v>76.099100000000007</v>
      </c>
      <c r="D146" s="49">
        <v>77.149100000000004</v>
      </c>
      <c r="E146" s="49">
        <v>79.026799999999994</v>
      </c>
    </row>
    <row r="147" spans="1:5" x14ac:dyDescent="0.2">
      <c r="A147" s="9" t="s">
        <v>126</v>
      </c>
      <c r="B147" s="147" t="s">
        <v>174</v>
      </c>
      <c r="C147" s="148"/>
      <c r="D147" s="148"/>
      <c r="E147" s="149"/>
    </row>
    <row r="148" spans="1:5" x14ac:dyDescent="0.2">
      <c r="A148" s="2"/>
      <c r="B148" s="14"/>
      <c r="C148" s="14"/>
      <c r="D148" s="14"/>
      <c r="E148" s="14"/>
    </row>
    <row r="149" spans="1:5" x14ac:dyDescent="0.2">
      <c r="A149" s="2" t="s">
        <v>4</v>
      </c>
      <c r="B149" s="61">
        <v>79.337800000000001</v>
      </c>
      <c r="C149" s="61">
        <v>77.120900000000006</v>
      </c>
      <c r="D149" s="61">
        <v>78.203900000000004</v>
      </c>
      <c r="E149" s="61">
        <v>82.303700000000006</v>
      </c>
    </row>
    <row r="150" spans="1:5" x14ac:dyDescent="0.2">
      <c r="A150" s="2" t="s">
        <v>5</v>
      </c>
      <c r="B150" s="61">
        <v>75.862200000000001</v>
      </c>
      <c r="C150" s="61">
        <v>73.9983</v>
      </c>
      <c r="D150" s="61">
        <v>76.615200000000002</v>
      </c>
      <c r="E150" s="61">
        <v>80.319999999999993</v>
      </c>
    </row>
    <row r="151" spans="1:5" x14ac:dyDescent="0.2">
      <c r="A151" s="2" t="s">
        <v>7</v>
      </c>
      <c r="B151" s="61">
        <v>79.822000000000003</v>
      </c>
      <c r="C151" s="61">
        <v>79.905199999999994</v>
      </c>
      <c r="D151" s="61">
        <v>81.082099999999997</v>
      </c>
      <c r="E151" s="61">
        <v>81.339399999999998</v>
      </c>
    </row>
    <row r="152" spans="1:5" x14ac:dyDescent="0.2">
      <c r="A152" s="2" t="s">
        <v>8</v>
      </c>
      <c r="B152" s="61">
        <v>79.579300000000003</v>
      </c>
      <c r="C152" s="61">
        <v>81.942400000000006</v>
      </c>
      <c r="D152" s="61">
        <v>81.248500000000007</v>
      </c>
      <c r="E152" s="61">
        <v>81.461399999999998</v>
      </c>
    </row>
    <row r="153" spans="1:5" x14ac:dyDescent="0.2">
      <c r="A153" s="2" t="s">
        <v>66</v>
      </c>
      <c r="B153" s="61">
        <v>82.046000000000006</v>
      </c>
      <c r="C153" s="61">
        <v>82.415400000000005</v>
      </c>
      <c r="D153" s="61">
        <v>81.726100000000002</v>
      </c>
      <c r="E153" s="61">
        <v>83.311700000000002</v>
      </c>
    </row>
    <row r="154" spans="1:5" x14ac:dyDescent="0.2">
      <c r="A154" s="2" t="s">
        <v>9</v>
      </c>
      <c r="B154" s="61">
        <v>86.457700000000003</v>
      </c>
      <c r="C154" s="61">
        <v>87.271799999999999</v>
      </c>
      <c r="D154" s="61">
        <v>85.558400000000006</v>
      </c>
      <c r="E154" s="61">
        <v>85.77</v>
      </c>
    </row>
    <row r="155" spans="1:5" x14ac:dyDescent="0.2">
      <c r="A155" s="2" t="s">
        <v>10</v>
      </c>
      <c r="B155" s="61">
        <v>78.425799999999995</v>
      </c>
      <c r="C155" s="61">
        <v>78.388000000000005</v>
      </c>
      <c r="D155" s="61">
        <v>79.166300000000007</v>
      </c>
      <c r="E155" s="61">
        <v>81.227599999999995</v>
      </c>
    </row>
    <row r="156" spans="1:5" x14ac:dyDescent="0.2">
      <c r="A156" s="2" t="s">
        <v>11</v>
      </c>
      <c r="B156" s="61">
        <v>79.258099999999999</v>
      </c>
      <c r="C156" s="61">
        <v>80.327600000000004</v>
      </c>
      <c r="D156" s="61">
        <v>80.992999999999995</v>
      </c>
      <c r="E156" s="61">
        <v>82.101500000000001</v>
      </c>
    </row>
    <row r="157" spans="1:5" x14ac:dyDescent="0.2">
      <c r="A157" s="2" t="s">
        <v>12</v>
      </c>
      <c r="B157" s="61">
        <v>78.736900000000006</v>
      </c>
      <c r="C157" s="61">
        <v>79.2376</v>
      </c>
      <c r="D157" s="61">
        <v>77.570700000000002</v>
      </c>
      <c r="E157" s="61">
        <v>80.800600000000003</v>
      </c>
    </row>
    <row r="158" spans="1:5" x14ac:dyDescent="0.2">
      <c r="A158" s="12" t="s">
        <v>2</v>
      </c>
      <c r="B158" s="49">
        <v>79.117800000000003</v>
      </c>
      <c r="C158" s="49">
        <v>79.183000000000007</v>
      </c>
      <c r="D158" s="49">
        <v>79.662000000000006</v>
      </c>
      <c r="E158" s="49">
        <v>81.607299999999995</v>
      </c>
    </row>
    <row r="159" spans="1:5" x14ac:dyDescent="0.2">
      <c r="A159" s="9" t="s">
        <v>126</v>
      </c>
      <c r="B159" s="144" t="s">
        <v>187</v>
      </c>
      <c r="C159" s="145"/>
      <c r="D159" s="145"/>
      <c r="E159" s="146"/>
    </row>
    <row r="160" spans="1:5" x14ac:dyDescent="0.2">
      <c r="A160" s="2"/>
      <c r="B160" s="14"/>
      <c r="C160" s="14"/>
      <c r="D160" s="14"/>
      <c r="E160" s="14"/>
    </row>
    <row r="161" spans="1:5" x14ac:dyDescent="0.2">
      <c r="A161" s="2" t="s">
        <v>4</v>
      </c>
      <c r="B161" s="61">
        <v>80.187399999999997</v>
      </c>
      <c r="C161" s="61">
        <v>78.253399999999999</v>
      </c>
      <c r="D161" s="61">
        <v>82.305999999999997</v>
      </c>
      <c r="E161" s="61">
        <v>80.7089</v>
      </c>
    </row>
    <row r="162" spans="1:5" x14ac:dyDescent="0.2">
      <c r="A162" s="2" t="s">
        <v>5</v>
      </c>
      <c r="B162" s="61">
        <v>77.568299999999994</v>
      </c>
      <c r="C162" s="61">
        <v>75.2376</v>
      </c>
      <c r="D162" s="61">
        <v>76.281899999999993</v>
      </c>
      <c r="E162" s="61">
        <v>79.4756</v>
      </c>
    </row>
    <row r="163" spans="1:5" x14ac:dyDescent="0.2">
      <c r="A163" s="2" t="s">
        <v>7</v>
      </c>
      <c r="B163" s="61">
        <v>82.205399999999997</v>
      </c>
      <c r="C163" s="61">
        <v>81.345600000000005</v>
      </c>
      <c r="D163" s="61">
        <v>83.801699999999997</v>
      </c>
      <c r="E163" s="61">
        <v>83.367099999999994</v>
      </c>
    </row>
    <row r="164" spans="1:5" x14ac:dyDescent="0.2">
      <c r="A164" s="2" t="s">
        <v>8</v>
      </c>
      <c r="B164" s="61">
        <v>81.264899999999997</v>
      </c>
      <c r="C164" s="61">
        <v>81.367099999999994</v>
      </c>
      <c r="D164" s="61">
        <v>82.109099999999998</v>
      </c>
      <c r="E164" s="61">
        <v>83.701400000000007</v>
      </c>
    </row>
    <row r="165" spans="1:5" x14ac:dyDescent="0.2">
      <c r="A165" s="2" t="s">
        <v>66</v>
      </c>
      <c r="B165" s="61">
        <v>84.570999999999998</v>
      </c>
      <c r="C165" s="61">
        <v>82.882099999999994</v>
      </c>
      <c r="D165" s="61">
        <v>83.670500000000004</v>
      </c>
      <c r="E165" s="61">
        <v>84.176199999999994</v>
      </c>
    </row>
    <row r="166" spans="1:5" x14ac:dyDescent="0.2">
      <c r="A166" s="2" t="s">
        <v>9</v>
      </c>
      <c r="B166" s="61">
        <v>87.531700000000001</v>
      </c>
      <c r="C166" s="61">
        <v>87.872900000000001</v>
      </c>
      <c r="D166" s="61">
        <v>88.192400000000006</v>
      </c>
      <c r="E166" s="61">
        <v>85.277600000000007</v>
      </c>
    </row>
    <row r="167" spans="1:5" x14ac:dyDescent="0.2">
      <c r="A167" s="2" t="s">
        <v>10</v>
      </c>
      <c r="B167" s="61">
        <v>80.469700000000003</v>
      </c>
      <c r="C167" s="61">
        <v>77.358099999999993</v>
      </c>
      <c r="D167" s="61">
        <v>80.027799999999999</v>
      </c>
      <c r="E167" s="61">
        <v>79.983800000000002</v>
      </c>
    </row>
    <row r="168" spans="1:5" x14ac:dyDescent="0.2">
      <c r="A168" s="2" t="s">
        <v>11</v>
      </c>
      <c r="B168" s="61">
        <v>82.758200000000002</v>
      </c>
      <c r="C168" s="61">
        <v>81.159499999999994</v>
      </c>
      <c r="D168" s="61">
        <v>81.236500000000007</v>
      </c>
      <c r="E168" s="61">
        <v>81.041799999999995</v>
      </c>
    </row>
    <row r="169" spans="1:5" x14ac:dyDescent="0.2">
      <c r="A169" s="2" t="s">
        <v>12</v>
      </c>
      <c r="B169" s="61">
        <v>80.060699999999997</v>
      </c>
      <c r="C169" s="61">
        <v>79.823700000000002</v>
      </c>
      <c r="D169" s="61">
        <v>79.877600000000001</v>
      </c>
      <c r="E169" s="61">
        <v>80.179299999999998</v>
      </c>
    </row>
    <row r="170" spans="1:5" x14ac:dyDescent="0.2">
      <c r="A170" s="12" t="s">
        <v>2</v>
      </c>
      <c r="B170" s="49">
        <v>81.188699999999997</v>
      </c>
      <c r="C170" s="49">
        <v>79.671899999999994</v>
      </c>
      <c r="D170" s="49">
        <v>81.027699999999996</v>
      </c>
      <c r="E170" s="49">
        <v>81.479100000000003</v>
      </c>
    </row>
    <row r="171" spans="1:5" x14ac:dyDescent="0.2">
      <c r="A171" s="9" t="s">
        <v>126</v>
      </c>
      <c r="B171" s="147" t="s">
        <v>232</v>
      </c>
      <c r="C171" s="148"/>
      <c r="D171" s="148"/>
      <c r="E171" s="149"/>
    </row>
    <row r="172" spans="1:5" x14ac:dyDescent="0.2">
      <c r="A172" s="2"/>
      <c r="B172" s="14"/>
      <c r="C172" s="14"/>
      <c r="D172" s="14"/>
      <c r="E172" s="14"/>
    </row>
    <row r="173" spans="1:5" x14ac:dyDescent="0.2">
      <c r="A173" s="2" t="s">
        <v>4</v>
      </c>
      <c r="B173" s="61">
        <v>80.293899999999994</v>
      </c>
      <c r="C173" s="61">
        <v>79.537199999999999</v>
      </c>
      <c r="D173" s="61">
        <v>80.912800000000004</v>
      </c>
      <c r="E173" s="61">
        <v>82.616399999999999</v>
      </c>
    </row>
    <row r="174" spans="1:5" x14ac:dyDescent="0.2">
      <c r="A174" s="2" t="s">
        <v>5</v>
      </c>
      <c r="B174" s="61">
        <v>76.889300000000006</v>
      </c>
      <c r="C174" s="61">
        <v>75.498400000000004</v>
      </c>
      <c r="D174" s="61">
        <v>79.188900000000004</v>
      </c>
      <c r="E174" s="61">
        <v>79.712999999999994</v>
      </c>
    </row>
    <row r="175" spans="1:5" x14ac:dyDescent="0.2">
      <c r="A175" s="2" t="s">
        <v>7</v>
      </c>
      <c r="B175" s="61">
        <v>83.201999999999998</v>
      </c>
      <c r="C175" s="61">
        <v>82.964100000000002</v>
      </c>
      <c r="D175" s="61">
        <v>84.551699999999997</v>
      </c>
      <c r="E175" s="61">
        <v>82.435900000000004</v>
      </c>
    </row>
    <row r="176" spans="1:5" x14ac:dyDescent="0.2">
      <c r="A176" s="2" t="s">
        <v>8</v>
      </c>
      <c r="B176" s="61">
        <v>80.634200000000007</v>
      </c>
      <c r="C176" s="61">
        <v>79.021900000000002</v>
      </c>
      <c r="D176" s="61">
        <v>81.323800000000006</v>
      </c>
      <c r="E176" s="61">
        <v>83.463999999999999</v>
      </c>
    </row>
    <row r="177" spans="1:5" x14ac:dyDescent="0.2">
      <c r="A177" s="2" t="s">
        <v>66</v>
      </c>
      <c r="B177" s="61">
        <v>79.0886</v>
      </c>
      <c r="C177" s="61">
        <v>82.461500000000001</v>
      </c>
      <c r="D177" s="61">
        <v>83.693299999999994</v>
      </c>
      <c r="E177" s="61">
        <v>81.797499999999999</v>
      </c>
    </row>
    <row r="178" spans="1:5" x14ac:dyDescent="0.2">
      <c r="A178" s="2" t="s">
        <v>9</v>
      </c>
      <c r="B178" s="61">
        <v>84.3506</v>
      </c>
      <c r="C178" s="61">
        <v>88.194400000000002</v>
      </c>
      <c r="D178" s="61">
        <v>89.102500000000006</v>
      </c>
      <c r="E178" s="61">
        <v>84.819299999999998</v>
      </c>
    </row>
    <row r="179" spans="1:5" x14ac:dyDescent="0.2">
      <c r="A179" s="2" t="s">
        <v>10</v>
      </c>
      <c r="B179" s="61">
        <v>78.995599999999996</v>
      </c>
      <c r="C179" s="61">
        <v>75.0565</v>
      </c>
      <c r="D179" s="61">
        <v>80.0745</v>
      </c>
      <c r="E179" s="61">
        <v>80.593599999999995</v>
      </c>
    </row>
    <row r="180" spans="1:5" x14ac:dyDescent="0.2">
      <c r="A180" s="2" t="s">
        <v>11</v>
      </c>
      <c r="B180" s="61">
        <v>82.099000000000004</v>
      </c>
      <c r="C180" s="61">
        <v>80.3386</v>
      </c>
      <c r="D180" s="61">
        <v>80.799199999999999</v>
      </c>
      <c r="E180" s="61">
        <v>81.499200000000002</v>
      </c>
    </row>
    <row r="181" spans="1:5" x14ac:dyDescent="0.2">
      <c r="A181" s="2" t="s">
        <v>12</v>
      </c>
      <c r="B181" s="61">
        <v>81.962000000000003</v>
      </c>
      <c r="C181" s="61">
        <v>77.92</v>
      </c>
      <c r="D181" s="61">
        <v>80.582899999999995</v>
      </c>
      <c r="E181" s="61">
        <v>80.635599999999997</v>
      </c>
    </row>
    <row r="182" spans="1:5" x14ac:dyDescent="0.2">
      <c r="A182" s="7" t="s">
        <v>2</v>
      </c>
      <c r="B182" s="49">
        <v>80.499700000000004</v>
      </c>
      <c r="C182" s="49">
        <v>78.946899999999999</v>
      </c>
      <c r="D182" s="49">
        <v>81.431600000000003</v>
      </c>
      <c r="E182" s="49">
        <v>81.509600000000006</v>
      </c>
    </row>
    <row r="183" spans="1:5" x14ac:dyDescent="0.2">
      <c r="A183" s="9" t="s">
        <v>126</v>
      </c>
      <c r="B183" s="144" t="s">
        <v>244</v>
      </c>
      <c r="C183" s="145"/>
      <c r="D183" s="145"/>
      <c r="E183" s="146"/>
    </row>
    <row r="184" spans="1:5" x14ac:dyDescent="0.2">
      <c r="A184" s="2"/>
      <c r="B184" s="14"/>
      <c r="C184" s="14"/>
      <c r="D184" s="14"/>
      <c r="E184" s="14"/>
    </row>
    <row r="185" spans="1:5" x14ac:dyDescent="0.2">
      <c r="A185" s="2" t="s">
        <v>4</v>
      </c>
      <c r="B185" s="61">
        <v>77.728700000000003</v>
      </c>
      <c r="C185" s="61">
        <v>78.305499999999995</v>
      </c>
      <c r="D185" s="61">
        <v>82.8</v>
      </c>
      <c r="E185" s="61"/>
    </row>
    <row r="186" spans="1:5" x14ac:dyDescent="0.2">
      <c r="A186" s="2" t="s">
        <v>5</v>
      </c>
      <c r="B186" s="61">
        <v>77.650099999999995</v>
      </c>
      <c r="C186" s="61">
        <v>76.789900000000003</v>
      </c>
      <c r="D186" s="61">
        <v>77.902199999999993</v>
      </c>
      <c r="E186" s="61"/>
    </row>
    <row r="187" spans="1:5" x14ac:dyDescent="0.2">
      <c r="A187" s="2" t="s">
        <v>7</v>
      </c>
      <c r="B187" s="61">
        <v>83.331500000000005</v>
      </c>
      <c r="C187" s="61">
        <v>83.563299999999998</v>
      </c>
      <c r="D187" s="61">
        <v>81.081999999999994</v>
      </c>
      <c r="E187" s="61"/>
    </row>
    <row r="188" spans="1:5" x14ac:dyDescent="0.2">
      <c r="A188" s="2" t="s">
        <v>8</v>
      </c>
      <c r="B188" s="61">
        <v>81.047700000000006</v>
      </c>
      <c r="C188" s="61">
        <v>82.122</v>
      </c>
      <c r="D188" s="61">
        <v>81.225200000000001</v>
      </c>
      <c r="E188" s="61"/>
    </row>
    <row r="189" spans="1:5" x14ac:dyDescent="0.2">
      <c r="A189" s="2" t="s">
        <v>66</v>
      </c>
      <c r="B189" s="61">
        <v>84.672399999999996</v>
      </c>
      <c r="C189" s="61">
        <v>83.496300000000005</v>
      </c>
      <c r="D189" s="61">
        <v>82.678799999999995</v>
      </c>
      <c r="E189" s="61"/>
    </row>
    <row r="190" spans="1:5" x14ac:dyDescent="0.2">
      <c r="A190" s="2" t="s">
        <v>9</v>
      </c>
      <c r="B190" s="61">
        <v>85.177099999999996</v>
      </c>
      <c r="C190" s="61">
        <v>86.830299999999994</v>
      </c>
      <c r="D190" s="61">
        <v>85.974000000000004</v>
      </c>
      <c r="E190" s="61"/>
    </row>
    <row r="191" spans="1:5" x14ac:dyDescent="0.2">
      <c r="A191" s="2" t="s">
        <v>10</v>
      </c>
      <c r="B191" s="61">
        <v>78.1434</v>
      </c>
      <c r="C191" s="61">
        <v>78.995400000000004</v>
      </c>
      <c r="D191" s="61">
        <v>79.410600000000002</v>
      </c>
      <c r="E191" s="61"/>
    </row>
    <row r="192" spans="1:5" x14ac:dyDescent="0.2">
      <c r="A192" s="2" t="s">
        <v>11</v>
      </c>
      <c r="B192" s="61">
        <v>82.058300000000003</v>
      </c>
      <c r="C192" s="61">
        <v>81.214500000000001</v>
      </c>
      <c r="D192" s="61">
        <v>78.602900000000005</v>
      </c>
      <c r="E192" s="61"/>
    </row>
    <row r="193" spans="1:5" x14ac:dyDescent="0.2">
      <c r="A193" s="2" t="s">
        <v>12</v>
      </c>
      <c r="B193" s="61">
        <v>78.776700000000005</v>
      </c>
      <c r="C193" s="61">
        <v>77.863799999999998</v>
      </c>
      <c r="D193" s="61">
        <v>80.460899999999995</v>
      </c>
      <c r="E193" s="61"/>
    </row>
    <row r="194" spans="1:5" x14ac:dyDescent="0.2">
      <c r="A194" s="12" t="s">
        <v>2</v>
      </c>
      <c r="B194" s="49">
        <v>80.323800000000006</v>
      </c>
      <c r="C194" s="49">
        <v>80.278400000000005</v>
      </c>
      <c r="D194" s="49">
        <v>80.314099999999996</v>
      </c>
      <c r="E194" s="49"/>
    </row>
  </sheetData>
  <printOptions horizontalCentered="1"/>
  <pageMargins left="0.70866141732283472" right="0.70866141732283472" top="0.35433070866141736" bottom="0.74803149606299213" header="0.31496062992125984" footer="0.31496062992125984"/>
  <pageSetup paperSize="9" scale="26" orientation="portrait" r:id="rId1"/>
  <headerFooter scaleWithDoc="0">
    <oddFooter>&amp;C&amp;10Page &amp;P</oddFooter>
  </headerFooter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5">
    <tabColor theme="6" tint="0.59999389629810485"/>
    <pageSetUpPr fitToPage="1"/>
  </sheetPr>
  <dimension ref="A1:N194"/>
  <sheetViews>
    <sheetView showGridLines="0" view="pageBreakPreview" zoomScale="75" zoomScaleNormal="100" zoomScaleSheetLayoutView="75" workbookViewId="0">
      <pane xSplit="1" ySplit="14" topLeftCell="B156" activePane="bottomRight" state="frozen"/>
      <selection activeCell="O22" sqref="O22:O23"/>
      <selection pane="topRight" activeCell="O22" sqref="O22:O23"/>
      <selection pane="bottomLeft" activeCell="O22" sqref="O22:O23"/>
      <selection pane="bottomRight" activeCell="O22" sqref="O22:O23"/>
    </sheetView>
  </sheetViews>
  <sheetFormatPr defaultRowHeight="15" x14ac:dyDescent="0.2"/>
  <cols>
    <col min="1" max="1" width="29.5546875" style="4" bestFit="1" customWidth="1"/>
    <col min="2" max="4" width="8.88671875" style="4"/>
    <col min="5" max="5" width="8.88671875" style="36"/>
    <col min="6" max="112" width="8.88671875" style="4"/>
    <col min="113" max="113" width="15.21875" style="4" bestFit="1" customWidth="1"/>
    <col min="114" max="255" width="8.88671875" style="4"/>
    <col min="256" max="256" width="15.21875" style="4" bestFit="1" customWidth="1"/>
    <col min="257" max="368" width="8.88671875" style="4"/>
    <col min="369" max="369" width="15.21875" style="4" bestFit="1" customWidth="1"/>
    <col min="370" max="511" width="8.88671875" style="4"/>
    <col min="512" max="512" width="15.21875" style="4" bestFit="1" customWidth="1"/>
    <col min="513" max="624" width="8.88671875" style="4"/>
    <col min="625" max="625" width="15.21875" style="4" bestFit="1" customWidth="1"/>
    <col min="626" max="767" width="8.88671875" style="4"/>
    <col min="768" max="768" width="15.21875" style="4" bestFit="1" customWidth="1"/>
    <col min="769" max="880" width="8.88671875" style="4"/>
    <col min="881" max="881" width="15.21875" style="4" bestFit="1" customWidth="1"/>
    <col min="882" max="1023" width="8.88671875" style="4"/>
    <col min="1024" max="1024" width="15.21875" style="4" bestFit="1" customWidth="1"/>
    <col min="1025" max="1136" width="8.88671875" style="4"/>
    <col min="1137" max="1137" width="15.21875" style="4" bestFit="1" customWidth="1"/>
    <col min="1138" max="1279" width="8.88671875" style="4"/>
    <col min="1280" max="1280" width="15.21875" style="4" bestFit="1" customWidth="1"/>
    <col min="1281" max="1392" width="8.88671875" style="4"/>
    <col min="1393" max="1393" width="15.21875" style="4" bestFit="1" customWidth="1"/>
    <col min="1394" max="1535" width="8.88671875" style="4"/>
    <col min="1536" max="1536" width="15.21875" style="4" bestFit="1" customWidth="1"/>
    <col min="1537" max="1648" width="8.88671875" style="4"/>
    <col min="1649" max="1649" width="15.21875" style="4" bestFit="1" customWidth="1"/>
    <col min="1650" max="1791" width="8.88671875" style="4"/>
    <col min="1792" max="1792" width="15.21875" style="4" bestFit="1" customWidth="1"/>
    <col min="1793" max="1904" width="8.88671875" style="4"/>
    <col min="1905" max="1905" width="15.21875" style="4" bestFit="1" customWidth="1"/>
    <col min="1906" max="2047" width="8.88671875" style="4"/>
    <col min="2048" max="2048" width="15.21875" style="4" bestFit="1" customWidth="1"/>
    <col min="2049" max="2160" width="8.88671875" style="4"/>
    <col min="2161" max="2161" width="15.21875" style="4" bestFit="1" customWidth="1"/>
    <col min="2162" max="2303" width="8.88671875" style="4"/>
    <col min="2304" max="2304" width="15.21875" style="4" bestFit="1" customWidth="1"/>
    <col min="2305" max="2416" width="8.88671875" style="4"/>
    <col min="2417" max="2417" width="15.21875" style="4" bestFit="1" customWidth="1"/>
    <col min="2418" max="2559" width="8.88671875" style="4"/>
    <col min="2560" max="2560" width="15.21875" style="4" bestFit="1" customWidth="1"/>
    <col min="2561" max="2672" width="8.88671875" style="4"/>
    <col min="2673" max="2673" width="15.21875" style="4" bestFit="1" customWidth="1"/>
    <col min="2674" max="2815" width="8.88671875" style="4"/>
    <col min="2816" max="2816" width="15.21875" style="4" bestFit="1" customWidth="1"/>
    <col min="2817" max="2928" width="8.88671875" style="4"/>
    <col min="2929" max="2929" width="15.21875" style="4" bestFit="1" customWidth="1"/>
    <col min="2930" max="3071" width="8.88671875" style="4"/>
    <col min="3072" max="3072" width="15.21875" style="4" bestFit="1" customWidth="1"/>
    <col min="3073" max="3184" width="8.88671875" style="4"/>
    <col min="3185" max="3185" width="15.21875" style="4" bestFit="1" customWidth="1"/>
    <col min="3186" max="3327" width="8.88671875" style="4"/>
    <col min="3328" max="3328" width="15.21875" style="4" bestFit="1" customWidth="1"/>
    <col min="3329" max="3440" width="8.88671875" style="4"/>
    <col min="3441" max="3441" width="15.21875" style="4" bestFit="1" customWidth="1"/>
    <col min="3442" max="3583" width="8.88671875" style="4"/>
    <col min="3584" max="3584" width="15.21875" style="4" bestFit="1" customWidth="1"/>
    <col min="3585" max="3696" width="8.88671875" style="4"/>
    <col min="3697" max="3697" width="15.21875" style="4" bestFit="1" customWidth="1"/>
    <col min="3698" max="3839" width="8.88671875" style="4"/>
    <col min="3840" max="3840" width="15.21875" style="4" bestFit="1" customWidth="1"/>
    <col min="3841" max="3952" width="8.88671875" style="4"/>
    <col min="3953" max="3953" width="15.21875" style="4" bestFit="1" customWidth="1"/>
    <col min="3954" max="4095" width="8.88671875" style="4"/>
    <col min="4096" max="4096" width="15.21875" style="4" bestFit="1" customWidth="1"/>
    <col min="4097" max="4208" width="8.88671875" style="4"/>
    <col min="4209" max="4209" width="15.21875" style="4" bestFit="1" customWidth="1"/>
    <col min="4210" max="4351" width="8.88671875" style="4"/>
    <col min="4352" max="4352" width="15.21875" style="4" bestFit="1" customWidth="1"/>
    <col min="4353" max="4464" width="8.88671875" style="4"/>
    <col min="4465" max="4465" width="15.21875" style="4" bestFit="1" customWidth="1"/>
    <col min="4466" max="4607" width="8.88671875" style="4"/>
    <col min="4608" max="4608" width="15.21875" style="4" bestFit="1" customWidth="1"/>
    <col min="4609" max="4720" width="8.88671875" style="4"/>
    <col min="4721" max="4721" width="15.21875" style="4" bestFit="1" customWidth="1"/>
    <col min="4722" max="4863" width="8.88671875" style="4"/>
    <col min="4864" max="4864" width="15.21875" style="4" bestFit="1" customWidth="1"/>
    <col min="4865" max="4976" width="8.88671875" style="4"/>
    <col min="4977" max="4977" width="15.21875" style="4" bestFit="1" customWidth="1"/>
    <col min="4978" max="5119" width="8.88671875" style="4"/>
    <col min="5120" max="5120" width="15.21875" style="4" bestFit="1" customWidth="1"/>
    <col min="5121" max="5232" width="8.88671875" style="4"/>
    <col min="5233" max="5233" width="15.21875" style="4" bestFit="1" customWidth="1"/>
    <col min="5234" max="5375" width="8.88671875" style="4"/>
    <col min="5376" max="5376" width="15.21875" style="4" bestFit="1" customWidth="1"/>
    <col min="5377" max="5488" width="8.88671875" style="4"/>
    <col min="5489" max="5489" width="15.21875" style="4" bestFit="1" customWidth="1"/>
    <col min="5490" max="5631" width="8.88671875" style="4"/>
    <col min="5632" max="5632" width="15.21875" style="4" bestFit="1" customWidth="1"/>
    <col min="5633" max="5744" width="8.88671875" style="4"/>
    <col min="5745" max="5745" width="15.21875" style="4" bestFit="1" customWidth="1"/>
    <col min="5746" max="5887" width="8.88671875" style="4"/>
    <col min="5888" max="5888" width="15.21875" style="4" bestFit="1" customWidth="1"/>
    <col min="5889" max="6000" width="8.88671875" style="4"/>
    <col min="6001" max="6001" width="15.21875" style="4" bestFit="1" customWidth="1"/>
    <col min="6002" max="6143" width="8.88671875" style="4"/>
    <col min="6144" max="6144" width="15.21875" style="4" bestFit="1" customWidth="1"/>
    <col min="6145" max="6256" width="8.88671875" style="4"/>
    <col min="6257" max="6257" width="15.21875" style="4" bestFit="1" customWidth="1"/>
    <col min="6258" max="6399" width="8.88671875" style="4"/>
    <col min="6400" max="6400" width="15.21875" style="4" bestFit="1" customWidth="1"/>
    <col min="6401" max="6512" width="8.88671875" style="4"/>
    <col min="6513" max="6513" width="15.21875" style="4" bestFit="1" customWidth="1"/>
    <col min="6514" max="6655" width="8.88671875" style="4"/>
    <col min="6656" max="6656" width="15.21875" style="4" bestFit="1" customWidth="1"/>
    <col min="6657" max="6768" width="8.88671875" style="4"/>
    <col min="6769" max="6769" width="15.21875" style="4" bestFit="1" customWidth="1"/>
    <col min="6770" max="6911" width="8.88671875" style="4"/>
    <col min="6912" max="6912" width="15.21875" style="4" bestFit="1" customWidth="1"/>
    <col min="6913" max="7024" width="8.88671875" style="4"/>
    <col min="7025" max="7025" width="15.21875" style="4" bestFit="1" customWidth="1"/>
    <col min="7026" max="7167" width="8.88671875" style="4"/>
    <col min="7168" max="7168" width="15.21875" style="4" bestFit="1" customWidth="1"/>
    <col min="7169" max="7280" width="8.88671875" style="4"/>
    <col min="7281" max="7281" width="15.21875" style="4" bestFit="1" customWidth="1"/>
    <col min="7282" max="7423" width="8.88671875" style="4"/>
    <col min="7424" max="7424" width="15.21875" style="4" bestFit="1" customWidth="1"/>
    <col min="7425" max="7536" width="8.88671875" style="4"/>
    <col min="7537" max="7537" width="15.21875" style="4" bestFit="1" customWidth="1"/>
    <col min="7538" max="7679" width="8.88671875" style="4"/>
    <col min="7680" max="7680" width="15.21875" style="4" bestFit="1" customWidth="1"/>
    <col min="7681" max="7792" width="8.88671875" style="4"/>
    <col min="7793" max="7793" width="15.21875" style="4" bestFit="1" customWidth="1"/>
    <col min="7794" max="7935" width="8.88671875" style="4"/>
    <col min="7936" max="7936" width="15.21875" style="4" bestFit="1" customWidth="1"/>
    <col min="7937" max="8048" width="8.88671875" style="4"/>
    <col min="8049" max="8049" width="15.21875" style="4" bestFit="1" customWidth="1"/>
    <col min="8050" max="8191" width="8.88671875" style="4"/>
    <col min="8192" max="8192" width="15.21875" style="4" bestFit="1" customWidth="1"/>
    <col min="8193" max="8304" width="8.88671875" style="4"/>
    <col min="8305" max="8305" width="15.21875" style="4" bestFit="1" customWidth="1"/>
    <col min="8306" max="8447" width="8.88671875" style="4"/>
    <col min="8448" max="8448" width="15.21875" style="4" bestFit="1" customWidth="1"/>
    <col min="8449" max="8560" width="8.88671875" style="4"/>
    <col min="8561" max="8561" width="15.21875" style="4" bestFit="1" customWidth="1"/>
    <col min="8562" max="8703" width="8.88671875" style="4"/>
    <col min="8704" max="8704" width="15.21875" style="4" bestFit="1" customWidth="1"/>
    <col min="8705" max="8816" width="8.88671875" style="4"/>
    <col min="8817" max="8817" width="15.21875" style="4" bestFit="1" customWidth="1"/>
    <col min="8818" max="8959" width="8.88671875" style="4"/>
    <col min="8960" max="8960" width="15.21875" style="4" bestFit="1" customWidth="1"/>
    <col min="8961" max="9072" width="8.88671875" style="4"/>
    <col min="9073" max="9073" width="15.21875" style="4" bestFit="1" customWidth="1"/>
    <col min="9074" max="9215" width="8.88671875" style="4"/>
    <col min="9216" max="9216" width="15.21875" style="4" bestFit="1" customWidth="1"/>
    <col min="9217" max="9328" width="8.88671875" style="4"/>
    <col min="9329" max="9329" width="15.21875" style="4" bestFit="1" customWidth="1"/>
    <col min="9330" max="9471" width="8.88671875" style="4"/>
    <col min="9472" max="9472" width="15.21875" style="4" bestFit="1" customWidth="1"/>
    <col min="9473" max="9584" width="8.88671875" style="4"/>
    <col min="9585" max="9585" width="15.21875" style="4" bestFit="1" customWidth="1"/>
    <col min="9586" max="9727" width="8.88671875" style="4"/>
    <col min="9728" max="9728" width="15.21875" style="4" bestFit="1" customWidth="1"/>
    <col min="9729" max="9840" width="8.88671875" style="4"/>
    <col min="9841" max="9841" width="15.21875" style="4" bestFit="1" customWidth="1"/>
    <col min="9842" max="9983" width="8.88671875" style="4"/>
    <col min="9984" max="9984" width="15.21875" style="4" bestFit="1" customWidth="1"/>
    <col min="9985" max="10096" width="8.88671875" style="4"/>
    <col min="10097" max="10097" width="15.21875" style="4" bestFit="1" customWidth="1"/>
    <col min="10098" max="10239" width="8.88671875" style="4"/>
    <col min="10240" max="10240" width="15.21875" style="4" bestFit="1" customWidth="1"/>
    <col min="10241" max="10352" width="8.88671875" style="4"/>
    <col min="10353" max="10353" width="15.21875" style="4" bestFit="1" customWidth="1"/>
    <col min="10354" max="10495" width="8.88671875" style="4"/>
    <col min="10496" max="10496" width="15.21875" style="4" bestFit="1" customWidth="1"/>
    <col min="10497" max="10608" width="8.88671875" style="4"/>
    <col min="10609" max="10609" width="15.21875" style="4" bestFit="1" customWidth="1"/>
    <col min="10610" max="10751" width="8.88671875" style="4"/>
    <col min="10752" max="10752" width="15.21875" style="4" bestFit="1" customWidth="1"/>
    <col min="10753" max="10864" width="8.88671875" style="4"/>
    <col min="10865" max="10865" width="15.21875" style="4" bestFit="1" customWidth="1"/>
    <col min="10866" max="11007" width="8.88671875" style="4"/>
    <col min="11008" max="11008" width="15.21875" style="4" bestFit="1" customWidth="1"/>
    <col min="11009" max="11120" width="8.88671875" style="4"/>
    <col min="11121" max="11121" width="15.21875" style="4" bestFit="1" customWidth="1"/>
    <col min="11122" max="11263" width="8.88671875" style="4"/>
    <col min="11264" max="11264" width="15.21875" style="4" bestFit="1" customWidth="1"/>
    <col min="11265" max="11376" width="8.88671875" style="4"/>
    <col min="11377" max="11377" width="15.21875" style="4" bestFit="1" customWidth="1"/>
    <col min="11378" max="11519" width="8.88671875" style="4"/>
    <col min="11520" max="11520" width="15.21875" style="4" bestFit="1" customWidth="1"/>
    <col min="11521" max="11632" width="8.88671875" style="4"/>
    <col min="11633" max="11633" width="15.21875" style="4" bestFit="1" customWidth="1"/>
    <col min="11634" max="11775" width="8.88671875" style="4"/>
    <col min="11776" max="11776" width="15.21875" style="4" bestFit="1" customWidth="1"/>
    <col min="11777" max="11888" width="8.88671875" style="4"/>
    <col min="11889" max="11889" width="15.21875" style="4" bestFit="1" customWidth="1"/>
    <col min="11890" max="12031" width="8.88671875" style="4"/>
    <col min="12032" max="12032" width="15.21875" style="4" bestFit="1" customWidth="1"/>
    <col min="12033" max="12144" width="8.88671875" style="4"/>
    <col min="12145" max="12145" width="15.21875" style="4" bestFit="1" customWidth="1"/>
    <col min="12146" max="12287" width="8.88671875" style="4"/>
    <col min="12288" max="12288" width="15.21875" style="4" bestFit="1" customWidth="1"/>
    <col min="12289" max="12400" width="8.88671875" style="4"/>
    <col min="12401" max="12401" width="15.21875" style="4" bestFit="1" customWidth="1"/>
    <col min="12402" max="12543" width="8.88671875" style="4"/>
    <col min="12544" max="12544" width="15.21875" style="4" bestFit="1" customWidth="1"/>
    <col min="12545" max="12656" width="8.88671875" style="4"/>
    <col min="12657" max="12657" width="15.21875" style="4" bestFit="1" customWidth="1"/>
    <col min="12658" max="12799" width="8.88671875" style="4"/>
    <col min="12800" max="12800" width="15.21875" style="4" bestFit="1" customWidth="1"/>
    <col min="12801" max="12912" width="8.88671875" style="4"/>
    <col min="12913" max="12913" width="15.21875" style="4" bestFit="1" customWidth="1"/>
    <col min="12914" max="13055" width="8.88671875" style="4"/>
    <col min="13056" max="13056" width="15.21875" style="4" bestFit="1" customWidth="1"/>
    <col min="13057" max="13168" width="8.88671875" style="4"/>
    <col min="13169" max="13169" width="15.21875" style="4" bestFit="1" customWidth="1"/>
    <col min="13170" max="13311" width="8.88671875" style="4"/>
    <col min="13312" max="13312" width="15.21875" style="4" bestFit="1" customWidth="1"/>
    <col min="13313" max="13424" width="8.88671875" style="4"/>
    <col min="13425" max="13425" width="15.21875" style="4" bestFit="1" customWidth="1"/>
    <col min="13426" max="13567" width="8.88671875" style="4"/>
    <col min="13568" max="13568" width="15.21875" style="4" bestFit="1" customWidth="1"/>
    <col min="13569" max="13680" width="8.88671875" style="4"/>
    <col min="13681" max="13681" width="15.21875" style="4" bestFit="1" customWidth="1"/>
    <col min="13682" max="13823" width="8.88671875" style="4"/>
    <col min="13824" max="13824" width="15.21875" style="4" bestFit="1" customWidth="1"/>
    <col min="13825" max="13936" width="8.88671875" style="4"/>
    <col min="13937" max="13937" width="15.21875" style="4" bestFit="1" customWidth="1"/>
    <col min="13938" max="14079" width="8.88671875" style="4"/>
    <col min="14080" max="14080" width="15.21875" style="4" bestFit="1" customWidth="1"/>
    <col min="14081" max="14192" width="8.88671875" style="4"/>
    <col min="14193" max="14193" width="15.21875" style="4" bestFit="1" customWidth="1"/>
    <col min="14194" max="14335" width="8.88671875" style="4"/>
    <col min="14336" max="14336" width="15.21875" style="4" bestFit="1" customWidth="1"/>
    <col min="14337" max="14448" width="8.88671875" style="4"/>
    <col min="14449" max="14449" width="15.21875" style="4" bestFit="1" customWidth="1"/>
    <col min="14450" max="14591" width="8.88671875" style="4"/>
    <col min="14592" max="14592" width="15.21875" style="4" bestFit="1" customWidth="1"/>
    <col min="14593" max="14704" width="8.88671875" style="4"/>
    <col min="14705" max="14705" width="15.21875" style="4" bestFit="1" customWidth="1"/>
    <col min="14706" max="14847" width="8.88671875" style="4"/>
    <col min="14848" max="14848" width="15.21875" style="4" bestFit="1" customWidth="1"/>
    <col min="14849" max="14960" width="8.88671875" style="4"/>
    <col min="14961" max="14961" width="15.21875" style="4" bestFit="1" customWidth="1"/>
    <col min="14962" max="15103" width="8.88671875" style="4"/>
    <col min="15104" max="15104" width="15.21875" style="4" bestFit="1" customWidth="1"/>
    <col min="15105" max="15216" width="8.88671875" style="4"/>
    <col min="15217" max="15217" width="15.21875" style="4" bestFit="1" customWidth="1"/>
    <col min="15218" max="15359" width="8.88671875" style="4"/>
    <col min="15360" max="15360" width="15.21875" style="4" bestFit="1" customWidth="1"/>
    <col min="15361" max="15472" width="8.88671875" style="4"/>
    <col min="15473" max="15473" width="15.21875" style="4" bestFit="1" customWidth="1"/>
    <col min="15474" max="15615" width="8.88671875" style="4"/>
    <col min="15616" max="15616" width="15.21875" style="4" bestFit="1" customWidth="1"/>
    <col min="15617" max="15728" width="8.88671875" style="4"/>
    <col min="15729" max="15729" width="15.21875" style="4" bestFit="1" customWidth="1"/>
    <col min="15730" max="15871" width="8.88671875" style="4"/>
    <col min="15872" max="15872" width="15.21875" style="4" bestFit="1" customWidth="1"/>
    <col min="15873" max="15984" width="8.88671875" style="4"/>
    <col min="15985" max="15985" width="15.21875" style="4" bestFit="1" customWidth="1"/>
    <col min="15986" max="16127" width="8.88671875" style="4"/>
    <col min="16128" max="16128" width="15.21875" style="4" bestFit="1" customWidth="1"/>
    <col min="16129" max="16240" width="8.88671875" style="4"/>
    <col min="16241" max="16241" width="15.21875" style="4" bestFit="1" customWidth="1"/>
    <col min="16242" max="16384" width="8.88671875" style="4"/>
  </cols>
  <sheetData>
    <row r="1" spans="1:14" ht="29.25" customHeight="1" x14ac:dyDescent="0.2">
      <c r="A1" s="137" t="s">
        <v>127</v>
      </c>
      <c r="B1" s="137"/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</row>
    <row r="2" spans="1:14" x14ac:dyDescent="0.2">
      <c r="A2" s="9" t="s">
        <v>127</v>
      </c>
      <c r="B2" s="10" t="s">
        <v>14</v>
      </c>
      <c r="C2" s="10" t="s">
        <v>15</v>
      </c>
      <c r="D2" s="10" t="s">
        <v>16</v>
      </c>
      <c r="E2" s="10" t="s">
        <v>17</v>
      </c>
      <c r="F2" s="10" t="s">
        <v>18</v>
      </c>
      <c r="G2" s="10" t="s">
        <v>19</v>
      </c>
      <c r="H2" s="10" t="s">
        <v>20</v>
      </c>
      <c r="I2" s="10" t="s">
        <v>21</v>
      </c>
      <c r="J2" s="10" t="s">
        <v>143</v>
      </c>
      <c r="K2" s="10" t="s">
        <v>173</v>
      </c>
      <c r="L2" s="10" t="s">
        <v>174</v>
      </c>
      <c r="M2" s="10" t="s">
        <v>187</v>
      </c>
      <c r="N2" s="10" t="s">
        <v>232</v>
      </c>
    </row>
    <row r="3" spans="1:14" x14ac:dyDescent="0.2">
      <c r="A3" s="2"/>
      <c r="B3" s="76" t="s">
        <v>146</v>
      </c>
      <c r="C3" s="77"/>
      <c r="D3" s="77"/>
      <c r="E3" s="77"/>
      <c r="F3" s="77"/>
      <c r="G3" s="77"/>
      <c r="H3" s="77"/>
      <c r="I3" s="77"/>
      <c r="J3" s="77"/>
      <c r="K3" s="78"/>
      <c r="L3" s="78"/>
      <c r="M3" s="78"/>
      <c r="N3" s="78"/>
    </row>
    <row r="4" spans="1:14" x14ac:dyDescent="0.2">
      <c r="A4" s="2" t="s">
        <v>4</v>
      </c>
      <c r="B4" s="48">
        <v>77.783000000000001</v>
      </c>
      <c r="C4" s="48">
        <v>78</v>
      </c>
      <c r="D4" s="61">
        <v>79</v>
      </c>
      <c r="E4" s="48">
        <v>77</v>
      </c>
      <c r="F4" s="48">
        <v>79.631500000000003</v>
      </c>
      <c r="G4" s="48">
        <v>79.631500000000003</v>
      </c>
      <c r="H4" s="48">
        <v>81</v>
      </c>
      <c r="I4" s="61">
        <v>82.299400000000006</v>
      </c>
      <c r="J4" s="61">
        <v>84.474299999999999</v>
      </c>
      <c r="K4" s="61">
        <v>81.088700000000003</v>
      </c>
      <c r="L4" s="61">
        <v>82.990049999999997</v>
      </c>
      <c r="M4" s="61">
        <v>84.340450000000004</v>
      </c>
      <c r="N4" s="61">
        <v>85</v>
      </c>
    </row>
    <row r="5" spans="1:14" x14ac:dyDescent="0.2">
      <c r="A5" s="2" t="s">
        <v>5</v>
      </c>
      <c r="B5" s="48">
        <v>77.514300000000006</v>
      </c>
      <c r="C5" s="48">
        <v>80</v>
      </c>
      <c r="D5" s="61">
        <v>79</v>
      </c>
      <c r="E5" s="48">
        <v>80</v>
      </c>
      <c r="F5" s="48">
        <v>81.423699999999997</v>
      </c>
      <c r="G5" s="48">
        <v>81.423699999999997</v>
      </c>
      <c r="H5" s="48">
        <v>82</v>
      </c>
      <c r="I5" s="61">
        <v>83.095799999999997</v>
      </c>
      <c r="J5" s="61">
        <v>84.997200000000007</v>
      </c>
      <c r="K5" s="61">
        <v>82.200900000000004</v>
      </c>
      <c r="L5" s="61">
        <v>83.370199999999997</v>
      </c>
      <c r="M5" s="61">
        <v>84.040350000000004</v>
      </c>
      <c r="N5" s="61">
        <v>84</v>
      </c>
    </row>
    <row r="6" spans="1:14" x14ac:dyDescent="0.2">
      <c r="A6" s="2" t="s">
        <v>7</v>
      </c>
      <c r="B6" s="48">
        <v>78.076400000000007</v>
      </c>
      <c r="C6" s="48">
        <v>78</v>
      </c>
      <c r="D6" s="61">
        <v>78</v>
      </c>
      <c r="E6" s="48">
        <v>79</v>
      </c>
      <c r="F6" s="48">
        <v>81.305700000000002</v>
      </c>
      <c r="G6" s="48">
        <v>81.305700000000002</v>
      </c>
      <c r="H6" s="48">
        <v>82</v>
      </c>
      <c r="I6" s="61">
        <v>82.7423</v>
      </c>
      <c r="J6" s="61">
        <v>84.465999999999994</v>
      </c>
      <c r="K6" s="61">
        <v>81.656800000000004</v>
      </c>
      <c r="L6" s="61">
        <v>82.713350000000005</v>
      </c>
      <c r="M6" s="61">
        <v>85.098624999999998</v>
      </c>
      <c r="N6" s="61">
        <v>85</v>
      </c>
    </row>
    <row r="7" spans="1:14" x14ac:dyDescent="0.2">
      <c r="A7" s="2" t="s">
        <v>8</v>
      </c>
      <c r="B7" s="48">
        <v>80.703999999999994</v>
      </c>
      <c r="C7" s="48">
        <v>81</v>
      </c>
      <c r="D7" s="61">
        <v>80</v>
      </c>
      <c r="E7" s="48">
        <v>81</v>
      </c>
      <c r="F7" s="48">
        <v>82.482900000000001</v>
      </c>
      <c r="G7" s="48">
        <v>82.482900000000001</v>
      </c>
      <c r="H7" s="48">
        <v>82</v>
      </c>
      <c r="I7" s="61">
        <v>84.308999999999997</v>
      </c>
      <c r="J7" s="61">
        <v>85.417699999999996</v>
      </c>
      <c r="K7" s="61">
        <v>82.776200000000003</v>
      </c>
      <c r="L7" s="61">
        <v>83.979900000000001</v>
      </c>
      <c r="M7" s="61">
        <v>85.706550000000007</v>
      </c>
      <c r="N7" s="61">
        <v>85</v>
      </c>
    </row>
    <row r="8" spans="1:14" x14ac:dyDescent="0.2">
      <c r="A8" s="2" t="s">
        <v>66</v>
      </c>
      <c r="B8" s="48">
        <v>77.048500000000004</v>
      </c>
      <c r="C8" s="48">
        <v>79</v>
      </c>
      <c r="D8" s="61">
        <v>78</v>
      </c>
      <c r="E8" s="48">
        <v>78</v>
      </c>
      <c r="F8" s="48">
        <v>79.1571</v>
      </c>
      <c r="G8" s="48">
        <v>79.1571</v>
      </c>
      <c r="H8" s="48">
        <v>80</v>
      </c>
      <c r="I8" s="61">
        <v>81.439800000000005</v>
      </c>
      <c r="J8" s="61">
        <v>83.150599999999997</v>
      </c>
      <c r="K8" s="61">
        <v>81.065299999999993</v>
      </c>
      <c r="L8" s="61">
        <v>83.024725000000004</v>
      </c>
      <c r="M8" s="61">
        <v>84.135824999999997</v>
      </c>
      <c r="N8" s="61">
        <v>84</v>
      </c>
    </row>
    <row r="9" spans="1:14" x14ac:dyDescent="0.2">
      <c r="A9" s="2" t="s">
        <v>9</v>
      </c>
      <c r="B9" s="48">
        <v>75.134699999999995</v>
      </c>
      <c r="C9" s="48">
        <v>78</v>
      </c>
      <c r="D9" s="61">
        <v>78</v>
      </c>
      <c r="E9" s="48">
        <v>80</v>
      </c>
      <c r="F9" s="48">
        <v>80.540899999999993</v>
      </c>
      <c r="G9" s="48">
        <v>80.540899999999993</v>
      </c>
      <c r="H9" s="48">
        <v>81</v>
      </c>
      <c r="I9" s="61">
        <v>83.519199999999998</v>
      </c>
      <c r="J9" s="61">
        <v>86.4024</v>
      </c>
      <c r="K9" s="61">
        <v>82.228499999999997</v>
      </c>
      <c r="L9" s="61">
        <v>83.776150000000001</v>
      </c>
      <c r="M9" s="61">
        <v>85.316474999999997</v>
      </c>
      <c r="N9" s="61">
        <v>87</v>
      </c>
    </row>
    <row r="10" spans="1:14" x14ac:dyDescent="0.2">
      <c r="A10" s="2" t="s">
        <v>10</v>
      </c>
      <c r="B10" s="48">
        <v>78.008499999999998</v>
      </c>
      <c r="C10" s="48">
        <v>79</v>
      </c>
      <c r="D10" s="61">
        <v>77</v>
      </c>
      <c r="E10" s="48">
        <v>80</v>
      </c>
      <c r="F10" s="48">
        <v>81.3703</v>
      </c>
      <c r="G10" s="48">
        <v>81.579499999999996</v>
      </c>
      <c r="H10" s="48">
        <v>82</v>
      </c>
      <c r="I10" s="61">
        <v>82.8</v>
      </c>
      <c r="J10" s="61">
        <v>84.797899999999998</v>
      </c>
      <c r="K10" s="61">
        <v>82.587500000000006</v>
      </c>
      <c r="L10" s="61">
        <v>84.548100000000005</v>
      </c>
      <c r="M10" s="61">
        <v>84.943375000000003</v>
      </c>
      <c r="N10" s="61">
        <v>85</v>
      </c>
    </row>
    <row r="11" spans="1:14" x14ac:dyDescent="0.2">
      <c r="A11" s="2" t="s">
        <v>11</v>
      </c>
      <c r="B11" s="48">
        <v>77.582899999999995</v>
      </c>
      <c r="C11" s="48">
        <v>79</v>
      </c>
      <c r="D11" s="61">
        <v>78</v>
      </c>
      <c r="E11" s="48">
        <v>80</v>
      </c>
      <c r="F11" s="48">
        <v>80.894400000000005</v>
      </c>
      <c r="G11" s="48">
        <v>82.736099999999993</v>
      </c>
      <c r="H11" s="48">
        <v>83</v>
      </c>
      <c r="I11" s="61">
        <v>83.573700000000002</v>
      </c>
      <c r="J11" s="61">
        <v>84.784999999999997</v>
      </c>
      <c r="K11" s="61">
        <v>82.205500000000001</v>
      </c>
      <c r="L11" s="61">
        <v>84.034700000000001</v>
      </c>
      <c r="M11" s="61">
        <v>84.647949999999994</v>
      </c>
      <c r="N11" s="61">
        <v>86</v>
      </c>
    </row>
    <row r="12" spans="1:14" x14ac:dyDescent="0.2">
      <c r="A12" s="2" t="s">
        <v>12</v>
      </c>
      <c r="B12" s="48">
        <v>76.079899999999995</v>
      </c>
      <c r="C12" s="48">
        <v>79</v>
      </c>
      <c r="D12" s="61">
        <v>78</v>
      </c>
      <c r="E12" s="48">
        <v>79</v>
      </c>
      <c r="F12" s="48">
        <v>79.657700000000006</v>
      </c>
      <c r="G12" s="48">
        <v>80.117699999999999</v>
      </c>
      <c r="H12" s="48">
        <v>80</v>
      </c>
      <c r="I12" s="61">
        <v>81.587299999999999</v>
      </c>
      <c r="J12" s="61">
        <v>84.305300000000003</v>
      </c>
      <c r="K12" s="61">
        <v>81.810400000000001</v>
      </c>
      <c r="L12" s="61">
        <v>83.199974999999995</v>
      </c>
      <c r="M12" s="61">
        <v>84.404175000000009</v>
      </c>
      <c r="N12" s="61">
        <v>84</v>
      </c>
    </row>
    <row r="13" spans="1:14" x14ac:dyDescent="0.2">
      <c r="A13" s="7" t="s">
        <v>2</v>
      </c>
      <c r="B13" s="67">
        <v>78</v>
      </c>
      <c r="C13" s="67">
        <v>79</v>
      </c>
      <c r="D13" s="72">
        <v>79</v>
      </c>
      <c r="E13" s="67">
        <v>79</v>
      </c>
      <c r="F13" s="67">
        <v>81</v>
      </c>
      <c r="G13" s="67">
        <v>81</v>
      </c>
      <c r="H13" s="67">
        <v>82</v>
      </c>
      <c r="I13" s="67">
        <v>83</v>
      </c>
      <c r="J13" s="72">
        <v>85</v>
      </c>
      <c r="K13" s="72">
        <v>82.0244</v>
      </c>
      <c r="L13" s="49">
        <v>83.542200000000008</v>
      </c>
      <c r="M13" s="49">
        <v>84.721399999999988</v>
      </c>
      <c r="N13" s="49">
        <v>85</v>
      </c>
    </row>
    <row r="14" spans="1:14" s="2" customFormat="1" ht="12.75" x14ac:dyDescent="0.2">
      <c r="A14" s="6"/>
      <c r="B14" s="52" t="s">
        <v>138</v>
      </c>
      <c r="C14" s="52" t="s">
        <v>139</v>
      </c>
      <c r="D14" s="52" t="s">
        <v>140</v>
      </c>
      <c r="E14" s="71" t="s">
        <v>141</v>
      </c>
      <c r="F14" s="48"/>
      <c r="G14" s="48"/>
      <c r="H14" s="48"/>
      <c r="I14" s="48"/>
      <c r="J14" s="48"/>
      <c r="K14" s="48"/>
    </row>
    <row r="15" spans="1:14" s="2" customFormat="1" ht="12.75" x14ac:dyDescent="0.2">
      <c r="A15" s="9" t="s">
        <v>127</v>
      </c>
      <c r="B15" s="185" t="s">
        <v>3</v>
      </c>
      <c r="C15" s="186"/>
      <c r="D15" s="186"/>
      <c r="E15" s="187"/>
      <c r="F15" s="48"/>
      <c r="G15" s="48"/>
      <c r="H15" s="48"/>
      <c r="I15" s="48"/>
      <c r="J15" s="48"/>
      <c r="K15" s="48"/>
    </row>
    <row r="16" spans="1:14" s="2" customFormat="1" ht="12.75" x14ac:dyDescent="0.2">
      <c r="B16" s="48"/>
      <c r="C16" s="48"/>
      <c r="D16" s="48"/>
      <c r="E16" s="61"/>
      <c r="F16" s="48"/>
      <c r="G16" s="48"/>
      <c r="H16" s="48"/>
      <c r="I16" s="48"/>
      <c r="J16" s="48"/>
      <c r="K16" s="48"/>
    </row>
    <row r="17" spans="1:14" s="2" customFormat="1" ht="12.75" x14ac:dyDescent="0.2">
      <c r="A17" s="2" t="s">
        <v>4</v>
      </c>
      <c r="B17" s="48">
        <v>81</v>
      </c>
      <c r="C17" s="48">
        <v>76</v>
      </c>
      <c r="D17" s="48">
        <v>82</v>
      </c>
      <c r="E17" s="61">
        <v>77</v>
      </c>
      <c r="F17" s="48"/>
      <c r="G17" s="48"/>
      <c r="H17" s="48"/>
      <c r="I17" s="48"/>
      <c r="J17" s="48"/>
      <c r="K17" s="48"/>
    </row>
    <row r="18" spans="1:14" s="2" customFormat="1" ht="12.75" x14ac:dyDescent="0.2">
      <c r="A18" s="2" t="s">
        <v>5</v>
      </c>
      <c r="B18" s="48">
        <v>81</v>
      </c>
      <c r="C18" s="48">
        <v>77</v>
      </c>
      <c r="D18" s="48">
        <v>76</v>
      </c>
      <c r="E18" s="61">
        <v>77</v>
      </c>
      <c r="F18" s="48"/>
      <c r="G18" s="48"/>
      <c r="H18" s="48"/>
      <c r="I18" s="48"/>
      <c r="J18" s="48"/>
      <c r="K18" s="48"/>
    </row>
    <row r="19" spans="1:14" s="2" customFormat="1" ht="12.75" x14ac:dyDescent="0.2">
      <c r="A19" s="2" t="s">
        <v>7</v>
      </c>
      <c r="B19" s="48">
        <v>76</v>
      </c>
      <c r="C19" s="48">
        <v>78</v>
      </c>
      <c r="D19" s="48">
        <v>80</v>
      </c>
      <c r="E19" s="61">
        <v>79</v>
      </c>
      <c r="F19" s="48"/>
      <c r="G19" s="48"/>
      <c r="H19" s="48"/>
      <c r="I19" s="48"/>
      <c r="J19" s="48"/>
      <c r="K19" s="48"/>
    </row>
    <row r="20" spans="1:14" s="2" customFormat="1" ht="12.75" x14ac:dyDescent="0.2">
      <c r="A20" s="2" t="s">
        <v>8</v>
      </c>
      <c r="B20" s="48">
        <v>82</v>
      </c>
      <c r="C20" s="48">
        <v>80</v>
      </c>
      <c r="D20" s="48">
        <v>79</v>
      </c>
      <c r="E20" s="61">
        <v>82</v>
      </c>
      <c r="F20" s="48"/>
      <c r="G20" s="48"/>
      <c r="H20" s="48"/>
      <c r="I20" s="48"/>
      <c r="J20" s="48"/>
      <c r="K20" s="48"/>
      <c r="N20" s="57"/>
    </row>
    <row r="21" spans="1:14" s="2" customFormat="1" ht="12.75" x14ac:dyDescent="0.2">
      <c r="A21" s="2" t="s">
        <v>66</v>
      </c>
      <c r="B21" s="48">
        <v>75</v>
      </c>
      <c r="C21" s="48">
        <v>78</v>
      </c>
      <c r="D21" s="48">
        <v>76</v>
      </c>
      <c r="E21" s="61">
        <v>77</v>
      </c>
      <c r="F21" s="48"/>
      <c r="G21" s="48"/>
      <c r="H21" s="48"/>
      <c r="I21" s="48"/>
      <c r="J21" s="48"/>
      <c r="K21" s="48"/>
    </row>
    <row r="22" spans="1:14" s="2" customFormat="1" ht="12.75" x14ac:dyDescent="0.2">
      <c r="A22" s="2" t="s">
        <v>9</v>
      </c>
      <c r="B22" s="48">
        <v>75</v>
      </c>
      <c r="C22" s="48">
        <v>75</v>
      </c>
      <c r="D22" s="48">
        <v>78</v>
      </c>
      <c r="E22" s="61">
        <v>74</v>
      </c>
      <c r="F22" s="48"/>
      <c r="G22" s="48"/>
      <c r="H22" s="48"/>
      <c r="I22" s="48"/>
      <c r="J22" s="48"/>
      <c r="K22" s="48"/>
    </row>
    <row r="23" spans="1:14" s="2" customFormat="1" ht="12.75" x14ac:dyDescent="0.2">
      <c r="A23" s="2" t="s">
        <v>10</v>
      </c>
      <c r="B23" s="48">
        <v>79</v>
      </c>
      <c r="C23" s="48">
        <v>73</v>
      </c>
      <c r="D23" s="48">
        <v>77</v>
      </c>
      <c r="E23" s="61">
        <v>78</v>
      </c>
      <c r="F23" s="48"/>
      <c r="G23" s="48"/>
      <c r="H23" s="48"/>
      <c r="I23" s="48"/>
      <c r="J23" s="48"/>
      <c r="K23" s="48"/>
    </row>
    <row r="24" spans="1:14" s="2" customFormat="1" ht="12.75" x14ac:dyDescent="0.2">
      <c r="A24" s="2" t="s">
        <v>11</v>
      </c>
      <c r="B24" s="48">
        <v>79</v>
      </c>
      <c r="C24" s="48">
        <v>79</v>
      </c>
      <c r="D24" s="48">
        <v>77</v>
      </c>
      <c r="E24" s="61">
        <v>80</v>
      </c>
      <c r="F24" s="48"/>
      <c r="G24" s="48"/>
      <c r="H24" s="48"/>
      <c r="I24" s="48"/>
      <c r="J24" s="48"/>
      <c r="K24" s="48"/>
    </row>
    <row r="25" spans="1:14" s="2" customFormat="1" ht="12.75" x14ac:dyDescent="0.2">
      <c r="A25" s="2" t="s">
        <v>12</v>
      </c>
      <c r="B25" s="48">
        <v>78</v>
      </c>
      <c r="C25" s="48">
        <v>73</v>
      </c>
      <c r="D25" s="48">
        <v>76</v>
      </c>
      <c r="E25" s="61">
        <v>73</v>
      </c>
      <c r="F25" s="48"/>
      <c r="G25" s="48"/>
      <c r="H25" s="48"/>
      <c r="I25" s="48"/>
      <c r="J25" s="48"/>
      <c r="K25" s="48"/>
    </row>
    <row r="26" spans="1:14" s="2" customFormat="1" ht="12.75" x14ac:dyDescent="0.2">
      <c r="A26" s="7" t="s">
        <v>2</v>
      </c>
      <c r="B26" s="49">
        <v>77</v>
      </c>
      <c r="C26" s="49">
        <v>76</v>
      </c>
      <c r="D26" s="49">
        <v>75</v>
      </c>
      <c r="E26" s="49">
        <v>77</v>
      </c>
      <c r="F26" s="48"/>
      <c r="G26" s="48"/>
      <c r="H26" s="48"/>
      <c r="I26" s="48"/>
      <c r="J26" s="48"/>
      <c r="K26" s="48"/>
    </row>
    <row r="27" spans="1:14" x14ac:dyDescent="0.2">
      <c r="A27" s="9" t="s">
        <v>127</v>
      </c>
      <c r="B27" s="188" t="s">
        <v>14</v>
      </c>
      <c r="C27" s="189"/>
      <c r="D27" s="189"/>
      <c r="E27" s="190"/>
      <c r="F27" s="51"/>
      <c r="G27" s="51"/>
      <c r="H27" s="51"/>
      <c r="I27" s="51"/>
      <c r="J27" s="51"/>
      <c r="K27" s="51"/>
    </row>
    <row r="28" spans="1:14" x14ac:dyDescent="0.2">
      <c r="A28" s="2"/>
      <c r="B28" s="48"/>
      <c r="C28" s="48"/>
      <c r="D28" s="48"/>
      <c r="E28" s="61"/>
      <c r="F28" s="51"/>
      <c r="G28" s="51"/>
      <c r="H28" s="51"/>
      <c r="I28" s="51"/>
      <c r="J28" s="51"/>
      <c r="K28" s="51"/>
    </row>
    <row r="29" spans="1:14" x14ac:dyDescent="0.2">
      <c r="A29" s="2" t="s">
        <v>4</v>
      </c>
      <c r="B29" s="48">
        <v>79</v>
      </c>
      <c r="C29" s="48">
        <v>75</v>
      </c>
      <c r="D29" s="48">
        <v>77</v>
      </c>
      <c r="E29" s="61">
        <v>79</v>
      </c>
      <c r="F29" s="51"/>
      <c r="G29" s="51"/>
      <c r="H29" s="51"/>
      <c r="I29" s="51"/>
      <c r="J29" s="51"/>
      <c r="K29" s="51"/>
    </row>
    <row r="30" spans="1:14" x14ac:dyDescent="0.2">
      <c r="A30" s="2" t="s">
        <v>5</v>
      </c>
      <c r="B30" s="48">
        <v>77</v>
      </c>
      <c r="C30" s="48">
        <v>79</v>
      </c>
      <c r="D30" s="48">
        <v>77</v>
      </c>
      <c r="E30" s="61">
        <v>77</v>
      </c>
      <c r="F30" s="51"/>
      <c r="G30" s="51"/>
      <c r="H30" s="51"/>
      <c r="I30" s="51"/>
      <c r="J30" s="51"/>
      <c r="K30" s="51"/>
    </row>
    <row r="31" spans="1:14" x14ac:dyDescent="0.2">
      <c r="A31" s="2" t="s">
        <v>7</v>
      </c>
      <c r="B31" s="48">
        <v>79</v>
      </c>
      <c r="C31" s="48">
        <v>75</v>
      </c>
      <c r="D31" s="48">
        <v>78</v>
      </c>
      <c r="E31" s="61">
        <v>79</v>
      </c>
      <c r="F31" s="51"/>
      <c r="G31" s="51"/>
      <c r="H31" s="51"/>
      <c r="I31" s="51"/>
      <c r="J31" s="51"/>
      <c r="K31" s="51"/>
    </row>
    <row r="32" spans="1:14" x14ac:dyDescent="0.2">
      <c r="A32" s="2" t="s">
        <v>8</v>
      </c>
      <c r="B32" s="48">
        <v>82</v>
      </c>
      <c r="C32" s="48">
        <v>80</v>
      </c>
      <c r="D32" s="48">
        <v>81</v>
      </c>
      <c r="E32" s="61">
        <v>80</v>
      </c>
      <c r="F32" s="51"/>
      <c r="G32" s="51"/>
      <c r="H32" s="51"/>
      <c r="I32" s="51"/>
      <c r="J32" s="51"/>
      <c r="K32" s="51"/>
    </row>
    <row r="33" spans="1:11" x14ac:dyDescent="0.2">
      <c r="A33" s="2" t="s">
        <v>66</v>
      </c>
      <c r="B33" s="48">
        <v>77</v>
      </c>
      <c r="C33" s="48">
        <v>78</v>
      </c>
      <c r="D33" s="48">
        <v>78</v>
      </c>
      <c r="E33" s="61">
        <v>76</v>
      </c>
      <c r="F33" s="51"/>
      <c r="G33" s="51"/>
      <c r="H33" s="51"/>
      <c r="I33" s="51"/>
      <c r="J33" s="51"/>
      <c r="K33" s="51"/>
    </row>
    <row r="34" spans="1:11" x14ac:dyDescent="0.2">
      <c r="A34" s="2" t="s">
        <v>9</v>
      </c>
      <c r="B34" s="48">
        <v>74</v>
      </c>
      <c r="C34" s="48">
        <v>75</v>
      </c>
      <c r="D34" s="48">
        <v>80</v>
      </c>
      <c r="E34" s="61">
        <v>74</v>
      </c>
      <c r="F34" s="51"/>
      <c r="G34" s="51"/>
      <c r="H34" s="51"/>
      <c r="I34" s="51"/>
      <c r="J34" s="51"/>
      <c r="K34" s="51"/>
    </row>
    <row r="35" spans="1:11" x14ac:dyDescent="0.2">
      <c r="A35" s="2" t="s">
        <v>10</v>
      </c>
      <c r="B35" s="48">
        <v>79</v>
      </c>
      <c r="C35" s="48">
        <v>76</v>
      </c>
      <c r="D35" s="48">
        <v>78</v>
      </c>
      <c r="E35" s="61">
        <v>79</v>
      </c>
      <c r="F35" s="51"/>
      <c r="G35" s="51"/>
      <c r="H35" s="51"/>
      <c r="I35" s="51"/>
      <c r="J35" s="51"/>
      <c r="K35" s="51"/>
    </row>
    <row r="36" spans="1:11" x14ac:dyDescent="0.2">
      <c r="A36" s="2" t="s">
        <v>11</v>
      </c>
      <c r="B36" s="48">
        <v>80</v>
      </c>
      <c r="C36" s="48">
        <v>77</v>
      </c>
      <c r="D36" s="48">
        <v>76</v>
      </c>
      <c r="E36" s="61">
        <v>78</v>
      </c>
      <c r="F36" s="51"/>
      <c r="G36" s="51"/>
      <c r="H36" s="51"/>
      <c r="I36" s="51"/>
      <c r="J36" s="51"/>
      <c r="K36" s="51"/>
    </row>
    <row r="37" spans="1:11" x14ac:dyDescent="0.2">
      <c r="A37" s="2" t="s">
        <v>12</v>
      </c>
      <c r="B37" s="48">
        <v>78</v>
      </c>
      <c r="C37" s="48">
        <v>74</v>
      </c>
      <c r="D37" s="48">
        <v>74</v>
      </c>
      <c r="E37" s="61">
        <v>79</v>
      </c>
      <c r="F37" s="51"/>
      <c r="G37" s="51"/>
      <c r="H37" s="51"/>
      <c r="I37" s="51"/>
      <c r="J37" s="51"/>
      <c r="K37" s="51"/>
    </row>
    <row r="38" spans="1:11" x14ac:dyDescent="0.2">
      <c r="A38" s="7" t="s">
        <v>2</v>
      </c>
      <c r="B38" s="49">
        <v>78</v>
      </c>
      <c r="C38" s="49">
        <v>76</v>
      </c>
      <c r="D38" s="49">
        <v>77</v>
      </c>
      <c r="E38" s="49">
        <v>77</v>
      </c>
      <c r="F38" s="51"/>
      <c r="G38" s="51"/>
      <c r="H38" s="51"/>
      <c r="I38" s="51"/>
      <c r="J38" s="51"/>
      <c r="K38" s="51"/>
    </row>
    <row r="39" spans="1:11" x14ac:dyDescent="0.2">
      <c r="A39" s="9" t="s">
        <v>127</v>
      </c>
      <c r="B39" s="191" t="s">
        <v>15</v>
      </c>
      <c r="C39" s="192"/>
      <c r="D39" s="192"/>
      <c r="E39" s="193"/>
      <c r="F39" s="51"/>
      <c r="G39" s="51"/>
      <c r="H39" s="51"/>
      <c r="I39" s="51"/>
      <c r="J39" s="51"/>
      <c r="K39" s="51"/>
    </row>
    <row r="40" spans="1:11" x14ac:dyDescent="0.2">
      <c r="A40" s="2"/>
      <c r="B40" s="48"/>
      <c r="C40" s="48"/>
      <c r="D40" s="48"/>
      <c r="E40" s="61"/>
      <c r="F40" s="51"/>
      <c r="G40" s="51"/>
      <c r="H40" s="51"/>
      <c r="I40" s="51"/>
      <c r="J40" s="51"/>
      <c r="K40" s="51"/>
    </row>
    <row r="41" spans="1:11" x14ac:dyDescent="0.2">
      <c r="A41" s="2" t="s">
        <v>4</v>
      </c>
      <c r="B41" s="48">
        <v>78</v>
      </c>
      <c r="C41" s="48">
        <v>79</v>
      </c>
      <c r="D41" s="48">
        <v>78</v>
      </c>
      <c r="E41" s="61">
        <v>77</v>
      </c>
      <c r="F41" s="51"/>
      <c r="G41" s="51"/>
      <c r="H41" s="51"/>
      <c r="I41" s="51"/>
      <c r="J41" s="51"/>
      <c r="K41" s="51"/>
    </row>
    <row r="42" spans="1:11" x14ac:dyDescent="0.2">
      <c r="A42" s="2" t="s">
        <v>5</v>
      </c>
      <c r="B42" s="48">
        <v>81</v>
      </c>
      <c r="C42" s="48">
        <v>78</v>
      </c>
      <c r="D42" s="48">
        <v>80</v>
      </c>
      <c r="E42" s="61">
        <v>81</v>
      </c>
      <c r="F42" s="51"/>
      <c r="G42" s="51"/>
      <c r="H42" s="51"/>
      <c r="I42" s="51"/>
      <c r="J42" s="51"/>
      <c r="K42" s="51"/>
    </row>
    <row r="43" spans="1:11" x14ac:dyDescent="0.2">
      <c r="A43" s="2" t="s">
        <v>7</v>
      </c>
      <c r="B43" s="48">
        <v>79</v>
      </c>
      <c r="C43" s="48">
        <v>77</v>
      </c>
      <c r="D43" s="48">
        <v>80</v>
      </c>
      <c r="E43" s="61">
        <v>77</v>
      </c>
      <c r="F43" s="51"/>
      <c r="G43" s="51"/>
      <c r="H43" s="51"/>
      <c r="I43" s="51"/>
      <c r="J43" s="51"/>
      <c r="K43" s="51"/>
    </row>
    <row r="44" spans="1:11" x14ac:dyDescent="0.2">
      <c r="A44" s="2" t="s">
        <v>8</v>
      </c>
      <c r="B44" s="48">
        <v>81</v>
      </c>
      <c r="C44" s="48">
        <v>81</v>
      </c>
      <c r="D44" s="48">
        <v>82</v>
      </c>
      <c r="E44" s="61">
        <v>80</v>
      </c>
      <c r="F44" s="51"/>
      <c r="G44" s="51"/>
      <c r="H44" s="51"/>
      <c r="I44" s="51"/>
      <c r="J44" s="51"/>
      <c r="K44" s="51"/>
    </row>
    <row r="45" spans="1:11" x14ac:dyDescent="0.2">
      <c r="A45" s="2" t="s">
        <v>66</v>
      </c>
      <c r="B45" s="48">
        <v>78</v>
      </c>
      <c r="C45" s="48">
        <v>76</v>
      </c>
      <c r="D45" s="48">
        <v>81</v>
      </c>
      <c r="E45" s="61">
        <v>81</v>
      </c>
      <c r="F45" s="51"/>
      <c r="G45" s="51"/>
      <c r="H45" s="51"/>
      <c r="I45" s="51"/>
      <c r="J45" s="51"/>
      <c r="K45" s="51"/>
    </row>
    <row r="46" spans="1:11" x14ac:dyDescent="0.2">
      <c r="A46" s="2" t="s">
        <v>9</v>
      </c>
      <c r="B46" s="48">
        <v>80</v>
      </c>
      <c r="C46" s="48">
        <v>77</v>
      </c>
      <c r="D46" s="48">
        <v>80</v>
      </c>
      <c r="E46" s="61">
        <v>76</v>
      </c>
      <c r="F46" s="51"/>
      <c r="G46" s="51"/>
      <c r="H46" s="51"/>
      <c r="I46" s="51"/>
      <c r="J46" s="51"/>
      <c r="K46" s="51"/>
    </row>
    <row r="47" spans="1:11" x14ac:dyDescent="0.2">
      <c r="A47" s="2" t="s">
        <v>10</v>
      </c>
      <c r="B47" s="48">
        <v>80</v>
      </c>
      <c r="C47" s="48">
        <v>78</v>
      </c>
      <c r="D47" s="48">
        <v>80</v>
      </c>
      <c r="E47" s="61">
        <v>78</v>
      </c>
      <c r="F47" s="51"/>
      <c r="G47" s="51"/>
      <c r="H47" s="51"/>
      <c r="I47" s="51"/>
      <c r="J47" s="51"/>
      <c r="K47" s="51"/>
    </row>
    <row r="48" spans="1:11" x14ac:dyDescent="0.2">
      <c r="A48" s="2" t="s">
        <v>11</v>
      </c>
      <c r="B48" s="48">
        <v>80</v>
      </c>
      <c r="C48" s="48">
        <v>78</v>
      </c>
      <c r="D48" s="48">
        <v>79</v>
      </c>
      <c r="E48" s="61">
        <v>79</v>
      </c>
      <c r="F48" s="51"/>
      <c r="G48" s="51"/>
      <c r="H48" s="51"/>
      <c r="I48" s="51"/>
      <c r="J48" s="51"/>
      <c r="K48" s="51"/>
    </row>
    <row r="49" spans="1:11" x14ac:dyDescent="0.2">
      <c r="A49" s="2" t="s">
        <v>12</v>
      </c>
      <c r="B49" s="48">
        <v>78</v>
      </c>
      <c r="C49" s="48">
        <v>75</v>
      </c>
      <c r="D49" s="48">
        <v>82</v>
      </c>
      <c r="E49" s="61">
        <v>81</v>
      </c>
      <c r="F49" s="51"/>
      <c r="G49" s="51"/>
      <c r="H49" s="51"/>
      <c r="I49" s="51"/>
      <c r="J49" s="51"/>
      <c r="K49" s="51"/>
    </row>
    <row r="50" spans="1:11" x14ac:dyDescent="0.2">
      <c r="A50" s="7" t="s">
        <v>2</v>
      </c>
      <c r="B50" s="49">
        <v>77</v>
      </c>
      <c r="C50" s="49">
        <v>79</v>
      </c>
      <c r="D50" s="49">
        <v>77</v>
      </c>
      <c r="E50" s="49">
        <v>77</v>
      </c>
      <c r="F50" s="51"/>
      <c r="G50" s="51"/>
      <c r="H50" s="51"/>
      <c r="I50" s="51"/>
      <c r="J50" s="51"/>
      <c r="K50" s="51"/>
    </row>
    <row r="51" spans="1:11" x14ac:dyDescent="0.2">
      <c r="A51" s="9" t="s">
        <v>127</v>
      </c>
      <c r="B51" s="194" t="s">
        <v>16</v>
      </c>
      <c r="C51" s="195"/>
      <c r="D51" s="195"/>
      <c r="E51" s="196"/>
      <c r="F51" s="51"/>
      <c r="G51" s="51"/>
      <c r="H51" s="51"/>
      <c r="I51" s="51"/>
      <c r="J51" s="51"/>
      <c r="K51" s="51"/>
    </row>
    <row r="52" spans="1:11" x14ac:dyDescent="0.2">
      <c r="A52" s="2"/>
      <c r="B52" s="48"/>
      <c r="C52" s="48"/>
      <c r="D52" s="48"/>
      <c r="E52" s="61"/>
      <c r="F52" s="51"/>
      <c r="G52" s="51"/>
      <c r="H52" s="51"/>
      <c r="I52" s="51"/>
      <c r="J52" s="51"/>
      <c r="K52" s="51"/>
    </row>
    <row r="53" spans="1:11" x14ac:dyDescent="0.2">
      <c r="A53" s="2" t="s">
        <v>4</v>
      </c>
      <c r="B53" s="48">
        <v>83</v>
      </c>
      <c r="C53" s="48">
        <v>77</v>
      </c>
      <c r="D53" s="48">
        <v>79</v>
      </c>
      <c r="E53" s="61">
        <v>79</v>
      </c>
      <c r="F53" s="51"/>
      <c r="G53" s="51"/>
      <c r="H53" s="51"/>
      <c r="I53" s="51"/>
      <c r="J53" s="51"/>
      <c r="K53" s="51"/>
    </row>
    <row r="54" spans="1:11" x14ac:dyDescent="0.2">
      <c r="A54" s="2" t="s">
        <v>5</v>
      </c>
      <c r="B54" s="48">
        <v>80</v>
      </c>
      <c r="C54" s="48">
        <v>79</v>
      </c>
      <c r="D54" s="48">
        <v>80</v>
      </c>
      <c r="E54" s="61">
        <v>79</v>
      </c>
      <c r="F54" s="51"/>
      <c r="G54" s="51"/>
      <c r="H54" s="51"/>
      <c r="I54" s="51"/>
      <c r="J54" s="51"/>
      <c r="K54" s="51"/>
    </row>
    <row r="55" spans="1:11" x14ac:dyDescent="0.2">
      <c r="A55" s="2" t="s">
        <v>7</v>
      </c>
      <c r="B55" s="48">
        <v>79</v>
      </c>
      <c r="C55" s="48">
        <v>76</v>
      </c>
      <c r="D55" s="48">
        <v>79</v>
      </c>
      <c r="E55" s="61">
        <v>78</v>
      </c>
      <c r="F55" s="51"/>
      <c r="G55" s="51"/>
      <c r="H55" s="51"/>
      <c r="I55" s="51"/>
      <c r="J55" s="51"/>
      <c r="K55" s="51"/>
    </row>
    <row r="56" spans="1:11" x14ac:dyDescent="0.2">
      <c r="A56" s="2" t="s">
        <v>8</v>
      </c>
      <c r="B56" s="48">
        <v>81</v>
      </c>
      <c r="C56" s="48">
        <v>78</v>
      </c>
      <c r="D56" s="48">
        <v>80</v>
      </c>
      <c r="E56" s="61">
        <v>81</v>
      </c>
      <c r="F56" s="51"/>
      <c r="G56" s="51"/>
      <c r="H56" s="51"/>
      <c r="I56" s="51"/>
      <c r="J56" s="51"/>
      <c r="K56" s="51"/>
    </row>
    <row r="57" spans="1:11" x14ac:dyDescent="0.2">
      <c r="A57" s="2" t="s">
        <v>66</v>
      </c>
      <c r="B57" s="48">
        <v>79</v>
      </c>
      <c r="C57" s="48">
        <v>76</v>
      </c>
      <c r="D57" s="48">
        <v>78</v>
      </c>
      <c r="E57" s="61">
        <v>81</v>
      </c>
      <c r="F57" s="51"/>
      <c r="G57" s="51"/>
      <c r="H57" s="51"/>
      <c r="I57" s="51"/>
      <c r="J57" s="51"/>
      <c r="K57" s="51"/>
    </row>
    <row r="58" spans="1:11" x14ac:dyDescent="0.2">
      <c r="A58" s="2" t="s">
        <v>9</v>
      </c>
      <c r="B58" s="48">
        <v>78</v>
      </c>
      <c r="C58" s="48">
        <v>76</v>
      </c>
      <c r="D58" s="48">
        <v>78</v>
      </c>
      <c r="E58" s="61">
        <v>81</v>
      </c>
      <c r="F58" s="51"/>
      <c r="G58" s="51"/>
      <c r="H58" s="51"/>
      <c r="I58" s="51"/>
      <c r="J58" s="51"/>
      <c r="K58" s="51"/>
    </row>
    <row r="59" spans="1:11" x14ac:dyDescent="0.2">
      <c r="A59" s="2" t="s">
        <v>10</v>
      </c>
      <c r="B59" s="48">
        <v>78</v>
      </c>
      <c r="C59" s="48">
        <v>75</v>
      </c>
      <c r="D59" s="48">
        <v>79</v>
      </c>
      <c r="E59" s="61">
        <v>78</v>
      </c>
      <c r="F59" s="51"/>
      <c r="G59" s="51"/>
      <c r="H59" s="51"/>
      <c r="I59" s="51"/>
      <c r="J59" s="51"/>
      <c r="K59" s="51"/>
    </row>
    <row r="60" spans="1:11" x14ac:dyDescent="0.2">
      <c r="A60" s="2" t="s">
        <v>11</v>
      </c>
      <c r="B60" s="48">
        <v>78</v>
      </c>
      <c r="C60" s="48">
        <v>79</v>
      </c>
      <c r="D60" s="48">
        <v>77</v>
      </c>
      <c r="E60" s="61">
        <v>80</v>
      </c>
      <c r="F60" s="51"/>
      <c r="G60" s="51"/>
      <c r="H60" s="51"/>
      <c r="I60" s="51"/>
      <c r="J60" s="51"/>
      <c r="K60" s="51"/>
    </row>
    <row r="61" spans="1:11" x14ac:dyDescent="0.2">
      <c r="A61" s="2" t="s">
        <v>12</v>
      </c>
      <c r="B61" s="48">
        <v>78</v>
      </c>
      <c r="C61" s="48">
        <v>77</v>
      </c>
      <c r="D61" s="48">
        <v>80</v>
      </c>
      <c r="E61" s="61">
        <v>79</v>
      </c>
      <c r="F61" s="51"/>
      <c r="G61" s="51"/>
      <c r="H61" s="51"/>
      <c r="I61" s="51"/>
      <c r="J61" s="51"/>
      <c r="K61" s="51"/>
    </row>
    <row r="62" spans="1:11" x14ac:dyDescent="0.2">
      <c r="A62" s="7" t="s">
        <v>2</v>
      </c>
      <c r="B62" s="49">
        <v>77</v>
      </c>
      <c r="C62" s="49">
        <v>76</v>
      </c>
      <c r="D62" s="49">
        <v>75</v>
      </c>
      <c r="E62" s="49">
        <v>76</v>
      </c>
      <c r="F62" s="51"/>
      <c r="G62" s="51"/>
      <c r="H62" s="51"/>
      <c r="I62" s="51"/>
      <c r="J62" s="51"/>
      <c r="K62" s="51"/>
    </row>
    <row r="63" spans="1:11" x14ac:dyDescent="0.2">
      <c r="A63" s="9" t="s">
        <v>127</v>
      </c>
      <c r="B63" s="191" t="s">
        <v>17</v>
      </c>
      <c r="C63" s="192"/>
      <c r="D63" s="192"/>
      <c r="E63" s="193"/>
      <c r="F63" s="51"/>
      <c r="G63" s="51"/>
      <c r="H63" s="51"/>
      <c r="I63" s="51"/>
      <c r="J63" s="51"/>
      <c r="K63" s="51"/>
    </row>
    <row r="64" spans="1:11" x14ac:dyDescent="0.2">
      <c r="A64" s="2"/>
      <c r="B64" s="48"/>
      <c r="C64" s="48"/>
      <c r="D64" s="48"/>
      <c r="E64" s="61"/>
      <c r="F64" s="51"/>
      <c r="G64" s="51"/>
      <c r="H64" s="51"/>
      <c r="I64" s="51"/>
      <c r="J64" s="51"/>
      <c r="K64" s="51"/>
    </row>
    <row r="65" spans="1:11" x14ac:dyDescent="0.2">
      <c r="A65" s="2" t="s">
        <v>4</v>
      </c>
      <c r="B65" s="48">
        <v>80</v>
      </c>
      <c r="C65" s="48">
        <v>79</v>
      </c>
      <c r="D65" s="48">
        <v>78</v>
      </c>
      <c r="E65" s="61">
        <v>75</v>
      </c>
      <c r="F65" s="51"/>
      <c r="G65" s="51"/>
      <c r="H65" s="51"/>
      <c r="I65" s="51"/>
      <c r="J65" s="51"/>
      <c r="K65" s="51"/>
    </row>
    <row r="66" spans="1:11" x14ac:dyDescent="0.2">
      <c r="A66" s="2" t="s">
        <v>5</v>
      </c>
      <c r="B66" s="48">
        <v>80</v>
      </c>
      <c r="C66" s="48">
        <v>81</v>
      </c>
      <c r="D66" s="48">
        <v>82</v>
      </c>
      <c r="E66" s="61">
        <v>77</v>
      </c>
      <c r="F66" s="51"/>
      <c r="G66" s="51"/>
      <c r="H66" s="51"/>
      <c r="I66" s="51"/>
      <c r="J66" s="51"/>
      <c r="K66" s="51"/>
    </row>
    <row r="67" spans="1:11" x14ac:dyDescent="0.2">
      <c r="A67" s="2" t="s">
        <v>7</v>
      </c>
      <c r="B67" s="48">
        <v>78</v>
      </c>
      <c r="C67" s="48">
        <v>80</v>
      </c>
      <c r="D67" s="48">
        <v>82</v>
      </c>
      <c r="E67" s="61">
        <v>79</v>
      </c>
      <c r="F67" s="51"/>
      <c r="G67" s="51"/>
      <c r="H67" s="51"/>
      <c r="I67" s="51"/>
      <c r="J67" s="51"/>
      <c r="K67" s="51"/>
    </row>
    <row r="68" spans="1:11" x14ac:dyDescent="0.2">
      <c r="A68" s="2" t="s">
        <v>8</v>
      </c>
      <c r="B68" s="48">
        <v>82</v>
      </c>
      <c r="C68" s="48">
        <v>82</v>
      </c>
      <c r="D68" s="48">
        <v>80</v>
      </c>
      <c r="E68" s="61">
        <v>82</v>
      </c>
      <c r="F68" s="51"/>
      <c r="G68" s="51"/>
      <c r="H68" s="51"/>
      <c r="I68" s="51"/>
      <c r="J68" s="51"/>
      <c r="K68" s="51"/>
    </row>
    <row r="69" spans="1:11" x14ac:dyDescent="0.2">
      <c r="A69" s="2" t="s">
        <v>66</v>
      </c>
      <c r="B69" s="48">
        <v>79</v>
      </c>
      <c r="C69" s="48">
        <v>77</v>
      </c>
      <c r="D69" s="48">
        <v>80</v>
      </c>
      <c r="E69" s="61">
        <v>78</v>
      </c>
      <c r="F69" s="51"/>
      <c r="G69" s="51"/>
      <c r="H69" s="51"/>
      <c r="I69" s="51"/>
      <c r="J69" s="51"/>
      <c r="K69" s="51"/>
    </row>
    <row r="70" spans="1:11" x14ac:dyDescent="0.2">
      <c r="A70" s="2" t="s">
        <v>9</v>
      </c>
      <c r="B70" s="48">
        <v>80</v>
      </c>
      <c r="C70" s="48">
        <v>81</v>
      </c>
      <c r="D70" s="48">
        <v>78</v>
      </c>
      <c r="E70" s="61">
        <v>82</v>
      </c>
      <c r="F70" s="51"/>
      <c r="G70" s="51"/>
      <c r="H70" s="51"/>
      <c r="I70" s="51"/>
      <c r="J70" s="51"/>
      <c r="K70" s="51"/>
    </row>
    <row r="71" spans="1:11" x14ac:dyDescent="0.2">
      <c r="A71" s="2" t="s">
        <v>10</v>
      </c>
      <c r="B71" s="48">
        <v>79</v>
      </c>
      <c r="C71" s="48">
        <v>81</v>
      </c>
      <c r="D71" s="48">
        <v>80</v>
      </c>
      <c r="E71" s="61">
        <v>80</v>
      </c>
      <c r="F71" s="51"/>
      <c r="G71" s="51"/>
      <c r="H71" s="51"/>
      <c r="I71" s="51"/>
      <c r="J71" s="51"/>
      <c r="K71" s="51"/>
    </row>
    <row r="72" spans="1:11" x14ac:dyDescent="0.2">
      <c r="A72" s="2" t="s">
        <v>11</v>
      </c>
      <c r="B72" s="48">
        <v>80</v>
      </c>
      <c r="C72" s="48">
        <v>82</v>
      </c>
      <c r="D72" s="48">
        <v>82</v>
      </c>
      <c r="E72" s="61">
        <v>80</v>
      </c>
      <c r="F72" s="51"/>
      <c r="G72" s="51"/>
      <c r="H72" s="51"/>
      <c r="I72" s="51"/>
      <c r="J72" s="51"/>
      <c r="K72" s="51"/>
    </row>
    <row r="73" spans="1:11" x14ac:dyDescent="0.2">
      <c r="A73" s="2" t="s">
        <v>12</v>
      </c>
      <c r="B73" s="48">
        <v>79</v>
      </c>
      <c r="C73" s="48">
        <v>79</v>
      </c>
      <c r="D73" s="48">
        <v>81</v>
      </c>
      <c r="E73" s="61">
        <v>79</v>
      </c>
      <c r="F73" s="51"/>
      <c r="G73" s="51"/>
      <c r="H73" s="51"/>
      <c r="I73" s="51"/>
      <c r="J73" s="51"/>
      <c r="K73" s="51"/>
    </row>
    <row r="74" spans="1:11" x14ac:dyDescent="0.2">
      <c r="A74" s="7" t="s">
        <v>2</v>
      </c>
      <c r="B74" s="49">
        <v>77</v>
      </c>
      <c r="C74" s="49">
        <v>76</v>
      </c>
      <c r="D74" s="49">
        <v>75</v>
      </c>
      <c r="E74" s="49">
        <v>76</v>
      </c>
      <c r="F74" s="51"/>
      <c r="G74" s="51"/>
      <c r="H74" s="51"/>
      <c r="I74" s="51"/>
      <c r="J74" s="51"/>
      <c r="K74" s="51"/>
    </row>
    <row r="75" spans="1:11" x14ac:dyDescent="0.2">
      <c r="A75" s="9" t="s">
        <v>127</v>
      </c>
      <c r="B75" s="194" t="s">
        <v>18</v>
      </c>
      <c r="C75" s="195"/>
      <c r="D75" s="195"/>
      <c r="E75" s="196"/>
      <c r="F75" s="51"/>
      <c r="G75" s="51"/>
      <c r="H75" s="51"/>
      <c r="I75" s="51"/>
      <c r="J75" s="51"/>
      <c r="K75" s="51"/>
    </row>
    <row r="76" spans="1:11" x14ac:dyDescent="0.2">
      <c r="A76" s="2"/>
      <c r="B76" s="48"/>
      <c r="C76" s="48"/>
      <c r="D76" s="48"/>
      <c r="E76" s="61"/>
      <c r="F76" s="51"/>
      <c r="G76" s="51"/>
      <c r="H76" s="51"/>
      <c r="I76" s="51"/>
      <c r="J76" s="51"/>
      <c r="K76" s="51"/>
    </row>
    <row r="77" spans="1:11" x14ac:dyDescent="0.2">
      <c r="A77" s="2" t="s">
        <v>4</v>
      </c>
      <c r="B77" s="48">
        <v>79</v>
      </c>
      <c r="C77" s="48">
        <v>80</v>
      </c>
      <c r="D77" s="48">
        <v>81</v>
      </c>
      <c r="E77" s="61">
        <v>83</v>
      </c>
      <c r="F77" s="51"/>
      <c r="G77" s="51"/>
      <c r="H77" s="51"/>
      <c r="I77" s="51"/>
      <c r="J77" s="51"/>
      <c r="K77" s="51"/>
    </row>
    <row r="78" spans="1:11" x14ac:dyDescent="0.2">
      <c r="A78" s="2" t="s">
        <v>5</v>
      </c>
      <c r="B78" s="48">
        <v>80</v>
      </c>
      <c r="C78" s="48">
        <v>83</v>
      </c>
      <c r="D78" s="48">
        <v>80</v>
      </c>
      <c r="E78" s="61">
        <v>82</v>
      </c>
      <c r="F78" s="51"/>
      <c r="G78" s="51"/>
      <c r="H78" s="51"/>
      <c r="I78" s="51"/>
      <c r="J78" s="51"/>
      <c r="K78" s="51"/>
    </row>
    <row r="79" spans="1:11" x14ac:dyDescent="0.2">
      <c r="A79" s="2" t="s">
        <v>7</v>
      </c>
      <c r="B79" s="48">
        <v>81</v>
      </c>
      <c r="C79" s="48">
        <v>81</v>
      </c>
      <c r="D79" s="48">
        <v>82</v>
      </c>
      <c r="E79" s="61">
        <v>82</v>
      </c>
      <c r="F79" s="51"/>
      <c r="G79" s="51"/>
      <c r="H79" s="51"/>
      <c r="I79" s="51"/>
      <c r="J79" s="51"/>
      <c r="K79" s="51"/>
    </row>
    <row r="80" spans="1:11" x14ac:dyDescent="0.2">
      <c r="A80" s="2" t="s">
        <v>8</v>
      </c>
      <c r="B80" s="48">
        <v>81</v>
      </c>
      <c r="C80" s="48">
        <v>81</v>
      </c>
      <c r="D80" s="48">
        <v>82</v>
      </c>
      <c r="E80" s="61">
        <v>84</v>
      </c>
      <c r="F80" s="51"/>
      <c r="G80" s="51"/>
      <c r="H80" s="51"/>
      <c r="I80" s="51"/>
      <c r="J80" s="51"/>
      <c r="K80" s="51"/>
    </row>
    <row r="81" spans="1:11" x14ac:dyDescent="0.2">
      <c r="A81" s="2" t="s">
        <v>66</v>
      </c>
      <c r="B81" s="48">
        <v>79</v>
      </c>
      <c r="C81" s="48">
        <v>80</v>
      </c>
      <c r="D81" s="48">
        <v>80</v>
      </c>
      <c r="E81" s="61">
        <v>83</v>
      </c>
      <c r="F81" s="51"/>
      <c r="G81" s="51"/>
      <c r="H81" s="51"/>
      <c r="I81" s="51"/>
      <c r="J81" s="51"/>
      <c r="K81" s="51"/>
    </row>
    <row r="82" spans="1:11" x14ac:dyDescent="0.2">
      <c r="A82" s="2" t="s">
        <v>9</v>
      </c>
      <c r="B82" s="48">
        <v>76</v>
      </c>
      <c r="C82" s="48">
        <v>78</v>
      </c>
      <c r="D82" s="48">
        <v>80</v>
      </c>
      <c r="E82" s="61">
        <v>81</v>
      </c>
      <c r="F82" s="51"/>
      <c r="G82" s="51"/>
      <c r="H82" s="51"/>
      <c r="I82" s="51"/>
      <c r="J82" s="51"/>
      <c r="K82" s="51"/>
    </row>
    <row r="83" spans="1:11" x14ac:dyDescent="0.2">
      <c r="A83" s="2" t="s">
        <v>10</v>
      </c>
      <c r="B83" s="48">
        <v>80</v>
      </c>
      <c r="C83" s="48">
        <v>83</v>
      </c>
      <c r="D83" s="48">
        <v>82</v>
      </c>
      <c r="E83" s="61">
        <v>83</v>
      </c>
      <c r="F83" s="51"/>
      <c r="G83" s="51"/>
      <c r="H83" s="51"/>
      <c r="I83" s="51"/>
      <c r="J83" s="51"/>
      <c r="K83" s="51"/>
    </row>
    <row r="84" spans="1:11" x14ac:dyDescent="0.2">
      <c r="A84" s="2" t="s">
        <v>11</v>
      </c>
      <c r="B84" s="48">
        <v>80</v>
      </c>
      <c r="C84" s="48">
        <v>82</v>
      </c>
      <c r="D84" s="48">
        <v>81</v>
      </c>
      <c r="E84" s="61">
        <v>83</v>
      </c>
      <c r="F84" s="51"/>
      <c r="G84" s="51"/>
      <c r="H84" s="51"/>
      <c r="I84" s="51"/>
      <c r="J84" s="51"/>
      <c r="K84" s="51"/>
    </row>
    <row r="85" spans="1:11" x14ac:dyDescent="0.2">
      <c r="A85" s="2" t="s">
        <v>12</v>
      </c>
      <c r="B85" s="48">
        <v>79</v>
      </c>
      <c r="C85" s="48">
        <v>79</v>
      </c>
      <c r="D85" s="48">
        <v>82</v>
      </c>
      <c r="E85" s="61">
        <v>81</v>
      </c>
      <c r="F85" s="51"/>
      <c r="G85" s="51"/>
      <c r="H85" s="51"/>
      <c r="I85" s="51"/>
      <c r="J85" s="51"/>
      <c r="K85" s="51"/>
    </row>
    <row r="86" spans="1:11" x14ac:dyDescent="0.2">
      <c r="A86" s="7" t="s">
        <v>2</v>
      </c>
      <c r="B86" s="49">
        <v>77</v>
      </c>
      <c r="C86" s="49">
        <v>78</v>
      </c>
      <c r="D86" s="49">
        <v>78</v>
      </c>
      <c r="E86" s="49">
        <v>79</v>
      </c>
      <c r="F86" s="51"/>
      <c r="G86" s="51"/>
      <c r="H86" s="51"/>
      <c r="I86" s="51"/>
      <c r="J86" s="51"/>
      <c r="K86" s="51"/>
    </row>
    <row r="87" spans="1:11" x14ac:dyDescent="0.2">
      <c r="A87" s="9" t="s">
        <v>127</v>
      </c>
      <c r="B87" s="191" t="s">
        <v>19</v>
      </c>
      <c r="C87" s="192"/>
      <c r="D87" s="192"/>
      <c r="E87" s="193"/>
      <c r="F87" s="51"/>
      <c r="G87" s="51"/>
      <c r="H87" s="51"/>
      <c r="I87" s="51"/>
      <c r="J87" s="51"/>
      <c r="K87" s="51"/>
    </row>
    <row r="88" spans="1:11" x14ac:dyDescent="0.2">
      <c r="A88" s="2"/>
      <c r="B88" s="48"/>
      <c r="C88" s="48"/>
      <c r="D88" s="48"/>
      <c r="E88" s="61"/>
      <c r="F88" s="51"/>
      <c r="G88" s="51"/>
      <c r="H88" s="51"/>
      <c r="I88" s="51"/>
      <c r="J88" s="51"/>
      <c r="K88" s="51"/>
    </row>
    <row r="89" spans="1:11" x14ac:dyDescent="0.2">
      <c r="A89" s="2" t="s">
        <v>4</v>
      </c>
      <c r="B89" s="48">
        <v>81</v>
      </c>
      <c r="C89" s="48">
        <v>79</v>
      </c>
      <c r="D89" s="48">
        <v>78</v>
      </c>
      <c r="E89" s="61">
        <v>81</v>
      </c>
      <c r="F89" s="51"/>
      <c r="G89" s="51"/>
      <c r="H89" s="51"/>
      <c r="I89" s="51"/>
      <c r="J89" s="51"/>
      <c r="K89" s="51"/>
    </row>
    <row r="90" spans="1:11" x14ac:dyDescent="0.2">
      <c r="A90" s="2" t="s">
        <v>5</v>
      </c>
      <c r="B90" s="48">
        <v>82</v>
      </c>
      <c r="C90" s="48">
        <v>80</v>
      </c>
      <c r="D90" s="48">
        <v>82</v>
      </c>
      <c r="E90" s="61">
        <v>81</v>
      </c>
      <c r="F90" s="51"/>
      <c r="G90" s="51"/>
      <c r="H90" s="51"/>
      <c r="I90" s="51"/>
      <c r="J90" s="51"/>
      <c r="K90" s="51"/>
    </row>
    <row r="91" spans="1:11" x14ac:dyDescent="0.2">
      <c r="A91" s="2" t="s">
        <v>7</v>
      </c>
      <c r="B91" s="48">
        <v>80</v>
      </c>
      <c r="C91" s="48">
        <v>83</v>
      </c>
      <c r="D91" s="48">
        <v>81</v>
      </c>
      <c r="E91" s="61">
        <v>81</v>
      </c>
      <c r="F91" s="51"/>
      <c r="G91" s="51"/>
      <c r="H91" s="51"/>
      <c r="I91" s="51"/>
      <c r="J91" s="51"/>
      <c r="K91" s="51"/>
    </row>
    <row r="92" spans="1:11" x14ac:dyDescent="0.2">
      <c r="A92" s="2" t="s">
        <v>8</v>
      </c>
      <c r="B92" s="48">
        <v>82</v>
      </c>
      <c r="C92" s="48">
        <v>82</v>
      </c>
      <c r="D92" s="48">
        <v>84</v>
      </c>
      <c r="E92" s="61">
        <v>82</v>
      </c>
      <c r="F92" s="51"/>
      <c r="G92" s="51"/>
      <c r="H92" s="51"/>
      <c r="I92" s="51"/>
      <c r="J92" s="51"/>
      <c r="K92" s="51"/>
    </row>
    <row r="93" spans="1:11" x14ac:dyDescent="0.2">
      <c r="A93" s="2" t="s">
        <v>66</v>
      </c>
      <c r="B93" s="48">
        <v>80</v>
      </c>
      <c r="C93" s="48">
        <v>78</v>
      </c>
      <c r="D93" s="48">
        <v>79</v>
      </c>
      <c r="E93" s="61">
        <v>80</v>
      </c>
      <c r="F93" s="51"/>
      <c r="G93" s="51"/>
      <c r="H93" s="51"/>
      <c r="I93" s="51"/>
      <c r="J93" s="51"/>
      <c r="K93" s="51"/>
    </row>
    <row r="94" spans="1:11" x14ac:dyDescent="0.2">
      <c r="A94" s="2" t="s">
        <v>9</v>
      </c>
      <c r="B94" s="48">
        <v>80</v>
      </c>
      <c r="C94" s="48">
        <v>83</v>
      </c>
      <c r="D94" s="48">
        <v>80</v>
      </c>
      <c r="E94" s="61">
        <v>79</v>
      </c>
      <c r="F94" s="51"/>
      <c r="G94" s="51"/>
      <c r="H94" s="51"/>
      <c r="I94" s="51"/>
      <c r="J94" s="51"/>
      <c r="K94" s="51"/>
    </row>
    <row r="95" spans="1:11" x14ac:dyDescent="0.2">
      <c r="A95" s="2" t="s">
        <v>10</v>
      </c>
      <c r="B95" s="48">
        <v>81</v>
      </c>
      <c r="C95" s="48">
        <v>81</v>
      </c>
      <c r="D95" s="48">
        <v>82</v>
      </c>
      <c r="E95" s="61">
        <v>83</v>
      </c>
      <c r="F95" s="51"/>
      <c r="G95" s="51"/>
      <c r="H95" s="51"/>
      <c r="I95" s="51"/>
      <c r="J95" s="51"/>
      <c r="K95" s="51"/>
    </row>
    <row r="96" spans="1:11" x14ac:dyDescent="0.2">
      <c r="A96" s="2" t="s">
        <v>11</v>
      </c>
      <c r="B96" s="48">
        <v>84</v>
      </c>
      <c r="C96" s="48">
        <v>83</v>
      </c>
      <c r="D96" s="48">
        <v>83</v>
      </c>
      <c r="E96" s="61">
        <v>81</v>
      </c>
      <c r="F96" s="51"/>
      <c r="G96" s="51"/>
      <c r="H96" s="51"/>
      <c r="I96" s="51"/>
      <c r="J96" s="51"/>
      <c r="K96" s="51"/>
    </row>
    <row r="97" spans="1:11" x14ac:dyDescent="0.2">
      <c r="A97" s="2" t="s">
        <v>12</v>
      </c>
      <c r="B97" s="48">
        <v>79</v>
      </c>
      <c r="C97" s="48">
        <v>80</v>
      </c>
      <c r="D97" s="48">
        <v>81</v>
      </c>
      <c r="E97" s="61">
        <v>80</v>
      </c>
      <c r="F97" s="51"/>
      <c r="G97" s="51"/>
      <c r="H97" s="51"/>
      <c r="I97" s="51"/>
      <c r="J97" s="51"/>
      <c r="K97" s="51"/>
    </row>
    <row r="98" spans="1:11" x14ac:dyDescent="0.2">
      <c r="A98" s="7" t="s">
        <v>2</v>
      </c>
      <c r="B98" s="49">
        <v>79</v>
      </c>
      <c r="C98" s="49">
        <v>79</v>
      </c>
      <c r="D98" s="49">
        <v>78</v>
      </c>
      <c r="E98" s="49">
        <v>77</v>
      </c>
      <c r="F98" s="51"/>
      <c r="G98" s="51"/>
      <c r="H98" s="51"/>
      <c r="I98" s="51"/>
      <c r="J98" s="51"/>
      <c r="K98" s="51"/>
    </row>
    <row r="99" spans="1:11" x14ac:dyDescent="0.2">
      <c r="A99" s="9" t="s">
        <v>127</v>
      </c>
      <c r="B99" s="194" t="s">
        <v>20</v>
      </c>
      <c r="C99" s="195"/>
      <c r="D99" s="195"/>
      <c r="E99" s="196"/>
      <c r="F99" s="51"/>
      <c r="G99" s="51"/>
      <c r="H99" s="51"/>
      <c r="I99" s="51"/>
      <c r="J99" s="51"/>
      <c r="K99" s="51"/>
    </row>
    <row r="100" spans="1:11" x14ac:dyDescent="0.2">
      <c r="A100" s="2"/>
      <c r="B100" s="53"/>
      <c r="C100" s="53"/>
      <c r="D100" s="53"/>
      <c r="E100" s="53"/>
      <c r="F100" s="51"/>
      <c r="G100" s="51"/>
      <c r="H100" s="51"/>
      <c r="I100" s="51"/>
      <c r="J100" s="51"/>
      <c r="K100" s="51"/>
    </row>
    <row r="101" spans="1:11" s="34" customFormat="1" x14ac:dyDescent="0.2">
      <c r="A101" s="2" t="s">
        <v>4</v>
      </c>
      <c r="B101" s="48">
        <v>81</v>
      </c>
      <c r="C101" s="48">
        <v>80</v>
      </c>
      <c r="D101" s="48">
        <v>81</v>
      </c>
      <c r="E101" s="61">
        <v>82</v>
      </c>
      <c r="F101" s="51"/>
      <c r="G101" s="51"/>
      <c r="H101" s="51"/>
      <c r="I101" s="51"/>
      <c r="J101" s="51"/>
      <c r="K101" s="51"/>
    </row>
    <row r="102" spans="1:11" s="34" customFormat="1" x14ac:dyDescent="0.2">
      <c r="A102" s="2" t="s">
        <v>5</v>
      </c>
      <c r="B102" s="48">
        <v>83</v>
      </c>
      <c r="C102" s="48">
        <v>82</v>
      </c>
      <c r="D102" s="48">
        <v>83</v>
      </c>
      <c r="E102" s="61">
        <v>82</v>
      </c>
      <c r="F102" s="51"/>
      <c r="G102" s="51"/>
      <c r="H102" s="51"/>
      <c r="I102" s="51"/>
      <c r="J102" s="51"/>
      <c r="K102" s="51"/>
    </row>
    <row r="103" spans="1:11" s="34" customFormat="1" x14ac:dyDescent="0.2">
      <c r="A103" s="2" t="s">
        <v>7</v>
      </c>
      <c r="B103" s="48">
        <v>83</v>
      </c>
      <c r="C103" s="48">
        <v>82</v>
      </c>
      <c r="D103" s="48">
        <v>81</v>
      </c>
      <c r="E103" s="61">
        <v>83</v>
      </c>
      <c r="F103" s="51"/>
      <c r="G103" s="51"/>
      <c r="H103" s="51"/>
      <c r="I103" s="51"/>
      <c r="J103" s="51"/>
      <c r="K103" s="51"/>
    </row>
    <row r="104" spans="1:11" s="34" customFormat="1" x14ac:dyDescent="0.2">
      <c r="A104" s="2" t="s">
        <v>8</v>
      </c>
      <c r="B104" s="48">
        <v>82</v>
      </c>
      <c r="C104" s="48">
        <v>83</v>
      </c>
      <c r="D104" s="48">
        <v>82</v>
      </c>
      <c r="E104" s="61">
        <v>82</v>
      </c>
      <c r="F104" s="51"/>
      <c r="G104" s="51"/>
      <c r="H104" s="51"/>
      <c r="I104" s="51"/>
      <c r="J104" s="51"/>
      <c r="K104" s="51"/>
    </row>
    <row r="105" spans="1:11" s="34" customFormat="1" x14ac:dyDescent="0.2">
      <c r="A105" s="2" t="s">
        <v>66</v>
      </c>
      <c r="B105" s="48">
        <v>82</v>
      </c>
      <c r="C105" s="48">
        <v>79</v>
      </c>
      <c r="D105" s="48">
        <v>80</v>
      </c>
      <c r="E105" s="61">
        <v>80</v>
      </c>
      <c r="G105" s="51"/>
      <c r="H105" s="51"/>
      <c r="I105" s="51"/>
      <c r="J105" s="51"/>
      <c r="K105" s="51"/>
    </row>
    <row r="106" spans="1:11" s="34" customFormat="1" x14ac:dyDescent="0.2">
      <c r="A106" s="2" t="s">
        <v>9</v>
      </c>
      <c r="B106" s="48">
        <v>79</v>
      </c>
      <c r="C106" s="48">
        <v>80</v>
      </c>
      <c r="D106" s="48">
        <v>80</v>
      </c>
      <c r="E106" s="61">
        <v>83</v>
      </c>
      <c r="F106" s="51"/>
      <c r="G106" s="51"/>
      <c r="H106" s="51"/>
      <c r="I106" s="51"/>
      <c r="J106" s="51"/>
      <c r="K106" s="51"/>
    </row>
    <row r="107" spans="1:11" s="34" customFormat="1" x14ac:dyDescent="0.2">
      <c r="A107" s="2" t="s">
        <v>10</v>
      </c>
      <c r="B107" s="48">
        <v>81</v>
      </c>
      <c r="C107" s="48">
        <v>82</v>
      </c>
      <c r="D107" s="48">
        <v>82</v>
      </c>
      <c r="E107" s="61">
        <v>82</v>
      </c>
      <c r="F107" s="51"/>
      <c r="G107" s="51"/>
      <c r="H107" s="51"/>
      <c r="I107" s="51"/>
      <c r="J107" s="51"/>
      <c r="K107" s="51"/>
    </row>
    <row r="108" spans="1:11" s="34" customFormat="1" x14ac:dyDescent="0.2">
      <c r="A108" s="2" t="s">
        <v>11</v>
      </c>
      <c r="B108" s="48">
        <v>82</v>
      </c>
      <c r="C108" s="48">
        <v>81</v>
      </c>
      <c r="D108" s="48">
        <v>84</v>
      </c>
      <c r="E108" s="61">
        <v>83</v>
      </c>
      <c r="F108" s="51"/>
      <c r="G108" s="51"/>
      <c r="H108" s="51"/>
      <c r="I108" s="51"/>
      <c r="J108" s="51"/>
      <c r="K108" s="51"/>
    </row>
    <row r="109" spans="1:11" s="34" customFormat="1" x14ac:dyDescent="0.2">
      <c r="A109" s="2" t="s">
        <v>12</v>
      </c>
      <c r="B109" s="48">
        <v>81</v>
      </c>
      <c r="C109" s="48">
        <v>79</v>
      </c>
      <c r="D109" s="48">
        <v>81</v>
      </c>
      <c r="E109" s="61">
        <v>80</v>
      </c>
      <c r="F109" s="51"/>
      <c r="G109" s="51"/>
      <c r="H109" s="51"/>
      <c r="I109" s="51"/>
      <c r="J109" s="51"/>
      <c r="K109" s="51"/>
    </row>
    <row r="110" spans="1:11" s="1" customFormat="1" ht="15.75" x14ac:dyDescent="0.25">
      <c r="A110" s="12" t="s">
        <v>2</v>
      </c>
      <c r="B110" s="50">
        <v>79</v>
      </c>
      <c r="C110" s="50">
        <v>79</v>
      </c>
      <c r="D110" s="50">
        <v>78</v>
      </c>
      <c r="E110" s="49">
        <v>78</v>
      </c>
      <c r="F110" s="54"/>
      <c r="G110" s="54"/>
      <c r="H110" s="54"/>
      <c r="I110" s="54"/>
      <c r="J110" s="54"/>
      <c r="K110" s="54"/>
    </row>
    <row r="111" spans="1:11" x14ac:dyDescent="0.2">
      <c r="A111" s="9" t="s">
        <v>127</v>
      </c>
      <c r="B111" s="191" t="s">
        <v>21</v>
      </c>
      <c r="C111" s="192"/>
      <c r="D111" s="192"/>
      <c r="E111" s="193"/>
      <c r="F111" s="51"/>
      <c r="G111" s="51"/>
      <c r="H111" s="51"/>
      <c r="I111" s="51"/>
      <c r="J111" s="51"/>
      <c r="K111" s="51"/>
    </row>
    <row r="112" spans="1:11" x14ac:dyDescent="0.2">
      <c r="A112" s="2"/>
      <c r="B112" s="48"/>
      <c r="C112" s="48"/>
      <c r="D112" s="48"/>
      <c r="E112" s="61"/>
      <c r="F112" s="51"/>
      <c r="G112" s="51"/>
      <c r="H112" s="51"/>
      <c r="I112" s="51"/>
      <c r="J112" s="51"/>
      <c r="K112" s="51"/>
    </row>
    <row r="113" spans="1:11" x14ac:dyDescent="0.2">
      <c r="A113" s="2" t="s">
        <v>4</v>
      </c>
      <c r="B113" s="48">
        <v>82</v>
      </c>
      <c r="C113" s="61">
        <v>81</v>
      </c>
      <c r="D113" s="61">
        <v>83</v>
      </c>
      <c r="E113" s="61">
        <v>83.760900000000007</v>
      </c>
      <c r="G113" s="51"/>
      <c r="H113" s="51"/>
      <c r="I113" s="51"/>
      <c r="J113" s="51"/>
      <c r="K113" s="51"/>
    </row>
    <row r="114" spans="1:11" x14ac:dyDescent="0.2">
      <c r="A114" s="2" t="s">
        <v>5</v>
      </c>
      <c r="B114" s="48">
        <v>82</v>
      </c>
      <c r="C114" s="61">
        <v>83</v>
      </c>
      <c r="D114" s="61">
        <v>83</v>
      </c>
      <c r="E114" s="61">
        <v>84.506600000000006</v>
      </c>
      <c r="G114" s="51"/>
      <c r="H114" s="51"/>
      <c r="I114" s="51"/>
      <c r="J114" s="51"/>
      <c r="K114" s="51"/>
    </row>
    <row r="115" spans="1:11" x14ac:dyDescent="0.2">
      <c r="A115" s="2" t="s">
        <v>7</v>
      </c>
      <c r="B115" s="48">
        <v>83</v>
      </c>
      <c r="C115" s="61">
        <v>82</v>
      </c>
      <c r="D115" s="61">
        <v>82</v>
      </c>
      <c r="E115" s="61">
        <v>83.879900000000006</v>
      </c>
      <c r="G115" s="51"/>
      <c r="H115" s="51"/>
      <c r="I115" s="51"/>
      <c r="J115" s="51"/>
      <c r="K115" s="51"/>
    </row>
    <row r="116" spans="1:11" x14ac:dyDescent="0.2">
      <c r="A116" s="2" t="s">
        <v>8</v>
      </c>
      <c r="B116" s="48">
        <v>84</v>
      </c>
      <c r="C116" s="61">
        <v>83.833333333333329</v>
      </c>
      <c r="D116" s="61">
        <v>85</v>
      </c>
      <c r="E116" s="61">
        <v>84.641599999999997</v>
      </c>
      <c r="G116" s="51"/>
      <c r="H116" s="51"/>
      <c r="I116" s="51"/>
      <c r="J116" s="51"/>
      <c r="K116" s="51"/>
    </row>
    <row r="117" spans="1:11" x14ac:dyDescent="0.2">
      <c r="A117" s="2" t="s">
        <v>66</v>
      </c>
      <c r="B117" s="48">
        <v>81</v>
      </c>
      <c r="C117" s="61">
        <v>80</v>
      </c>
      <c r="D117" s="61">
        <v>82</v>
      </c>
      <c r="E117" s="61">
        <v>82.438299999999998</v>
      </c>
      <c r="G117" s="51"/>
      <c r="H117" s="51"/>
      <c r="I117" s="51"/>
      <c r="J117" s="51"/>
      <c r="K117" s="51"/>
    </row>
    <row r="118" spans="1:11" x14ac:dyDescent="0.2">
      <c r="A118" s="2" t="s">
        <v>9</v>
      </c>
      <c r="B118" s="48">
        <v>83</v>
      </c>
      <c r="C118" s="61">
        <v>83</v>
      </c>
      <c r="D118" s="61">
        <v>83</v>
      </c>
      <c r="E118" s="61">
        <v>85.680099999999996</v>
      </c>
      <c r="G118" s="51"/>
      <c r="H118" s="51"/>
      <c r="I118" s="51"/>
      <c r="J118" s="51"/>
      <c r="K118" s="51"/>
    </row>
    <row r="119" spans="1:11" x14ac:dyDescent="0.2">
      <c r="A119" s="2" t="s">
        <v>10</v>
      </c>
      <c r="B119" s="48">
        <v>83</v>
      </c>
      <c r="C119" s="61">
        <v>82</v>
      </c>
      <c r="D119" s="61">
        <v>82</v>
      </c>
      <c r="E119" s="61">
        <v>84.462299999999999</v>
      </c>
      <c r="G119" s="51"/>
      <c r="H119" s="51"/>
      <c r="I119" s="51"/>
      <c r="J119" s="51"/>
      <c r="K119" s="51"/>
    </row>
    <row r="120" spans="1:11" x14ac:dyDescent="0.2">
      <c r="A120" s="2" t="s">
        <v>11</v>
      </c>
      <c r="B120" s="48">
        <v>83</v>
      </c>
      <c r="C120" s="61">
        <v>83</v>
      </c>
      <c r="D120" s="61">
        <v>83</v>
      </c>
      <c r="E120" s="61">
        <v>85.065899999999999</v>
      </c>
      <c r="G120" s="51"/>
      <c r="H120" s="51"/>
      <c r="I120" s="51"/>
      <c r="J120" s="51"/>
      <c r="K120" s="51"/>
    </row>
    <row r="121" spans="1:11" x14ac:dyDescent="0.2">
      <c r="A121" s="2" t="s">
        <v>12</v>
      </c>
      <c r="B121" s="48">
        <v>81</v>
      </c>
      <c r="C121" s="61">
        <v>80</v>
      </c>
      <c r="D121" s="61">
        <v>83</v>
      </c>
      <c r="E121" s="61">
        <v>82.603099999999998</v>
      </c>
      <c r="G121" s="51"/>
      <c r="H121" s="51"/>
      <c r="I121" s="51"/>
      <c r="J121" s="51"/>
      <c r="K121" s="51"/>
    </row>
    <row r="122" spans="1:11" x14ac:dyDescent="0.2">
      <c r="A122" s="7" t="s">
        <v>2</v>
      </c>
      <c r="B122" s="49">
        <v>82</v>
      </c>
      <c r="C122" s="49">
        <v>82</v>
      </c>
      <c r="D122" s="49">
        <v>83</v>
      </c>
      <c r="E122" s="49">
        <v>84</v>
      </c>
      <c r="G122" s="51"/>
      <c r="H122" s="51"/>
      <c r="I122" s="51"/>
      <c r="J122" s="51"/>
      <c r="K122" s="51"/>
    </row>
    <row r="123" spans="1:11" s="34" customFormat="1" x14ac:dyDescent="0.2">
      <c r="A123" s="9" t="s">
        <v>127</v>
      </c>
      <c r="B123" s="194" t="s">
        <v>143</v>
      </c>
      <c r="C123" s="195"/>
      <c r="D123" s="195"/>
      <c r="E123" s="196"/>
      <c r="F123" s="51"/>
      <c r="G123" s="51"/>
      <c r="H123" s="51"/>
      <c r="I123" s="51"/>
      <c r="J123" s="51"/>
      <c r="K123" s="51"/>
    </row>
    <row r="124" spans="1:11" s="34" customFormat="1" x14ac:dyDescent="0.2">
      <c r="A124" s="2"/>
      <c r="B124" s="53"/>
      <c r="C124" s="53"/>
      <c r="D124" s="53"/>
      <c r="E124" s="53"/>
      <c r="F124" s="51"/>
      <c r="G124" s="51"/>
      <c r="H124" s="51"/>
      <c r="I124" s="51"/>
      <c r="J124" s="51"/>
      <c r="K124" s="51"/>
    </row>
    <row r="125" spans="1:11" s="34" customFormat="1" x14ac:dyDescent="0.2">
      <c r="A125" s="2" t="s">
        <v>4</v>
      </c>
      <c r="B125" s="61">
        <v>85.746233333333336</v>
      </c>
      <c r="C125" s="61">
        <v>83.251199999999997</v>
      </c>
      <c r="D125" s="61">
        <v>85</v>
      </c>
      <c r="E125" s="61">
        <v>84</v>
      </c>
      <c r="F125" s="51"/>
      <c r="G125" s="51"/>
      <c r="H125" s="51"/>
      <c r="I125" s="51"/>
      <c r="J125" s="51"/>
      <c r="K125" s="51"/>
    </row>
    <row r="126" spans="1:11" s="34" customFormat="1" x14ac:dyDescent="0.2">
      <c r="A126" s="2" t="s">
        <v>5</v>
      </c>
      <c r="B126" s="61">
        <v>83.566550000000007</v>
      </c>
      <c r="C126" s="61">
        <v>84.525899999999993</v>
      </c>
      <c r="D126" s="61">
        <v>86</v>
      </c>
      <c r="E126" s="61">
        <v>86</v>
      </c>
      <c r="F126" s="51"/>
      <c r="G126" s="51"/>
      <c r="H126" s="51"/>
      <c r="I126" s="51"/>
      <c r="J126" s="51"/>
      <c r="K126" s="51"/>
    </row>
    <row r="127" spans="1:11" s="34" customFormat="1" x14ac:dyDescent="0.2">
      <c r="A127" s="2" t="s">
        <v>7</v>
      </c>
      <c r="B127" s="61">
        <v>84.503116666666685</v>
      </c>
      <c r="C127" s="61">
        <v>83.898899999999998</v>
      </c>
      <c r="D127" s="61">
        <v>86</v>
      </c>
      <c r="E127" s="61">
        <v>84</v>
      </c>
      <c r="F127" s="51"/>
      <c r="G127" s="51"/>
      <c r="H127" s="51"/>
      <c r="I127" s="51"/>
      <c r="J127" s="51"/>
      <c r="K127" s="51"/>
    </row>
    <row r="128" spans="1:11" s="34" customFormat="1" x14ac:dyDescent="0.2">
      <c r="A128" s="2" t="s">
        <v>8</v>
      </c>
      <c r="B128" s="61">
        <v>85.171499999999995</v>
      </c>
      <c r="C128" s="61">
        <v>85.565600000000003</v>
      </c>
      <c r="D128" s="61">
        <v>86</v>
      </c>
      <c r="E128" s="61">
        <v>85</v>
      </c>
      <c r="F128" s="51"/>
      <c r="G128" s="51"/>
      <c r="H128" s="51"/>
      <c r="I128" s="51"/>
      <c r="J128" s="51"/>
      <c r="K128" s="51"/>
    </row>
    <row r="129" spans="1:11" s="34" customFormat="1" x14ac:dyDescent="0.2">
      <c r="A129" s="2" t="s">
        <v>66</v>
      </c>
      <c r="B129" s="61">
        <v>82.484383333333327</v>
      </c>
      <c r="C129" s="61">
        <v>82.567300000000003</v>
      </c>
      <c r="D129" s="61">
        <v>85</v>
      </c>
      <c r="E129" s="61">
        <v>83</v>
      </c>
      <c r="F129" s="51"/>
      <c r="G129" s="51"/>
      <c r="H129" s="51"/>
      <c r="I129" s="51"/>
      <c r="J129" s="51"/>
      <c r="K129" s="51"/>
    </row>
    <row r="130" spans="1:11" s="34" customFormat="1" x14ac:dyDescent="0.2">
      <c r="A130" s="2" t="s">
        <v>9</v>
      </c>
      <c r="B130" s="61">
        <v>86.204799999999992</v>
      </c>
      <c r="C130" s="61">
        <v>84.314700000000002</v>
      </c>
      <c r="D130" s="61">
        <v>88</v>
      </c>
      <c r="E130" s="61">
        <v>87</v>
      </c>
      <c r="F130" s="51"/>
      <c r="G130" s="51"/>
      <c r="H130" s="51"/>
      <c r="I130" s="51"/>
      <c r="J130" s="51"/>
      <c r="K130" s="51"/>
    </row>
    <row r="131" spans="1:11" s="34" customFormat="1" x14ac:dyDescent="0.2">
      <c r="A131" s="2" t="s">
        <v>10</v>
      </c>
      <c r="B131" s="61">
        <v>84.323699999999988</v>
      </c>
      <c r="C131" s="61">
        <v>83.900599999999997</v>
      </c>
      <c r="D131" s="61">
        <v>85</v>
      </c>
      <c r="E131" s="61">
        <v>86</v>
      </c>
      <c r="F131" s="51"/>
      <c r="G131" s="51"/>
      <c r="H131" s="51"/>
      <c r="I131" s="51"/>
      <c r="J131" s="51"/>
      <c r="K131" s="51"/>
    </row>
    <row r="132" spans="1:11" s="34" customFormat="1" x14ac:dyDescent="0.2">
      <c r="A132" s="2" t="s">
        <v>11</v>
      </c>
      <c r="B132" s="61">
        <v>82.633233333333337</v>
      </c>
      <c r="C132" s="61">
        <v>84.457999999999998</v>
      </c>
      <c r="D132" s="61">
        <v>88</v>
      </c>
      <c r="E132" s="61">
        <v>85</v>
      </c>
      <c r="F132" s="51"/>
      <c r="G132" s="51"/>
      <c r="H132" s="51"/>
      <c r="I132" s="51"/>
      <c r="J132" s="51"/>
      <c r="K132" s="51"/>
    </row>
    <row r="133" spans="1:11" s="34" customFormat="1" x14ac:dyDescent="0.2">
      <c r="A133" s="2" t="s">
        <v>12</v>
      </c>
      <c r="B133" s="61">
        <v>83.165050000000008</v>
      </c>
      <c r="C133" s="61">
        <v>83.820999999999998</v>
      </c>
      <c r="D133" s="61">
        <v>86</v>
      </c>
      <c r="E133" s="61">
        <v>85</v>
      </c>
      <c r="F133" s="51"/>
      <c r="G133" s="51"/>
      <c r="H133" s="51"/>
      <c r="I133" s="51"/>
      <c r="J133" s="51"/>
      <c r="K133" s="51"/>
    </row>
    <row r="134" spans="1:11" s="1" customFormat="1" ht="15.75" x14ac:dyDescent="0.25">
      <c r="A134" s="7" t="s">
        <v>2</v>
      </c>
      <c r="B134" s="49">
        <v>84</v>
      </c>
      <c r="C134" s="49">
        <v>84</v>
      </c>
      <c r="D134" s="49">
        <v>86</v>
      </c>
      <c r="E134" s="49">
        <v>85</v>
      </c>
      <c r="F134" s="54"/>
      <c r="G134" s="54"/>
      <c r="H134" s="54"/>
      <c r="I134" s="54"/>
      <c r="J134" s="54"/>
      <c r="K134" s="54"/>
    </row>
    <row r="135" spans="1:11" x14ac:dyDescent="0.2">
      <c r="A135" s="9" t="s">
        <v>127</v>
      </c>
      <c r="B135" s="191" t="s">
        <v>173</v>
      </c>
      <c r="C135" s="192"/>
      <c r="D135" s="192"/>
      <c r="E135" s="193"/>
    </row>
    <row r="136" spans="1:11" x14ac:dyDescent="0.2">
      <c r="A136" s="2"/>
      <c r="B136" s="53"/>
      <c r="C136" s="53"/>
      <c r="D136" s="53"/>
      <c r="E136" s="53"/>
    </row>
    <row r="137" spans="1:11" x14ac:dyDescent="0.2">
      <c r="A137" s="2" t="s">
        <v>4</v>
      </c>
      <c r="B137" s="61">
        <v>80.427738172391443</v>
      </c>
      <c r="C137" s="61">
        <v>81.896678966789665</v>
      </c>
      <c r="D137" s="61">
        <v>82.129080118694361</v>
      </c>
      <c r="E137" s="61">
        <v>79.886200000000002</v>
      </c>
    </row>
    <row r="138" spans="1:11" x14ac:dyDescent="0.2">
      <c r="A138" s="2" t="s">
        <v>5</v>
      </c>
      <c r="B138" s="61">
        <v>82.291725105189343</v>
      </c>
      <c r="C138" s="61">
        <v>82.048670062252398</v>
      </c>
      <c r="D138" s="61">
        <v>81.925519630484985</v>
      </c>
      <c r="E138" s="61">
        <v>82.508300000000006</v>
      </c>
    </row>
    <row r="139" spans="1:11" x14ac:dyDescent="0.2">
      <c r="A139" s="2" t="s">
        <v>7</v>
      </c>
      <c r="B139" s="61">
        <v>80.899608865710562</v>
      </c>
      <c r="C139" s="61">
        <v>81.40165441176471</v>
      </c>
      <c r="D139" s="61">
        <v>81.926869350862773</v>
      </c>
      <c r="E139" s="61">
        <v>81.978200000000001</v>
      </c>
    </row>
    <row r="140" spans="1:11" x14ac:dyDescent="0.2">
      <c r="A140" s="2" t="s">
        <v>8</v>
      </c>
      <c r="B140" s="61">
        <v>83.530188056746951</v>
      </c>
      <c r="C140" s="61">
        <v>82.4</v>
      </c>
      <c r="D140" s="61">
        <v>82.634491238856441</v>
      </c>
      <c r="E140" s="61">
        <v>82.55</v>
      </c>
    </row>
    <row r="141" spans="1:11" x14ac:dyDescent="0.2">
      <c r="A141" s="2" t="s">
        <v>66</v>
      </c>
      <c r="B141" s="61">
        <v>80.903954802259889</v>
      </c>
      <c r="C141" s="61">
        <v>81.751621872103797</v>
      </c>
      <c r="D141" s="61">
        <v>80.179333902647315</v>
      </c>
      <c r="E141" s="61">
        <v>81.395600000000002</v>
      </c>
    </row>
    <row r="142" spans="1:11" x14ac:dyDescent="0.2">
      <c r="A142" s="2" t="s">
        <v>9</v>
      </c>
      <c r="B142" s="61">
        <v>82.309197651663411</v>
      </c>
      <c r="C142" s="61">
        <v>82.102272727272734</v>
      </c>
      <c r="D142" s="61">
        <v>82.083769633507856</v>
      </c>
      <c r="E142" s="61">
        <v>81.993200000000002</v>
      </c>
    </row>
    <row r="143" spans="1:11" x14ac:dyDescent="0.2">
      <c r="A143" s="2" t="s">
        <v>10</v>
      </c>
      <c r="B143" s="61">
        <v>83.19840743198408</v>
      </c>
      <c r="C143" s="61">
        <v>81.866859623733717</v>
      </c>
      <c r="D143" s="61">
        <v>82.826086956521735</v>
      </c>
      <c r="E143" s="61">
        <v>82.470699999999994</v>
      </c>
    </row>
    <row r="144" spans="1:11" x14ac:dyDescent="0.2">
      <c r="A144" s="2" t="s">
        <v>11</v>
      </c>
      <c r="B144" s="61">
        <v>81.419446415897795</v>
      </c>
      <c r="C144" s="61">
        <v>82.476265822784811</v>
      </c>
      <c r="D144" s="61">
        <v>82.068965517241381</v>
      </c>
      <c r="E144" s="61">
        <v>82.872100000000003</v>
      </c>
    </row>
    <row r="145" spans="1:5" x14ac:dyDescent="0.2">
      <c r="A145" s="2" t="s">
        <v>12</v>
      </c>
      <c r="B145" s="61">
        <v>81.697312588401701</v>
      </c>
      <c r="C145" s="61">
        <v>81.606217616580309</v>
      </c>
      <c r="D145" s="61">
        <v>81.141618497109832</v>
      </c>
      <c r="E145" s="61">
        <v>82.569100000000006</v>
      </c>
    </row>
    <row r="146" spans="1:5" x14ac:dyDescent="0.2">
      <c r="A146" s="7" t="s">
        <v>2</v>
      </c>
      <c r="B146" s="49">
        <v>81.869</v>
      </c>
      <c r="C146" s="49">
        <v>81.718699999999998</v>
      </c>
      <c r="D146" s="49">
        <v>81.608999999999995</v>
      </c>
      <c r="E146" s="49">
        <v>82.125200000000007</v>
      </c>
    </row>
    <row r="147" spans="1:5" x14ac:dyDescent="0.2">
      <c r="A147" s="9" t="s">
        <v>127</v>
      </c>
      <c r="B147" s="194" t="s">
        <v>174</v>
      </c>
      <c r="C147" s="195"/>
      <c r="D147" s="195"/>
      <c r="E147" s="196"/>
    </row>
    <row r="148" spans="1:5" x14ac:dyDescent="0.2">
      <c r="A148" s="2"/>
      <c r="B148" s="53"/>
      <c r="C148" s="53"/>
      <c r="D148" s="53"/>
      <c r="E148" s="53"/>
    </row>
    <row r="149" spans="1:5" x14ac:dyDescent="0.2">
      <c r="A149" s="2" t="s">
        <v>4</v>
      </c>
      <c r="B149" s="61">
        <v>81.095299999999995</v>
      </c>
      <c r="C149" s="61">
        <v>83.879900000000006</v>
      </c>
      <c r="D149" s="61">
        <v>82.916399999999996</v>
      </c>
      <c r="E149" s="61">
        <v>84.068600000000004</v>
      </c>
    </row>
    <row r="150" spans="1:5" x14ac:dyDescent="0.2">
      <c r="A150" s="2" t="s">
        <v>5</v>
      </c>
      <c r="B150" s="61">
        <v>81.969099999999997</v>
      </c>
      <c r="C150" s="61">
        <v>82.792900000000003</v>
      </c>
      <c r="D150" s="61">
        <v>83.853300000000004</v>
      </c>
      <c r="E150" s="61">
        <v>84.820599999999999</v>
      </c>
    </row>
    <row r="151" spans="1:5" x14ac:dyDescent="0.2">
      <c r="A151" s="2" t="s">
        <v>7</v>
      </c>
      <c r="B151" s="61">
        <v>81.308000000000007</v>
      </c>
      <c r="C151" s="61">
        <v>83.164299999999997</v>
      </c>
      <c r="D151" s="61">
        <v>83.220100000000002</v>
      </c>
      <c r="E151" s="61">
        <v>83.161000000000001</v>
      </c>
    </row>
    <row r="152" spans="1:5" x14ac:dyDescent="0.2">
      <c r="A152" s="2" t="s">
        <v>8</v>
      </c>
      <c r="B152" s="61">
        <v>83.325800000000001</v>
      </c>
      <c r="C152" s="61">
        <v>84.1447</v>
      </c>
      <c r="D152" s="61">
        <v>84.184799999999996</v>
      </c>
      <c r="E152" s="61">
        <v>84.264300000000006</v>
      </c>
    </row>
    <row r="153" spans="1:5" x14ac:dyDescent="0.2">
      <c r="A153" s="2" t="s">
        <v>66</v>
      </c>
      <c r="B153" s="61">
        <v>82.265199999999993</v>
      </c>
      <c r="C153" s="61">
        <v>83.942099999999996</v>
      </c>
      <c r="D153" s="61">
        <v>82.112499999999997</v>
      </c>
      <c r="E153" s="61">
        <v>83.774699999999996</v>
      </c>
    </row>
    <row r="154" spans="1:5" x14ac:dyDescent="0.2">
      <c r="A154" s="2" t="s">
        <v>9</v>
      </c>
      <c r="B154" s="61">
        <v>83.036299999999997</v>
      </c>
      <c r="C154" s="61">
        <v>84.358900000000006</v>
      </c>
      <c r="D154" s="61">
        <v>84.084500000000006</v>
      </c>
      <c r="E154" s="61">
        <v>83.624899999999997</v>
      </c>
    </row>
    <row r="155" spans="1:5" x14ac:dyDescent="0.2">
      <c r="A155" s="2" t="s">
        <v>10</v>
      </c>
      <c r="B155" s="61">
        <v>83.856099999999998</v>
      </c>
      <c r="C155" s="61">
        <v>84.497600000000006</v>
      </c>
      <c r="D155" s="61">
        <v>84.877200000000002</v>
      </c>
      <c r="E155" s="61">
        <v>84.961500000000001</v>
      </c>
    </row>
    <row r="156" spans="1:5" x14ac:dyDescent="0.2">
      <c r="A156" s="2" t="s">
        <v>11</v>
      </c>
      <c r="B156" s="61">
        <v>82.825599999999994</v>
      </c>
      <c r="C156" s="61">
        <v>84.58</v>
      </c>
      <c r="D156" s="61">
        <v>84.111800000000002</v>
      </c>
      <c r="E156" s="61">
        <v>84.621399999999994</v>
      </c>
    </row>
    <row r="157" spans="1:5" x14ac:dyDescent="0.2">
      <c r="A157" s="2" t="s">
        <v>12</v>
      </c>
      <c r="B157" s="61">
        <v>82.527600000000007</v>
      </c>
      <c r="C157" s="61">
        <v>83.528599999999997</v>
      </c>
      <c r="D157" s="61">
        <v>83.619299999999996</v>
      </c>
      <c r="E157" s="61">
        <v>83.124399999999994</v>
      </c>
    </row>
    <row r="158" spans="1:5" x14ac:dyDescent="0.2">
      <c r="A158" s="7" t="s">
        <v>2</v>
      </c>
      <c r="B158" s="49">
        <v>82.521799999999999</v>
      </c>
      <c r="C158" s="49">
        <v>83.783199999999994</v>
      </c>
      <c r="D158" s="49">
        <v>83.727099999999993</v>
      </c>
      <c r="E158" s="49">
        <v>84.136700000000005</v>
      </c>
    </row>
    <row r="159" spans="1:5" x14ac:dyDescent="0.2">
      <c r="A159" s="9" t="s">
        <v>127</v>
      </c>
      <c r="B159" s="191" t="s">
        <v>187</v>
      </c>
      <c r="C159" s="192"/>
      <c r="D159" s="192"/>
      <c r="E159" s="193"/>
    </row>
    <row r="160" spans="1:5" x14ac:dyDescent="0.2">
      <c r="A160" s="2"/>
      <c r="B160" s="53"/>
      <c r="C160" s="53"/>
      <c r="D160" s="53"/>
      <c r="E160" s="53"/>
    </row>
    <row r="161" spans="1:5" x14ac:dyDescent="0.2">
      <c r="A161" s="2" t="s">
        <v>4</v>
      </c>
      <c r="B161" s="61">
        <v>84.28</v>
      </c>
      <c r="C161" s="61">
        <v>82.694999999999993</v>
      </c>
      <c r="D161" s="61">
        <v>85.933499999999995</v>
      </c>
      <c r="E161" s="61">
        <v>84.453299999999999</v>
      </c>
    </row>
    <row r="162" spans="1:5" x14ac:dyDescent="0.2">
      <c r="A162" s="2" t="s">
        <v>5</v>
      </c>
      <c r="B162" s="61">
        <v>83.436499999999995</v>
      </c>
      <c r="C162" s="61">
        <v>83.493499999999997</v>
      </c>
      <c r="D162" s="61">
        <v>84.816000000000003</v>
      </c>
      <c r="E162" s="61">
        <v>84.415400000000005</v>
      </c>
    </row>
    <row r="163" spans="1:5" x14ac:dyDescent="0.2">
      <c r="A163" s="2" t="s">
        <v>7</v>
      </c>
      <c r="B163" s="61">
        <v>85.277299999999997</v>
      </c>
      <c r="C163" s="61">
        <v>84.7316</v>
      </c>
      <c r="D163" s="61">
        <v>85.151700000000005</v>
      </c>
      <c r="E163" s="61">
        <v>85.233900000000006</v>
      </c>
    </row>
    <row r="164" spans="1:5" x14ac:dyDescent="0.2">
      <c r="A164" s="2" t="s">
        <v>8</v>
      </c>
      <c r="B164" s="61">
        <v>85.348600000000005</v>
      </c>
      <c r="C164" s="61">
        <v>85.569400000000002</v>
      </c>
      <c r="D164" s="61">
        <v>86.120199999999997</v>
      </c>
      <c r="E164" s="61">
        <v>85.787999999999997</v>
      </c>
    </row>
    <row r="165" spans="1:5" x14ac:dyDescent="0.2">
      <c r="A165" s="2" t="s">
        <v>66</v>
      </c>
      <c r="B165" s="61">
        <v>83.593400000000003</v>
      </c>
      <c r="C165" s="61">
        <v>83.759</v>
      </c>
      <c r="D165" s="61">
        <v>84.794700000000006</v>
      </c>
      <c r="E165" s="61">
        <v>84.396199999999993</v>
      </c>
    </row>
    <row r="166" spans="1:5" x14ac:dyDescent="0.2">
      <c r="A166" s="2" t="s">
        <v>9</v>
      </c>
      <c r="B166" s="61">
        <v>85.499099999999999</v>
      </c>
      <c r="C166" s="61">
        <v>84.865399999999994</v>
      </c>
      <c r="D166" s="61">
        <v>85.255399999999995</v>
      </c>
      <c r="E166" s="61">
        <v>85.646000000000001</v>
      </c>
    </row>
    <row r="167" spans="1:5" x14ac:dyDescent="0.2">
      <c r="A167" s="2" t="s">
        <v>10</v>
      </c>
      <c r="B167" s="61">
        <v>85.172700000000006</v>
      </c>
      <c r="C167" s="61">
        <v>84.135999999999996</v>
      </c>
      <c r="D167" s="61">
        <v>85.658500000000004</v>
      </c>
      <c r="E167" s="61">
        <v>84.806299999999993</v>
      </c>
    </row>
    <row r="168" spans="1:5" x14ac:dyDescent="0.2">
      <c r="A168" s="2" t="s">
        <v>11</v>
      </c>
      <c r="B168" s="61">
        <v>84.116699999999994</v>
      </c>
      <c r="C168" s="61">
        <v>85.197199999999995</v>
      </c>
      <c r="D168" s="61">
        <v>84.335800000000006</v>
      </c>
      <c r="E168" s="61">
        <v>84.942099999999996</v>
      </c>
    </row>
    <row r="169" spans="1:5" x14ac:dyDescent="0.2">
      <c r="A169" s="2" t="s">
        <v>12</v>
      </c>
      <c r="B169" s="61">
        <v>85.175700000000006</v>
      </c>
      <c r="C169" s="61">
        <v>83.817899999999995</v>
      </c>
      <c r="D169" s="61">
        <v>84.41</v>
      </c>
      <c r="E169" s="61">
        <v>84.213099999999997</v>
      </c>
    </row>
    <row r="170" spans="1:5" x14ac:dyDescent="0.2">
      <c r="A170" s="7" t="s">
        <v>2</v>
      </c>
      <c r="B170" s="49">
        <v>84.557400000000001</v>
      </c>
      <c r="C170" s="49">
        <v>84.276700000000005</v>
      </c>
      <c r="D170" s="49">
        <v>85.174999999999997</v>
      </c>
      <c r="E170" s="49">
        <v>84.876499999999993</v>
      </c>
    </row>
    <row r="171" spans="1:5" x14ac:dyDescent="0.2">
      <c r="A171" s="9" t="s">
        <v>127</v>
      </c>
      <c r="B171" s="147" t="s">
        <v>232</v>
      </c>
      <c r="C171" s="148"/>
      <c r="D171" s="148"/>
      <c r="E171" s="149"/>
    </row>
    <row r="172" spans="1:5" x14ac:dyDescent="0.2">
      <c r="A172" s="2"/>
      <c r="B172" s="14"/>
      <c r="C172" s="14"/>
      <c r="D172" s="14"/>
      <c r="E172" s="14"/>
    </row>
    <row r="173" spans="1:5" x14ac:dyDescent="0.2">
      <c r="A173" s="2" t="s">
        <v>4</v>
      </c>
      <c r="B173" s="61">
        <v>84.423400000000001</v>
      </c>
      <c r="C173" s="61">
        <v>85.162499999999994</v>
      </c>
      <c r="D173" s="61">
        <v>84.787999999999997</v>
      </c>
      <c r="E173" s="61">
        <v>84.948499999999996</v>
      </c>
    </row>
    <row r="174" spans="1:5" x14ac:dyDescent="0.2">
      <c r="A174" s="2" t="s">
        <v>5</v>
      </c>
      <c r="B174" s="61">
        <v>84.700699999999998</v>
      </c>
      <c r="C174" s="61">
        <v>83.390100000000004</v>
      </c>
      <c r="D174" s="61">
        <v>84.416399999999996</v>
      </c>
      <c r="E174" s="61">
        <v>84.727900000000005</v>
      </c>
    </row>
    <row r="175" spans="1:5" x14ac:dyDescent="0.2">
      <c r="A175" s="2" t="s">
        <v>7</v>
      </c>
      <c r="B175" s="61">
        <v>84.652600000000007</v>
      </c>
      <c r="C175" s="61">
        <v>85.364199999999997</v>
      </c>
      <c r="D175" s="61">
        <v>85.470299999999995</v>
      </c>
      <c r="E175" s="61">
        <v>84.652299999999997</v>
      </c>
    </row>
    <row r="176" spans="1:5" x14ac:dyDescent="0.2">
      <c r="A176" s="2" t="s">
        <v>8</v>
      </c>
      <c r="B176" s="61">
        <v>85.392499999999998</v>
      </c>
      <c r="C176" s="61">
        <v>84.306899999999999</v>
      </c>
      <c r="D176" s="61">
        <v>85.371300000000005</v>
      </c>
      <c r="E176" s="61">
        <v>85.742500000000007</v>
      </c>
    </row>
    <row r="177" spans="1:5" x14ac:dyDescent="0.2">
      <c r="A177" s="2" t="s">
        <v>66</v>
      </c>
      <c r="B177" s="61">
        <v>81.476200000000006</v>
      </c>
      <c r="C177" s="61">
        <v>84.380600000000001</v>
      </c>
      <c r="D177" s="61">
        <v>84.566100000000006</v>
      </c>
      <c r="E177" s="61">
        <v>84.372600000000006</v>
      </c>
    </row>
    <row r="178" spans="1:5" x14ac:dyDescent="0.2">
      <c r="A178" s="2" t="s">
        <v>9</v>
      </c>
      <c r="B178" s="61">
        <v>85.941500000000005</v>
      </c>
      <c r="C178" s="61">
        <v>87.257300000000001</v>
      </c>
      <c r="D178" s="61">
        <v>87.478099999999998</v>
      </c>
      <c r="E178" s="61">
        <v>86.047499999999999</v>
      </c>
    </row>
    <row r="179" spans="1:5" x14ac:dyDescent="0.2">
      <c r="A179" s="2" t="s">
        <v>10</v>
      </c>
      <c r="B179" s="61">
        <v>85.317899999999995</v>
      </c>
      <c r="C179" s="61">
        <v>83.993300000000005</v>
      </c>
      <c r="D179" s="61">
        <v>85.681299999999993</v>
      </c>
      <c r="E179" s="61">
        <v>85.763599999999997</v>
      </c>
    </row>
    <row r="180" spans="1:5" x14ac:dyDescent="0.2">
      <c r="A180" s="2" t="s">
        <v>11</v>
      </c>
      <c r="B180" s="61">
        <v>85.529200000000003</v>
      </c>
      <c r="C180" s="61">
        <v>85.962999999999994</v>
      </c>
      <c r="D180" s="61">
        <v>85.700599999999994</v>
      </c>
      <c r="E180" s="61">
        <v>85.506299999999996</v>
      </c>
    </row>
    <row r="181" spans="1:5" x14ac:dyDescent="0.2">
      <c r="A181" s="2" t="s">
        <v>12</v>
      </c>
      <c r="B181" s="61">
        <v>83.6571</v>
      </c>
      <c r="C181" s="61">
        <v>84.363399999999999</v>
      </c>
      <c r="D181" s="61">
        <v>85.104200000000006</v>
      </c>
      <c r="E181" s="61">
        <v>84.852199999999996</v>
      </c>
    </row>
    <row r="182" spans="1:5" x14ac:dyDescent="0.2">
      <c r="A182" s="7" t="s">
        <v>2</v>
      </c>
      <c r="B182" s="49">
        <v>84.651300000000006</v>
      </c>
      <c r="C182" s="49">
        <v>84.786500000000004</v>
      </c>
      <c r="D182" s="49">
        <v>85.350300000000004</v>
      </c>
      <c r="E182" s="49">
        <v>85.153800000000004</v>
      </c>
    </row>
    <row r="183" spans="1:5" x14ac:dyDescent="0.2">
      <c r="A183" s="9" t="s">
        <v>127</v>
      </c>
      <c r="B183" s="191" t="s">
        <v>244</v>
      </c>
      <c r="C183" s="192"/>
      <c r="D183" s="192"/>
      <c r="E183" s="193"/>
    </row>
    <row r="184" spans="1:5" x14ac:dyDescent="0.2">
      <c r="A184" s="2"/>
      <c r="B184" s="53"/>
      <c r="C184" s="53"/>
      <c r="D184" s="53"/>
      <c r="E184" s="53"/>
    </row>
    <row r="185" spans="1:5" x14ac:dyDescent="0.2">
      <c r="A185" s="2" t="s">
        <v>4</v>
      </c>
      <c r="B185" s="61">
        <v>84.936899999999994</v>
      </c>
      <c r="C185" s="61">
        <v>84.970200000000006</v>
      </c>
      <c r="D185" s="61">
        <v>85.225399999999993</v>
      </c>
      <c r="E185" s="61"/>
    </row>
    <row r="186" spans="1:5" x14ac:dyDescent="0.2">
      <c r="A186" s="2" t="s">
        <v>5</v>
      </c>
      <c r="B186" s="61">
        <v>83.684700000000007</v>
      </c>
      <c r="C186" s="61">
        <v>85.183199999999999</v>
      </c>
      <c r="D186" s="61">
        <v>85.018299999999996</v>
      </c>
      <c r="E186" s="61"/>
    </row>
    <row r="187" spans="1:5" x14ac:dyDescent="0.2">
      <c r="A187" s="2" t="s">
        <v>7</v>
      </c>
      <c r="B187" s="61">
        <v>84.963700000000003</v>
      </c>
      <c r="C187" s="61">
        <v>85.042199999999994</v>
      </c>
      <c r="D187" s="61">
        <v>83.009399999999999</v>
      </c>
      <c r="E187" s="61"/>
    </row>
    <row r="188" spans="1:5" x14ac:dyDescent="0.2">
      <c r="A188" s="2" t="s">
        <v>8</v>
      </c>
      <c r="B188" s="61">
        <v>85.0595</v>
      </c>
      <c r="C188" s="61">
        <v>85.175299999999993</v>
      </c>
      <c r="D188" s="61">
        <v>85.097099999999998</v>
      </c>
      <c r="E188" s="61"/>
    </row>
    <row r="189" spans="1:5" x14ac:dyDescent="0.2">
      <c r="A189" s="2" t="s">
        <v>66</v>
      </c>
      <c r="B189" s="61">
        <v>84.313199999999995</v>
      </c>
      <c r="C189" s="61">
        <v>83.434600000000003</v>
      </c>
      <c r="D189" s="61">
        <v>84.488500000000002</v>
      </c>
      <c r="E189" s="61"/>
    </row>
    <row r="190" spans="1:5" x14ac:dyDescent="0.2">
      <c r="A190" s="2" t="s">
        <v>9</v>
      </c>
      <c r="B190" s="61">
        <v>87.050799999999995</v>
      </c>
      <c r="C190" s="61">
        <v>88.059899999999999</v>
      </c>
      <c r="D190" s="61">
        <v>86.042599999999993</v>
      </c>
      <c r="E190" s="61"/>
    </row>
    <row r="191" spans="1:5" x14ac:dyDescent="0.2">
      <c r="A191" s="2" t="s">
        <v>10</v>
      </c>
      <c r="B191" s="61">
        <v>85.583299999999994</v>
      </c>
      <c r="C191" s="61">
        <v>86.794399999999996</v>
      </c>
      <c r="D191" s="61">
        <v>85.495400000000004</v>
      </c>
      <c r="E191" s="61"/>
    </row>
    <row r="192" spans="1:5" x14ac:dyDescent="0.2">
      <c r="A192" s="2" t="s">
        <v>11</v>
      </c>
      <c r="B192" s="61">
        <v>86.921400000000006</v>
      </c>
      <c r="C192" s="61">
        <v>85.723100000000002</v>
      </c>
      <c r="D192" s="61">
        <v>84.014099999999999</v>
      </c>
      <c r="E192" s="61"/>
    </row>
    <row r="193" spans="1:5" x14ac:dyDescent="0.2">
      <c r="A193" s="2" t="s">
        <v>12</v>
      </c>
      <c r="B193" s="61">
        <v>84.606300000000005</v>
      </c>
      <c r="C193" s="61">
        <v>83.709800000000001</v>
      </c>
      <c r="D193" s="61">
        <v>85.291300000000007</v>
      </c>
      <c r="E193" s="61"/>
    </row>
    <row r="194" spans="1:5" x14ac:dyDescent="0.2">
      <c r="A194" s="7" t="s">
        <v>2</v>
      </c>
      <c r="B194" s="49">
        <v>85.122799999999998</v>
      </c>
      <c r="C194" s="49">
        <v>85.326400000000007</v>
      </c>
      <c r="D194" s="49">
        <v>84.837699999999998</v>
      </c>
      <c r="E194" s="49"/>
    </row>
  </sheetData>
  <printOptions horizontalCentered="1"/>
  <pageMargins left="0.70866141732283472" right="0.70866141732283472" top="0.35433070866141736" bottom="0.74803149606299213" header="0.31496062992125984" footer="0.31496062992125984"/>
  <pageSetup paperSize="9" scale="26" orientation="portrait" r:id="rId1"/>
  <headerFooter scaleWithDoc="0">
    <oddFooter>&amp;C&amp;10Page &amp;P</oddFooter>
  </headerFooter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6">
    <tabColor theme="6" tint="0.59999389629810485"/>
    <pageSetUpPr fitToPage="1"/>
  </sheetPr>
  <dimension ref="A1:N194"/>
  <sheetViews>
    <sheetView showGridLines="0" view="pageBreakPreview" zoomScale="75" zoomScaleNormal="100" zoomScaleSheetLayoutView="75" workbookViewId="0">
      <pane xSplit="1" ySplit="14" topLeftCell="B156" activePane="bottomRight" state="frozen"/>
      <selection activeCell="O22" sqref="O22:O23"/>
      <selection pane="topRight" activeCell="O22" sqref="O22:O23"/>
      <selection pane="bottomLeft" activeCell="O22" sqref="O22:O23"/>
      <selection pane="bottomRight" activeCell="O22" sqref="O22:O23"/>
    </sheetView>
  </sheetViews>
  <sheetFormatPr defaultRowHeight="15" x14ac:dyDescent="0.2"/>
  <cols>
    <col min="1" max="1" width="39.6640625" style="4" bestFit="1" customWidth="1"/>
    <col min="2" max="4" width="8.88671875" style="4"/>
    <col min="5" max="5" width="8.88671875" style="36"/>
    <col min="6" max="112" width="8.88671875" style="4"/>
    <col min="113" max="113" width="15.21875" style="4" bestFit="1" customWidth="1"/>
    <col min="114" max="255" width="8.88671875" style="4"/>
    <col min="256" max="256" width="15.21875" style="4" bestFit="1" customWidth="1"/>
    <col min="257" max="368" width="8.88671875" style="4"/>
    <col min="369" max="369" width="15.21875" style="4" bestFit="1" customWidth="1"/>
    <col min="370" max="511" width="8.88671875" style="4"/>
    <col min="512" max="512" width="15.21875" style="4" bestFit="1" customWidth="1"/>
    <col min="513" max="624" width="8.88671875" style="4"/>
    <col min="625" max="625" width="15.21875" style="4" bestFit="1" customWidth="1"/>
    <col min="626" max="767" width="8.88671875" style="4"/>
    <col min="768" max="768" width="15.21875" style="4" bestFit="1" customWidth="1"/>
    <col min="769" max="880" width="8.88671875" style="4"/>
    <col min="881" max="881" width="15.21875" style="4" bestFit="1" customWidth="1"/>
    <col min="882" max="1023" width="8.88671875" style="4"/>
    <col min="1024" max="1024" width="15.21875" style="4" bestFit="1" customWidth="1"/>
    <col min="1025" max="1136" width="8.88671875" style="4"/>
    <col min="1137" max="1137" width="15.21875" style="4" bestFit="1" customWidth="1"/>
    <col min="1138" max="1279" width="8.88671875" style="4"/>
    <col min="1280" max="1280" width="15.21875" style="4" bestFit="1" customWidth="1"/>
    <col min="1281" max="1392" width="8.88671875" style="4"/>
    <col min="1393" max="1393" width="15.21875" style="4" bestFit="1" customWidth="1"/>
    <col min="1394" max="1535" width="8.88671875" style="4"/>
    <col min="1536" max="1536" width="15.21875" style="4" bestFit="1" customWidth="1"/>
    <col min="1537" max="1648" width="8.88671875" style="4"/>
    <col min="1649" max="1649" width="15.21875" style="4" bestFit="1" customWidth="1"/>
    <col min="1650" max="1791" width="8.88671875" style="4"/>
    <col min="1792" max="1792" width="15.21875" style="4" bestFit="1" customWidth="1"/>
    <col min="1793" max="1904" width="8.88671875" style="4"/>
    <col min="1905" max="1905" width="15.21875" style="4" bestFit="1" customWidth="1"/>
    <col min="1906" max="2047" width="8.88671875" style="4"/>
    <col min="2048" max="2048" width="15.21875" style="4" bestFit="1" customWidth="1"/>
    <col min="2049" max="2160" width="8.88671875" style="4"/>
    <col min="2161" max="2161" width="15.21875" style="4" bestFit="1" customWidth="1"/>
    <col min="2162" max="2303" width="8.88671875" style="4"/>
    <col min="2304" max="2304" width="15.21875" style="4" bestFit="1" customWidth="1"/>
    <col min="2305" max="2416" width="8.88671875" style="4"/>
    <col min="2417" max="2417" width="15.21875" style="4" bestFit="1" customWidth="1"/>
    <col min="2418" max="2559" width="8.88671875" style="4"/>
    <col min="2560" max="2560" width="15.21875" style="4" bestFit="1" customWidth="1"/>
    <col min="2561" max="2672" width="8.88671875" style="4"/>
    <col min="2673" max="2673" width="15.21875" style="4" bestFit="1" customWidth="1"/>
    <col min="2674" max="2815" width="8.88671875" style="4"/>
    <col min="2816" max="2816" width="15.21875" style="4" bestFit="1" customWidth="1"/>
    <col min="2817" max="2928" width="8.88671875" style="4"/>
    <col min="2929" max="2929" width="15.21875" style="4" bestFit="1" customWidth="1"/>
    <col min="2930" max="3071" width="8.88671875" style="4"/>
    <col min="3072" max="3072" width="15.21875" style="4" bestFit="1" customWidth="1"/>
    <col min="3073" max="3184" width="8.88671875" style="4"/>
    <col min="3185" max="3185" width="15.21875" style="4" bestFit="1" customWidth="1"/>
    <col min="3186" max="3327" width="8.88671875" style="4"/>
    <col min="3328" max="3328" width="15.21875" style="4" bestFit="1" customWidth="1"/>
    <col min="3329" max="3440" width="8.88671875" style="4"/>
    <col min="3441" max="3441" width="15.21875" style="4" bestFit="1" customWidth="1"/>
    <col min="3442" max="3583" width="8.88671875" style="4"/>
    <col min="3584" max="3584" width="15.21875" style="4" bestFit="1" customWidth="1"/>
    <col min="3585" max="3696" width="8.88671875" style="4"/>
    <col min="3697" max="3697" width="15.21875" style="4" bestFit="1" customWidth="1"/>
    <col min="3698" max="3839" width="8.88671875" style="4"/>
    <col min="3840" max="3840" width="15.21875" style="4" bestFit="1" customWidth="1"/>
    <col min="3841" max="3952" width="8.88671875" style="4"/>
    <col min="3953" max="3953" width="15.21875" style="4" bestFit="1" customWidth="1"/>
    <col min="3954" max="4095" width="8.88671875" style="4"/>
    <col min="4096" max="4096" width="15.21875" style="4" bestFit="1" customWidth="1"/>
    <col min="4097" max="4208" width="8.88671875" style="4"/>
    <col min="4209" max="4209" width="15.21875" style="4" bestFit="1" customWidth="1"/>
    <col min="4210" max="4351" width="8.88671875" style="4"/>
    <col min="4352" max="4352" width="15.21875" style="4" bestFit="1" customWidth="1"/>
    <col min="4353" max="4464" width="8.88671875" style="4"/>
    <col min="4465" max="4465" width="15.21875" style="4" bestFit="1" customWidth="1"/>
    <col min="4466" max="4607" width="8.88671875" style="4"/>
    <col min="4608" max="4608" width="15.21875" style="4" bestFit="1" customWidth="1"/>
    <col min="4609" max="4720" width="8.88671875" style="4"/>
    <col min="4721" max="4721" width="15.21875" style="4" bestFit="1" customWidth="1"/>
    <col min="4722" max="4863" width="8.88671875" style="4"/>
    <col min="4864" max="4864" width="15.21875" style="4" bestFit="1" customWidth="1"/>
    <col min="4865" max="4976" width="8.88671875" style="4"/>
    <col min="4977" max="4977" width="15.21875" style="4" bestFit="1" customWidth="1"/>
    <col min="4978" max="5119" width="8.88671875" style="4"/>
    <col min="5120" max="5120" width="15.21875" style="4" bestFit="1" customWidth="1"/>
    <col min="5121" max="5232" width="8.88671875" style="4"/>
    <col min="5233" max="5233" width="15.21875" style="4" bestFit="1" customWidth="1"/>
    <col min="5234" max="5375" width="8.88671875" style="4"/>
    <col min="5376" max="5376" width="15.21875" style="4" bestFit="1" customWidth="1"/>
    <col min="5377" max="5488" width="8.88671875" style="4"/>
    <col min="5489" max="5489" width="15.21875" style="4" bestFit="1" customWidth="1"/>
    <col min="5490" max="5631" width="8.88671875" style="4"/>
    <col min="5632" max="5632" width="15.21875" style="4" bestFit="1" customWidth="1"/>
    <col min="5633" max="5744" width="8.88671875" style="4"/>
    <col min="5745" max="5745" width="15.21875" style="4" bestFit="1" customWidth="1"/>
    <col min="5746" max="5887" width="8.88671875" style="4"/>
    <col min="5888" max="5888" width="15.21875" style="4" bestFit="1" customWidth="1"/>
    <col min="5889" max="6000" width="8.88671875" style="4"/>
    <col min="6001" max="6001" width="15.21875" style="4" bestFit="1" customWidth="1"/>
    <col min="6002" max="6143" width="8.88671875" style="4"/>
    <col min="6144" max="6144" width="15.21875" style="4" bestFit="1" customWidth="1"/>
    <col min="6145" max="6256" width="8.88671875" style="4"/>
    <col min="6257" max="6257" width="15.21875" style="4" bestFit="1" customWidth="1"/>
    <col min="6258" max="6399" width="8.88671875" style="4"/>
    <col min="6400" max="6400" width="15.21875" style="4" bestFit="1" customWidth="1"/>
    <col min="6401" max="6512" width="8.88671875" style="4"/>
    <col min="6513" max="6513" width="15.21875" style="4" bestFit="1" customWidth="1"/>
    <col min="6514" max="6655" width="8.88671875" style="4"/>
    <col min="6656" max="6656" width="15.21875" style="4" bestFit="1" customWidth="1"/>
    <col min="6657" max="6768" width="8.88671875" style="4"/>
    <col min="6769" max="6769" width="15.21875" style="4" bestFit="1" customWidth="1"/>
    <col min="6770" max="6911" width="8.88671875" style="4"/>
    <col min="6912" max="6912" width="15.21875" style="4" bestFit="1" customWidth="1"/>
    <col min="6913" max="7024" width="8.88671875" style="4"/>
    <col min="7025" max="7025" width="15.21875" style="4" bestFit="1" customWidth="1"/>
    <col min="7026" max="7167" width="8.88671875" style="4"/>
    <col min="7168" max="7168" width="15.21875" style="4" bestFit="1" customWidth="1"/>
    <col min="7169" max="7280" width="8.88671875" style="4"/>
    <col min="7281" max="7281" width="15.21875" style="4" bestFit="1" customWidth="1"/>
    <col min="7282" max="7423" width="8.88671875" style="4"/>
    <col min="7424" max="7424" width="15.21875" style="4" bestFit="1" customWidth="1"/>
    <col min="7425" max="7536" width="8.88671875" style="4"/>
    <col min="7537" max="7537" width="15.21875" style="4" bestFit="1" customWidth="1"/>
    <col min="7538" max="7679" width="8.88671875" style="4"/>
    <col min="7680" max="7680" width="15.21875" style="4" bestFit="1" customWidth="1"/>
    <col min="7681" max="7792" width="8.88671875" style="4"/>
    <col min="7793" max="7793" width="15.21875" style="4" bestFit="1" customWidth="1"/>
    <col min="7794" max="7935" width="8.88671875" style="4"/>
    <col min="7936" max="7936" width="15.21875" style="4" bestFit="1" customWidth="1"/>
    <col min="7937" max="8048" width="8.88671875" style="4"/>
    <col min="8049" max="8049" width="15.21875" style="4" bestFit="1" customWidth="1"/>
    <col min="8050" max="8191" width="8.88671875" style="4"/>
    <col min="8192" max="8192" width="15.21875" style="4" bestFit="1" customWidth="1"/>
    <col min="8193" max="8304" width="8.88671875" style="4"/>
    <col min="8305" max="8305" width="15.21875" style="4" bestFit="1" customWidth="1"/>
    <col min="8306" max="8447" width="8.88671875" style="4"/>
    <col min="8448" max="8448" width="15.21875" style="4" bestFit="1" customWidth="1"/>
    <col min="8449" max="8560" width="8.88671875" style="4"/>
    <col min="8561" max="8561" width="15.21875" style="4" bestFit="1" customWidth="1"/>
    <col min="8562" max="8703" width="8.88671875" style="4"/>
    <col min="8704" max="8704" width="15.21875" style="4" bestFit="1" customWidth="1"/>
    <col min="8705" max="8816" width="8.88671875" style="4"/>
    <col min="8817" max="8817" width="15.21875" style="4" bestFit="1" customWidth="1"/>
    <col min="8818" max="8959" width="8.88671875" style="4"/>
    <col min="8960" max="8960" width="15.21875" style="4" bestFit="1" customWidth="1"/>
    <col min="8961" max="9072" width="8.88671875" style="4"/>
    <col min="9073" max="9073" width="15.21875" style="4" bestFit="1" customWidth="1"/>
    <col min="9074" max="9215" width="8.88671875" style="4"/>
    <col min="9216" max="9216" width="15.21875" style="4" bestFit="1" customWidth="1"/>
    <col min="9217" max="9328" width="8.88671875" style="4"/>
    <col min="9329" max="9329" width="15.21875" style="4" bestFit="1" customWidth="1"/>
    <col min="9330" max="9471" width="8.88671875" style="4"/>
    <col min="9472" max="9472" width="15.21875" style="4" bestFit="1" customWidth="1"/>
    <col min="9473" max="9584" width="8.88671875" style="4"/>
    <col min="9585" max="9585" width="15.21875" style="4" bestFit="1" customWidth="1"/>
    <col min="9586" max="9727" width="8.88671875" style="4"/>
    <col min="9728" max="9728" width="15.21875" style="4" bestFit="1" customWidth="1"/>
    <col min="9729" max="9840" width="8.88671875" style="4"/>
    <col min="9841" max="9841" width="15.21875" style="4" bestFit="1" customWidth="1"/>
    <col min="9842" max="9983" width="8.88671875" style="4"/>
    <col min="9984" max="9984" width="15.21875" style="4" bestFit="1" customWidth="1"/>
    <col min="9985" max="10096" width="8.88671875" style="4"/>
    <col min="10097" max="10097" width="15.21875" style="4" bestFit="1" customWidth="1"/>
    <col min="10098" max="10239" width="8.88671875" style="4"/>
    <col min="10240" max="10240" width="15.21875" style="4" bestFit="1" customWidth="1"/>
    <col min="10241" max="10352" width="8.88671875" style="4"/>
    <col min="10353" max="10353" width="15.21875" style="4" bestFit="1" customWidth="1"/>
    <col min="10354" max="10495" width="8.88671875" style="4"/>
    <col min="10496" max="10496" width="15.21875" style="4" bestFit="1" customWidth="1"/>
    <col min="10497" max="10608" width="8.88671875" style="4"/>
    <col min="10609" max="10609" width="15.21875" style="4" bestFit="1" customWidth="1"/>
    <col min="10610" max="10751" width="8.88671875" style="4"/>
    <col min="10752" max="10752" width="15.21875" style="4" bestFit="1" customWidth="1"/>
    <col min="10753" max="10864" width="8.88671875" style="4"/>
    <col min="10865" max="10865" width="15.21875" style="4" bestFit="1" customWidth="1"/>
    <col min="10866" max="11007" width="8.88671875" style="4"/>
    <col min="11008" max="11008" width="15.21875" style="4" bestFit="1" customWidth="1"/>
    <col min="11009" max="11120" width="8.88671875" style="4"/>
    <col min="11121" max="11121" width="15.21875" style="4" bestFit="1" customWidth="1"/>
    <col min="11122" max="11263" width="8.88671875" style="4"/>
    <col min="11264" max="11264" width="15.21875" style="4" bestFit="1" customWidth="1"/>
    <col min="11265" max="11376" width="8.88671875" style="4"/>
    <col min="11377" max="11377" width="15.21875" style="4" bestFit="1" customWidth="1"/>
    <col min="11378" max="11519" width="8.88671875" style="4"/>
    <col min="11520" max="11520" width="15.21875" style="4" bestFit="1" customWidth="1"/>
    <col min="11521" max="11632" width="8.88671875" style="4"/>
    <col min="11633" max="11633" width="15.21875" style="4" bestFit="1" customWidth="1"/>
    <col min="11634" max="11775" width="8.88671875" style="4"/>
    <col min="11776" max="11776" width="15.21875" style="4" bestFit="1" customWidth="1"/>
    <col min="11777" max="11888" width="8.88671875" style="4"/>
    <col min="11889" max="11889" width="15.21875" style="4" bestFit="1" customWidth="1"/>
    <col min="11890" max="12031" width="8.88671875" style="4"/>
    <col min="12032" max="12032" width="15.21875" style="4" bestFit="1" customWidth="1"/>
    <col min="12033" max="12144" width="8.88671875" style="4"/>
    <col min="12145" max="12145" width="15.21875" style="4" bestFit="1" customWidth="1"/>
    <col min="12146" max="12287" width="8.88671875" style="4"/>
    <col min="12288" max="12288" width="15.21875" style="4" bestFit="1" customWidth="1"/>
    <col min="12289" max="12400" width="8.88671875" style="4"/>
    <col min="12401" max="12401" width="15.21875" style="4" bestFit="1" customWidth="1"/>
    <col min="12402" max="12543" width="8.88671875" style="4"/>
    <col min="12544" max="12544" width="15.21875" style="4" bestFit="1" customWidth="1"/>
    <col min="12545" max="12656" width="8.88671875" style="4"/>
    <col min="12657" max="12657" width="15.21875" style="4" bestFit="1" customWidth="1"/>
    <col min="12658" max="12799" width="8.88671875" style="4"/>
    <col min="12800" max="12800" width="15.21875" style="4" bestFit="1" customWidth="1"/>
    <col min="12801" max="12912" width="8.88671875" style="4"/>
    <col min="12913" max="12913" width="15.21875" style="4" bestFit="1" customWidth="1"/>
    <col min="12914" max="13055" width="8.88671875" style="4"/>
    <col min="13056" max="13056" width="15.21875" style="4" bestFit="1" customWidth="1"/>
    <col min="13057" max="13168" width="8.88671875" style="4"/>
    <col min="13169" max="13169" width="15.21875" style="4" bestFit="1" customWidth="1"/>
    <col min="13170" max="13311" width="8.88671875" style="4"/>
    <col min="13312" max="13312" width="15.21875" style="4" bestFit="1" customWidth="1"/>
    <col min="13313" max="13424" width="8.88671875" style="4"/>
    <col min="13425" max="13425" width="15.21875" style="4" bestFit="1" customWidth="1"/>
    <col min="13426" max="13567" width="8.88671875" style="4"/>
    <col min="13568" max="13568" width="15.21875" style="4" bestFit="1" customWidth="1"/>
    <col min="13569" max="13680" width="8.88671875" style="4"/>
    <col min="13681" max="13681" width="15.21875" style="4" bestFit="1" customWidth="1"/>
    <col min="13682" max="13823" width="8.88671875" style="4"/>
    <col min="13824" max="13824" width="15.21875" style="4" bestFit="1" customWidth="1"/>
    <col min="13825" max="13936" width="8.88671875" style="4"/>
    <col min="13937" max="13937" width="15.21875" style="4" bestFit="1" customWidth="1"/>
    <col min="13938" max="14079" width="8.88671875" style="4"/>
    <col min="14080" max="14080" width="15.21875" style="4" bestFit="1" customWidth="1"/>
    <col min="14081" max="14192" width="8.88671875" style="4"/>
    <col min="14193" max="14193" width="15.21875" style="4" bestFit="1" customWidth="1"/>
    <col min="14194" max="14335" width="8.88671875" style="4"/>
    <col min="14336" max="14336" width="15.21875" style="4" bestFit="1" customWidth="1"/>
    <col min="14337" max="14448" width="8.88671875" style="4"/>
    <col min="14449" max="14449" width="15.21875" style="4" bestFit="1" customWidth="1"/>
    <col min="14450" max="14591" width="8.88671875" style="4"/>
    <col min="14592" max="14592" width="15.21875" style="4" bestFit="1" customWidth="1"/>
    <col min="14593" max="14704" width="8.88671875" style="4"/>
    <col min="14705" max="14705" width="15.21875" style="4" bestFit="1" customWidth="1"/>
    <col min="14706" max="14847" width="8.88671875" style="4"/>
    <col min="14848" max="14848" width="15.21875" style="4" bestFit="1" customWidth="1"/>
    <col min="14849" max="14960" width="8.88671875" style="4"/>
    <col min="14961" max="14961" width="15.21875" style="4" bestFit="1" customWidth="1"/>
    <col min="14962" max="15103" width="8.88671875" style="4"/>
    <col min="15104" max="15104" width="15.21875" style="4" bestFit="1" customWidth="1"/>
    <col min="15105" max="15216" width="8.88671875" style="4"/>
    <col min="15217" max="15217" width="15.21875" style="4" bestFit="1" customWidth="1"/>
    <col min="15218" max="15359" width="8.88671875" style="4"/>
    <col min="15360" max="15360" width="15.21875" style="4" bestFit="1" customWidth="1"/>
    <col min="15361" max="15472" width="8.88671875" style="4"/>
    <col min="15473" max="15473" width="15.21875" style="4" bestFit="1" customWidth="1"/>
    <col min="15474" max="15615" width="8.88671875" style="4"/>
    <col min="15616" max="15616" width="15.21875" style="4" bestFit="1" customWidth="1"/>
    <col min="15617" max="15728" width="8.88671875" style="4"/>
    <col min="15729" max="15729" width="15.21875" style="4" bestFit="1" customWidth="1"/>
    <col min="15730" max="15871" width="8.88671875" style="4"/>
    <col min="15872" max="15872" width="15.21875" style="4" bestFit="1" customWidth="1"/>
    <col min="15873" max="15984" width="8.88671875" style="4"/>
    <col min="15985" max="15985" width="15.21875" style="4" bestFit="1" customWidth="1"/>
    <col min="15986" max="16127" width="8.88671875" style="4"/>
    <col min="16128" max="16128" width="15.21875" style="4" bestFit="1" customWidth="1"/>
    <col min="16129" max="16240" width="8.88671875" style="4"/>
    <col min="16241" max="16241" width="15.21875" style="4" bestFit="1" customWidth="1"/>
    <col min="16242" max="16384" width="8.88671875" style="4"/>
  </cols>
  <sheetData>
    <row r="1" spans="1:14" ht="29.25" customHeight="1" x14ac:dyDescent="0.2">
      <c r="A1" s="137" t="s">
        <v>130</v>
      </c>
      <c r="B1" s="137"/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</row>
    <row r="2" spans="1:14" x14ac:dyDescent="0.2">
      <c r="A2" s="9" t="s">
        <v>130</v>
      </c>
      <c r="B2" s="10" t="s">
        <v>14</v>
      </c>
      <c r="C2" s="10" t="s">
        <v>15</v>
      </c>
      <c r="D2" s="10" t="s">
        <v>16</v>
      </c>
      <c r="E2" s="10" t="s">
        <v>17</v>
      </c>
      <c r="F2" s="10" t="s">
        <v>18</v>
      </c>
      <c r="G2" s="10" t="s">
        <v>19</v>
      </c>
      <c r="H2" s="10" t="s">
        <v>20</v>
      </c>
      <c r="I2" s="10" t="s">
        <v>21</v>
      </c>
      <c r="J2" s="10" t="s">
        <v>143</v>
      </c>
      <c r="K2" s="10" t="s">
        <v>173</v>
      </c>
      <c r="L2" s="10" t="s">
        <v>174</v>
      </c>
      <c r="M2" s="10" t="s">
        <v>187</v>
      </c>
      <c r="N2" s="10" t="s">
        <v>232</v>
      </c>
    </row>
    <row r="3" spans="1:14" x14ac:dyDescent="0.2">
      <c r="A3" s="2"/>
      <c r="B3" s="76" t="s">
        <v>146</v>
      </c>
      <c r="C3" s="77"/>
      <c r="D3" s="77"/>
      <c r="E3" s="77"/>
      <c r="F3" s="77"/>
      <c r="G3" s="77"/>
      <c r="H3" s="77"/>
      <c r="I3" s="77"/>
      <c r="J3" s="77"/>
      <c r="K3" s="78"/>
      <c r="L3" s="78"/>
      <c r="M3" s="78"/>
      <c r="N3" s="78"/>
    </row>
    <row r="4" spans="1:14" x14ac:dyDescent="0.2">
      <c r="A4" s="2" t="s">
        <v>4</v>
      </c>
      <c r="B4" s="48">
        <v>77.118899999999996</v>
      </c>
      <c r="C4" s="48">
        <v>78</v>
      </c>
      <c r="D4" s="61">
        <v>77</v>
      </c>
      <c r="E4" s="48">
        <v>76</v>
      </c>
      <c r="F4" s="48">
        <v>74.081000000000003</v>
      </c>
      <c r="G4" s="48">
        <v>74.081000000000003</v>
      </c>
      <c r="H4" s="48">
        <v>75</v>
      </c>
      <c r="I4" s="61">
        <v>77.296099999999996</v>
      </c>
      <c r="J4" s="61">
        <v>80.391999999999996</v>
      </c>
      <c r="K4" s="61">
        <v>78.643000000000001</v>
      </c>
      <c r="L4" s="61">
        <v>81.08005</v>
      </c>
      <c r="M4" s="61">
        <v>82.473524999999995</v>
      </c>
      <c r="N4" s="61">
        <v>83</v>
      </c>
    </row>
    <row r="5" spans="1:14" x14ac:dyDescent="0.2">
      <c r="A5" s="2" t="s">
        <v>5</v>
      </c>
      <c r="B5" s="48">
        <v>74.811899999999994</v>
      </c>
      <c r="C5" s="48">
        <v>76</v>
      </c>
      <c r="D5" s="61">
        <v>76</v>
      </c>
      <c r="E5" s="48">
        <v>75</v>
      </c>
      <c r="F5" s="48">
        <v>75.569800000000001</v>
      </c>
      <c r="G5" s="48">
        <v>75.569800000000001</v>
      </c>
      <c r="H5" s="48">
        <v>76</v>
      </c>
      <c r="I5" s="61">
        <v>77.642600000000002</v>
      </c>
      <c r="J5" s="61">
        <v>79.903400000000005</v>
      </c>
      <c r="K5" s="61">
        <v>79.346699999999998</v>
      </c>
      <c r="L5" s="61">
        <v>81.366199999999992</v>
      </c>
      <c r="M5" s="61">
        <v>81.23192499999999</v>
      </c>
      <c r="N5" s="61">
        <v>82</v>
      </c>
    </row>
    <row r="6" spans="1:14" x14ac:dyDescent="0.2">
      <c r="A6" s="2" t="s">
        <v>7</v>
      </c>
      <c r="B6" s="48">
        <v>75.656199999999998</v>
      </c>
      <c r="C6" s="48">
        <v>77</v>
      </c>
      <c r="D6" s="61">
        <v>76</v>
      </c>
      <c r="E6" s="48">
        <v>76</v>
      </c>
      <c r="F6" s="48">
        <v>75.207599999999999</v>
      </c>
      <c r="G6" s="48">
        <v>75.207599999999999</v>
      </c>
      <c r="H6" s="48">
        <v>75</v>
      </c>
      <c r="I6" s="61">
        <v>76.042199999999994</v>
      </c>
      <c r="J6" s="61">
        <v>79.758499999999998</v>
      </c>
      <c r="K6" s="61">
        <v>78.354500000000002</v>
      </c>
      <c r="L6" s="61">
        <v>81.104225</v>
      </c>
      <c r="M6" s="61">
        <v>82.307824999999994</v>
      </c>
      <c r="N6" s="61">
        <v>82</v>
      </c>
    </row>
    <row r="7" spans="1:14" x14ac:dyDescent="0.2">
      <c r="A7" s="2" t="s">
        <v>8</v>
      </c>
      <c r="B7" s="48">
        <v>77.158500000000004</v>
      </c>
      <c r="C7" s="48">
        <v>78</v>
      </c>
      <c r="D7" s="61">
        <v>76</v>
      </c>
      <c r="E7" s="48">
        <v>76</v>
      </c>
      <c r="F7" s="48">
        <v>75.507300000000001</v>
      </c>
      <c r="G7" s="48">
        <v>75.507300000000001</v>
      </c>
      <c r="H7" s="48">
        <v>76</v>
      </c>
      <c r="I7" s="61">
        <v>78.762699999999995</v>
      </c>
      <c r="J7" s="61">
        <v>80.666799999999995</v>
      </c>
      <c r="K7" s="61">
        <v>80.287300000000002</v>
      </c>
      <c r="L7" s="61">
        <v>80.990850000000009</v>
      </c>
      <c r="M7" s="61">
        <v>82.25992500000001</v>
      </c>
      <c r="N7" s="61">
        <v>83</v>
      </c>
    </row>
    <row r="8" spans="1:14" x14ac:dyDescent="0.2">
      <c r="A8" s="2" t="s">
        <v>66</v>
      </c>
      <c r="B8" s="48">
        <v>74.286199999999994</v>
      </c>
      <c r="C8" s="48">
        <v>74</v>
      </c>
      <c r="D8" s="61">
        <v>74</v>
      </c>
      <c r="E8" s="48">
        <v>74</v>
      </c>
      <c r="F8" s="48">
        <v>73.880399999999995</v>
      </c>
      <c r="G8" s="48">
        <v>73.880399999999995</v>
      </c>
      <c r="H8" s="48">
        <v>75</v>
      </c>
      <c r="I8" s="61">
        <v>76.561099999999996</v>
      </c>
      <c r="J8" s="61">
        <v>79.090299999999999</v>
      </c>
      <c r="K8" s="61">
        <v>79.260199999999998</v>
      </c>
      <c r="L8" s="61">
        <v>80.834750000000014</v>
      </c>
      <c r="M8" s="61">
        <v>82.220200000000006</v>
      </c>
      <c r="N8" s="61">
        <v>82</v>
      </c>
    </row>
    <row r="9" spans="1:14" x14ac:dyDescent="0.2">
      <c r="A9" s="2" t="s">
        <v>9</v>
      </c>
      <c r="B9" s="48">
        <v>75.511700000000005</v>
      </c>
      <c r="C9" s="48">
        <v>78</v>
      </c>
      <c r="D9" s="61">
        <v>71</v>
      </c>
      <c r="E9" s="48">
        <v>76</v>
      </c>
      <c r="F9" s="48">
        <v>75.682299999999998</v>
      </c>
      <c r="G9" s="48">
        <v>75.682299999999998</v>
      </c>
      <c r="H9" s="48">
        <v>75</v>
      </c>
      <c r="I9" s="61">
        <v>79.732299999999995</v>
      </c>
      <c r="J9" s="61">
        <v>77.300299999999993</v>
      </c>
      <c r="K9" s="61">
        <v>78.774000000000001</v>
      </c>
      <c r="L9" s="61">
        <v>80.444175000000001</v>
      </c>
      <c r="M9" s="61">
        <v>81.286600000000007</v>
      </c>
      <c r="N9" s="61">
        <v>84</v>
      </c>
    </row>
    <row r="10" spans="1:14" x14ac:dyDescent="0.2">
      <c r="A10" s="2" t="s">
        <v>10</v>
      </c>
      <c r="B10" s="48">
        <v>73.361800000000002</v>
      </c>
      <c r="C10" s="48">
        <v>76</v>
      </c>
      <c r="D10" s="61">
        <v>76</v>
      </c>
      <c r="E10" s="48">
        <v>75</v>
      </c>
      <c r="F10" s="48">
        <v>78.404499999999999</v>
      </c>
      <c r="G10" s="48">
        <v>75.674000000000007</v>
      </c>
      <c r="H10" s="48">
        <v>76</v>
      </c>
      <c r="I10" s="61">
        <v>78.035600000000002</v>
      </c>
      <c r="J10" s="61">
        <v>81.199399999999997</v>
      </c>
      <c r="K10" s="61">
        <v>80.335899999999995</v>
      </c>
      <c r="L10" s="61">
        <v>81.738599999999991</v>
      </c>
      <c r="M10" s="61">
        <v>82.996324999999999</v>
      </c>
      <c r="N10" s="61">
        <v>83</v>
      </c>
    </row>
    <row r="11" spans="1:14" x14ac:dyDescent="0.2">
      <c r="A11" s="2" t="s">
        <v>11</v>
      </c>
      <c r="B11" s="48">
        <v>76.224299999999999</v>
      </c>
      <c r="C11" s="48">
        <v>78</v>
      </c>
      <c r="D11" s="61">
        <v>75</v>
      </c>
      <c r="E11" s="48">
        <v>77</v>
      </c>
      <c r="F11" s="48">
        <v>76.993799999999993</v>
      </c>
      <c r="G11" s="48">
        <v>76.493600000000001</v>
      </c>
      <c r="H11" s="48">
        <v>76</v>
      </c>
      <c r="I11" s="61">
        <v>78.465100000000007</v>
      </c>
      <c r="J11" s="61">
        <v>80.608800000000002</v>
      </c>
      <c r="K11" s="61">
        <v>79.440100000000001</v>
      </c>
      <c r="L11" s="61">
        <v>81.999200000000002</v>
      </c>
      <c r="M11" s="61">
        <v>82.396275000000003</v>
      </c>
      <c r="N11" s="61">
        <v>84</v>
      </c>
    </row>
    <row r="12" spans="1:14" x14ac:dyDescent="0.2">
      <c r="A12" s="2" t="s">
        <v>12</v>
      </c>
      <c r="B12" s="48">
        <v>73.216899999999995</v>
      </c>
      <c r="C12" s="48">
        <v>76</v>
      </c>
      <c r="D12" s="61">
        <v>73</v>
      </c>
      <c r="E12" s="48">
        <v>75</v>
      </c>
      <c r="F12" s="48">
        <v>76.839600000000004</v>
      </c>
      <c r="G12" s="48">
        <v>73.171499999999995</v>
      </c>
      <c r="H12" s="48">
        <v>75</v>
      </c>
      <c r="I12" s="61">
        <v>78.009399999999999</v>
      </c>
      <c r="J12" s="61">
        <v>79.954800000000006</v>
      </c>
      <c r="K12" s="61">
        <v>78.9298</v>
      </c>
      <c r="L12" s="61">
        <v>80.740624999999994</v>
      </c>
      <c r="M12" s="61">
        <v>82.281149999999997</v>
      </c>
      <c r="N12" s="61">
        <v>83</v>
      </c>
    </row>
    <row r="13" spans="1:14" x14ac:dyDescent="0.2">
      <c r="A13" s="7" t="s">
        <v>2</v>
      </c>
      <c r="B13" s="67">
        <v>75</v>
      </c>
      <c r="C13" s="67">
        <v>77</v>
      </c>
      <c r="D13" s="72">
        <v>75</v>
      </c>
      <c r="E13" s="67">
        <v>76</v>
      </c>
      <c r="F13" s="67">
        <v>78</v>
      </c>
      <c r="G13" s="67">
        <v>75</v>
      </c>
      <c r="H13" s="67">
        <v>76</v>
      </c>
      <c r="I13" s="67">
        <v>78</v>
      </c>
      <c r="J13" s="72">
        <v>80</v>
      </c>
      <c r="K13" s="72">
        <v>79.353800000000007</v>
      </c>
      <c r="L13" s="49">
        <v>81.189824999999985</v>
      </c>
      <c r="M13" s="49">
        <v>82.200649999999996</v>
      </c>
      <c r="N13" s="49">
        <v>83</v>
      </c>
    </row>
    <row r="14" spans="1:14" s="2" customFormat="1" ht="12.75" x14ac:dyDescent="0.2">
      <c r="A14" s="6"/>
      <c r="B14" s="52" t="s">
        <v>138</v>
      </c>
      <c r="C14" s="52" t="s">
        <v>139</v>
      </c>
      <c r="D14" s="52" t="s">
        <v>140</v>
      </c>
      <c r="E14" s="71" t="s">
        <v>141</v>
      </c>
      <c r="F14" s="48"/>
      <c r="G14" s="48"/>
      <c r="H14" s="48"/>
      <c r="I14" s="48"/>
      <c r="J14" s="48"/>
    </row>
    <row r="15" spans="1:14" s="2" customFormat="1" ht="12.75" x14ac:dyDescent="0.2">
      <c r="A15" s="9" t="s">
        <v>130</v>
      </c>
      <c r="B15" s="185" t="s">
        <v>3</v>
      </c>
      <c r="C15" s="186"/>
      <c r="D15" s="186"/>
      <c r="E15" s="187"/>
      <c r="F15" s="48"/>
      <c r="G15" s="48"/>
      <c r="H15" s="48"/>
      <c r="I15" s="48"/>
      <c r="J15" s="48"/>
    </row>
    <row r="16" spans="1:14" s="2" customFormat="1" ht="12.75" x14ac:dyDescent="0.2">
      <c r="B16" s="48"/>
      <c r="C16" s="48"/>
      <c r="D16" s="48"/>
      <c r="E16" s="61"/>
      <c r="F16" s="48"/>
      <c r="G16" s="48"/>
      <c r="H16" s="48"/>
      <c r="I16" s="48"/>
      <c r="J16" s="48"/>
    </row>
    <row r="17" spans="1:14" s="2" customFormat="1" ht="12.75" x14ac:dyDescent="0.2">
      <c r="A17" s="2" t="s">
        <v>4</v>
      </c>
      <c r="B17" s="48">
        <v>71</v>
      </c>
      <c r="C17" s="48">
        <v>70</v>
      </c>
      <c r="D17" s="48">
        <v>74</v>
      </c>
      <c r="E17" s="61">
        <v>77</v>
      </c>
      <c r="F17" s="48"/>
      <c r="G17" s="48"/>
      <c r="H17" s="48"/>
      <c r="I17" s="48"/>
      <c r="J17" s="48"/>
    </row>
    <row r="18" spans="1:14" s="2" customFormat="1" ht="12.75" x14ac:dyDescent="0.2">
      <c r="A18" s="2" t="s">
        <v>5</v>
      </c>
      <c r="B18" s="48">
        <v>74</v>
      </c>
      <c r="C18" s="48">
        <v>72</v>
      </c>
      <c r="D18" s="48">
        <v>71</v>
      </c>
      <c r="E18" s="61">
        <v>74</v>
      </c>
      <c r="F18" s="48"/>
      <c r="G18" s="48"/>
      <c r="H18" s="48"/>
      <c r="I18" s="48"/>
      <c r="J18" s="48"/>
    </row>
    <row r="19" spans="1:14" s="2" customFormat="1" ht="12.75" x14ac:dyDescent="0.2">
      <c r="A19" s="2" t="s">
        <v>7</v>
      </c>
      <c r="B19" s="48">
        <v>72</v>
      </c>
      <c r="C19" s="48">
        <v>72</v>
      </c>
      <c r="D19" s="48">
        <v>71</v>
      </c>
      <c r="E19" s="61">
        <v>71</v>
      </c>
      <c r="F19" s="48"/>
      <c r="G19" s="48"/>
      <c r="H19" s="48"/>
      <c r="I19" s="48"/>
      <c r="J19" s="48"/>
    </row>
    <row r="20" spans="1:14" s="2" customFormat="1" ht="12.75" x14ac:dyDescent="0.2">
      <c r="A20" s="2" t="s">
        <v>8</v>
      </c>
      <c r="B20" s="48">
        <v>75</v>
      </c>
      <c r="C20" s="48">
        <v>76</v>
      </c>
      <c r="D20" s="48">
        <v>71</v>
      </c>
      <c r="E20" s="61">
        <v>74</v>
      </c>
      <c r="F20" s="48"/>
      <c r="G20" s="48"/>
      <c r="H20" s="48"/>
      <c r="I20" s="48"/>
      <c r="J20" s="48"/>
      <c r="N20" s="57"/>
    </row>
    <row r="21" spans="1:14" s="2" customFormat="1" ht="12.75" x14ac:dyDescent="0.2">
      <c r="A21" s="2" t="s">
        <v>66</v>
      </c>
      <c r="B21" s="48">
        <v>73</v>
      </c>
      <c r="C21" s="48">
        <v>68</v>
      </c>
      <c r="D21" s="48">
        <v>68</v>
      </c>
      <c r="E21" s="61">
        <v>74</v>
      </c>
      <c r="F21" s="48"/>
      <c r="G21" s="48"/>
      <c r="H21" s="48"/>
      <c r="I21" s="48"/>
      <c r="J21" s="48"/>
    </row>
    <row r="22" spans="1:14" s="2" customFormat="1" ht="12.75" x14ac:dyDescent="0.2">
      <c r="A22" s="2" t="s">
        <v>9</v>
      </c>
      <c r="B22" s="48">
        <v>71</v>
      </c>
      <c r="C22" s="48">
        <v>70</v>
      </c>
      <c r="D22" s="48">
        <v>76</v>
      </c>
      <c r="E22" s="61">
        <v>75</v>
      </c>
      <c r="F22" s="48"/>
      <c r="G22" s="48"/>
      <c r="H22" s="48"/>
      <c r="I22" s="48"/>
      <c r="J22" s="48"/>
    </row>
    <row r="23" spans="1:14" s="2" customFormat="1" ht="12.75" x14ac:dyDescent="0.2">
      <c r="A23" s="2" t="s">
        <v>10</v>
      </c>
      <c r="B23" s="48">
        <v>68</v>
      </c>
      <c r="C23" s="48">
        <v>69</v>
      </c>
      <c r="D23" s="48">
        <v>71</v>
      </c>
      <c r="E23" s="61">
        <v>71</v>
      </c>
      <c r="F23" s="48"/>
      <c r="G23" s="48"/>
      <c r="H23" s="48"/>
      <c r="I23" s="48"/>
      <c r="J23" s="48"/>
    </row>
    <row r="24" spans="1:14" s="2" customFormat="1" ht="12.75" x14ac:dyDescent="0.2">
      <c r="A24" s="2" t="s">
        <v>11</v>
      </c>
      <c r="B24" s="48">
        <v>73</v>
      </c>
      <c r="C24" s="48">
        <v>71</v>
      </c>
      <c r="D24" s="48">
        <v>74</v>
      </c>
      <c r="E24" s="61">
        <v>74</v>
      </c>
      <c r="F24" s="48"/>
      <c r="G24" s="48"/>
      <c r="H24" s="48"/>
      <c r="I24" s="48"/>
      <c r="J24" s="48"/>
    </row>
    <row r="25" spans="1:14" s="2" customFormat="1" ht="12.75" x14ac:dyDescent="0.2">
      <c r="A25" s="2" t="s">
        <v>12</v>
      </c>
      <c r="B25" s="48">
        <v>69</v>
      </c>
      <c r="C25" s="48">
        <v>68</v>
      </c>
      <c r="D25" s="48">
        <v>68</v>
      </c>
      <c r="E25" s="61">
        <v>69</v>
      </c>
      <c r="F25" s="48"/>
      <c r="G25" s="48"/>
      <c r="H25" s="48"/>
      <c r="I25" s="48"/>
      <c r="J25" s="48"/>
    </row>
    <row r="26" spans="1:14" s="2" customFormat="1" ht="12.75" x14ac:dyDescent="0.2">
      <c r="A26" s="7" t="s">
        <v>2</v>
      </c>
      <c r="B26" s="49">
        <v>74</v>
      </c>
      <c r="C26" s="49">
        <v>73</v>
      </c>
      <c r="D26" s="49">
        <v>74</v>
      </c>
      <c r="E26" s="49">
        <v>74</v>
      </c>
      <c r="F26" s="48"/>
      <c r="G26" s="48"/>
      <c r="H26" s="48"/>
      <c r="I26" s="48"/>
      <c r="J26" s="48"/>
    </row>
    <row r="27" spans="1:14" x14ac:dyDescent="0.2">
      <c r="A27" s="9" t="s">
        <v>130</v>
      </c>
      <c r="B27" s="188" t="s">
        <v>14</v>
      </c>
      <c r="C27" s="189"/>
      <c r="D27" s="189"/>
      <c r="E27" s="190"/>
      <c r="F27" s="51"/>
      <c r="G27" s="51"/>
      <c r="H27" s="51"/>
      <c r="I27" s="51"/>
      <c r="J27" s="51"/>
    </row>
    <row r="28" spans="1:14" x14ac:dyDescent="0.2">
      <c r="A28" s="2"/>
      <c r="B28" s="48"/>
      <c r="C28" s="48"/>
      <c r="D28" s="48"/>
      <c r="E28" s="61"/>
      <c r="F28" s="51"/>
      <c r="G28" s="51"/>
      <c r="H28" s="51"/>
      <c r="I28" s="51"/>
      <c r="J28" s="51"/>
    </row>
    <row r="29" spans="1:14" x14ac:dyDescent="0.2">
      <c r="A29" s="2" t="s">
        <v>4</v>
      </c>
      <c r="B29" s="48">
        <v>73</v>
      </c>
      <c r="C29" s="48">
        <v>72</v>
      </c>
      <c r="D29" s="48">
        <v>70</v>
      </c>
      <c r="E29" s="61">
        <v>73</v>
      </c>
      <c r="F29" s="51"/>
      <c r="G29" s="51"/>
      <c r="H29" s="51"/>
      <c r="I29" s="51"/>
      <c r="J29" s="51"/>
    </row>
    <row r="30" spans="1:14" x14ac:dyDescent="0.2">
      <c r="A30" s="2" t="s">
        <v>5</v>
      </c>
      <c r="B30" s="48">
        <v>75</v>
      </c>
      <c r="C30" s="48">
        <v>71</v>
      </c>
      <c r="D30" s="48">
        <v>70</v>
      </c>
      <c r="E30" s="61">
        <v>74</v>
      </c>
      <c r="F30" s="51"/>
      <c r="G30" s="51"/>
      <c r="H30" s="51"/>
      <c r="I30" s="51"/>
      <c r="J30" s="51"/>
    </row>
    <row r="31" spans="1:14" x14ac:dyDescent="0.2">
      <c r="A31" s="2" t="s">
        <v>7</v>
      </c>
      <c r="B31" s="48">
        <v>75</v>
      </c>
      <c r="C31" s="48">
        <v>75</v>
      </c>
      <c r="D31" s="48">
        <v>70</v>
      </c>
      <c r="E31" s="61">
        <v>73</v>
      </c>
      <c r="F31" s="51"/>
      <c r="G31" s="51"/>
      <c r="H31" s="51"/>
      <c r="I31" s="51"/>
      <c r="J31" s="51"/>
    </row>
    <row r="32" spans="1:14" x14ac:dyDescent="0.2">
      <c r="A32" s="2" t="s">
        <v>8</v>
      </c>
      <c r="B32" s="48">
        <v>77</v>
      </c>
      <c r="C32" s="48">
        <v>72</v>
      </c>
      <c r="D32" s="48">
        <v>73</v>
      </c>
      <c r="E32" s="61">
        <v>73</v>
      </c>
      <c r="F32" s="51"/>
      <c r="G32" s="51"/>
      <c r="H32" s="51"/>
      <c r="I32" s="51"/>
      <c r="J32" s="51"/>
    </row>
    <row r="33" spans="1:10" x14ac:dyDescent="0.2">
      <c r="A33" s="2" t="s">
        <v>66</v>
      </c>
      <c r="B33" s="48">
        <v>70</v>
      </c>
      <c r="C33" s="48">
        <v>74</v>
      </c>
      <c r="D33" s="48">
        <v>71</v>
      </c>
      <c r="E33" s="61">
        <v>73</v>
      </c>
      <c r="F33" s="51"/>
      <c r="G33" s="51"/>
      <c r="H33" s="51"/>
      <c r="I33" s="51"/>
      <c r="J33" s="51"/>
    </row>
    <row r="34" spans="1:10" x14ac:dyDescent="0.2">
      <c r="A34" s="2" t="s">
        <v>9</v>
      </c>
      <c r="B34" s="48">
        <v>74</v>
      </c>
      <c r="C34" s="48">
        <v>73</v>
      </c>
      <c r="D34" s="48">
        <v>73</v>
      </c>
      <c r="E34" s="61">
        <v>73</v>
      </c>
      <c r="F34" s="51"/>
      <c r="G34" s="51"/>
      <c r="H34" s="51"/>
      <c r="I34" s="51"/>
      <c r="J34" s="51"/>
    </row>
    <row r="35" spans="1:10" x14ac:dyDescent="0.2">
      <c r="A35" s="2" t="s">
        <v>10</v>
      </c>
      <c r="B35" s="48">
        <v>72</v>
      </c>
      <c r="C35" s="48">
        <v>71</v>
      </c>
      <c r="D35" s="48">
        <v>70</v>
      </c>
      <c r="E35" s="61">
        <v>69</v>
      </c>
      <c r="F35" s="51"/>
      <c r="G35" s="51"/>
      <c r="H35" s="51"/>
      <c r="I35" s="51"/>
      <c r="J35" s="51"/>
    </row>
    <row r="36" spans="1:10" x14ac:dyDescent="0.2">
      <c r="A36" s="2" t="s">
        <v>11</v>
      </c>
      <c r="B36" s="48">
        <v>74</v>
      </c>
      <c r="C36" s="48">
        <v>75</v>
      </c>
      <c r="D36" s="48">
        <v>74</v>
      </c>
      <c r="E36" s="61">
        <v>74</v>
      </c>
      <c r="F36" s="51"/>
      <c r="G36" s="51"/>
      <c r="H36" s="51"/>
      <c r="I36" s="51"/>
      <c r="J36" s="51"/>
    </row>
    <row r="37" spans="1:10" x14ac:dyDescent="0.2">
      <c r="A37" s="2" t="s">
        <v>12</v>
      </c>
      <c r="B37" s="48">
        <v>68</v>
      </c>
      <c r="C37" s="48">
        <v>69</v>
      </c>
      <c r="D37" s="48">
        <v>69</v>
      </c>
      <c r="E37" s="61">
        <v>73</v>
      </c>
      <c r="F37" s="51"/>
      <c r="G37" s="51"/>
      <c r="H37" s="51"/>
      <c r="I37" s="51"/>
      <c r="J37" s="51"/>
    </row>
    <row r="38" spans="1:10" x14ac:dyDescent="0.2">
      <c r="A38" s="7" t="s">
        <v>2</v>
      </c>
      <c r="B38" s="49">
        <v>75</v>
      </c>
      <c r="C38" s="49">
        <v>73</v>
      </c>
      <c r="D38" s="49">
        <v>72</v>
      </c>
      <c r="E38" s="49">
        <v>74</v>
      </c>
      <c r="F38" s="51"/>
      <c r="G38" s="51"/>
      <c r="H38" s="51"/>
      <c r="I38" s="51"/>
      <c r="J38" s="51"/>
    </row>
    <row r="39" spans="1:10" x14ac:dyDescent="0.2">
      <c r="A39" s="9" t="s">
        <v>130</v>
      </c>
      <c r="B39" s="191" t="s">
        <v>15</v>
      </c>
      <c r="C39" s="192"/>
      <c r="D39" s="192"/>
      <c r="E39" s="193"/>
      <c r="F39" s="51"/>
      <c r="G39" s="51"/>
      <c r="H39" s="51"/>
      <c r="I39" s="51"/>
      <c r="J39" s="51"/>
    </row>
    <row r="40" spans="1:10" x14ac:dyDescent="0.2">
      <c r="A40" s="2"/>
      <c r="B40" s="48"/>
      <c r="C40" s="48"/>
      <c r="D40" s="48"/>
      <c r="E40" s="61"/>
      <c r="F40" s="51"/>
      <c r="G40" s="51"/>
      <c r="H40" s="51"/>
      <c r="I40" s="51"/>
      <c r="J40" s="51"/>
    </row>
    <row r="41" spans="1:10" x14ac:dyDescent="0.2">
      <c r="A41" s="2" t="s">
        <v>4</v>
      </c>
      <c r="B41" s="48">
        <v>73</v>
      </c>
      <c r="C41" s="48">
        <v>79</v>
      </c>
      <c r="D41" s="48">
        <v>76</v>
      </c>
      <c r="E41" s="61">
        <v>71</v>
      </c>
      <c r="F41" s="51"/>
      <c r="G41" s="51"/>
      <c r="H41" s="51"/>
      <c r="I41" s="51"/>
      <c r="J41" s="51"/>
    </row>
    <row r="42" spans="1:10" x14ac:dyDescent="0.2">
      <c r="A42" s="2" t="s">
        <v>5</v>
      </c>
      <c r="B42" s="48">
        <v>75</v>
      </c>
      <c r="C42" s="48">
        <v>76</v>
      </c>
      <c r="D42" s="48">
        <v>74</v>
      </c>
      <c r="E42" s="61">
        <v>72</v>
      </c>
      <c r="F42" s="51"/>
      <c r="G42" s="51"/>
      <c r="H42" s="51"/>
      <c r="I42" s="51"/>
      <c r="J42" s="51"/>
    </row>
    <row r="43" spans="1:10" x14ac:dyDescent="0.2">
      <c r="A43" s="2" t="s">
        <v>7</v>
      </c>
      <c r="B43" s="48">
        <v>75</v>
      </c>
      <c r="C43" s="48">
        <v>70</v>
      </c>
      <c r="D43" s="48">
        <v>74</v>
      </c>
      <c r="E43" s="61">
        <v>71</v>
      </c>
      <c r="F43" s="51"/>
      <c r="G43" s="51"/>
      <c r="H43" s="51"/>
      <c r="I43" s="51"/>
      <c r="J43" s="51"/>
    </row>
    <row r="44" spans="1:10" x14ac:dyDescent="0.2">
      <c r="A44" s="2" t="s">
        <v>8</v>
      </c>
      <c r="B44" s="48">
        <v>75</v>
      </c>
      <c r="C44" s="48">
        <v>80</v>
      </c>
      <c r="D44" s="48">
        <v>75</v>
      </c>
      <c r="E44" s="61">
        <v>74</v>
      </c>
      <c r="F44" s="51"/>
      <c r="G44" s="51"/>
      <c r="H44" s="51"/>
      <c r="I44" s="51"/>
      <c r="J44" s="51"/>
    </row>
    <row r="45" spans="1:10" x14ac:dyDescent="0.2">
      <c r="A45" s="2" t="s">
        <v>66</v>
      </c>
      <c r="B45" s="48">
        <v>73</v>
      </c>
      <c r="C45" s="48">
        <v>72</v>
      </c>
      <c r="D45" s="48">
        <v>73</v>
      </c>
      <c r="E45" s="61">
        <v>74</v>
      </c>
      <c r="F45" s="51"/>
      <c r="G45" s="51"/>
      <c r="H45" s="51"/>
      <c r="I45" s="51"/>
      <c r="J45" s="51"/>
    </row>
    <row r="46" spans="1:10" x14ac:dyDescent="0.2">
      <c r="A46" s="2" t="s">
        <v>9</v>
      </c>
      <c r="B46" s="48">
        <v>78</v>
      </c>
      <c r="C46" s="48">
        <v>77</v>
      </c>
      <c r="D46" s="48">
        <v>74</v>
      </c>
      <c r="E46" s="61">
        <v>73</v>
      </c>
      <c r="F46" s="51"/>
      <c r="G46" s="51"/>
      <c r="H46" s="51"/>
      <c r="I46" s="51"/>
      <c r="J46" s="51"/>
    </row>
    <row r="47" spans="1:10" x14ac:dyDescent="0.2">
      <c r="A47" s="2" t="s">
        <v>10</v>
      </c>
      <c r="B47" s="48">
        <v>74</v>
      </c>
      <c r="C47" s="48">
        <v>76</v>
      </c>
      <c r="D47" s="48">
        <v>72</v>
      </c>
      <c r="E47" s="61">
        <v>69</v>
      </c>
      <c r="F47" s="51"/>
      <c r="G47" s="51"/>
      <c r="H47" s="51"/>
      <c r="I47" s="51"/>
      <c r="J47" s="51"/>
    </row>
    <row r="48" spans="1:10" x14ac:dyDescent="0.2">
      <c r="A48" s="2" t="s">
        <v>11</v>
      </c>
      <c r="B48" s="48">
        <v>75</v>
      </c>
      <c r="C48" s="48">
        <v>77</v>
      </c>
      <c r="D48" s="48">
        <v>76</v>
      </c>
      <c r="E48" s="61">
        <v>74</v>
      </c>
      <c r="F48" s="51"/>
      <c r="G48" s="51"/>
      <c r="H48" s="51"/>
      <c r="I48" s="51"/>
      <c r="J48" s="51"/>
    </row>
    <row r="49" spans="1:10" x14ac:dyDescent="0.2">
      <c r="A49" s="2" t="s">
        <v>12</v>
      </c>
      <c r="B49" s="48">
        <v>72</v>
      </c>
      <c r="C49" s="48">
        <v>72</v>
      </c>
      <c r="D49" s="48">
        <v>73</v>
      </c>
      <c r="E49" s="61">
        <v>75</v>
      </c>
      <c r="F49" s="51"/>
      <c r="G49" s="51"/>
      <c r="H49" s="51"/>
      <c r="I49" s="51"/>
      <c r="J49" s="51"/>
    </row>
    <row r="50" spans="1:10" x14ac:dyDescent="0.2">
      <c r="A50" s="7" t="s">
        <v>2</v>
      </c>
      <c r="B50" s="49">
        <v>76</v>
      </c>
      <c r="C50" s="49">
        <v>77</v>
      </c>
      <c r="D50" s="49">
        <v>75</v>
      </c>
      <c r="E50" s="49">
        <v>74</v>
      </c>
      <c r="F50" s="51"/>
      <c r="G50" s="51"/>
      <c r="H50" s="51"/>
      <c r="I50" s="51"/>
      <c r="J50" s="51"/>
    </row>
    <row r="51" spans="1:10" x14ac:dyDescent="0.2">
      <c r="A51" s="9" t="s">
        <v>130</v>
      </c>
      <c r="B51" s="194" t="s">
        <v>16</v>
      </c>
      <c r="C51" s="195"/>
      <c r="D51" s="195"/>
      <c r="E51" s="196"/>
      <c r="F51" s="51"/>
      <c r="G51" s="51"/>
      <c r="H51" s="51"/>
      <c r="I51" s="51"/>
      <c r="J51" s="51"/>
    </row>
    <row r="52" spans="1:10" x14ac:dyDescent="0.2">
      <c r="A52" s="2"/>
      <c r="B52" s="48"/>
      <c r="C52" s="48"/>
      <c r="D52" s="48"/>
      <c r="E52" s="61"/>
      <c r="F52" s="51"/>
      <c r="G52" s="51"/>
      <c r="H52" s="51"/>
      <c r="I52" s="51"/>
      <c r="J52" s="51"/>
    </row>
    <row r="53" spans="1:10" x14ac:dyDescent="0.2">
      <c r="A53" s="2" t="s">
        <v>4</v>
      </c>
      <c r="B53" s="48">
        <v>73</v>
      </c>
      <c r="C53" s="48">
        <v>71</v>
      </c>
      <c r="D53" s="48">
        <v>74</v>
      </c>
      <c r="E53" s="61">
        <v>72</v>
      </c>
      <c r="F53" s="51"/>
      <c r="G53" s="51"/>
      <c r="H53" s="51"/>
      <c r="I53" s="51"/>
      <c r="J53" s="51"/>
    </row>
    <row r="54" spans="1:10" x14ac:dyDescent="0.2">
      <c r="A54" s="2" t="s">
        <v>5</v>
      </c>
      <c r="B54" s="48">
        <v>73</v>
      </c>
      <c r="C54" s="48">
        <v>72</v>
      </c>
      <c r="D54" s="48">
        <v>72</v>
      </c>
      <c r="E54" s="61">
        <v>74</v>
      </c>
      <c r="F54" s="51"/>
      <c r="G54" s="51"/>
      <c r="H54" s="51"/>
      <c r="I54" s="51"/>
      <c r="J54" s="51"/>
    </row>
    <row r="55" spans="1:10" x14ac:dyDescent="0.2">
      <c r="A55" s="2" t="s">
        <v>7</v>
      </c>
      <c r="B55" s="48">
        <v>71</v>
      </c>
      <c r="C55" s="48">
        <v>68</v>
      </c>
      <c r="D55" s="48">
        <v>72</v>
      </c>
      <c r="E55" s="61">
        <v>72</v>
      </c>
      <c r="F55" s="51"/>
      <c r="G55" s="51"/>
      <c r="H55" s="51"/>
      <c r="I55" s="51"/>
      <c r="J55" s="51"/>
    </row>
    <row r="56" spans="1:10" x14ac:dyDescent="0.2">
      <c r="A56" s="2" t="s">
        <v>8</v>
      </c>
      <c r="B56" s="48">
        <v>76</v>
      </c>
      <c r="C56" s="48">
        <v>73</v>
      </c>
      <c r="D56" s="48">
        <v>74</v>
      </c>
      <c r="E56" s="61">
        <v>73</v>
      </c>
      <c r="F56" s="51"/>
      <c r="G56" s="51"/>
      <c r="H56" s="51"/>
      <c r="I56" s="51"/>
      <c r="J56" s="51"/>
    </row>
    <row r="57" spans="1:10" x14ac:dyDescent="0.2">
      <c r="A57" s="2" t="s">
        <v>66</v>
      </c>
      <c r="B57" s="48">
        <v>74</v>
      </c>
      <c r="C57" s="48">
        <v>68</v>
      </c>
      <c r="D57" s="48">
        <v>72</v>
      </c>
      <c r="E57" s="61">
        <v>70</v>
      </c>
      <c r="F57" s="51"/>
      <c r="G57" s="51"/>
      <c r="H57" s="51"/>
      <c r="I57" s="51"/>
      <c r="J57" s="51"/>
    </row>
    <row r="58" spans="1:10" x14ac:dyDescent="0.2">
      <c r="A58" s="2" t="s">
        <v>9</v>
      </c>
      <c r="B58" s="48">
        <v>70</v>
      </c>
      <c r="C58" s="48">
        <v>67</v>
      </c>
      <c r="D58" s="48">
        <v>68</v>
      </c>
      <c r="E58" s="61">
        <v>67</v>
      </c>
      <c r="F58" s="51"/>
      <c r="G58" s="51"/>
      <c r="H58" s="51"/>
      <c r="I58" s="51"/>
      <c r="J58" s="51"/>
    </row>
    <row r="59" spans="1:10" x14ac:dyDescent="0.2">
      <c r="A59" s="2" t="s">
        <v>10</v>
      </c>
      <c r="B59" s="48">
        <v>74</v>
      </c>
      <c r="C59" s="48">
        <v>75</v>
      </c>
      <c r="D59" s="48">
        <v>72</v>
      </c>
      <c r="E59" s="61">
        <v>71</v>
      </c>
      <c r="F59" s="51"/>
      <c r="G59" s="51"/>
      <c r="H59" s="51"/>
      <c r="I59" s="51"/>
      <c r="J59" s="51"/>
    </row>
    <row r="60" spans="1:10" x14ac:dyDescent="0.2">
      <c r="A60" s="2" t="s">
        <v>11</v>
      </c>
      <c r="B60" s="48">
        <v>73</v>
      </c>
      <c r="C60" s="48">
        <v>74</v>
      </c>
      <c r="D60" s="48">
        <v>73</v>
      </c>
      <c r="E60" s="61">
        <v>73</v>
      </c>
      <c r="F60" s="51"/>
      <c r="G60" s="51"/>
      <c r="H60" s="51"/>
      <c r="I60" s="51"/>
      <c r="J60" s="51"/>
    </row>
    <row r="61" spans="1:10" x14ac:dyDescent="0.2">
      <c r="A61" s="2" t="s">
        <v>12</v>
      </c>
      <c r="B61" s="48">
        <v>70</v>
      </c>
      <c r="C61" s="48">
        <v>69</v>
      </c>
      <c r="D61" s="48">
        <v>73</v>
      </c>
      <c r="E61" s="61">
        <v>72</v>
      </c>
      <c r="F61" s="51"/>
      <c r="G61" s="51"/>
      <c r="H61" s="51"/>
      <c r="I61" s="51"/>
      <c r="J61" s="51"/>
    </row>
    <row r="62" spans="1:10" x14ac:dyDescent="0.2">
      <c r="A62" s="7" t="s">
        <v>2</v>
      </c>
      <c r="B62" s="49">
        <v>74</v>
      </c>
      <c r="C62" s="49">
        <v>73</v>
      </c>
      <c r="D62" s="49">
        <v>75</v>
      </c>
      <c r="E62" s="49">
        <v>74</v>
      </c>
      <c r="F62" s="51"/>
      <c r="G62" s="51"/>
      <c r="H62" s="51"/>
      <c r="I62" s="51"/>
      <c r="J62" s="51"/>
    </row>
    <row r="63" spans="1:10" x14ac:dyDescent="0.2">
      <c r="A63" s="9" t="s">
        <v>130</v>
      </c>
      <c r="B63" s="191" t="s">
        <v>17</v>
      </c>
      <c r="C63" s="192"/>
      <c r="D63" s="192"/>
      <c r="E63" s="193"/>
      <c r="F63" s="51"/>
      <c r="G63" s="51"/>
      <c r="H63" s="51"/>
      <c r="I63" s="51"/>
      <c r="J63" s="51"/>
    </row>
    <row r="64" spans="1:10" x14ac:dyDescent="0.2">
      <c r="A64" s="2"/>
      <c r="B64" s="48"/>
      <c r="C64" s="48"/>
      <c r="D64" s="48"/>
      <c r="E64" s="61"/>
      <c r="F64" s="51"/>
      <c r="G64" s="51"/>
      <c r="H64" s="51"/>
      <c r="I64" s="51"/>
      <c r="J64" s="51"/>
    </row>
    <row r="65" spans="1:10" x14ac:dyDescent="0.2">
      <c r="A65" s="2" t="s">
        <v>4</v>
      </c>
      <c r="B65" s="48">
        <v>77</v>
      </c>
      <c r="C65" s="48">
        <v>70</v>
      </c>
      <c r="D65" s="48">
        <v>71</v>
      </c>
      <c r="E65" s="61">
        <v>72</v>
      </c>
      <c r="F65" s="51"/>
      <c r="G65" s="51"/>
      <c r="H65" s="51"/>
      <c r="I65" s="51"/>
      <c r="J65" s="51"/>
    </row>
    <row r="66" spans="1:10" x14ac:dyDescent="0.2">
      <c r="A66" s="2" t="s">
        <v>5</v>
      </c>
      <c r="B66" s="48">
        <v>73</v>
      </c>
      <c r="C66" s="48">
        <v>72</v>
      </c>
      <c r="D66" s="48">
        <v>75</v>
      </c>
      <c r="E66" s="61">
        <v>69</v>
      </c>
      <c r="F66" s="51"/>
      <c r="G66" s="51"/>
      <c r="H66" s="51"/>
      <c r="I66" s="51"/>
      <c r="J66" s="51"/>
    </row>
    <row r="67" spans="1:10" x14ac:dyDescent="0.2">
      <c r="A67" s="2" t="s">
        <v>7</v>
      </c>
      <c r="B67" s="48">
        <v>73</v>
      </c>
      <c r="C67" s="48">
        <v>73</v>
      </c>
      <c r="D67" s="48">
        <v>73</v>
      </c>
      <c r="E67" s="61">
        <v>70</v>
      </c>
      <c r="F67" s="51"/>
      <c r="G67" s="51"/>
      <c r="H67" s="51"/>
      <c r="I67" s="51"/>
      <c r="J67" s="51"/>
    </row>
    <row r="68" spans="1:10" x14ac:dyDescent="0.2">
      <c r="A68" s="2" t="s">
        <v>8</v>
      </c>
      <c r="B68" s="48">
        <v>74</v>
      </c>
      <c r="C68" s="48">
        <v>76</v>
      </c>
      <c r="D68" s="48">
        <v>74</v>
      </c>
      <c r="E68" s="61">
        <v>73</v>
      </c>
      <c r="F68" s="51"/>
      <c r="G68" s="51"/>
      <c r="H68" s="51"/>
      <c r="I68" s="51"/>
      <c r="J68" s="51"/>
    </row>
    <row r="69" spans="1:10" x14ac:dyDescent="0.2">
      <c r="A69" s="2" t="s">
        <v>66</v>
      </c>
      <c r="B69" s="48">
        <v>73</v>
      </c>
      <c r="C69" s="48">
        <v>72</v>
      </c>
      <c r="D69" s="48">
        <v>66</v>
      </c>
      <c r="E69" s="61">
        <v>69</v>
      </c>
      <c r="F69" s="51"/>
      <c r="G69" s="51"/>
      <c r="H69" s="51"/>
      <c r="I69" s="51"/>
      <c r="J69" s="51"/>
    </row>
    <row r="70" spans="1:10" x14ac:dyDescent="0.2">
      <c r="A70" s="2" t="s">
        <v>9</v>
      </c>
      <c r="B70" s="48">
        <v>76</v>
      </c>
      <c r="C70" s="48">
        <v>70</v>
      </c>
      <c r="D70" s="48">
        <v>68</v>
      </c>
      <c r="E70" s="61">
        <v>72</v>
      </c>
      <c r="F70" s="51"/>
      <c r="G70" s="51"/>
      <c r="H70" s="51"/>
      <c r="I70" s="51"/>
      <c r="J70" s="51"/>
    </row>
    <row r="71" spans="1:10" x14ac:dyDescent="0.2">
      <c r="A71" s="2" t="s">
        <v>10</v>
      </c>
      <c r="B71" s="48">
        <v>73</v>
      </c>
      <c r="C71" s="48">
        <v>73</v>
      </c>
      <c r="D71" s="48">
        <v>70</v>
      </c>
      <c r="E71" s="61">
        <v>70</v>
      </c>
      <c r="F71" s="51"/>
      <c r="G71" s="51"/>
      <c r="H71" s="51"/>
      <c r="I71" s="51"/>
      <c r="J71" s="51"/>
    </row>
    <row r="72" spans="1:10" x14ac:dyDescent="0.2">
      <c r="A72" s="2" t="s">
        <v>11</v>
      </c>
      <c r="B72" s="48">
        <v>75</v>
      </c>
      <c r="C72" s="48">
        <v>74</v>
      </c>
      <c r="D72" s="48">
        <v>75</v>
      </c>
      <c r="E72" s="61">
        <v>70</v>
      </c>
      <c r="F72" s="51"/>
      <c r="G72" s="51"/>
      <c r="H72" s="51"/>
      <c r="I72" s="51"/>
      <c r="J72" s="51"/>
    </row>
    <row r="73" spans="1:10" x14ac:dyDescent="0.2">
      <c r="A73" s="2" t="s">
        <v>12</v>
      </c>
      <c r="B73" s="48">
        <v>70</v>
      </c>
      <c r="C73" s="48">
        <v>73</v>
      </c>
      <c r="D73" s="48">
        <v>75</v>
      </c>
      <c r="E73" s="61">
        <v>71</v>
      </c>
      <c r="F73" s="51"/>
      <c r="G73" s="51"/>
      <c r="H73" s="51"/>
      <c r="I73" s="51"/>
      <c r="J73" s="51"/>
    </row>
    <row r="74" spans="1:10" x14ac:dyDescent="0.2">
      <c r="A74" s="7" t="s">
        <v>2</v>
      </c>
      <c r="B74" s="49">
        <v>75</v>
      </c>
      <c r="C74" s="49">
        <v>74</v>
      </c>
      <c r="D74" s="49">
        <v>73</v>
      </c>
      <c r="E74" s="49">
        <v>72</v>
      </c>
      <c r="F74" s="51"/>
      <c r="G74" s="51"/>
      <c r="H74" s="51"/>
      <c r="I74" s="51"/>
      <c r="J74" s="51"/>
    </row>
    <row r="75" spans="1:10" x14ac:dyDescent="0.2">
      <c r="A75" s="9" t="s">
        <v>130</v>
      </c>
      <c r="B75" s="194" t="s">
        <v>18</v>
      </c>
      <c r="C75" s="195"/>
      <c r="D75" s="195"/>
      <c r="E75" s="196"/>
      <c r="F75" s="51"/>
      <c r="G75" s="51"/>
      <c r="H75" s="51"/>
      <c r="I75" s="51"/>
      <c r="J75" s="51"/>
    </row>
    <row r="76" spans="1:10" x14ac:dyDescent="0.2">
      <c r="A76" s="2"/>
      <c r="B76" s="48"/>
      <c r="C76" s="48"/>
      <c r="D76" s="48"/>
      <c r="E76" s="61"/>
      <c r="F76" s="51"/>
      <c r="G76" s="51"/>
      <c r="H76" s="51"/>
      <c r="I76" s="51"/>
      <c r="J76" s="51"/>
    </row>
    <row r="77" spans="1:10" x14ac:dyDescent="0.2">
      <c r="A77" s="2" t="s">
        <v>4</v>
      </c>
      <c r="B77" s="48">
        <v>73</v>
      </c>
      <c r="C77" s="48">
        <v>75</v>
      </c>
      <c r="D77" s="48">
        <v>75</v>
      </c>
      <c r="E77" s="61">
        <v>74</v>
      </c>
      <c r="F77" s="51"/>
      <c r="G77" s="51"/>
      <c r="H77" s="51"/>
      <c r="I77" s="51"/>
      <c r="J77" s="51"/>
    </row>
    <row r="78" spans="1:10" x14ac:dyDescent="0.2">
      <c r="A78" s="2" t="s">
        <v>5</v>
      </c>
      <c r="B78" s="48">
        <v>72</v>
      </c>
      <c r="C78" s="48">
        <v>75</v>
      </c>
      <c r="D78" s="48">
        <v>75</v>
      </c>
      <c r="E78" s="61">
        <v>76</v>
      </c>
      <c r="F78" s="51"/>
      <c r="G78" s="51"/>
      <c r="H78" s="51"/>
      <c r="I78" s="51"/>
      <c r="J78" s="51"/>
    </row>
    <row r="79" spans="1:10" x14ac:dyDescent="0.2">
      <c r="A79" s="2" t="s">
        <v>7</v>
      </c>
      <c r="B79" s="48">
        <v>75</v>
      </c>
      <c r="C79" s="48">
        <v>75</v>
      </c>
      <c r="D79" s="48">
        <v>77</v>
      </c>
      <c r="E79" s="61">
        <v>74</v>
      </c>
      <c r="F79" s="51"/>
      <c r="G79" s="51"/>
      <c r="H79" s="51"/>
      <c r="I79" s="51"/>
      <c r="J79" s="51"/>
    </row>
    <row r="80" spans="1:10" x14ac:dyDescent="0.2">
      <c r="A80" s="2" t="s">
        <v>8</v>
      </c>
      <c r="B80" s="48">
        <v>76</v>
      </c>
      <c r="C80" s="48">
        <v>72</v>
      </c>
      <c r="D80" s="48">
        <v>77</v>
      </c>
      <c r="E80" s="61">
        <v>76</v>
      </c>
      <c r="F80" s="51"/>
      <c r="G80" s="51"/>
      <c r="H80" s="51"/>
      <c r="I80" s="51"/>
      <c r="J80" s="51"/>
    </row>
    <row r="81" spans="1:10" x14ac:dyDescent="0.2">
      <c r="A81" s="2" t="s">
        <v>66</v>
      </c>
      <c r="B81" s="48">
        <v>75</v>
      </c>
      <c r="C81" s="48">
        <v>76</v>
      </c>
      <c r="D81" s="48">
        <v>72</v>
      </c>
      <c r="E81" s="61">
        <v>78</v>
      </c>
      <c r="F81" s="51"/>
      <c r="G81" s="51"/>
      <c r="H81" s="51"/>
      <c r="I81" s="51"/>
      <c r="J81" s="51"/>
    </row>
    <row r="82" spans="1:10" x14ac:dyDescent="0.2">
      <c r="A82" s="2" t="s">
        <v>9</v>
      </c>
      <c r="B82" s="48">
        <v>72</v>
      </c>
      <c r="C82" s="48">
        <v>73</v>
      </c>
      <c r="D82" s="48">
        <v>75</v>
      </c>
      <c r="E82" s="61">
        <v>75</v>
      </c>
      <c r="F82" s="51"/>
      <c r="G82" s="51"/>
      <c r="H82" s="51"/>
      <c r="I82" s="51"/>
      <c r="J82" s="51"/>
    </row>
    <row r="83" spans="1:10" x14ac:dyDescent="0.2">
      <c r="A83" s="2" t="s">
        <v>10</v>
      </c>
      <c r="B83" s="48">
        <v>75</v>
      </c>
      <c r="C83" s="48">
        <v>76</v>
      </c>
      <c r="D83" s="48">
        <v>75</v>
      </c>
      <c r="E83" s="61">
        <v>76</v>
      </c>
      <c r="F83" s="51"/>
      <c r="G83" s="51"/>
      <c r="H83" s="51"/>
      <c r="I83" s="51"/>
      <c r="J83" s="51"/>
    </row>
    <row r="84" spans="1:10" x14ac:dyDescent="0.2">
      <c r="A84" s="2" t="s">
        <v>11</v>
      </c>
      <c r="B84" s="48">
        <v>73</v>
      </c>
      <c r="C84" s="48">
        <v>75</v>
      </c>
      <c r="D84" s="48">
        <v>73</v>
      </c>
      <c r="E84" s="61">
        <v>76</v>
      </c>
      <c r="F84" s="51"/>
      <c r="G84" s="51"/>
      <c r="H84" s="51"/>
      <c r="I84" s="51"/>
      <c r="J84" s="51"/>
    </row>
    <row r="85" spans="1:10" x14ac:dyDescent="0.2">
      <c r="A85" s="2" t="s">
        <v>12</v>
      </c>
      <c r="B85" s="48">
        <v>75</v>
      </c>
      <c r="C85" s="48">
        <v>73</v>
      </c>
      <c r="D85" s="48">
        <v>76</v>
      </c>
      <c r="E85" s="61">
        <v>73</v>
      </c>
      <c r="F85" s="51"/>
      <c r="G85" s="51"/>
      <c r="H85" s="51"/>
      <c r="I85" s="51"/>
      <c r="J85" s="51"/>
    </row>
    <row r="86" spans="1:10" x14ac:dyDescent="0.2">
      <c r="A86" s="7" t="s">
        <v>2</v>
      </c>
      <c r="B86" s="49">
        <v>76</v>
      </c>
      <c r="C86" s="49">
        <v>76</v>
      </c>
      <c r="D86" s="49">
        <v>76</v>
      </c>
      <c r="E86" s="49">
        <v>78</v>
      </c>
      <c r="F86" s="51"/>
      <c r="G86" s="51"/>
      <c r="H86" s="51"/>
      <c r="I86" s="51"/>
      <c r="J86" s="51"/>
    </row>
    <row r="87" spans="1:10" x14ac:dyDescent="0.2">
      <c r="A87" s="9" t="s">
        <v>130</v>
      </c>
      <c r="B87" s="191" t="s">
        <v>19</v>
      </c>
      <c r="C87" s="192"/>
      <c r="D87" s="192"/>
      <c r="E87" s="193"/>
      <c r="F87" s="51"/>
      <c r="G87" s="51"/>
      <c r="H87" s="51"/>
      <c r="I87" s="51"/>
      <c r="J87" s="51"/>
    </row>
    <row r="88" spans="1:10" x14ac:dyDescent="0.2">
      <c r="A88" s="2"/>
      <c r="B88" s="48"/>
      <c r="C88" s="48"/>
      <c r="D88" s="48"/>
      <c r="E88" s="61"/>
      <c r="F88" s="51"/>
      <c r="G88" s="51"/>
      <c r="H88" s="51"/>
      <c r="I88" s="51"/>
      <c r="J88" s="51"/>
    </row>
    <row r="89" spans="1:10" x14ac:dyDescent="0.2">
      <c r="A89" s="2" t="s">
        <v>4</v>
      </c>
      <c r="B89" s="48">
        <v>76</v>
      </c>
      <c r="C89" s="48">
        <v>74</v>
      </c>
      <c r="D89" s="48">
        <v>73</v>
      </c>
      <c r="E89" s="61">
        <v>73</v>
      </c>
      <c r="F89" s="51"/>
      <c r="G89" s="51"/>
      <c r="H89" s="51"/>
      <c r="I89" s="51"/>
      <c r="J89" s="51"/>
    </row>
    <row r="90" spans="1:10" x14ac:dyDescent="0.2">
      <c r="A90" s="2" t="s">
        <v>5</v>
      </c>
      <c r="B90" s="48">
        <v>77</v>
      </c>
      <c r="C90" s="48">
        <v>75</v>
      </c>
      <c r="D90" s="48">
        <v>75</v>
      </c>
      <c r="E90" s="61">
        <v>75</v>
      </c>
      <c r="F90" s="51"/>
      <c r="G90" s="51"/>
      <c r="H90" s="51"/>
      <c r="I90" s="51"/>
      <c r="J90" s="51"/>
    </row>
    <row r="91" spans="1:10" x14ac:dyDescent="0.2">
      <c r="A91" s="2" t="s">
        <v>7</v>
      </c>
      <c r="B91" s="48">
        <v>74</v>
      </c>
      <c r="C91" s="48">
        <v>78</v>
      </c>
      <c r="D91" s="48">
        <v>75</v>
      </c>
      <c r="E91" s="61">
        <v>73</v>
      </c>
      <c r="F91" s="51"/>
      <c r="G91" s="51"/>
      <c r="H91" s="51"/>
      <c r="I91" s="51"/>
      <c r="J91" s="51"/>
    </row>
    <row r="92" spans="1:10" x14ac:dyDescent="0.2">
      <c r="A92" s="2" t="s">
        <v>8</v>
      </c>
      <c r="B92" s="48">
        <v>73</v>
      </c>
      <c r="C92" s="48">
        <v>77</v>
      </c>
      <c r="D92" s="48">
        <v>77</v>
      </c>
      <c r="E92" s="61">
        <v>76</v>
      </c>
      <c r="F92" s="51"/>
      <c r="G92" s="51"/>
      <c r="H92" s="51"/>
      <c r="I92" s="51"/>
      <c r="J92" s="51"/>
    </row>
    <row r="93" spans="1:10" x14ac:dyDescent="0.2">
      <c r="A93" s="2" t="s">
        <v>66</v>
      </c>
      <c r="B93" s="48">
        <v>74</v>
      </c>
      <c r="C93" s="48">
        <v>75</v>
      </c>
      <c r="D93" s="48">
        <v>74</v>
      </c>
      <c r="E93" s="61">
        <v>73</v>
      </c>
      <c r="F93" s="51"/>
      <c r="G93" s="51"/>
      <c r="H93" s="51"/>
      <c r="I93" s="51"/>
      <c r="J93" s="51"/>
    </row>
    <row r="94" spans="1:10" x14ac:dyDescent="0.2">
      <c r="A94" s="2" t="s">
        <v>9</v>
      </c>
      <c r="B94" s="48">
        <v>78</v>
      </c>
      <c r="C94" s="48">
        <v>80</v>
      </c>
      <c r="D94" s="48">
        <v>75</v>
      </c>
      <c r="E94" s="61">
        <v>71</v>
      </c>
      <c r="F94" s="51"/>
      <c r="G94" s="51"/>
      <c r="H94" s="51"/>
      <c r="I94" s="51"/>
      <c r="J94" s="51"/>
    </row>
    <row r="95" spans="1:10" x14ac:dyDescent="0.2">
      <c r="A95" s="2" t="s">
        <v>10</v>
      </c>
      <c r="B95" s="48">
        <v>74</v>
      </c>
      <c r="C95" s="48">
        <v>75</v>
      </c>
      <c r="D95" s="48">
        <v>76</v>
      </c>
      <c r="E95" s="61">
        <v>76</v>
      </c>
      <c r="F95" s="51"/>
      <c r="G95" s="51"/>
      <c r="H95" s="51"/>
      <c r="I95" s="51"/>
      <c r="J95" s="51"/>
    </row>
    <row r="96" spans="1:10" x14ac:dyDescent="0.2">
      <c r="A96" s="2" t="s">
        <v>11</v>
      </c>
      <c r="B96" s="48">
        <v>79</v>
      </c>
      <c r="C96" s="48">
        <v>76</v>
      </c>
      <c r="D96" s="48">
        <v>77</v>
      </c>
      <c r="E96" s="61">
        <v>74</v>
      </c>
      <c r="F96" s="51"/>
      <c r="G96" s="51"/>
      <c r="H96" s="51"/>
      <c r="I96" s="51"/>
      <c r="J96" s="51"/>
    </row>
    <row r="97" spans="1:10" x14ac:dyDescent="0.2">
      <c r="A97" s="2" t="s">
        <v>12</v>
      </c>
      <c r="B97" s="48">
        <v>74</v>
      </c>
      <c r="C97" s="48">
        <v>72</v>
      </c>
      <c r="D97" s="48">
        <v>73</v>
      </c>
      <c r="E97" s="61">
        <v>74</v>
      </c>
      <c r="F97" s="51"/>
      <c r="G97" s="51"/>
      <c r="H97" s="51"/>
      <c r="I97" s="51"/>
      <c r="J97" s="51"/>
    </row>
    <row r="98" spans="1:10" x14ac:dyDescent="0.2">
      <c r="A98" s="7" t="s">
        <v>2</v>
      </c>
      <c r="B98" s="49">
        <v>77</v>
      </c>
      <c r="C98" s="49">
        <v>77</v>
      </c>
      <c r="D98" s="49">
        <v>76</v>
      </c>
      <c r="E98" s="49">
        <v>75</v>
      </c>
      <c r="F98" s="51"/>
      <c r="G98" s="51"/>
      <c r="H98" s="51"/>
      <c r="I98" s="51"/>
      <c r="J98" s="51"/>
    </row>
    <row r="99" spans="1:10" x14ac:dyDescent="0.2">
      <c r="A99" s="9" t="s">
        <v>130</v>
      </c>
      <c r="B99" s="194" t="s">
        <v>20</v>
      </c>
      <c r="C99" s="195"/>
      <c r="D99" s="195"/>
      <c r="E99" s="196"/>
      <c r="F99" s="51"/>
      <c r="G99" s="51"/>
      <c r="H99" s="51"/>
      <c r="I99" s="51"/>
      <c r="J99" s="51"/>
    </row>
    <row r="100" spans="1:10" x14ac:dyDescent="0.2">
      <c r="A100" s="2"/>
      <c r="B100" s="53"/>
      <c r="C100" s="53"/>
      <c r="D100" s="53"/>
      <c r="E100" s="53"/>
      <c r="F100" s="51"/>
      <c r="G100" s="51"/>
      <c r="H100" s="51"/>
      <c r="I100" s="51"/>
      <c r="J100" s="51"/>
    </row>
    <row r="101" spans="1:10" s="34" customFormat="1" x14ac:dyDescent="0.2">
      <c r="A101" s="2" t="s">
        <v>4</v>
      </c>
      <c r="B101" s="48">
        <v>78</v>
      </c>
      <c r="C101" s="48">
        <v>75</v>
      </c>
      <c r="D101" s="48">
        <v>74</v>
      </c>
      <c r="E101" s="61">
        <v>75</v>
      </c>
      <c r="F101" s="51"/>
      <c r="G101" s="51"/>
      <c r="H101" s="51"/>
      <c r="I101" s="51"/>
      <c r="J101" s="51"/>
    </row>
    <row r="102" spans="1:10" s="34" customFormat="1" x14ac:dyDescent="0.2">
      <c r="A102" s="2" t="s">
        <v>5</v>
      </c>
      <c r="B102" s="48">
        <v>78</v>
      </c>
      <c r="C102" s="48">
        <v>76</v>
      </c>
      <c r="D102" s="48">
        <v>76</v>
      </c>
      <c r="E102" s="61">
        <v>73</v>
      </c>
      <c r="F102" s="51"/>
      <c r="G102" s="51"/>
      <c r="H102" s="51"/>
      <c r="I102" s="51"/>
      <c r="J102" s="51"/>
    </row>
    <row r="103" spans="1:10" s="34" customFormat="1" x14ac:dyDescent="0.2">
      <c r="A103" s="2" t="s">
        <v>7</v>
      </c>
      <c r="B103" s="48">
        <v>76</v>
      </c>
      <c r="C103" s="48">
        <v>76</v>
      </c>
      <c r="D103" s="48">
        <v>74</v>
      </c>
      <c r="E103" s="61">
        <v>75</v>
      </c>
      <c r="F103" s="51"/>
      <c r="G103" s="51"/>
      <c r="H103" s="51"/>
      <c r="I103" s="51"/>
      <c r="J103" s="51"/>
    </row>
    <row r="104" spans="1:10" s="34" customFormat="1" x14ac:dyDescent="0.2">
      <c r="A104" s="2" t="s">
        <v>8</v>
      </c>
      <c r="B104" s="48">
        <v>75</v>
      </c>
      <c r="C104" s="48">
        <v>77</v>
      </c>
      <c r="D104" s="48">
        <v>77</v>
      </c>
      <c r="E104" s="61">
        <v>76</v>
      </c>
      <c r="F104" s="51"/>
      <c r="G104" s="51"/>
      <c r="H104" s="51"/>
      <c r="I104" s="51"/>
      <c r="J104" s="51"/>
    </row>
    <row r="105" spans="1:10" s="34" customFormat="1" x14ac:dyDescent="0.2">
      <c r="A105" s="2" t="s">
        <v>66</v>
      </c>
      <c r="B105" s="48">
        <v>76</v>
      </c>
      <c r="C105" s="48">
        <v>75</v>
      </c>
      <c r="D105" s="48">
        <v>75</v>
      </c>
      <c r="E105" s="61">
        <v>75</v>
      </c>
      <c r="G105" s="51"/>
      <c r="H105" s="51"/>
      <c r="I105" s="51"/>
      <c r="J105" s="51"/>
    </row>
    <row r="106" spans="1:10" s="34" customFormat="1" x14ac:dyDescent="0.2">
      <c r="A106" s="2" t="s">
        <v>9</v>
      </c>
      <c r="B106" s="48">
        <v>74</v>
      </c>
      <c r="C106" s="48">
        <v>76</v>
      </c>
      <c r="D106" s="48">
        <v>77</v>
      </c>
      <c r="E106" s="61">
        <v>76</v>
      </c>
      <c r="F106" s="51"/>
      <c r="G106" s="51"/>
      <c r="H106" s="51"/>
      <c r="I106" s="51"/>
      <c r="J106" s="51"/>
    </row>
    <row r="107" spans="1:10" s="34" customFormat="1" x14ac:dyDescent="0.2">
      <c r="A107" s="2" t="s">
        <v>10</v>
      </c>
      <c r="B107" s="48">
        <v>75</v>
      </c>
      <c r="C107" s="48">
        <v>76</v>
      </c>
      <c r="D107" s="48">
        <v>75</v>
      </c>
      <c r="E107" s="61">
        <v>76</v>
      </c>
      <c r="F107" s="51"/>
      <c r="G107" s="51"/>
      <c r="H107" s="51"/>
      <c r="I107" s="51"/>
      <c r="J107" s="51"/>
    </row>
    <row r="108" spans="1:10" s="34" customFormat="1" x14ac:dyDescent="0.2">
      <c r="A108" s="2" t="s">
        <v>11</v>
      </c>
      <c r="B108" s="48">
        <v>75</v>
      </c>
      <c r="C108" s="48">
        <v>76</v>
      </c>
      <c r="D108" s="48">
        <v>75</v>
      </c>
      <c r="E108" s="61">
        <v>78</v>
      </c>
      <c r="F108" s="51"/>
      <c r="G108" s="51"/>
      <c r="H108" s="51"/>
      <c r="I108" s="51"/>
      <c r="J108" s="51"/>
    </row>
    <row r="109" spans="1:10" s="34" customFormat="1" x14ac:dyDescent="0.2">
      <c r="A109" s="2" t="s">
        <v>12</v>
      </c>
      <c r="B109" s="48">
        <v>74</v>
      </c>
      <c r="C109" s="48">
        <v>75</v>
      </c>
      <c r="D109" s="48">
        <v>73</v>
      </c>
      <c r="E109" s="61">
        <v>75</v>
      </c>
      <c r="F109" s="51"/>
      <c r="G109" s="51"/>
      <c r="H109" s="51"/>
      <c r="I109" s="51"/>
      <c r="J109" s="51"/>
    </row>
    <row r="110" spans="1:10" s="1" customFormat="1" ht="15.75" x14ac:dyDescent="0.25">
      <c r="A110" s="12" t="s">
        <v>2</v>
      </c>
      <c r="B110" s="50">
        <v>77</v>
      </c>
      <c r="C110" s="50">
        <v>78</v>
      </c>
      <c r="D110" s="50">
        <v>77</v>
      </c>
      <c r="E110" s="49">
        <v>77</v>
      </c>
      <c r="F110" s="54"/>
      <c r="G110" s="54"/>
      <c r="H110" s="54"/>
      <c r="I110" s="54"/>
      <c r="J110" s="54"/>
    </row>
    <row r="111" spans="1:10" x14ac:dyDescent="0.2">
      <c r="A111" s="9" t="s">
        <v>130</v>
      </c>
      <c r="B111" s="191" t="s">
        <v>21</v>
      </c>
      <c r="C111" s="192"/>
      <c r="D111" s="192"/>
      <c r="E111" s="193"/>
      <c r="F111" s="51"/>
      <c r="G111" s="51"/>
      <c r="H111" s="51"/>
      <c r="I111" s="51"/>
      <c r="J111" s="51"/>
    </row>
    <row r="112" spans="1:10" x14ac:dyDescent="0.2">
      <c r="A112" s="2"/>
      <c r="B112" s="48"/>
      <c r="C112" s="48"/>
      <c r="D112" s="48"/>
      <c r="E112" s="61"/>
      <c r="F112" s="51"/>
      <c r="G112" s="51"/>
      <c r="H112" s="51"/>
      <c r="I112" s="51"/>
      <c r="J112" s="51"/>
    </row>
    <row r="113" spans="1:10" x14ac:dyDescent="0.2">
      <c r="A113" s="2" t="s">
        <v>4</v>
      </c>
      <c r="B113" s="48">
        <v>76</v>
      </c>
      <c r="C113" s="61">
        <v>76</v>
      </c>
      <c r="D113" s="61">
        <v>79</v>
      </c>
      <c r="E113" s="61">
        <v>79.442499999999995</v>
      </c>
      <c r="G113" s="51"/>
      <c r="H113" s="51"/>
      <c r="I113" s="51"/>
      <c r="J113" s="51"/>
    </row>
    <row r="114" spans="1:10" x14ac:dyDescent="0.2">
      <c r="A114" s="2" t="s">
        <v>5</v>
      </c>
      <c r="B114" s="48">
        <v>76</v>
      </c>
      <c r="C114" s="61">
        <v>76</v>
      </c>
      <c r="D114" s="61">
        <v>80</v>
      </c>
      <c r="E114" s="61">
        <v>78.713499999999996</v>
      </c>
      <c r="G114" s="51"/>
      <c r="H114" s="51"/>
      <c r="I114" s="51"/>
      <c r="J114" s="51"/>
    </row>
    <row r="115" spans="1:10" x14ac:dyDescent="0.2">
      <c r="A115" s="2" t="s">
        <v>7</v>
      </c>
      <c r="B115" s="48">
        <v>75</v>
      </c>
      <c r="C115" s="61">
        <v>74</v>
      </c>
      <c r="D115" s="61">
        <v>76</v>
      </c>
      <c r="E115" s="61">
        <v>79.086600000000004</v>
      </c>
      <c r="G115" s="51"/>
      <c r="H115" s="51"/>
      <c r="I115" s="51"/>
      <c r="J115" s="51"/>
    </row>
    <row r="116" spans="1:10" x14ac:dyDescent="0.2">
      <c r="A116" s="2" t="s">
        <v>8</v>
      </c>
      <c r="B116" s="48">
        <v>77</v>
      </c>
      <c r="C116" s="61">
        <v>80</v>
      </c>
      <c r="D116" s="61">
        <v>78</v>
      </c>
      <c r="E116" s="61">
        <v>78.977500000000006</v>
      </c>
      <c r="G116" s="51"/>
      <c r="H116" s="51"/>
      <c r="I116" s="51"/>
      <c r="J116" s="51"/>
    </row>
    <row r="117" spans="1:10" x14ac:dyDescent="0.2">
      <c r="A117" s="2" t="s">
        <v>66</v>
      </c>
      <c r="B117" s="48">
        <v>76</v>
      </c>
      <c r="C117" s="61">
        <v>75</v>
      </c>
      <c r="D117" s="61">
        <v>78</v>
      </c>
      <c r="E117" s="61">
        <v>77.213099999999997</v>
      </c>
      <c r="G117" s="51"/>
      <c r="H117" s="51"/>
      <c r="I117" s="51"/>
      <c r="J117" s="51"/>
    </row>
    <row r="118" spans="1:10" x14ac:dyDescent="0.2">
      <c r="A118" s="2" t="s">
        <v>9</v>
      </c>
      <c r="B118" s="48">
        <v>76</v>
      </c>
      <c r="C118" s="61">
        <v>78</v>
      </c>
      <c r="D118" s="61">
        <v>80</v>
      </c>
      <c r="E118" s="61">
        <v>84.039299999999997</v>
      </c>
      <c r="G118" s="51"/>
      <c r="H118" s="51"/>
      <c r="I118" s="51"/>
      <c r="J118" s="51"/>
    </row>
    <row r="119" spans="1:10" x14ac:dyDescent="0.2">
      <c r="A119" s="2" t="s">
        <v>10</v>
      </c>
      <c r="B119" s="48">
        <v>75</v>
      </c>
      <c r="C119" s="61">
        <v>78</v>
      </c>
      <c r="D119" s="61">
        <v>80</v>
      </c>
      <c r="E119" s="61">
        <v>80.331000000000003</v>
      </c>
      <c r="G119" s="51"/>
      <c r="H119" s="51"/>
      <c r="I119" s="51"/>
      <c r="J119" s="51"/>
    </row>
    <row r="120" spans="1:10" x14ac:dyDescent="0.2">
      <c r="A120" s="2" t="s">
        <v>11</v>
      </c>
      <c r="B120" s="48">
        <v>78</v>
      </c>
      <c r="C120" s="61">
        <v>77</v>
      </c>
      <c r="D120" s="61">
        <v>78</v>
      </c>
      <c r="E120" s="61">
        <v>80.446399999999997</v>
      </c>
      <c r="G120" s="51"/>
      <c r="H120" s="51"/>
      <c r="I120" s="51"/>
      <c r="J120" s="51"/>
    </row>
    <row r="121" spans="1:10" x14ac:dyDescent="0.2">
      <c r="A121" s="2" t="s">
        <v>12</v>
      </c>
      <c r="B121" s="48">
        <v>78</v>
      </c>
      <c r="C121" s="61">
        <v>76</v>
      </c>
      <c r="D121" s="61">
        <v>79</v>
      </c>
      <c r="E121" s="61">
        <v>79.581100000000006</v>
      </c>
      <c r="G121" s="51"/>
      <c r="H121" s="51"/>
      <c r="I121" s="51"/>
      <c r="J121" s="51"/>
    </row>
    <row r="122" spans="1:10" x14ac:dyDescent="0.2">
      <c r="A122" s="7" t="s">
        <v>2</v>
      </c>
      <c r="B122" s="49">
        <v>76</v>
      </c>
      <c r="C122" s="49">
        <v>77</v>
      </c>
      <c r="D122" s="49">
        <v>78</v>
      </c>
      <c r="E122" s="49">
        <v>79</v>
      </c>
      <c r="G122" s="51"/>
      <c r="H122" s="51"/>
      <c r="I122" s="51"/>
      <c r="J122" s="51"/>
    </row>
    <row r="123" spans="1:10" s="34" customFormat="1" x14ac:dyDescent="0.2">
      <c r="A123" s="9" t="s">
        <v>130</v>
      </c>
      <c r="B123" s="194" t="s">
        <v>143</v>
      </c>
      <c r="C123" s="195"/>
      <c r="D123" s="195"/>
      <c r="E123" s="196"/>
      <c r="F123" s="51"/>
      <c r="G123" s="51"/>
      <c r="H123" s="51"/>
      <c r="I123" s="51"/>
      <c r="J123" s="51"/>
    </row>
    <row r="124" spans="1:10" s="34" customFormat="1" x14ac:dyDescent="0.2">
      <c r="A124" s="2"/>
      <c r="B124" s="53"/>
      <c r="C124" s="53"/>
      <c r="D124" s="53"/>
      <c r="E124" s="53"/>
      <c r="F124" s="51"/>
      <c r="G124" s="51"/>
      <c r="H124" s="51"/>
      <c r="I124" s="51"/>
      <c r="J124" s="51"/>
    </row>
    <row r="125" spans="1:10" s="34" customFormat="1" x14ac:dyDescent="0.2">
      <c r="A125" s="2" t="s">
        <v>4</v>
      </c>
      <c r="B125" s="61">
        <v>80.433000000000007</v>
      </c>
      <c r="C125" s="61">
        <v>81.168800000000005</v>
      </c>
      <c r="D125" s="61">
        <v>79</v>
      </c>
      <c r="E125" s="61">
        <v>81</v>
      </c>
      <c r="F125" s="51"/>
      <c r="G125" s="51"/>
      <c r="H125" s="51"/>
      <c r="I125" s="51"/>
      <c r="J125" s="51"/>
    </row>
    <row r="126" spans="1:10" s="34" customFormat="1" x14ac:dyDescent="0.2">
      <c r="A126" s="2" t="s">
        <v>5</v>
      </c>
      <c r="B126" s="61">
        <v>75.639200000000002</v>
      </c>
      <c r="C126" s="61">
        <v>80.833299999999994</v>
      </c>
      <c r="D126" s="61">
        <v>81</v>
      </c>
      <c r="E126" s="61">
        <v>81</v>
      </c>
      <c r="F126" s="51"/>
      <c r="G126" s="51"/>
      <c r="H126" s="51"/>
      <c r="I126" s="51"/>
      <c r="J126" s="51"/>
    </row>
    <row r="127" spans="1:10" s="34" customFormat="1" x14ac:dyDescent="0.2">
      <c r="A127" s="2" t="s">
        <v>7</v>
      </c>
      <c r="B127" s="61">
        <v>77.745099999999994</v>
      </c>
      <c r="C127" s="61">
        <v>80.731800000000007</v>
      </c>
      <c r="D127" s="61">
        <v>81</v>
      </c>
      <c r="E127" s="61">
        <v>79</v>
      </c>
      <c r="F127" s="51"/>
      <c r="G127" s="51"/>
      <c r="H127" s="51"/>
      <c r="I127" s="51"/>
      <c r="J127" s="51"/>
    </row>
    <row r="128" spans="1:10" s="34" customFormat="1" x14ac:dyDescent="0.2">
      <c r="A128" s="2" t="s">
        <v>8</v>
      </c>
      <c r="B128" s="61">
        <v>79.208500000000001</v>
      </c>
      <c r="C128" s="61">
        <v>83.320899999999995</v>
      </c>
      <c r="D128" s="61">
        <v>81</v>
      </c>
      <c r="E128" s="61">
        <v>79</v>
      </c>
      <c r="F128" s="51"/>
      <c r="G128" s="51"/>
      <c r="H128" s="51"/>
      <c r="I128" s="51"/>
      <c r="J128" s="51"/>
    </row>
    <row r="129" spans="1:10" s="34" customFormat="1" x14ac:dyDescent="0.2">
      <c r="A129" s="2" t="s">
        <v>66</v>
      </c>
      <c r="B129" s="61">
        <v>76.524900000000002</v>
      </c>
      <c r="C129" s="61">
        <v>79.730500000000006</v>
      </c>
      <c r="D129" s="61">
        <v>79</v>
      </c>
      <c r="E129" s="61">
        <v>81</v>
      </c>
      <c r="G129" s="51"/>
      <c r="H129" s="51"/>
      <c r="I129" s="51"/>
      <c r="J129" s="51"/>
    </row>
    <row r="130" spans="1:10" s="34" customFormat="1" x14ac:dyDescent="0.2">
      <c r="A130" s="2" t="s">
        <v>9</v>
      </c>
      <c r="B130" s="61">
        <v>77.593999999999994</v>
      </c>
      <c r="C130" s="61">
        <v>76.736400000000003</v>
      </c>
      <c r="D130" s="61">
        <v>77</v>
      </c>
      <c r="E130" s="61">
        <v>78</v>
      </c>
      <c r="F130" s="51"/>
      <c r="G130" s="51"/>
      <c r="H130" s="51"/>
      <c r="I130" s="51"/>
      <c r="J130" s="51"/>
    </row>
    <row r="131" spans="1:10" s="34" customFormat="1" x14ac:dyDescent="0.2">
      <c r="A131" s="2" t="s">
        <v>10</v>
      </c>
      <c r="B131" s="61">
        <v>80.563400000000001</v>
      </c>
      <c r="C131" s="61">
        <v>80.598699999999994</v>
      </c>
      <c r="D131" s="61">
        <v>83</v>
      </c>
      <c r="E131" s="61">
        <v>81</v>
      </c>
      <c r="F131" s="51"/>
      <c r="G131" s="51"/>
      <c r="H131" s="51"/>
      <c r="I131" s="51"/>
      <c r="J131" s="51"/>
    </row>
    <row r="132" spans="1:10" s="34" customFormat="1" x14ac:dyDescent="0.2">
      <c r="A132" s="2" t="s">
        <v>11</v>
      </c>
      <c r="B132" s="61">
        <v>77.940799999999996</v>
      </c>
      <c r="C132" s="61">
        <v>82.123999999999995</v>
      </c>
      <c r="D132" s="61">
        <v>82</v>
      </c>
      <c r="E132" s="61">
        <v>80</v>
      </c>
      <c r="F132" s="51"/>
      <c r="G132" s="51"/>
      <c r="H132" s="51"/>
      <c r="I132" s="51"/>
      <c r="J132" s="51"/>
    </row>
    <row r="133" spans="1:10" s="34" customFormat="1" x14ac:dyDescent="0.2">
      <c r="A133" s="2" t="s">
        <v>12</v>
      </c>
      <c r="B133" s="61">
        <v>78.131500000000003</v>
      </c>
      <c r="C133" s="61">
        <v>81.035700000000006</v>
      </c>
      <c r="D133" s="61">
        <v>80</v>
      </c>
      <c r="E133" s="61">
        <v>81</v>
      </c>
      <c r="F133" s="51"/>
      <c r="G133" s="51"/>
      <c r="H133" s="51"/>
      <c r="I133" s="51"/>
      <c r="J133" s="51"/>
    </row>
    <row r="134" spans="1:10" s="1" customFormat="1" ht="15.75" x14ac:dyDescent="0.25">
      <c r="A134" s="7" t="s">
        <v>2</v>
      </c>
      <c r="B134" s="49">
        <v>78</v>
      </c>
      <c r="C134" s="49">
        <v>81</v>
      </c>
      <c r="D134" s="49">
        <v>81</v>
      </c>
      <c r="E134" s="49">
        <v>80</v>
      </c>
      <c r="F134" s="54"/>
      <c r="G134" s="54"/>
      <c r="H134" s="54"/>
      <c r="I134" s="54"/>
      <c r="J134" s="54"/>
    </row>
    <row r="135" spans="1:10" x14ac:dyDescent="0.2">
      <c r="A135" s="9" t="s">
        <v>130</v>
      </c>
      <c r="B135" s="191" t="s">
        <v>173</v>
      </c>
      <c r="C135" s="192"/>
      <c r="D135" s="192"/>
      <c r="E135" s="193"/>
    </row>
    <row r="136" spans="1:10" x14ac:dyDescent="0.2">
      <c r="A136" s="2"/>
      <c r="B136" s="53"/>
      <c r="C136" s="53"/>
      <c r="D136" s="53"/>
      <c r="E136" s="53"/>
    </row>
    <row r="137" spans="1:10" x14ac:dyDescent="0.2">
      <c r="A137" s="2" t="s">
        <v>4</v>
      </c>
      <c r="B137" s="61">
        <v>78.170900000000003</v>
      </c>
      <c r="C137" s="61">
        <v>79.955399999999997</v>
      </c>
      <c r="D137" s="61">
        <v>79.698800000000006</v>
      </c>
      <c r="E137" s="61">
        <v>76.995099999999994</v>
      </c>
    </row>
    <row r="138" spans="1:10" x14ac:dyDescent="0.2">
      <c r="A138" s="2" t="s">
        <v>5</v>
      </c>
      <c r="B138" s="61">
        <v>79.988100000000003</v>
      </c>
      <c r="C138" s="61">
        <v>79.153300000000002</v>
      </c>
      <c r="D138" s="61">
        <v>77.686199999999999</v>
      </c>
      <c r="E138" s="61">
        <v>80.592699999999994</v>
      </c>
    </row>
    <row r="139" spans="1:10" x14ac:dyDescent="0.2">
      <c r="A139" s="2" t="s">
        <v>7</v>
      </c>
      <c r="B139" s="61">
        <v>78.487300000000005</v>
      </c>
      <c r="C139" s="61">
        <v>78.968900000000005</v>
      </c>
      <c r="D139" s="61">
        <v>78.344300000000004</v>
      </c>
      <c r="E139" s="61">
        <v>77.701099999999997</v>
      </c>
    </row>
    <row r="140" spans="1:10" x14ac:dyDescent="0.2">
      <c r="A140" s="2" t="s">
        <v>8</v>
      </c>
      <c r="B140" s="61">
        <v>80.790999999999997</v>
      </c>
      <c r="C140" s="61">
        <v>80.399799999999999</v>
      </c>
      <c r="D140" s="61">
        <v>80.194500000000005</v>
      </c>
      <c r="E140" s="61">
        <v>79.775599999999997</v>
      </c>
    </row>
    <row r="141" spans="1:10" x14ac:dyDescent="0.2">
      <c r="A141" s="2" t="s">
        <v>66</v>
      </c>
      <c r="B141" s="61">
        <v>79.752799999999993</v>
      </c>
      <c r="C141" s="61">
        <v>79.9131</v>
      </c>
      <c r="D141" s="61">
        <v>78.148799999999994</v>
      </c>
      <c r="E141" s="61">
        <v>79.225999999999999</v>
      </c>
    </row>
    <row r="142" spans="1:10" x14ac:dyDescent="0.2">
      <c r="A142" s="2" t="s">
        <v>9</v>
      </c>
      <c r="B142" s="61">
        <v>80.087000000000003</v>
      </c>
      <c r="C142" s="61">
        <v>78.805300000000003</v>
      </c>
      <c r="D142" s="61">
        <v>77.2761</v>
      </c>
      <c r="E142" s="61">
        <v>78.802000000000007</v>
      </c>
    </row>
    <row r="143" spans="1:10" x14ac:dyDescent="0.2">
      <c r="A143" s="2" t="s">
        <v>10</v>
      </c>
      <c r="B143" s="61">
        <v>81.093699999999998</v>
      </c>
      <c r="C143" s="61">
        <v>80.098299999999995</v>
      </c>
      <c r="D143" s="61">
        <v>79.702500000000001</v>
      </c>
      <c r="E143" s="61">
        <v>80.499700000000004</v>
      </c>
    </row>
    <row r="144" spans="1:10" x14ac:dyDescent="0.2">
      <c r="A144" s="2" t="s">
        <v>11</v>
      </c>
      <c r="B144" s="61">
        <v>79.325000000000003</v>
      </c>
      <c r="C144" s="61">
        <v>80.516400000000004</v>
      </c>
      <c r="D144" s="61">
        <v>79.111900000000006</v>
      </c>
      <c r="E144" s="61">
        <v>78.896100000000004</v>
      </c>
    </row>
    <row r="145" spans="1:5" x14ac:dyDescent="0.2">
      <c r="A145" s="2" t="s">
        <v>12</v>
      </c>
      <c r="B145" s="61">
        <v>78.786299999999997</v>
      </c>
      <c r="C145" s="61">
        <v>80.282399999999996</v>
      </c>
      <c r="D145" s="61">
        <v>77.308499999999995</v>
      </c>
      <c r="E145" s="61">
        <v>79.3048</v>
      </c>
    </row>
    <row r="146" spans="1:5" x14ac:dyDescent="0.2">
      <c r="A146" s="7" t="s">
        <v>2</v>
      </c>
      <c r="B146" s="49">
        <v>79.725700000000003</v>
      </c>
      <c r="C146" s="49">
        <v>79.775899999999993</v>
      </c>
      <c r="D146" s="49">
        <v>78.712999999999994</v>
      </c>
      <c r="E146" s="49">
        <v>79.203400000000002</v>
      </c>
    </row>
    <row r="147" spans="1:5" x14ac:dyDescent="0.2">
      <c r="A147" s="9" t="s">
        <v>130</v>
      </c>
      <c r="B147" s="194" t="s">
        <v>174</v>
      </c>
      <c r="C147" s="195"/>
      <c r="D147" s="195"/>
      <c r="E147" s="196"/>
    </row>
    <row r="148" spans="1:5" x14ac:dyDescent="0.2">
      <c r="A148" s="2"/>
      <c r="B148" s="53"/>
      <c r="C148" s="53"/>
      <c r="D148" s="53"/>
      <c r="E148" s="53"/>
    </row>
    <row r="149" spans="1:5" x14ac:dyDescent="0.2">
      <c r="A149" s="2" t="s">
        <v>4</v>
      </c>
      <c r="B149" s="61">
        <v>77.925700000000006</v>
      </c>
      <c r="C149" s="61">
        <v>82.0916</v>
      </c>
      <c r="D149" s="61">
        <v>82.229299999999995</v>
      </c>
      <c r="E149" s="61">
        <v>82.073599999999999</v>
      </c>
    </row>
    <row r="150" spans="1:5" x14ac:dyDescent="0.2">
      <c r="A150" s="2" t="s">
        <v>5</v>
      </c>
      <c r="B150" s="61">
        <v>80.200299999999999</v>
      </c>
      <c r="C150" s="61">
        <v>81.630300000000005</v>
      </c>
      <c r="D150" s="61">
        <v>81.27</v>
      </c>
      <c r="E150" s="61">
        <v>82.290599999999998</v>
      </c>
    </row>
    <row r="151" spans="1:5" x14ac:dyDescent="0.2">
      <c r="A151" s="2" t="s">
        <v>7</v>
      </c>
      <c r="B151" s="61">
        <v>77.830299999999994</v>
      </c>
      <c r="C151" s="61">
        <v>82.442499999999995</v>
      </c>
      <c r="D151" s="61">
        <v>83.093599999999995</v>
      </c>
      <c r="E151" s="61">
        <v>81.0505</v>
      </c>
    </row>
    <row r="152" spans="1:5" x14ac:dyDescent="0.2">
      <c r="A152" s="2" t="s">
        <v>8</v>
      </c>
      <c r="B152" s="61">
        <v>78.707800000000006</v>
      </c>
      <c r="C152" s="61">
        <v>81.117999999999995</v>
      </c>
      <c r="D152" s="61">
        <v>81.503600000000006</v>
      </c>
      <c r="E152" s="61">
        <v>82.634</v>
      </c>
    </row>
    <row r="153" spans="1:5" x14ac:dyDescent="0.2">
      <c r="A153" s="2" t="s">
        <v>66</v>
      </c>
      <c r="B153" s="61">
        <v>79.591200000000001</v>
      </c>
      <c r="C153" s="61">
        <v>82.631100000000004</v>
      </c>
      <c r="D153" s="61">
        <v>80.7072</v>
      </c>
      <c r="E153" s="61">
        <v>80.410200000000003</v>
      </c>
    </row>
    <row r="154" spans="1:5" x14ac:dyDescent="0.2">
      <c r="A154" s="2" t="s">
        <v>9</v>
      </c>
      <c r="B154" s="61">
        <v>79.459900000000005</v>
      </c>
      <c r="C154" s="61">
        <v>81.118799999999993</v>
      </c>
      <c r="D154" s="61">
        <v>81.045699999999997</v>
      </c>
      <c r="E154" s="61">
        <v>80.152299999999997</v>
      </c>
    </row>
    <row r="155" spans="1:5" x14ac:dyDescent="0.2">
      <c r="A155" s="2" t="s">
        <v>10</v>
      </c>
      <c r="B155" s="61">
        <v>80.770499999999998</v>
      </c>
      <c r="C155" s="61">
        <v>81.612899999999996</v>
      </c>
      <c r="D155" s="61">
        <v>81.334000000000003</v>
      </c>
      <c r="E155" s="61">
        <v>83.236999999999995</v>
      </c>
    </row>
    <row r="156" spans="1:5" x14ac:dyDescent="0.2">
      <c r="A156" s="2" t="s">
        <v>11</v>
      </c>
      <c r="B156" s="61">
        <v>79.988200000000006</v>
      </c>
      <c r="C156" s="61">
        <v>83.392399999999995</v>
      </c>
      <c r="D156" s="61">
        <v>81.735100000000003</v>
      </c>
      <c r="E156" s="61">
        <v>82.881100000000004</v>
      </c>
    </row>
    <row r="157" spans="1:5" x14ac:dyDescent="0.2">
      <c r="A157" s="2" t="s">
        <v>12</v>
      </c>
      <c r="B157" s="61">
        <v>78.649799999999999</v>
      </c>
      <c r="C157" s="61">
        <v>81.285499999999999</v>
      </c>
      <c r="D157" s="61">
        <v>81.976299999999995</v>
      </c>
      <c r="E157" s="61">
        <v>81.050899999999999</v>
      </c>
    </row>
    <row r="158" spans="1:5" x14ac:dyDescent="0.2">
      <c r="A158" s="7" t="s">
        <v>2</v>
      </c>
      <c r="B158" s="49">
        <v>79.284499999999994</v>
      </c>
      <c r="C158" s="49">
        <v>81.918499999999995</v>
      </c>
      <c r="D158" s="49">
        <v>81.614699999999999</v>
      </c>
      <c r="E158" s="49">
        <v>81.941599999999994</v>
      </c>
    </row>
    <row r="159" spans="1:5" x14ac:dyDescent="0.2">
      <c r="A159" s="9" t="s">
        <v>130</v>
      </c>
      <c r="B159" s="191" t="s">
        <v>187</v>
      </c>
      <c r="C159" s="192"/>
      <c r="D159" s="192"/>
      <c r="E159" s="193"/>
    </row>
    <row r="160" spans="1:5" x14ac:dyDescent="0.2">
      <c r="A160" s="2"/>
      <c r="B160" s="53"/>
      <c r="C160" s="53"/>
      <c r="D160" s="53"/>
      <c r="E160" s="53"/>
    </row>
    <row r="161" spans="1:5" x14ac:dyDescent="0.2">
      <c r="A161" s="2" t="s">
        <v>4</v>
      </c>
      <c r="B161" s="61">
        <v>81.466499999999996</v>
      </c>
      <c r="C161" s="61">
        <v>81.689700000000002</v>
      </c>
      <c r="D161" s="61">
        <v>83.606999999999999</v>
      </c>
      <c r="E161" s="61">
        <v>83.130899999999997</v>
      </c>
    </row>
    <row r="162" spans="1:5" x14ac:dyDescent="0.2">
      <c r="A162" s="2" t="s">
        <v>5</v>
      </c>
      <c r="B162" s="61">
        <v>80.955699999999993</v>
      </c>
      <c r="C162" s="61">
        <v>80.972300000000004</v>
      </c>
      <c r="D162" s="61">
        <v>81.7136</v>
      </c>
      <c r="E162" s="61">
        <v>81.286100000000005</v>
      </c>
    </row>
    <row r="163" spans="1:5" x14ac:dyDescent="0.2">
      <c r="A163" s="2" t="s">
        <v>7</v>
      </c>
      <c r="B163" s="61">
        <v>82.608599999999996</v>
      </c>
      <c r="C163" s="61">
        <v>83.630899999999997</v>
      </c>
      <c r="D163" s="61">
        <v>84.249099999999999</v>
      </c>
      <c r="E163" s="61">
        <v>78.742699999999999</v>
      </c>
    </row>
    <row r="164" spans="1:5" x14ac:dyDescent="0.2">
      <c r="A164" s="2" t="s">
        <v>8</v>
      </c>
      <c r="B164" s="61">
        <v>82.683499999999995</v>
      </c>
      <c r="C164" s="61">
        <v>81.992599999999996</v>
      </c>
      <c r="D164" s="61">
        <v>82.834299999999999</v>
      </c>
      <c r="E164" s="61">
        <v>81.529300000000006</v>
      </c>
    </row>
    <row r="165" spans="1:5" x14ac:dyDescent="0.2">
      <c r="A165" s="2" t="s">
        <v>66</v>
      </c>
      <c r="B165" s="61">
        <v>81.677999999999997</v>
      </c>
      <c r="C165" s="61">
        <v>81.8553</v>
      </c>
      <c r="D165" s="61">
        <v>83.228300000000004</v>
      </c>
      <c r="E165" s="61">
        <v>82.119200000000006</v>
      </c>
    </row>
    <row r="166" spans="1:5" x14ac:dyDescent="0.2">
      <c r="A166" s="2" t="s">
        <v>9</v>
      </c>
      <c r="B166" s="61">
        <v>82.300600000000003</v>
      </c>
      <c r="C166" s="61">
        <v>80.022499999999994</v>
      </c>
      <c r="D166" s="61">
        <v>80.662599999999998</v>
      </c>
      <c r="E166" s="61">
        <v>82.160700000000006</v>
      </c>
    </row>
    <row r="167" spans="1:5" x14ac:dyDescent="0.2">
      <c r="A167" s="2" t="s">
        <v>10</v>
      </c>
      <c r="B167" s="61">
        <v>82.882000000000005</v>
      </c>
      <c r="C167" s="61">
        <v>82.9328</v>
      </c>
      <c r="D167" s="61">
        <v>82.462000000000003</v>
      </c>
      <c r="E167" s="61">
        <v>83.708500000000001</v>
      </c>
    </row>
    <row r="168" spans="1:5" x14ac:dyDescent="0.2">
      <c r="A168" s="2" t="s">
        <v>11</v>
      </c>
      <c r="B168" s="61">
        <v>82.967200000000005</v>
      </c>
      <c r="C168" s="61">
        <v>83.247600000000006</v>
      </c>
      <c r="D168" s="61">
        <v>81.185000000000002</v>
      </c>
      <c r="E168" s="61">
        <v>82.185299999999998</v>
      </c>
    </row>
    <row r="169" spans="1:5" x14ac:dyDescent="0.2">
      <c r="A169" s="2" t="s">
        <v>12</v>
      </c>
      <c r="B169" s="61">
        <v>83.004800000000003</v>
      </c>
      <c r="C169" s="61">
        <v>80.902299999999997</v>
      </c>
      <c r="D169" s="61">
        <v>83.663600000000002</v>
      </c>
      <c r="E169" s="61">
        <v>81.553899999999999</v>
      </c>
    </row>
    <row r="170" spans="1:5" x14ac:dyDescent="0.2">
      <c r="A170" s="7" t="s">
        <v>2</v>
      </c>
      <c r="B170" s="49">
        <v>82.3005</v>
      </c>
      <c r="C170" s="49">
        <v>81.981200000000001</v>
      </c>
      <c r="D170" s="49">
        <v>82.642799999999994</v>
      </c>
      <c r="E170" s="49">
        <v>81.878100000000003</v>
      </c>
    </row>
    <row r="171" spans="1:5" x14ac:dyDescent="0.2">
      <c r="A171" s="9" t="s">
        <v>130</v>
      </c>
      <c r="B171" s="147" t="s">
        <v>232</v>
      </c>
      <c r="C171" s="148"/>
      <c r="D171" s="148"/>
      <c r="E171" s="149"/>
    </row>
    <row r="172" spans="1:5" x14ac:dyDescent="0.2">
      <c r="A172" s="2"/>
      <c r="B172" s="14"/>
      <c r="C172" s="14"/>
      <c r="D172" s="14"/>
      <c r="E172" s="14"/>
    </row>
    <row r="173" spans="1:5" x14ac:dyDescent="0.2">
      <c r="A173" s="2" t="s">
        <v>4</v>
      </c>
      <c r="B173" s="61">
        <v>82.206900000000005</v>
      </c>
      <c r="C173" s="61">
        <v>83.431799999999996</v>
      </c>
      <c r="D173" s="61">
        <v>82.870599999999996</v>
      </c>
      <c r="E173" s="61">
        <v>83.333299999999994</v>
      </c>
    </row>
    <row r="174" spans="1:5" x14ac:dyDescent="0.2">
      <c r="A174" s="2" t="s">
        <v>5</v>
      </c>
      <c r="B174" s="61">
        <v>82.112499999999997</v>
      </c>
      <c r="C174" s="61">
        <v>80.604100000000003</v>
      </c>
      <c r="D174" s="61">
        <v>82.758899999999997</v>
      </c>
      <c r="E174" s="61">
        <v>81.953299999999999</v>
      </c>
    </row>
    <row r="175" spans="1:5" x14ac:dyDescent="0.2">
      <c r="A175" s="2" t="s">
        <v>7</v>
      </c>
      <c r="B175" s="61">
        <v>82.137200000000007</v>
      </c>
      <c r="C175" s="61">
        <v>82.974599999999995</v>
      </c>
      <c r="D175" s="61">
        <v>80.802300000000002</v>
      </c>
      <c r="E175" s="61">
        <v>81.389399999999995</v>
      </c>
    </row>
    <row r="176" spans="1:5" x14ac:dyDescent="0.2">
      <c r="A176" s="2" t="s">
        <v>8</v>
      </c>
      <c r="B176" s="61">
        <v>82.950500000000005</v>
      </c>
      <c r="C176" s="61">
        <v>82.518699999999995</v>
      </c>
      <c r="D176" s="61">
        <v>83.708299999999994</v>
      </c>
      <c r="E176" s="61">
        <v>83.656899999999993</v>
      </c>
    </row>
    <row r="177" spans="1:5" x14ac:dyDescent="0.2">
      <c r="A177" s="2" t="s">
        <v>66</v>
      </c>
      <c r="B177" s="61">
        <v>80.867999999999995</v>
      </c>
      <c r="C177" s="61">
        <v>82.610799999999998</v>
      </c>
      <c r="D177" s="61">
        <v>82.7333</v>
      </c>
      <c r="E177" s="61">
        <v>83.478300000000004</v>
      </c>
    </row>
    <row r="178" spans="1:5" x14ac:dyDescent="0.2">
      <c r="A178" s="2" t="s">
        <v>9</v>
      </c>
      <c r="B178" s="61">
        <v>83.712400000000002</v>
      </c>
      <c r="C178" s="61">
        <v>82.111000000000004</v>
      </c>
      <c r="D178" s="61">
        <v>85.995999999999995</v>
      </c>
      <c r="E178" s="61">
        <v>83.760499999999993</v>
      </c>
    </row>
    <row r="179" spans="1:5" x14ac:dyDescent="0.2">
      <c r="A179" s="2" t="s">
        <v>10</v>
      </c>
      <c r="B179" s="61">
        <v>84.166700000000006</v>
      </c>
      <c r="C179" s="61">
        <v>82.473600000000005</v>
      </c>
      <c r="D179" s="61">
        <v>83.105000000000004</v>
      </c>
      <c r="E179" s="61">
        <v>82.456800000000001</v>
      </c>
    </row>
    <row r="180" spans="1:5" x14ac:dyDescent="0.2">
      <c r="A180" s="2" t="s">
        <v>11</v>
      </c>
      <c r="B180" s="61">
        <v>83.996300000000005</v>
      </c>
      <c r="C180" s="61">
        <v>84.138300000000001</v>
      </c>
      <c r="D180" s="61">
        <v>82.579700000000003</v>
      </c>
      <c r="E180" s="61">
        <v>83.581400000000002</v>
      </c>
    </row>
    <row r="181" spans="1:5" x14ac:dyDescent="0.2">
      <c r="A181" s="2" t="s">
        <v>12</v>
      </c>
      <c r="B181" s="61">
        <v>81.926400000000001</v>
      </c>
      <c r="C181" s="61">
        <v>83.910200000000003</v>
      </c>
      <c r="D181" s="61">
        <v>82.734700000000004</v>
      </c>
      <c r="E181" s="61">
        <v>82.407200000000003</v>
      </c>
    </row>
    <row r="182" spans="1:5" x14ac:dyDescent="0.2">
      <c r="A182" s="7" t="s">
        <v>2</v>
      </c>
      <c r="B182" s="49">
        <v>82.656400000000005</v>
      </c>
      <c r="C182" s="49">
        <v>82.645899999999997</v>
      </c>
      <c r="D182" s="49">
        <v>83.052400000000006</v>
      </c>
      <c r="E182" s="49">
        <v>82.739599999999996</v>
      </c>
    </row>
    <row r="183" spans="1:5" x14ac:dyDescent="0.2">
      <c r="A183" s="9" t="s">
        <v>130</v>
      </c>
      <c r="B183" s="191" t="s">
        <v>244</v>
      </c>
      <c r="C183" s="192"/>
      <c r="D183" s="192"/>
      <c r="E183" s="193"/>
    </row>
    <row r="184" spans="1:5" x14ac:dyDescent="0.2">
      <c r="A184" s="2"/>
      <c r="B184" s="53"/>
      <c r="C184" s="53"/>
      <c r="D184" s="53"/>
      <c r="E184" s="53"/>
    </row>
    <row r="185" spans="1:5" x14ac:dyDescent="0.2">
      <c r="A185" s="2" t="s">
        <v>4</v>
      </c>
      <c r="B185" s="61">
        <v>83.108999999999995</v>
      </c>
      <c r="C185" s="61">
        <v>83.148799999999994</v>
      </c>
      <c r="D185" s="61">
        <v>84.836100000000002</v>
      </c>
      <c r="E185" s="61"/>
    </row>
    <row r="186" spans="1:5" x14ac:dyDescent="0.2">
      <c r="A186" s="2" t="s">
        <v>5</v>
      </c>
      <c r="B186" s="61">
        <v>81.653499999999994</v>
      </c>
      <c r="C186" s="61">
        <v>83.661500000000004</v>
      </c>
      <c r="D186" s="61">
        <v>81.945599999999999</v>
      </c>
      <c r="E186" s="61"/>
    </row>
    <row r="187" spans="1:5" x14ac:dyDescent="0.2">
      <c r="A187" s="2" t="s">
        <v>7</v>
      </c>
      <c r="B187" s="61">
        <v>80.5578</v>
      </c>
      <c r="C187" s="61">
        <v>81.693600000000004</v>
      </c>
      <c r="D187" s="61">
        <v>81.992599999999996</v>
      </c>
      <c r="E187" s="61"/>
    </row>
    <row r="188" spans="1:5" x14ac:dyDescent="0.2">
      <c r="A188" s="2" t="s">
        <v>8</v>
      </c>
      <c r="B188" s="61">
        <v>82.363200000000006</v>
      </c>
      <c r="C188" s="61">
        <v>83.498800000000003</v>
      </c>
      <c r="D188" s="61">
        <v>82.802899999999994</v>
      </c>
      <c r="E188" s="61"/>
    </row>
    <row r="189" spans="1:5" x14ac:dyDescent="0.2">
      <c r="A189" s="2" t="s">
        <v>66</v>
      </c>
      <c r="B189" s="61">
        <v>82.511799999999994</v>
      </c>
      <c r="C189" s="61">
        <v>81.309799999999996</v>
      </c>
      <c r="D189" s="61">
        <v>82.331199999999995</v>
      </c>
      <c r="E189" s="61"/>
    </row>
    <row r="190" spans="1:5" x14ac:dyDescent="0.2">
      <c r="A190" s="2" t="s">
        <v>9</v>
      </c>
      <c r="B190" s="61">
        <v>80.248099999999994</v>
      </c>
      <c r="C190" s="61">
        <v>82.242099999999994</v>
      </c>
      <c r="D190" s="61">
        <v>81.310500000000005</v>
      </c>
      <c r="E190" s="61"/>
    </row>
    <row r="191" spans="1:5" x14ac:dyDescent="0.2">
      <c r="A191" s="2" t="s">
        <v>10</v>
      </c>
      <c r="B191" s="61">
        <v>83.377200000000002</v>
      </c>
      <c r="C191" s="61">
        <v>85.064700000000002</v>
      </c>
      <c r="D191" s="61">
        <v>83.436999999999998</v>
      </c>
      <c r="E191" s="61"/>
    </row>
    <row r="192" spans="1:5" x14ac:dyDescent="0.2">
      <c r="A192" s="2" t="s">
        <v>11</v>
      </c>
      <c r="B192" s="61">
        <v>84.989199999999997</v>
      </c>
      <c r="C192" s="61">
        <v>83.555999999999997</v>
      </c>
      <c r="D192" s="61">
        <v>83.552599999999998</v>
      </c>
      <c r="E192" s="61"/>
    </row>
    <row r="193" spans="1:5" x14ac:dyDescent="0.2">
      <c r="A193" s="2" t="s">
        <v>12</v>
      </c>
      <c r="B193" s="61">
        <v>82.356800000000007</v>
      </c>
      <c r="C193" s="61">
        <v>83.232500000000002</v>
      </c>
      <c r="D193" s="61">
        <v>82.725700000000003</v>
      </c>
      <c r="E193" s="61"/>
    </row>
    <row r="194" spans="1:5" x14ac:dyDescent="0.2">
      <c r="A194" s="7" t="s">
        <v>2</v>
      </c>
      <c r="B194" s="49">
        <v>82.361999999999995</v>
      </c>
      <c r="C194" s="49">
        <v>83.176900000000003</v>
      </c>
      <c r="D194" s="49">
        <v>82.681700000000006</v>
      </c>
      <c r="E194" s="49"/>
    </row>
  </sheetData>
  <printOptions horizontalCentered="1"/>
  <pageMargins left="0.70866141732283472" right="0.70866141732283472" top="0.35433070866141736" bottom="0.74803149606299213" header="0.31496062992125984" footer="0.31496062992125984"/>
  <pageSetup paperSize="9" scale="26" orientation="portrait" r:id="rId1"/>
  <headerFooter scaleWithDoc="0">
    <oddFooter>&amp;C&amp;10Page &amp;P</oddFooter>
  </headerFooter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7">
    <tabColor theme="6" tint="0.59999389629810485"/>
    <pageSetUpPr fitToPage="1"/>
  </sheetPr>
  <dimension ref="A1:N194"/>
  <sheetViews>
    <sheetView showGridLines="0" view="pageBreakPreview" zoomScale="75" zoomScaleNormal="100" zoomScaleSheetLayoutView="75" workbookViewId="0">
      <pane xSplit="1" ySplit="14" topLeftCell="B156" activePane="bottomRight" state="frozen"/>
      <selection activeCell="O22" sqref="O22:O23"/>
      <selection pane="topRight" activeCell="O22" sqref="O22:O23"/>
      <selection pane="bottomLeft" activeCell="O22" sqref="O22:O23"/>
      <selection pane="bottomRight" activeCell="O22" sqref="O22:O23"/>
    </sheetView>
  </sheetViews>
  <sheetFormatPr defaultRowHeight="15" x14ac:dyDescent="0.2"/>
  <cols>
    <col min="1" max="1" width="30.21875" style="4" bestFit="1" customWidth="1"/>
    <col min="2" max="4" width="8.88671875" style="4"/>
    <col min="5" max="5" width="8.88671875" style="36"/>
    <col min="6" max="112" width="8.88671875" style="4"/>
    <col min="113" max="113" width="15.21875" style="4" bestFit="1" customWidth="1"/>
    <col min="114" max="255" width="8.88671875" style="4"/>
    <col min="256" max="256" width="15.21875" style="4" bestFit="1" customWidth="1"/>
    <col min="257" max="368" width="8.88671875" style="4"/>
    <col min="369" max="369" width="15.21875" style="4" bestFit="1" customWidth="1"/>
    <col min="370" max="511" width="8.88671875" style="4"/>
    <col min="512" max="512" width="15.21875" style="4" bestFit="1" customWidth="1"/>
    <col min="513" max="624" width="8.88671875" style="4"/>
    <col min="625" max="625" width="15.21875" style="4" bestFit="1" customWidth="1"/>
    <col min="626" max="767" width="8.88671875" style="4"/>
    <col min="768" max="768" width="15.21875" style="4" bestFit="1" customWidth="1"/>
    <col min="769" max="880" width="8.88671875" style="4"/>
    <col min="881" max="881" width="15.21875" style="4" bestFit="1" customWidth="1"/>
    <col min="882" max="1023" width="8.88671875" style="4"/>
    <col min="1024" max="1024" width="15.21875" style="4" bestFit="1" customWidth="1"/>
    <col min="1025" max="1136" width="8.88671875" style="4"/>
    <col min="1137" max="1137" width="15.21875" style="4" bestFit="1" customWidth="1"/>
    <col min="1138" max="1279" width="8.88671875" style="4"/>
    <col min="1280" max="1280" width="15.21875" style="4" bestFit="1" customWidth="1"/>
    <col min="1281" max="1392" width="8.88671875" style="4"/>
    <col min="1393" max="1393" width="15.21875" style="4" bestFit="1" customWidth="1"/>
    <col min="1394" max="1535" width="8.88671875" style="4"/>
    <col min="1536" max="1536" width="15.21875" style="4" bestFit="1" customWidth="1"/>
    <col min="1537" max="1648" width="8.88671875" style="4"/>
    <col min="1649" max="1649" width="15.21875" style="4" bestFit="1" customWidth="1"/>
    <col min="1650" max="1791" width="8.88671875" style="4"/>
    <col min="1792" max="1792" width="15.21875" style="4" bestFit="1" customWidth="1"/>
    <col min="1793" max="1904" width="8.88671875" style="4"/>
    <col min="1905" max="1905" width="15.21875" style="4" bestFit="1" customWidth="1"/>
    <col min="1906" max="2047" width="8.88671875" style="4"/>
    <col min="2048" max="2048" width="15.21875" style="4" bestFit="1" customWidth="1"/>
    <col min="2049" max="2160" width="8.88671875" style="4"/>
    <col min="2161" max="2161" width="15.21875" style="4" bestFit="1" customWidth="1"/>
    <col min="2162" max="2303" width="8.88671875" style="4"/>
    <col min="2304" max="2304" width="15.21875" style="4" bestFit="1" customWidth="1"/>
    <col min="2305" max="2416" width="8.88671875" style="4"/>
    <col min="2417" max="2417" width="15.21875" style="4" bestFit="1" customWidth="1"/>
    <col min="2418" max="2559" width="8.88671875" style="4"/>
    <col min="2560" max="2560" width="15.21875" style="4" bestFit="1" customWidth="1"/>
    <col min="2561" max="2672" width="8.88671875" style="4"/>
    <col min="2673" max="2673" width="15.21875" style="4" bestFit="1" customWidth="1"/>
    <col min="2674" max="2815" width="8.88671875" style="4"/>
    <col min="2816" max="2816" width="15.21875" style="4" bestFit="1" customWidth="1"/>
    <col min="2817" max="2928" width="8.88671875" style="4"/>
    <col min="2929" max="2929" width="15.21875" style="4" bestFit="1" customWidth="1"/>
    <col min="2930" max="3071" width="8.88671875" style="4"/>
    <col min="3072" max="3072" width="15.21875" style="4" bestFit="1" customWidth="1"/>
    <col min="3073" max="3184" width="8.88671875" style="4"/>
    <col min="3185" max="3185" width="15.21875" style="4" bestFit="1" customWidth="1"/>
    <col min="3186" max="3327" width="8.88671875" style="4"/>
    <col min="3328" max="3328" width="15.21875" style="4" bestFit="1" customWidth="1"/>
    <col min="3329" max="3440" width="8.88671875" style="4"/>
    <col min="3441" max="3441" width="15.21875" style="4" bestFit="1" customWidth="1"/>
    <col min="3442" max="3583" width="8.88671875" style="4"/>
    <col min="3584" max="3584" width="15.21875" style="4" bestFit="1" customWidth="1"/>
    <col min="3585" max="3696" width="8.88671875" style="4"/>
    <col min="3697" max="3697" width="15.21875" style="4" bestFit="1" customWidth="1"/>
    <col min="3698" max="3839" width="8.88671875" style="4"/>
    <col min="3840" max="3840" width="15.21875" style="4" bestFit="1" customWidth="1"/>
    <col min="3841" max="3952" width="8.88671875" style="4"/>
    <col min="3953" max="3953" width="15.21875" style="4" bestFit="1" customWidth="1"/>
    <col min="3954" max="4095" width="8.88671875" style="4"/>
    <col min="4096" max="4096" width="15.21875" style="4" bestFit="1" customWidth="1"/>
    <col min="4097" max="4208" width="8.88671875" style="4"/>
    <col min="4209" max="4209" width="15.21875" style="4" bestFit="1" customWidth="1"/>
    <col min="4210" max="4351" width="8.88671875" style="4"/>
    <col min="4352" max="4352" width="15.21875" style="4" bestFit="1" customWidth="1"/>
    <col min="4353" max="4464" width="8.88671875" style="4"/>
    <col min="4465" max="4465" width="15.21875" style="4" bestFit="1" customWidth="1"/>
    <col min="4466" max="4607" width="8.88671875" style="4"/>
    <col min="4608" max="4608" width="15.21875" style="4" bestFit="1" customWidth="1"/>
    <col min="4609" max="4720" width="8.88671875" style="4"/>
    <col min="4721" max="4721" width="15.21875" style="4" bestFit="1" customWidth="1"/>
    <col min="4722" max="4863" width="8.88671875" style="4"/>
    <col min="4864" max="4864" width="15.21875" style="4" bestFit="1" customWidth="1"/>
    <col min="4865" max="4976" width="8.88671875" style="4"/>
    <col min="4977" max="4977" width="15.21875" style="4" bestFit="1" customWidth="1"/>
    <col min="4978" max="5119" width="8.88671875" style="4"/>
    <col min="5120" max="5120" width="15.21875" style="4" bestFit="1" customWidth="1"/>
    <col min="5121" max="5232" width="8.88671875" style="4"/>
    <col min="5233" max="5233" width="15.21875" style="4" bestFit="1" customWidth="1"/>
    <col min="5234" max="5375" width="8.88671875" style="4"/>
    <col min="5376" max="5376" width="15.21875" style="4" bestFit="1" customWidth="1"/>
    <col min="5377" max="5488" width="8.88671875" style="4"/>
    <col min="5489" max="5489" width="15.21875" style="4" bestFit="1" customWidth="1"/>
    <col min="5490" max="5631" width="8.88671875" style="4"/>
    <col min="5632" max="5632" width="15.21875" style="4" bestFit="1" customWidth="1"/>
    <col min="5633" max="5744" width="8.88671875" style="4"/>
    <col min="5745" max="5745" width="15.21875" style="4" bestFit="1" customWidth="1"/>
    <col min="5746" max="5887" width="8.88671875" style="4"/>
    <col min="5888" max="5888" width="15.21875" style="4" bestFit="1" customWidth="1"/>
    <col min="5889" max="6000" width="8.88671875" style="4"/>
    <col min="6001" max="6001" width="15.21875" style="4" bestFit="1" customWidth="1"/>
    <col min="6002" max="6143" width="8.88671875" style="4"/>
    <col min="6144" max="6144" width="15.21875" style="4" bestFit="1" customWidth="1"/>
    <col min="6145" max="6256" width="8.88671875" style="4"/>
    <col min="6257" max="6257" width="15.21875" style="4" bestFit="1" customWidth="1"/>
    <col min="6258" max="6399" width="8.88671875" style="4"/>
    <col min="6400" max="6400" width="15.21875" style="4" bestFit="1" customWidth="1"/>
    <col min="6401" max="6512" width="8.88671875" style="4"/>
    <col min="6513" max="6513" width="15.21875" style="4" bestFit="1" customWidth="1"/>
    <col min="6514" max="6655" width="8.88671875" style="4"/>
    <col min="6656" max="6656" width="15.21875" style="4" bestFit="1" customWidth="1"/>
    <col min="6657" max="6768" width="8.88671875" style="4"/>
    <col min="6769" max="6769" width="15.21875" style="4" bestFit="1" customWidth="1"/>
    <col min="6770" max="6911" width="8.88671875" style="4"/>
    <col min="6912" max="6912" width="15.21875" style="4" bestFit="1" customWidth="1"/>
    <col min="6913" max="7024" width="8.88671875" style="4"/>
    <col min="7025" max="7025" width="15.21875" style="4" bestFit="1" customWidth="1"/>
    <col min="7026" max="7167" width="8.88671875" style="4"/>
    <col min="7168" max="7168" width="15.21875" style="4" bestFit="1" customWidth="1"/>
    <col min="7169" max="7280" width="8.88671875" style="4"/>
    <col min="7281" max="7281" width="15.21875" style="4" bestFit="1" customWidth="1"/>
    <col min="7282" max="7423" width="8.88671875" style="4"/>
    <col min="7424" max="7424" width="15.21875" style="4" bestFit="1" customWidth="1"/>
    <col min="7425" max="7536" width="8.88671875" style="4"/>
    <col min="7537" max="7537" width="15.21875" style="4" bestFit="1" customWidth="1"/>
    <col min="7538" max="7679" width="8.88671875" style="4"/>
    <col min="7680" max="7680" width="15.21875" style="4" bestFit="1" customWidth="1"/>
    <col min="7681" max="7792" width="8.88671875" style="4"/>
    <col min="7793" max="7793" width="15.21875" style="4" bestFit="1" customWidth="1"/>
    <col min="7794" max="7935" width="8.88671875" style="4"/>
    <col min="7936" max="7936" width="15.21875" style="4" bestFit="1" customWidth="1"/>
    <col min="7937" max="8048" width="8.88671875" style="4"/>
    <col min="8049" max="8049" width="15.21875" style="4" bestFit="1" customWidth="1"/>
    <col min="8050" max="8191" width="8.88671875" style="4"/>
    <col min="8192" max="8192" width="15.21875" style="4" bestFit="1" customWidth="1"/>
    <col min="8193" max="8304" width="8.88671875" style="4"/>
    <col min="8305" max="8305" width="15.21875" style="4" bestFit="1" customWidth="1"/>
    <col min="8306" max="8447" width="8.88671875" style="4"/>
    <col min="8448" max="8448" width="15.21875" style="4" bestFit="1" customWidth="1"/>
    <col min="8449" max="8560" width="8.88671875" style="4"/>
    <col min="8561" max="8561" width="15.21875" style="4" bestFit="1" customWidth="1"/>
    <col min="8562" max="8703" width="8.88671875" style="4"/>
    <col min="8704" max="8704" width="15.21875" style="4" bestFit="1" customWidth="1"/>
    <col min="8705" max="8816" width="8.88671875" style="4"/>
    <col min="8817" max="8817" width="15.21875" style="4" bestFit="1" customWidth="1"/>
    <col min="8818" max="8959" width="8.88671875" style="4"/>
    <col min="8960" max="8960" width="15.21875" style="4" bestFit="1" customWidth="1"/>
    <col min="8961" max="9072" width="8.88671875" style="4"/>
    <col min="9073" max="9073" width="15.21875" style="4" bestFit="1" customWidth="1"/>
    <col min="9074" max="9215" width="8.88671875" style="4"/>
    <col min="9216" max="9216" width="15.21875" style="4" bestFit="1" customWidth="1"/>
    <col min="9217" max="9328" width="8.88671875" style="4"/>
    <col min="9329" max="9329" width="15.21875" style="4" bestFit="1" customWidth="1"/>
    <col min="9330" max="9471" width="8.88671875" style="4"/>
    <col min="9472" max="9472" width="15.21875" style="4" bestFit="1" customWidth="1"/>
    <col min="9473" max="9584" width="8.88671875" style="4"/>
    <col min="9585" max="9585" width="15.21875" style="4" bestFit="1" customWidth="1"/>
    <col min="9586" max="9727" width="8.88671875" style="4"/>
    <col min="9728" max="9728" width="15.21875" style="4" bestFit="1" customWidth="1"/>
    <col min="9729" max="9840" width="8.88671875" style="4"/>
    <col min="9841" max="9841" width="15.21875" style="4" bestFit="1" customWidth="1"/>
    <col min="9842" max="9983" width="8.88671875" style="4"/>
    <col min="9984" max="9984" width="15.21875" style="4" bestFit="1" customWidth="1"/>
    <col min="9985" max="10096" width="8.88671875" style="4"/>
    <col min="10097" max="10097" width="15.21875" style="4" bestFit="1" customWidth="1"/>
    <col min="10098" max="10239" width="8.88671875" style="4"/>
    <col min="10240" max="10240" width="15.21875" style="4" bestFit="1" customWidth="1"/>
    <col min="10241" max="10352" width="8.88671875" style="4"/>
    <col min="10353" max="10353" width="15.21875" style="4" bestFit="1" customWidth="1"/>
    <col min="10354" max="10495" width="8.88671875" style="4"/>
    <col min="10496" max="10496" width="15.21875" style="4" bestFit="1" customWidth="1"/>
    <col min="10497" max="10608" width="8.88671875" style="4"/>
    <col min="10609" max="10609" width="15.21875" style="4" bestFit="1" customWidth="1"/>
    <col min="10610" max="10751" width="8.88671875" style="4"/>
    <col min="10752" max="10752" width="15.21875" style="4" bestFit="1" customWidth="1"/>
    <col min="10753" max="10864" width="8.88671875" style="4"/>
    <col min="10865" max="10865" width="15.21875" style="4" bestFit="1" customWidth="1"/>
    <col min="10866" max="11007" width="8.88671875" style="4"/>
    <col min="11008" max="11008" width="15.21875" style="4" bestFit="1" customWidth="1"/>
    <col min="11009" max="11120" width="8.88671875" style="4"/>
    <col min="11121" max="11121" width="15.21875" style="4" bestFit="1" customWidth="1"/>
    <col min="11122" max="11263" width="8.88671875" style="4"/>
    <col min="11264" max="11264" width="15.21875" style="4" bestFit="1" customWidth="1"/>
    <col min="11265" max="11376" width="8.88671875" style="4"/>
    <col min="11377" max="11377" width="15.21875" style="4" bestFit="1" customWidth="1"/>
    <col min="11378" max="11519" width="8.88671875" style="4"/>
    <col min="11520" max="11520" width="15.21875" style="4" bestFit="1" customWidth="1"/>
    <col min="11521" max="11632" width="8.88671875" style="4"/>
    <col min="11633" max="11633" width="15.21875" style="4" bestFit="1" customWidth="1"/>
    <col min="11634" max="11775" width="8.88671875" style="4"/>
    <col min="11776" max="11776" width="15.21875" style="4" bestFit="1" customWidth="1"/>
    <col min="11777" max="11888" width="8.88671875" style="4"/>
    <col min="11889" max="11889" width="15.21875" style="4" bestFit="1" customWidth="1"/>
    <col min="11890" max="12031" width="8.88671875" style="4"/>
    <col min="12032" max="12032" width="15.21875" style="4" bestFit="1" customWidth="1"/>
    <col min="12033" max="12144" width="8.88671875" style="4"/>
    <col min="12145" max="12145" width="15.21875" style="4" bestFit="1" customWidth="1"/>
    <col min="12146" max="12287" width="8.88671875" style="4"/>
    <col min="12288" max="12288" width="15.21875" style="4" bestFit="1" customWidth="1"/>
    <col min="12289" max="12400" width="8.88671875" style="4"/>
    <col min="12401" max="12401" width="15.21875" style="4" bestFit="1" customWidth="1"/>
    <col min="12402" max="12543" width="8.88671875" style="4"/>
    <col min="12544" max="12544" width="15.21875" style="4" bestFit="1" customWidth="1"/>
    <col min="12545" max="12656" width="8.88671875" style="4"/>
    <col min="12657" max="12657" width="15.21875" style="4" bestFit="1" customWidth="1"/>
    <col min="12658" max="12799" width="8.88671875" style="4"/>
    <col min="12800" max="12800" width="15.21875" style="4" bestFit="1" customWidth="1"/>
    <col min="12801" max="12912" width="8.88671875" style="4"/>
    <col min="12913" max="12913" width="15.21875" style="4" bestFit="1" customWidth="1"/>
    <col min="12914" max="13055" width="8.88671875" style="4"/>
    <col min="13056" max="13056" width="15.21875" style="4" bestFit="1" customWidth="1"/>
    <col min="13057" max="13168" width="8.88671875" style="4"/>
    <col min="13169" max="13169" width="15.21875" style="4" bestFit="1" customWidth="1"/>
    <col min="13170" max="13311" width="8.88671875" style="4"/>
    <col min="13312" max="13312" width="15.21875" style="4" bestFit="1" customWidth="1"/>
    <col min="13313" max="13424" width="8.88671875" style="4"/>
    <col min="13425" max="13425" width="15.21875" style="4" bestFit="1" customWidth="1"/>
    <col min="13426" max="13567" width="8.88671875" style="4"/>
    <col min="13568" max="13568" width="15.21875" style="4" bestFit="1" customWidth="1"/>
    <col min="13569" max="13680" width="8.88671875" style="4"/>
    <col min="13681" max="13681" width="15.21875" style="4" bestFit="1" customWidth="1"/>
    <col min="13682" max="13823" width="8.88671875" style="4"/>
    <col min="13824" max="13824" width="15.21875" style="4" bestFit="1" customWidth="1"/>
    <col min="13825" max="13936" width="8.88671875" style="4"/>
    <col min="13937" max="13937" width="15.21875" style="4" bestFit="1" customWidth="1"/>
    <col min="13938" max="14079" width="8.88671875" style="4"/>
    <col min="14080" max="14080" width="15.21875" style="4" bestFit="1" customWidth="1"/>
    <col min="14081" max="14192" width="8.88671875" style="4"/>
    <col min="14193" max="14193" width="15.21875" style="4" bestFit="1" customWidth="1"/>
    <col min="14194" max="14335" width="8.88671875" style="4"/>
    <col min="14336" max="14336" width="15.21875" style="4" bestFit="1" customWidth="1"/>
    <col min="14337" max="14448" width="8.88671875" style="4"/>
    <col min="14449" max="14449" width="15.21875" style="4" bestFit="1" customWidth="1"/>
    <col min="14450" max="14591" width="8.88671875" style="4"/>
    <col min="14592" max="14592" width="15.21875" style="4" bestFit="1" customWidth="1"/>
    <col min="14593" max="14704" width="8.88671875" style="4"/>
    <col min="14705" max="14705" width="15.21875" style="4" bestFit="1" customWidth="1"/>
    <col min="14706" max="14847" width="8.88671875" style="4"/>
    <col min="14848" max="14848" width="15.21875" style="4" bestFit="1" customWidth="1"/>
    <col min="14849" max="14960" width="8.88671875" style="4"/>
    <col min="14961" max="14961" width="15.21875" style="4" bestFit="1" customWidth="1"/>
    <col min="14962" max="15103" width="8.88671875" style="4"/>
    <col min="15104" max="15104" width="15.21875" style="4" bestFit="1" customWidth="1"/>
    <col min="15105" max="15216" width="8.88671875" style="4"/>
    <col min="15217" max="15217" width="15.21875" style="4" bestFit="1" customWidth="1"/>
    <col min="15218" max="15359" width="8.88671875" style="4"/>
    <col min="15360" max="15360" width="15.21875" style="4" bestFit="1" customWidth="1"/>
    <col min="15361" max="15472" width="8.88671875" style="4"/>
    <col min="15473" max="15473" width="15.21875" style="4" bestFit="1" customWidth="1"/>
    <col min="15474" max="15615" width="8.88671875" style="4"/>
    <col min="15616" max="15616" width="15.21875" style="4" bestFit="1" customWidth="1"/>
    <col min="15617" max="15728" width="8.88671875" style="4"/>
    <col min="15729" max="15729" width="15.21875" style="4" bestFit="1" customWidth="1"/>
    <col min="15730" max="15871" width="8.88671875" style="4"/>
    <col min="15872" max="15872" width="15.21875" style="4" bestFit="1" customWidth="1"/>
    <col min="15873" max="15984" width="8.88671875" style="4"/>
    <col min="15985" max="15985" width="15.21875" style="4" bestFit="1" customWidth="1"/>
    <col min="15986" max="16127" width="8.88671875" style="4"/>
    <col min="16128" max="16128" width="15.21875" style="4" bestFit="1" customWidth="1"/>
    <col min="16129" max="16240" width="8.88671875" style="4"/>
    <col min="16241" max="16241" width="15.21875" style="4" bestFit="1" customWidth="1"/>
    <col min="16242" max="16384" width="8.88671875" style="4"/>
  </cols>
  <sheetData>
    <row r="1" spans="1:14" ht="29.25" customHeight="1" x14ac:dyDescent="0.2">
      <c r="A1" s="137" t="s">
        <v>128</v>
      </c>
      <c r="B1" s="137"/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</row>
    <row r="2" spans="1:14" x14ac:dyDescent="0.2">
      <c r="A2" s="9" t="s">
        <v>128</v>
      </c>
      <c r="B2" s="10" t="s">
        <v>14</v>
      </c>
      <c r="C2" s="10" t="s">
        <v>15</v>
      </c>
      <c r="D2" s="10" t="s">
        <v>16</v>
      </c>
      <c r="E2" s="10" t="s">
        <v>17</v>
      </c>
      <c r="F2" s="10" t="s">
        <v>18</v>
      </c>
      <c r="G2" s="10" t="s">
        <v>19</v>
      </c>
      <c r="H2" s="10" t="s">
        <v>20</v>
      </c>
      <c r="I2" s="10" t="s">
        <v>21</v>
      </c>
      <c r="J2" s="10" t="s">
        <v>143</v>
      </c>
      <c r="K2" s="10" t="s">
        <v>173</v>
      </c>
      <c r="L2" s="10" t="s">
        <v>174</v>
      </c>
      <c r="M2" s="10" t="s">
        <v>187</v>
      </c>
      <c r="N2" s="10" t="s">
        <v>232</v>
      </c>
    </row>
    <row r="3" spans="1:14" x14ac:dyDescent="0.2">
      <c r="A3" s="2"/>
      <c r="B3" s="76" t="s">
        <v>146</v>
      </c>
      <c r="C3" s="77"/>
      <c r="D3" s="77"/>
      <c r="E3" s="77"/>
      <c r="F3" s="77"/>
      <c r="G3" s="77"/>
      <c r="H3" s="77"/>
      <c r="I3" s="77"/>
      <c r="J3" s="77"/>
      <c r="K3" s="78"/>
      <c r="L3" s="78"/>
      <c r="M3" s="78"/>
      <c r="N3" s="78"/>
    </row>
    <row r="4" spans="1:14" x14ac:dyDescent="0.2">
      <c r="A4" s="2" t="s">
        <v>4</v>
      </c>
      <c r="B4" s="48">
        <v>79.496499999999997</v>
      </c>
      <c r="C4" s="48">
        <v>81</v>
      </c>
      <c r="D4" s="61">
        <v>81</v>
      </c>
      <c r="E4" s="48">
        <v>81</v>
      </c>
      <c r="F4" s="48">
        <v>83.641300000000001</v>
      </c>
      <c r="G4" s="48">
        <v>83.641300000000001</v>
      </c>
      <c r="H4" s="48">
        <v>83</v>
      </c>
      <c r="I4" s="66">
        <v>84.072400000000002</v>
      </c>
      <c r="J4" s="66">
        <v>85.899100000000004</v>
      </c>
      <c r="K4" s="66">
        <v>83.671599999999998</v>
      </c>
      <c r="L4" s="61">
        <v>85.60692499999999</v>
      </c>
      <c r="M4" s="61">
        <v>86.476924999999994</v>
      </c>
      <c r="N4" s="61">
        <v>86</v>
      </c>
    </row>
    <row r="5" spans="1:14" x14ac:dyDescent="0.2">
      <c r="A5" s="2" t="s">
        <v>5</v>
      </c>
      <c r="B5" s="48">
        <v>80.215800000000002</v>
      </c>
      <c r="C5" s="48">
        <v>80</v>
      </c>
      <c r="D5" s="61">
        <v>81</v>
      </c>
      <c r="E5" s="48">
        <v>80</v>
      </c>
      <c r="F5" s="48">
        <v>82.518900000000002</v>
      </c>
      <c r="G5" s="48">
        <v>82.518900000000002</v>
      </c>
      <c r="H5" s="48">
        <v>84</v>
      </c>
      <c r="I5" s="66">
        <v>83.280600000000007</v>
      </c>
      <c r="J5" s="66">
        <v>85.933899999999994</v>
      </c>
      <c r="K5" s="66">
        <v>83.877899999999997</v>
      </c>
      <c r="L5" s="61">
        <v>85.303125000000009</v>
      </c>
      <c r="M5" s="61">
        <v>85.033900000000003</v>
      </c>
      <c r="N5" s="61">
        <v>85</v>
      </c>
    </row>
    <row r="6" spans="1:14" x14ac:dyDescent="0.2">
      <c r="A6" s="2" t="s">
        <v>7</v>
      </c>
      <c r="B6" s="48">
        <v>82.182000000000002</v>
      </c>
      <c r="C6" s="48">
        <v>81</v>
      </c>
      <c r="D6" s="61">
        <v>79</v>
      </c>
      <c r="E6" s="48">
        <v>82</v>
      </c>
      <c r="F6" s="48">
        <v>84.048000000000002</v>
      </c>
      <c r="G6" s="48">
        <v>84.048000000000002</v>
      </c>
      <c r="H6" s="48">
        <v>84</v>
      </c>
      <c r="I6" s="66">
        <v>83.512500000000003</v>
      </c>
      <c r="J6" s="66">
        <v>86.452299999999994</v>
      </c>
      <c r="K6" s="66">
        <v>85.046199999999999</v>
      </c>
      <c r="L6" s="61">
        <v>85.875250000000008</v>
      </c>
      <c r="M6" s="61">
        <v>87.807124999999999</v>
      </c>
      <c r="N6" s="61">
        <v>87</v>
      </c>
    </row>
    <row r="7" spans="1:14" x14ac:dyDescent="0.2">
      <c r="A7" s="2" t="s">
        <v>8</v>
      </c>
      <c r="B7" s="48">
        <v>81.964600000000004</v>
      </c>
      <c r="C7" s="48">
        <v>82</v>
      </c>
      <c r="D7" s="61">
        <v>82</v>
      </c>
      <c r="E7" s="48">
        <v>83</v>
      </c>
      <c r="F7" s="48">
        <v>84.2483</v>
      </c>
      <c r="G7" s="48">
        <v>84.2483</v>
      </c>
      <c r="H7" s="48">
        <v>84</v>
      </c>
      <c r="I7" s="66">
        <v>85.234999999999999</v>
      </c>
      <c r="J7" s="66">
        <v>87.114999999999995</v>
      </c>
      <c r="K7" s="66">
        <v>85.462100000000007</v>
      </c>
      <c r="L7" s="61">
        <v>86.512274999999988</v>
      </c>
      <c r="M7" s="61">
        <v>87.644724999999994</v>
      </c>
      <c r="N7" s="61">
        <v>87</v>
      </c>
    </row>
    <row r="8" spans="1:14" x14ac:dyDescent="0.2">
      <c r="A8" s="2" t="s">
        <v>66</v>
      </c>
      <c r="B8" s="48">
        <v>81.225700000000003</v>
      </c>
      <c r="C8" s="48">
        <v>82</v>
      </c>
      <c r="D8" s="61">
        <v>80</v>
      </c>
      <c r="E8" s="48">
        <v>81</v>
      </c>
      <c r="F8" s="48">
        <v>84.226200000000006</v>
      </c>
      <c r="G8" s="48">
        <v>84.226200000000006</v>
      </c>
      <c r="H8" s="48">
        <v>84</v>
      </c>
      <c r="I8" s="66">
        <v>83.775899999999993</v>
      </c>
      <c r="J8" s="66">
        <v>85.948899999999995</v>
      </c>
      <c r="K8" s="66">
        <v>84.908100000000005</v>
      </c>
      <c r="L8" s="61">
        <v>86.777950000000004</v>
      </c>
      <c r="M8" s="61">
        <v>87.172850000000011</v>
      </c>
      <c r="N8" s="61">
        <v>87</v>
      </c>
    </row>
    <row r="9" spans="1:14" x14ac:dyDescent="0.2">
      <c r="A9" s="2" t="s">
        <v>9</v>
      </c>
      <c r="B9" s="48">
        <v>79.433800000000005</v>
      </c>
      <c r="C9" s="48">
        <v>81</v>
      </c>
      <c r="D9" s="61">
        <v>80</v>
      </c>
      <c r="E9" s="48">
        <v>81</v>
      </c>
      <c r="F9" s="48">
        <v>84.894099999999995</v>
      </c>
      <c r="G9" s="48">
        <v>84.894099999999995</v>
      </c>
      <c r="H9" s="48">
        <v>84</v>
      </c>
      <c r="I9" s="66">
        <v>86.658199999999994</v>
      </c>
      <c r="J9" s="66">
        <v>87.214799999999997</v>
      </c>
      <c r="K9" s="66">
        <v>85.905699999999996</v>
      </c>
      <c r="L9" s="61">
        <v>87.896000000000001</v>
      </c>
      <c r="M9" s="61">
        <v>88.733499999999992</v>
      </c>
      <c r="N9" s="61">
        <v>89</v>
      </c>
    </row>
    <row r="10" spans="1:14" x14ac:dyDescent="0.2">
      <c r="A10" s="2" t="s">
        <v>10</v>
      </c>
      <c r="B10" s="48">
        <v>80.841200000000001</v>
      </c>
      <c r="C10" s="48">
        <v>81</v>
      </c>
      <c r="D10" s="61">
        <v>80</v>
      </c>
      <c r="E10" s="48">
        <v>81</v>
      </c>
      <c r="F10" s="48">
        <v>83.411199999999994</v>
      </c>
      <c r="G10" s="48">
        <v>83.758499999999998</v>
      </c>
      <c r="H10" s="48">
        <v>85</v>
      </c>
      <c r="I10" s="66">
        <v>83.674800000000005</v>
      </c>
      <c r="J10" s="66">
        <v>86.372</v>
      </c>
      <c r="K10" s="66">
        <v>84.517399999999995</v>
      </c>
      <c r="L10" s="61">
        <v>86.615875000000003</v>
      </c>
      <c r="M10" s="61">
        <v>86.359524999999991</v>
      </c>
      <c r="N10" s="61">
        <v>86</v>
      </c>
    </row>
    <row r="11" spans="1:14" x14ac:dyDescent="0.2">
      <c r="A11" s="2" t="s">
        <v>11</v>
      </c>
      <c r="B11" s="48">
        <v>82.323300000000003</v>
      </c>
      <c r="C11" s="48">
        <v>81</v>
      </c>
      <c r="D11" s="61">
        <v>80</v>
      </c>
      <c r="E11" s="48">
        <v>81</v>
      </c>
      <c r="F11" s="48">
        <v>82.913899999999998</v>
      </c>
      <c r="G11" s="48">
        <v>83.880099999999999</v>
      </c>
      <c r="H11" s="48">
        <v>84</v>
      </c>
      <c r="I11" s="66">
        <v>84.087999999999994</v>
      </c>
      <c r="J11" s="66">
        <v>86.023799999999994</v>
      </c>
      <c r="K11" s="66">
        <v>84.683999999999997</v>
      </c>
      <c r="L11" s="61">
        <v>86.346274999999991</v>
      </c>
      <c r="M11" s="61">
        <v>86.710249999999988</v>
      </c>
      <c r="N11" s="61">
        <v>87</v>
      </c>
    </row>
    <row r="12" spans="1:14" x14ac:dyDescent="0.2">
      <c r="A12" s="2" t="s">
        <v>12</v>
      </c>
      <c r="B12" s="48">
        <v>77.5762</v>
      </c>
      <c r="C12" s="48">
        <v>79</v>
      </c>
      <c r="D12" s="61">
        <v>78</v>
      </c>
      <c r="E12" s="48">
        <v>78</v>
      </c>
      <c r="F12" s="48">
        <v>80.8125</v>
      </c>
      <c r="G12" s="48">
        <v>81.359499999999997</v>
      </c>
      <c r="H12" s="48">
        <v>82</v>
      </c>
      <c r="I12" s="66">
        <v>83.573700000000002</v>
      </c>
      <c r="J12" s="66">
        <v>85.892399999999995</v>
      </c>
      <c r="K12" s="66">
        <v>83.824399999999997</v>
      </c>
      <c r="L12" s="61">
        <v>85.425425000000004</v>
      </c>
      <c r="M12" s="61">
        <v>86.076050000000009</v>
      </c>
      <c r="N12" s="61">
        <v>86</v>
      </c>
    </row>
    <row r="13" spans="1:14" x14ac:dyDescent="0.2">
      <c r="A13" s="7" t="s">
        <v>2</v>
      </c>
      <c r="B13" s="67">
        <v>81</v>
      </c>
      <c r="C13" s="67">
        <v>81</v>
      </c>
      <c r="D13" s="72">
        <v>80</v>
      </c>
      <c r="E13" s="67">
        <v>81</v>
      </c>
      <c r="F13" s="67">
        <v>83</v>
      </c>
      <c r="G13" s="67">
        <v>84</v>
      </c>
      <c r="H13" s="67">
        <v>84</v>
      </c>
      <c r="I13" s="67">
        <v>84</v>
      </c>
      <c r="J13" s="72">
        <v>86</v>
      </c>
      <c r="K13" s="72">
        <v>84.587299999999999</v>
      </c>
      <c r="L13" s="49">
        <v>86.164050000000003</v>
      </c>
      <c r="M13" s="49">
        <v>86.723649999999992</v>
      </c>
      <c r="N13" s="49">
        <v>87</v>
      </c>
    </row>
    <row r="14" spans="1:14" s="2" customFormat="1" ht="12.75" x14ac:dyDescent="0.2">
      <c r="A14" s="6"/>
      <c r="B14" s="52" t="s">
        <v>138</v>
      </c>
      <c r="C14" s="52" t="s">
        <v>139</v>
      </c>
      <c r="D14" s="52" t="s">
        <v>140</v>
      </c>
      <c r="E14" s="71" t="s">
        <v>141</v>
      </c>
      <c r="F14" s="48"/>
      <c r="G14" s="48"/>
      <c r="H14" s="48"/>
      <c r="I14" s="48"/>
      <c r="J14" s="48"/>
    </row>
    <row r="15" spans="1:14" s="2" customFormat="1" ht="12.75" x14ac:dyDescent="0.2">
      <c r="A15" s="9" t="s">
        <v>128</v>
      </c>
      <c r="B15" s="185" t="s">
        <v>3</v>
      </c>
      <c r="C15" s="186"/>
      <c r="D15" s="186"/>
      <c r="E15" s="187"/>
      <c r="F15" s="48"/>
      <c r="G15" s="48"/>
      <c r="H15" s="48"/>
      <c r="I15" s="48"/>
      <c r="J15" s="48"/>
    </row>
    <row r="16" spans="1:14" s="2" customFormat="1" ht="12.75" x14ac:dyDescent="0.2">
      <c r="B16" s="48"/>
      <c r="C16" s="48"/>
      <c r="D16" s="48"/>
      <c r="E16" s="61"/>
      <c r="F16" s="48"/>
      <c r="G16" s="48"/>
      <c r="H16" s="48"/>
      <c r="I16" s="48"/>
      <c r="J16" s="48"/>
    </row>
    <row r="17" spans="1:14" s="2" customFormat="1" ht="12.75" x14ac:dyDescent="0.2">
      <c r="A17" s="2" t="s">
        <v>4</v>
      </c>
      <c r="B17" s="48">
        <v>81</v>
      </c>
      <c r="C17" s="48">
        <v>80</v>
      </c>
      <c r="D17" s="48">
        <v>82</v>
      </c>
      <c r="E17" s="61">
        <v>81</v>
      </c>
      <c r="F17" s="48"/>
      <c r="G17" s="48"/>
      <c r="H17" s="48"/>
      <c r="I17" s="48"/>
      <c r="J17" s="48"/>
    </row>
    <row r="18" spans="1:14" s="2" customFormat="1" ht="12.75" x14ac:dyDescent="0.2">
      <c r="A18" s="2" t="s">
        <v>5</v>
      </c>
      <c r="B18" s="48">
        <v>80</v>
      </c>
      <c r="C18" s="48">
        <v>80</v>
      </c>
      <c r="D18" s="48">
        <v>77</v>
      </c>
      <c r="E18" s="61">
        <v>79</v>
      </c>
      <c r="F18" s="48"/>
      <c r="G18" s="48"/>
      <c r="H18" s="48"/>
      <c r="I18" s="48"/>
      <c r="J18" s="48"/>
    </row>
    <row r="19" spans="1:14" s="2" customFormat="1" ht="12.75" x14ac:dyDescent="0.2">
      <c r="A19" s="2" t="s">
        <v>7</v>
      </c>
      <c r="B19" s="48">
        <v>82</v>
      </c>
      <c r="C19" s="48">
        <v>82</v>
      </c>
      <c r="D19" s="48">
        <v>81</v>
      </c>
      <c r="E19" s="61">
        <v>80</v>
      </c>
      <c r="F19" s="48"/>
      <c r="G19" s="48"/>
      <c r="H19" s="48"/>
      <c r="I19" s="48"/>
      <c r="J19" s="48"/>
    </row>
    <row r="20" spans="1:14" s="2" customFormat="1" ht="12.75" x14ac:dyDescent="0.2">
      <c r="A20" s="2" t="s">
        <v>8</v>
      </c>
      <c r="B20" s="48">
        <v>83</v>
      </c>
      <c r="C20" s="48">
        <v>83</v>
      </c>
      <c r="D20" s="48">
        <v>81</v>
      </c>
      <c r="E20" s="61">
        <v>83</v>
      </c>
      <c r="F20" s="48"/>
      <c r="G20" s="48"/>
      <c r="H20" s="48"/>
      <c r="I20" s="48"/>
      <c r="J20" s="48"/>
      <c r="N20" s="57"/>
    </row>
    <row r="21" spans="1:14" s="2" customFormat="1" ht="12.75" x14ac:dyDescent="0.2">
      <c r="A21" s="2" t="s">
        <v>66</v>
      </c>
      <c r="B21" s="48">
        <v>81</v>
      </c>
      <c r="C21" s="48">
        <v>80</v>
      </c>
      <c r="D21" s="48">
        <v>78</v>
      </c>
      <c r="E21" s="61">
        <v>81</v>
      </c>
      <c r="F21" s="48"/>
      <c r="G21" s="48"/>
      <c r="H21" s="48"/>
      <c r="I21" s="48"/>
      <c r="J21" s="48"/>
    </row>
    <row r="22" spans="1:14" s="2" customFormat="1" ht="12.75" x14ac:dyDescent="0.2">
      <c r="A22" s="2" t="s">
        <v>9</v>
      </c>
      <c r="B22" s="48">
        <v>80</v>
      </c>
      <c r="C22" s="48">
        <v>81</v>
      </c>
      <c r="D22" s="48">
        <v>80</v>
      </c>
      <c r="E22" s="61">
        <v>80</v>
      </c>
      <c r="F22" s="48"/>
      <c r="G22" s="48"/>
      <c r="H22" s="48"/>
      <c r="I22" s="48"/>
      <c r="J22" s="48"/>
    </row>
    <row r="23" spans="1:14" s="2" customFormat="1" ht="12.75" x14ac:dyDescent="0.2">
      <c r="A23" s="2" t="s">
        <v>10</v>
      </c>
      <c r="B23" s="48">
        <v>78</v>
      </c>
      <c r="C23" s="48">
        <v>79</v>
      </c>
      <c r="D23" s="48">
        <v>78</v>
      </c>
      <c r="E23" s="61">
        <v>80</v>
      </c>
      <c r="F23" s="48"/>
      <c r="G23" s="48"/>
      <c r="H23" s="48"/>
      <c r="I23" s="48"/>
      <c r="J23" s="48"/>
    </row>
    <row r="24" spans="1:14" s="2" customFormat="1" ht="12.75" x14ac:dyDescent="0.2">
      <c r="A24" s="2" t="s">
        <v>11</v>
      </c>
      <c r="B24" s="48">
        <v>81</v>
      </c>
      <c r="C24" s="48">
        <v>80</v>
      </c>
      <c r="D24" s="48">
        <v>81</v>
      </c>
      <c r="E24" s="61">
        <v>81</v>
      </c>
      <c r="F24" s="48"/>
      <c r="G24" s="48"/>
      <c r="H24" s="48"/>
      <c r="I24" s="48"/>
      <c r="J24" s="48"/>
    </row>
    <row r="25" spans="1:14" s="2" customFormat="1" ht="12.75" x14ac:dyDescent="0.2">
      <c r="A25" s="2" t="s">
        <v>12</v>
      </c>
      <c r="B25" s="48">
        <v>80</v>
      </c>
      <c r="C25" s="48">
        <v>77</v>
      </c>
      <c r="D25" s="48">
        <v>76</v>
      </c>
      <c r="E25" s="61">
        <v>77</v>
      </c>
      <c r="F25" s="48"/>
      <c r="G25" s="48"/>
      <c r="H25" s="48"/>
      <c r="I25" s="48"/>
      <c r="J25" s="48"/>
    </row>
    <row r="26" spans="1:14" s="2" customFormat="1" ht="12.75" x14ac:dyDescent="0.2">
      <c r="A26" s="7" t="s">
        <v>2</v>
      </c>
      <c r="B26" s="49">
        <v>82</v>
      </c>
      <c r="C26" s="49">
        <v>82</v>
      </c>
      <c r="D26" s="49">
        <v>81</v>
      </c>
      <c r="E26" s="49">
        <v>82</v>
      </c>
      <c r="F26" s="48"/>
      <c r="G26" s="48"/>
      <c r="H26" s="48"/>
      <c r="I26" s="48"/>
      <c r="J26" s="48"/>
    </row>
    <row r="27" spans="1:14" x14ac:dyDescent="0.2">
      <c r="A27" s="9" t="s">
        <v>128</v>
      </c>
      <c r="B27" s="188" t="s">
        <v>14</v>
      </c>
      <c r="C27" s="189"/>
      <c r="D27" s="189"/>
      <c r="E27" s="190"/>
      <c r="F27" s="51"/>
      <c r="G27" s="51"/>
      <c r="H27" s="51"/>
      <c r="I27" s="51"/>
      <c r="J27" s="51"/>
    </row>
    <row r="28" spans="1:14" x14ac:dyDescent="0.2">
      <c r="A28" s="2"/>
      <c r="B28" s="48"/>
      <c r="C28" s="48"/>
      <c r="D28" s="48"/>
      <c r="E28" s="61"/>
      <c r="F28" s="51"/>
      <c r="G28" s="51"/>
      <c r="H28" s="51"/>
      <c r="I28" s="51"/>
      <c r="J28" s="51"/>
    </row>
    <row r="29" spans="1:14" x14ac:dyDescent="0.2">
      <c r="A29" s="2" t="s">
        <v>4</v>
      </c>
      <c r="B29" s="48">
        <v>79</v>
      </c>
      <c r="C29" s="48">
        <v>79</v>
      </c>
      <c r="D29" s="48">
        <v>80</v>
      </c>
      <c r="E29" s="61">
        <v>80</v>
      </c>
      <c r="F29" s="51"/>
      <c r="G29" s="51"/>
      <c r="H29" s="51"/>
      <c r="I29" s="51"/>
      <c r="J29" s="51"/>
    </row>
    <row r="30" spans="1:14" x14ac:dyDescent="0.2">
      <c r="A30" s="2" t="s">
        <v>5</v>
      </c>
      <c r="B30" s="48">
        <v>81</v>
      </c>
      <c r="C30" s="48">
        <v>80</v>
      </c>
      <c r="D30" s="48">
        <v>80</v>
      </c>
      <c r="E30" s="61">
        <v>80</v>
      </c>
      <c r="F30" s="51"/>
      <c r="G30" s="51"/>
      <c r="H30" s="51"/>
      <c r="I30" s="51"/>
      <c r="J30" s="51"/>
    </row>
    <row r="31" spans="1:14" x14ac:dyDescent="0.2">
      <c r="A31" s="2" t="s">
        <v>7</v>
      </c>
      <c r="B31" s="48">
        <v>83</v>
      </c>
      <c r="C31" s="48">
        <v>81</v>
      </c>
      <c r="D31" s="48">
        <v>82</v>
      </c>
      <c r="E31" s="61">
        <v>83</v>
      </c>
      <c r="F31" s="51"/>
      <c r="G31" s="51"/>
      <c r="H31" s="51"/>
      <c r="I31" s="51"/>
      <c r="J31" s="51"/>
    </row>
    <row r="32" spans="1:14" x14ac:dyDescent="0.2">
      <c r="A32" s="2" t="s">
        <v>8</v>
      </c>
      <c r="B32" s="48">
        <v>83</v>
      </c>
      <c r="C32" s="48">
        <v>81</v>
      </c>
      <c r="D32" s="48">
        <v>82</v>
      </c>
      <c r="E32" s="61">
        <v>81</v>
      </c>
      <c r="F32" s="51"/>
      <c r="G32" s="51"/>
      <c r="H32" s="51"/>
      <c r="I32" s="51"/>
      <c r="J32" s="51"/>
    </row>
    <row r="33" spans="1:10" x14ac:dyDescent="0.2">
      <c r="A33" s="2" t="s">
        <v>66</v>
      </c>
      <c r="B33" s="48">
        <v>81</v>
      </c>
      <c r="C33" s="48">
        <v>81</v>
      </c>
      <c r="D33" s="48">
        <v>81</v>
      </c>
      <c r="E33" s="61">
        <v>82</v>
      </c>
      <c r="F33" s="51"/>
      <c r="G33" s="51"/>
      <c r="H33" s="51"/>
      <c r="I33" s="51"/>
      <c r="J33" s="51"/>
    </row>
    <row r="34" spans="1:10" x14ac:dyDescent="0.2">
      <c r="A34" s="2" t="s">
        <v>9</v>
      </c>
      <c r="B34" s="48">
        <v>78</v>
      </c>
      <c r="C34" s="48">
        <v>79</v>
      </c>
      <c r="D34" s="48">
        <v>81</v>
      </c>
      <c r="E34" s="61">
        <v>80</v>
      </c>
      <c r="F34" s="51"/>
      <c r="G34" s="51"/>
      <c r="H34" s="51"/>
      <c r="I34" s="51"/>
      <c r="J34" s="51"/>
    </row>
    <row r="35" spans="1:10" x14ac:dyDescent="0.2">
      <c r="A35" s="2" t="s">
        <v>10</v>
      </c>
      <c r="B35" s="48">
        <v>81</v>
      </c>
      <c r="C35" s="48">
        <v>80</v>
      </c>
      <c r="D35" s="48">
        <v>80</v>
      </c>
      <c r="E35" s="61">
        <v>81</v>
      </c>
      <c r="F35" s="51"/>
      <c r="G35" s="51"/>
      <c r="H35" s="51"/>
      <c r="I35" s="51"/>
      <c r="J35" s="51"/>
    </row>
    <row r="36" spans="1:10" x14ac:dyDescent="0.2">
      <c r="A36" s="2" t="s">
        <v>11</v>
      </c>
      <c r="B36" s="48">
        <v>83</v>
      </c>
      <c r="C36" s="48">
        <v>81</v>
      </c>
      <c r="D36" s="48">
        <v>82</v>
      </c>
      <c r="E36" s="61">
        <v>83</v>
      </c>
      <c r="F36" s="51"/>
      <c r="G36" s="51"/>
      <c r="H36" s="51"/>
      <c r="I36" s="51"/>
      <c r="J36" s="51"/>
    </row>
    <row r="37" spans="1:10" x14ac:dyDescent="0.2">
      <c r="A37" s="2" t="s">
        <v>12</v>
      </c>
      <c r="B37" s="48">
        <v>78</v>
      </c>
      <c r="C37" s="48">
        <v>75</v>
      </c>
      <c r="D37" s="48">
        <v>78</v>
      </c>
      <c r="E37" s="61">
        <v>79</v>
      </c>
      <c r="F37" s="51"/>
      <c r="G37" s="51"/>
      <c r="H37" s="51"/>
      <c r="I37" s="51"/>
      <c r="J37" s="51"/>
    </row>
    <row r="38" spans="1:10" x14ac:dyDescent="0.2">
      <c r="A38" s="7" t="s">
        <v>2</v>
      </c>
      <c r="B38" s="49">
        <v>82</v>
      </c>
      <c r="C38" s="49">
        <v>81</v>
      </c>
      <c r="D38" s="49">
        <v>83</v>
      </c>
      <c r="E38" s="49">
        <v>83</v>
      </c>
      <c r="F38" s="51"/>
      <c r="G38" s="51"/>
      <c r="H38" s="51"/>
      <c r="I38" s="51"/>
      <c r="J38" s="51"/>
    </row>
    <row r="39" spans="1:10" x14ac:dyDescent="0.2">
      <c r="A39" s="9" t="s">
        <v>128</v>
      </c>
      <c r="B39" s="191" t="s">
        <v>15</v>
      </c>
      <c r="C39" s="192"/>
      <c r="D39" s="192"/>
      <c r="E39" s="193"/>
      <c r="F39" s="51"/>
      <c r="G39" s="51"/>
      <c r="H39" s="51"/>
      <c r="I39" s="51"/>
      <c r="J39" s="51"/>
    </row>
    <row r="40" spans="1:10" x14ac:dyDescent="0.2">
      <c r="A40" s="2"/>
      <c r="B40" s="48"/>
      <c r="C40" s="48"/>
      <c r="D40" s="48"/>
      <c r="E40" s="61"/>
      <c r="F40" s="51"/>
      <c r="G40" s="51"/>
      <c r="H40" s="51"/>
      <c r="I40" s="51"/>
      <c r="J40" s="51"/>
    </row>
    <row r="41" spans="1:10" x14ac:dyDescent="0.2">
      <c r="A41" s="2" t="s">
        <v>4</v>
      </c>
      <c r="B41" s="48">
        <v>82</v>
      </c>
      <c r="C41" s="48">
        <v>80</v>
      </c>
      <c r="D41" s="48">
        <v>82</v>
      </c>
      <c r="E41" s="61">
        <v>80</v>
      </c>
      <c r="F41" s="51"/>
      <c r="G41" s="51"/>
      <c r="H41" s="51"/>
      <c r="I41" s="51"/>
      <c r="J41" s="51"/>
    </row>
    <row r="42" spans="1:10" x14ac:dyDescent="0.2">
      <c r="A42" s="2" t="s">
        <v>5</v>
      </c>
      <c r="B42" s="48">
        <v>82</v>
      </c>
      <c r="C42" s="48">
        <v>78</v>
      </c>
      <c r="D42" s="48">
        <v>80</v>
      </c>
      <c r="E42" s="61">
        <v>79</v>
      </c>
      <c r="F42" s="51"/>
      <c r="G42" s="51"/>
      <c r="H42" s="51"/>
      <c r="I42" s="51"/>
      <c r="J42" s="51"/>
    </row>
    <row r="43" spans="1:10" x14ac:dyDescent="0.2">
      <c r="A43" s="2" t="s">
        <v>7</v>
      </c>
      <c r="B43" s="48">
        <v>83</v>
      </c>
      <c r="C43" s="48">
        <v>79</v>
      </c>
      <c r="D43" s="48">
        <v>81</v>
      </c>
      <c r="E43" s="61">
        <v>79</v>
      </c>
      <c r="F43" s="51"/>
      <c r="G43" s="51"/>
      <c r="H43" s="51"/>
      <c r="I43" s="51"/>
      <c r="J43" s="51"/>
    </row>
    <row r="44" spans="1:10" x14ac:dyDescent="0.2">
      <c r="A44" s="2" t="s">
        <v>8</v>
      </c>
      <c r="B44" s="48">
        <v>83</v>
      </c>
      <c r="C44" s="48">
        <v>82</v>
      </c>
      <c r="D44" s="48">
        <v>82</v>
      </c>
      <c r="E44" s="61">
        <v>82</v>
      </c>
      <c r="F44" s="51"/>
      <c r="G44" s="51"/>
      <c r="H44" s="51"/>
      <c r="I44" s="51"/>
      <c r="J44" s="51"/>
    </row>
    <row r="45" spans="1:10" x14ac:dyDescent="0.2">
      <c r="A45" s="2" t="s">
        <v>66</v>
      </c>
      <c r="B45" s="48">
        <v>83</v>
      </c>
      <c r="C45" s="48">
        <v>81</v>
      </c>
      <c r="D45" s="48">
        <v>82</v>
      </c>
      <c r="E45" s="61">
        <v>83</v>
      </c>
      <c r="F45" s="51"/>
      <c r="G45" s="51"/>
      <c r="H45" s="51"/>
      <c r="I45" s="51"/>
      <c r="J45" s="51"/>
    </row>
    <row r="46" spans="1:10" x14ac:dyDescent="0.2">
      <c r="A46" s="2" t="s">
        <v>9</v>
      </c>
      <c r="B46" s="48">
        <v>82</v>
      </c>
      <c r="C46" s="48">
        <v>80</v>
      </c>
      <c r="D46" s="48">
        <v>80</v>
      </c>
      <c r="E46" s="61">
        <v>79</v>
      </c>
      <c r="F46" s="51"/>
      <c r="G46" s="51"/>
      <c r="H46" s="51"/>
      <c r="I46" s="51"/>
      <c r="J46" s="51"/>
    </row>
    <row r="47" spans="1:10" x14ac:dyDescent="0.2">
      <c r="A47" s="2" t="s">
        <v>10</v>
      </c>
      <c r="B47" s="48">
        <v>83</v>
      </c>
      <c r="C47" s="48">
        <v>81</v>
      </c>
      <c r="D47" s="48">
        <v>80</v>
      </c>
      <c r="E47" s="61">
        <v>79</v>
      </c>
      <c r="F47" s="51"/>
      <c r="G47" s="51"/>
      <c r="H47" s="51"/>
      <c r="I47" s="51"/>
      <c r="J47" s="51"/>
    </row>
    <row r="48" spans="1:10" x14ac:dyDescent="0.2">
      <c r="A48" s="2" t="s">
        <v>11</v>
      </c>
      <c r="B48" s="48">
        <v>82</v>
      </c>
      <c r="C48" s="48">
        <v>80</v>
      </c>
      <c r="D48" s="48">
        <v>81</v>
      </c>
      <c r="E48" s="61">
        <v>80</v>
      </c>
      <c r="F48" s="51"/>
      <c r="G48" s="51"/>
      <c r="H48" s="51"/>
      <c r="I48" s="51"/>
      <c r="J48" s="51"/>
    </row>
    <row r="49" spans="1:10" x14ac:dyDescent="0.2">
      <c r="A49" s="2" t="s">
        <v>12</v>
      </c>
      <c r="B49" s="48">
        <v>81</v>
      </c>
      <c r="C49" s="48">
        <v>76</v>
      </c>
      <c r="D49" s="48">
        <v>80</v>
      </c>
      <c r="E49" s="61">
        <v>79</v>
      </c>
      <c r="F49" s="51"/>
      <c r="G49" s="51"/>
      <c r="H49" s="51"/>
      <c r="I49" s="51"/>
      <c r="J49" s="51"/>
    </row>
    <row r="50" spans="1:10" x14ac:dyDescent="0.2">
      <c r="A50" s="7" t="s">
        <v>2</v>
      </c>
      <c r="B50" s="49">
        <v>84</v>
      </c>
      <c r="C50" s="49">
        <v>80</v>
      </c>
      <c r="D50" s="49">
        <v>82</v>
      </c>
      <c r="E50" s="49">
        <v>81</v>
      </c>
      <c r="F50" s="51"/>
      <c r="G50" s="51"/>
      <c r="H50" s="51"/>
      <c r="I50" s="51"/>
      <c r="J50" s="51"/>
    </row>
    <row r="51" spans="1:10" x14ac:dyDescent="0.2">
      <c r="A51" s="9" t="s">
        <v>128</v>
      </c>
      <c r="B51" s="194" t="s">
        <v>16</v>
      </c>
      <c r="C51" s="195"/>
      <c r="D51" s="195"/>
      <c r="E51" s="196"/>
      <c r="F51" s="51"/>
      <c r="G51" s="51"/>
      <c r="H51" s="51"/>
      <c r="I51" s="51"/>
      <c r="J51" s="51"/>
    </row>
    <row r="52" spans="1:10" x14ac:dyDescent="0.2">
      <c r="A52" s="2"/>
      <c r="B52" s="48"/>
      <c r="C52" s="48"/>
      <c r="D52" s="48"/>
      <c r="E52" s="61"/>
      <c r="F52" s="51"/>
      <c r="G52" s="51"/>
      <c r="H52" s="51"/>
      <c r="I52" s="51"/>
      <c r="J52" s="51"/>
    </row>
    <row r="53" spans="1:10" x14ac:dyDescent="0.2">
      <c r="A53" s="2" t="s">
        <v>4</v>
      </c>
      <c r="B53" s="48">
        <v>84</v>
      </c>
      <c r="C53" s="48">
        <v>80</v>
      </c>
      <c r="D53" s="48">
        <v>79</v>
      </c>
      <c r="E53" s="61">
        <v>80</v>
      </c>
      <c r="F53" s="51"/>
      <c r="G53" s="51"/>
      <c r="H53" s="51"/>
      <c r="I53" s="51"/>
      <c r="J53" s="51"/>
    </row>
    <row r="54" spans="1:10" x14ac:dyDescent="0.2">
      <c r="A54" s="2" t="s">
        <v>5</v>
      </c>
      <c r="B54" s="48">
        <v>82</v>
      </c>
      <c r="C54" s="48">
        <v>80</v>
      </c>
      <c r="D54" s="48">
        <v>80</v>
      </c>
      <c r="E54" s="61">
        <v>80</v>
      </c>
      <c r="F54" s="51"/>
      <c r="G54" s="51"/>
      <c r="H54" s="51"/>
      <c r="I54" s="51"/>
      <c r="J54" s="51"/>
    </row>
    <row r="55" spans="1:10" x14ac:dyDescent="0.2">
      <c r="A55" s="2" t="s">
        <v>7</v>
      </c>
      <c r="B55" s="48">
        <v>79</v>
      </c>
      <c r="C55" s="48">
        <v>79</v>
      </c>
      <c r="D55" s="48">
        <v>79</v>
      </c>
      <c r="E55" s="61">
        <v>78</v>
      </c>
      <c r="F55" s="51"/>
      <c r="G55" s="51"/>
      <c r="H55" s="51"/>
      <c r="I55" s="51"/>
      <c r="J55" s="51"/>
    </row>
    <row r="56" spans="1:10" x14ac:dyDescent="0.2">
      <c r="A56" s="2" t="s">
        <v>8</v>
      </c>
      <c r="B56" s="48">
        <v>82</v>
      </c>
      <c r="C56" s="48">
        <v>81</v>
      </c>
      <c r="D56" s="48">
        <v>82</v>
      </c>
      <c r="E56" s="61">
        <v>82</v>
      </c>
      <c r="F56" s="51"/>
      <c r="G56" s="51"/>
      <c r="H56" s="51"/>
      <c r="I56" s="51"/>
      <c r="J56" s="51"/>
    </row>
    <row r="57" spans="1:10" x14ac:dyDescent="0.2">
      <c r="A57" s="2" t="s">
        <v>66</v>
      </c>
      <c r="B57" s="48">
        <v>82</v>
      </c>
      <c r="C57" s="48">
        <v>79</v>
      </c>
      <c r="D57" s="48">
        <v>79</v>
      </c>
      <c r="E57" s="61">
        <v>80</v>
      </c>
      <c r="F57" s="51"/>
      <c r="G57" s="51"/>
      <c r="H57" s="51"/>
      <c r="I57" s="51"/>
      <c r="J57" s="51"/>
    </row>
    <row r="58" spans="1:10" x14ac:dyDescent="0.2">
      <c r="A58" s="2" t="s">
        <v>9</v>
      </c>
      <c r="B58" s="48">
        <v>80</v>
      </c>
      <c r="C58" s="48">
        <v>77</v>
      </c>
      <c r="D58" s="48">
        <v>81</v>
      </c>
      <c r="E58" s="61">
        <v>82</v>
      </c>
      <c r="F58" s="51"/>
      <c r="G58" s="51"/>
      <c r="H58" s="51"/>
      <c r="I58" s="51"/>
      <c r="J58" s="51"/>
    </row>
    <row r="59" spans="1:10" x14ac:dyDescent="0.2">
      <c r="A59" s="2" t="s">
        <v>10</v>
      </c>
      <c r="B59" s="48">
        <v>79</v>
      </c>
      <c r="C59" s="48">
        <v>80</v>
      </c>
      <c r="D59" s="48">
        <v>79</v>
      </c>
      <c r="E59" s="61">
        <v>80</v>
      </c>
      <c r="F59" s="51"/>
      <c r="G59" s="51"/>
      <c r="H59" s="51"/>
      <c r="I59" s="51"/>
      <c r="J59" s="51"/>
    </row>
    <row r="60" spans="1:10" x14ac:dyDescent="0.2">
      <c r="A60" s="2" t="s">
        <v>11</v>
      </c>
      <c r="B60" s="48">
        <v>80</v>
      </c>
      <c r="C60" s="48">
        <v>79</v>
      </c>
      <c r="D60" s="48">
        <v>81</v>
      </c>
      <c r="E60" s="61">
        <v>81</v>
      </c>
      <c r="F60" s="51"/>
      <c r="G60" s="51"/>
      <c r="H60" s="51"/>
      <c r="I60" s="51"/>
      <c r="J60" s="51"/>
    </row>
    <row r="61" spans="1:10" x14ac:dyDescent="0.2">
      <c r="A61" s="2" t="s">
        <v>12</v>
      </c>
      <c r="B61" s="48">
        <v>78</v>
      </c>
      <c r="C61" s="48">
        <v>77</v>
      </c>
      <c r="D61" s="48">
        <v>79</v>
      </c>
      <c r="E61" s="61">
        <v>79</v>
      </c>
      <c r="F61" s="51"/>
      <c r="G61" s="51"/>
      <c r="H61" s="51"/>
      <c r="I61" s="51"/>
      <c r="J61" s="51"/>
    </row>
    <row r="62" spans="1:10" x14ac:dyDescent="0.2">
      <c r="A62" s="7" t="s">
        <v>2</v>
      </c>
      <c r="B62" s="49">
        <v>82</v>
      </c>
      <c r="C62" s="49">
        <v>81</v>
      </c>
      <c r="D62" s="49">
        <v>81</v>
      </c>
      <c r="E62" s="49">
        <v>82</v>
      </c>
      <c r="F62" s="51"/>
      <c r="G62" s="51"/>
      <c r="H62" s="51"/>
      <c r="I62" s="51"/>
      <c r="J62" s="51"/>
    </row>
    <row r="63" spans="1:10" x14ac:dyDescent="0.2">
      <c r="A63" s="9" t="s">
        <v>128</v>
      </c>
      <c r="B63" s="191" t="s">
        <v>17</v>
      </c>
      <c r="C63" s="192"/>
      <c r="D63" s="192"/>
      <c r="E63" s="193"/>
      <c r="F63" s="51"/>
      <c r="G63" s="51"/>
      <c r="H63" s="51"/>
      <c r="I63" s="51"/>
      <c r="J63" s="51"/>
    </row>
    <row r="64" spans="1:10" x14ac:dyDescent="0.2">
      <c r="A64" s="2"/>
      <c r="B64" s="48"/>
      <c r="C64" s="48"/>
      <c r="D64" s="48"/>
      <c r="E64" s="61"/>
      <c r="F64" s="51"/>
      <c r="G64" s="51"/>
      <c r="H64" s="51"/>
      <c r="I64" s="51"/>
      <c r="J64" s="51"/>
    </row>
    <row r="65" spans="1:10" x14ac:dyDescent="0.2">
      <c r="A65" s="2" t="s">
        <v>4</v>
      </c>
      <c r="B65" s="48">
        <v>82</v>
      </c>
      <c r="C65" s="48">
        <v>82</v>
      </c>
      <c r="D65" s="48">
        <v>80</v>
      </c>
      <c r="E65" s="61">
        <v>81</v>
      </c>
      <c r="F65" s="51"/>
      <c r="G65" s="51"/>
      <c r="H65" s="51"/>
      <c r="I65" s="51"/>
      <c r="J65" s="51"/>
    </row>
    <row r="66" spans="1:10" x14ac:dyDescent="0.2">
      <c r="A66" s="2" t="s">
        <v>5</v>
      </c>
      <c r="B66" s="48">
        <v>80</v>
      </c>
      <c r="C66" s="48">
        <v>80</v>
      </c>
      <c r="D66" s="48">
        <v>81</v>
      </c>
      <c r="E66" s="61">
        <v>79</v>
      </c>
      <c r="F66" s="51"/>
      <c r="G66" s="51"/>
      <c r="H66" s="51"/>
      <c r="I66" s="51"/>
      <c r="J66" s="51"/>
    </row>
    <row r="67" spans="1:10" x14ac:dyDescent="0.2">
      <c r="A67" s="2" t="s">
        <v>7</v>
      </c>
      <c r="B67" s="48">
        <v>81</v>
      </c>
      <c r="C67" s="48">
        <v>83</v>
      </c>
      <c r="D67" s="48">
        <v>82</v>
      </c>
      <c r="E67" s="61">
        <v>81</v>
      </c>
      <c r="F67" s="51"/>
      <c r="G67" s="51"/>
      <c r="H67" s="51"/>
      <c r="I67" s="51"/>
      <c r="J67" s="51"/>
    </row>
    <row r="68" spans="1:10" x14ac:dyDescent="0.2">
      <c r="A68" s="2" t="s">
        <v>8</v>
      </c>
      <c r="B68" s="48">
        <v>84</v>
      </c>
      <c r="C68" s="48">
        <v>82</v>
      </c>
      <c r="D68" s="48">
        <v>83</v>
      </c>
      <c r="E68" s="61">
        <v>83</v>
      </c>
      <c r="F68" s="51"/>
      <c r="G68" s="51"/>
      <c r="H68" s="51"/>
      <c r="I68" s="51"/>
      <c r="J68" s="51"/>
    </row>
    <row r="69" spans="1:10" x14ac:dyDescent="0.2">
      <c r="A69" s="2" t="s">
        <v>66</v>
      </c>
      <c r="B69" s="48">
        <v>82</v>
      </c>
      <c r="C69" s="48">
        <v>79</v>
      </c>
      <c r="D69" s="48">
        <v>81</v>
      </c>
      <c r="E69" s="61">
        <v>82</v>
      </c>
      <c r="F69" s="51"/>
      <c r="G69" s="51"/>
      <c r="H69" s="51"/>
      <c r="I69" s="51"/>
      <c r="J69" s="51"/>
    </row>
    <row r="70" spans="1:10" x14ac:dyDescent="0.2">
      <c r="A70" s="2" t="s">
        <v>9</v>
      </c>
      <c r="B70" s="48">
        <v>83</v>
      </c>
      <c r="C70" s="48">
        <v>80</v>
      </c>
      <c r="D70" s="48">
        <v>80</v>
      </c>
      <c r="E70" s="61">
        <v>82</v>
      </c>
      <c r="F70" s="51"/>
      <c r="G70" s="51"/>
      <c r="H70" s="51"/>
      <c r="I70" s="51"/>
      <c r="J70" s="51"/>
    </row>
    <row r="71" spans="1:10" x14ac:dyDescent="0.2">
      <c r="A71" s="2" t="s">
        <v>10</v>
      </c>
      <c r="B71" s="48">
        <v>82</v>
      </c>
      <c r="C71" s="48">
        <v>81</v>
      </c>
      <c r="D71" s="48">
        <v>81</v>
      </c>
      <c r="E71" s="61">
        <v>81</v>
      </c>
      <c r="F71" s="51"/>
      <c r="G71" s="51"/>
      <c r="H71" s="51"/>
      <c r="I71" s="51"/>
      <c r="J71" s="51"/>
    </row>
    <row r="72" spans="1:10" x14ac:dyDescent="0.2">
      <c r="A72" s="2" t="s">
        <v>11</v>
      </c>
      <c r="B72" s="48">
        <v>81</v>
      </c>
      <c r="C72" s="48">
        <v>82</v>
      </c>
      <c r="D72" s="48">
        <v>81</v>
      </c>
      <c r="E72" s="61">
        <v>81</v>
      </c>
      <c r="F72" s="51"/>
      <c r="G72" s="51"/>
      <c r="H72" s="51"/>
      <c r="I72" s="51"/>
      <c r="J72" s="51"/>
    </row>
    <row r="73" spans="1:10" x14ac:dyDescent="0.2">
      <c r="A73" s="2" t="s">
        <v>12</v>
      </c>
      <c r="B73" s="48">
        <v>76</v>
      </c>
      <c r="C73" s="48">
        <v>79</v>
      </c>
      <c r="D73" s="48">
        <v>78</v>
      </c>
      <c r="E73" s="61">
        <v>80</v>
      </c>
      <c r="F73" s="51"/>
      <c r="G73" s="51"/>
      <c r="H73" s="51"/>
      <c r="I73" s="51"/>
      <c r="J73" s="51"/>
    </row>
    <row r="74" spans="1:10" x14ac:dyDescent="0.2">
      <c r="A74" s="7" t="s">
        <v>2</v>
      </c>
      <c r="B74" s="49">
        <v>82</v>
      </c>
      <c r="C74" s="49">
        <v>82</v>
      </c>
      <c r="D74" s="49">
        <v>82</v>
      </c>
      <c r="E74" s="49">
        <v>82</v>
      </c>
      <c r="F74" s="51"/>
      <c r="G74" s="51"/>
      <c r="H74" s="51"/>
      <c r="I74" s="51"/>
      <c r="J74" s="51"/>
    </row>
    <row r="75" spans="1:10" x14ac:dyDescent="0.2">
      <c r="A75" s="9" t="s">
        <v>128</v>
      </c>
      <c r="B75" s="194" t="s">
        <v>18</v>
      </c>
      <c r="C75" s="195"/>
      <c r="D75" s="195"/>
      <c r="E75" s="196"/>
      <c r="F75" s="51"/>
      <c r="G75" s="51"/>
      <c r="H75" s="51"/>
      <c r="I75" s="51"/>
      <c r="J75" s="51"/>
    </row>
    <row r="76" spans="1:10" x14ac:dyDescent="0.2">
      <c r="A76" s="2"/>
      <c r="B76" s="48"/>
      <c r="C76" s="48"/>
      <c r="D76" s="48"/>
      <c r="E76" s="61"/>
      <c r="F76" s="51"/>
      <c r="G76" s="51"/>
      <c r="H76" s="51"/>
      <c r="I76" s="51"/>
      <c r="J76" s="51"/>
    </row>
    <row r="77" spans="1:10" x14ac:dyDescent="0.2">
      <c r="A77" s="2" t="s">
        <v>4</v>
      </c>
      <c r="B77" s="48">
        <v>80</v>
      </c>
      <c r="C77" s="48">
        <v>84</v>
      </c>
      <c r="D77" s="48">
        <v>81</v>
      </c>
      <c r="E77" s="61">
        <v>85</v>
      </c>
      <c r="F77" s="51"/>
      <c r="G77" s="51"/>
      <c r="H77" s="51"/>
      <c r="I77" s="51"/>
      <c r="J77" s="51"/>
    </row>
    <row r="78" spans="1:10" x14ac:dyDescent="0.2">
      <c r="A78" s="2" t="s">
        <v>5</v>
      </c>
      <c r="B78" s="48">
        <v>81</v>
      </c>
      <c r="C78" s="48">
        <v>83</v>
      </c>
      <c r="D78" s="48">
        <v>82</v>
      </c>
      <c r="E78" s="61">
        <v>84</v>
      </c>
      <c r="F78" s="51"/>
      <c r="G78" s="51"/>
      <c r="H78" s="51"/>
      <c r="I78" s="51"/>
      <c r="J78" s="51"/>
    </row>
    <row r="79" spans="1:10" x14ac:dyDescent="0.2">
      <c r="A79" s="2" t="s">
        <v>7</v>
      </c>
      <c r="B79" s="48">
        <v>83</v>
      </c>
      <c r="C79" s="48">
        <v>85</v>
      </c>
      <c r="D79" s="48">
        <v>87</v>
      </c>
      <c r="E79" s="61">
        <v>83</v>
      </c>
      <c r="F79" s="51"/>
      <c r="G79" s="51"/>
      <c r="H79" s="51"/>
      <c r="I79" s="51"/>
      <c r="J79" s="51"/>
    </row>
    <row r="80" spans="1:10" x14ac:dyDescent="0.2">
      <c r="A80" s="2" t="s">
        <v>8</v>
      </c>
      <c r="B80" s="48">
        <v>82</v>
      </c>
      <c r="C80" s="48">
        <v>83</v>
      </c>
      <c r="D80" s="48">
        <v>84</v>
      </c>
      <c r="E80" s="61">
        <v>84</v>
      </c>
      <c r="F80" s="51"/>
      <c r="G80" s="51"/>
      <c r="H80" s="51"/>
      <c r="I80" s="51"/>
      <c r="J80" s="51"/>
    </row>
    <row r="81" spans="1:10" x14ac:dyDescent="0.2">
      <c r="A81" s="2" t="s">
        <v>66</v>
      </c>
      <c r="B81" s="48">
        <v>82</v>
      </c>
      <c r="C81" s="48">
        <v>84</v>
      </c>
      <c r="D81" s="48">
        <v>82</v>
      </c>
      <c r="E81" s="61">
        <v>86</v>
      </c>
      <c r="F81" s="51"/>
      <c r="G81" s="51"/>
      <c r="H81" s="51"/>
      <c r="I81" s="51"/>
      <c r="J81" s="51"/>
    </row>
    <row r="82" spans="1:10" x14ac:dyDescent="0.2">
      <c r="A82" s="2" t="s">
        <v>9</v>
      </c>
      <c r="B82" s="48">
        <v>81</v>
      </c>
      <c r="C82" s="48">
        <v>80</v>
      </c>
      <c r="D82" s="48">
        <v>83</v>
      </c>
      <c r="E82" s="61">
        <v>84</v>
      </c>
      <c r="F82" s="51"/>
      <c r="G82" s="51"/>
      <c r="H82" s="51"/>
      <c r="I82" s="51"/>
      <c r="J82" s="51"/>
    </row>
    <row r="83" spans="1:10" x14ac:dyDescent="0.2">
      <c r="A83" s="2" t="s">
        <v>10</v>
      </c>
      <c r="B83" s="48">
        <v>82</v>
      </c>
      <c r="C83" s="48">
        <v>83</v>
      </c>
      <c r="D83" s="48">
        <v>83</v>
      </c>
      <c r="E83" s="61">
        <v>85</v>
      </c>
      <c r="F83" s="51"/>
      <c r="G83" s="51"/>
      <c r="H83" s="51"/>
      <c r="I83" s="51"/>
      <c r="J83" s="51"/>
    </row>
    <row r="84" spans="1:10" x14ac:dyDescent="0.2">
      <c r="A84" s="2" t="s">
        <v>11</v>
      </c>
      <c r="B84" s="48">
        <v>81</v>
      </c>
      <c r="C84" s="48">
        <v>84</v>
      </c>
      <c r="D84" s="48">
        <v>83</v>
      </c>
      <c r="E84" s="61">
        <v>84</v>
      </c>
      <c r="F84" s="51"/>
      <c r="G84" s="51"/>
      <c r="H84" s="51"/>
      <c r="I84" s="51"/>
      <c r="J84" s="51"/>
    </row>
    <row r="85" spans="1:10" x14ac:dyDescent="0.2">
      <c r="A85" s="2" t="s">
        <v>12</v>
      </c>
      <c r="B85" s="48">
        <v>81</v>
      </c>
      <c r="C85" s="48">
        <v>81</v>
      </c>
      <c r="D85" s="48">
        <v>80</v>
      </c>
      <c r="E85" s="61">
        <v>82</v>
      </c>
      <c r="F85" s="51"/>
      <c r="G85" s="51"/>
      <c r="H85" s="51"/>
      <c r="I85" s="51"/>
      <c r="J85" s="51"/>
    </row>
    <row r="86" spans="1:10" x14ac:dyDescent="0.2">
      <c r="A86" s="7" t="s">
        <v>2</v>
      </c>
      <c r="B86" s="49">
        <v>83</v>
      </c>
      <c r="C86" s="49">
        <v>85</v>
      </c>
      <c r="D86" s="49">
        <v>85</v>
      </c>
      <c r="E86" s="49">
        <v>86</v>
      </c>
      <c r="F86" s="51"/>
      <c r="G86" s="51"/>
      <c r="H86" s="51"/>
      <c r="I86" s="51"/>
      <c r="J86" s="51"/>
    </row>
    <row r="87" spans="1:10" x14ac:dyDescent="0.2">
      <c r="A87" s="9" t="s">
        <v>128</v>
      </c>
      <c r="B87" s="191" t="s">
        <v>19</v>
      </c>
      <c r="C87" s="192"/>
      <c r="D87" s="192"/>
      <c r="E87" s="193"/>
      <c r="F87" s="51"/>
      <c r="G87" s="51"/>
      <c r="H87" s="51"/>
      <c r="I87" s="51"/>
      <c r="J87" s="51"/>
    </row>
    <row r="88" spans="1:10" x14ac:dyDescent="0.2">
      <c r="A88" s="2"/>
      <c r="B88" s="48"/>
      <c r="C88" s="48"/>
      <c r="D88" s="48"/>
      <c r="E88" s="61"/>
      <c r="F88" s="51"/>
      <c r="G88" s="51"/>
      <c r="H88" s="51"/>
      <c r="I88" s="51"/>
      <c r="J88" s="51"/>
    </row>
    <row r="89" spans="1:10" x14ac:dyDescent="0.2">
      <c r="A89" s="2" t="s">
        <v>4</v>
      </c>
      <c r="B89" s="48">
        <v>84</v>
      </c>
      <c r="C89" s="48">
        <v>84</v>
      </c>
      <c r="D89" s="48">
        <v>83</v>
      </c>
      <c r="E89" s="61">
        <v>82</v>
      </c>
      <c r="F89" s="51"/>
      <c r="G89" s="51"/>
      <c r="H89" s="51"/>
      <c r="I89" s="51"/>
      <c r="J89" s="51"/>
    </row>
    <row r="90" spans="1:10" x14ac:dyDescent="0.2">
      <c r="A90" s="2" t="s">
        <v>5</v>
      </c>
      <c r="B90" s="48">
        <v>84</v>
      </c>
      <c r="C90" s="48">
        <v>83</v>
      </c>
      <c r="D90" s="48">
        <v>82</v>
      </c>
      <c r="E90" s="61">
        <v>82</v>
      </c>
      <c r="F90" s="51"/>
      <c r="G90" s="51"/>
      <c r="H90" s="51"/>
      <c r="I90" s="51"/>
      <c r="J90" s="51"/>
    </row>
    <row r="91" spans="1:10" x14ac:dyDescent="0.2">
      <c r="A91" s="2" t="s">
        <v>7</v>
      </c>
      <c r="B91" s="48">
        <v>84</v>
      </c>
      <c r="C91" s="48">
        <v>85</v>
      </c>
      <c r="D91" s="48">
        <v>83</v>
      </c>
      <c r="E91" s="61">
        <v>84</v>
      </c>
      <c r="F91" s="51"/>
      <c r="G91" s="51"/>
      <c r="H91" s="51"/>
      <c r="I91" s="51"/>
      <c r="J91" s="51"/>
    </row>
    <row r="92" spans="1:10" x14ac:dyDescent="0.2">
      <c r="A92" s="2" t="s">
        <v>8</v>
      </c>
      <c r="B92" s="48">
        <v>83</v>
      </c>
      <c r="C92" s="48">
        <v>84</v>
      </c>
      <c r="D92" s="48">
        <v>86</v>
      </c>
      <c r="E92" s="61">
        <v>84</v>
      </c>
      <c r="F92" s="51"/>
      <c r="G92" s="51"/>
      <c r="H92" s="51"/>
      <c r="I92" s="51"/>
      <c r="J92" s="51"/>
    </row>
    <row r="93" spans="1:10" x14ac:dyDescent="0.2">
      <c r="A93" s="2" t="s">
        <v>66</v>
      </c>
      <c r="B93" s="48">
        <v>85</v>
      </c>
      <c r="C93" s="48">
        <v>85</v>
      </c>
      <c r="D93" s="48">
        <v>84</v>
      </c>
      <c r="E93" s="61">
        <v>82</v>
      </c>
      <c r="F93" s="51"/>
      <c r="G93" s="51"/>
      <c r="H93" s="51"/>
      <c r="I93" s="51"/>
      <c r="J93" s="51"/>
    </row>
    <row r="94" spans="1:10" x14ac:dyDescent="0.2">
      <c r="A94" s="2" t="s">
        <v>9</v>
      </c>
      <c r="B94" s="48">
        <v>85</v>
      </c>
      <c r="C94" s="48">
        <v>86</v>
      </c>
      <c r="D94" s="48">
        <v>86</v>
      </c>
      <c r="E94" s="61">
        <v>83</v>
      </c>
      <c r="F94" s="51"/>
      <c r="G94" s="51"/>
      <c r="H94" s="51"/>
      <c r="I94" s="51"/>
      <c r="J94" s="51"/>
    </row>
    <row r="95" spans="1:10" x14ac:dyDescent="0.2">
      <c r="A95" s="2" t="s">
        <v>10</v>
      </c>
      <c r="B95" s="48">
        <v>84</v>
      </c>
      <c r="C95" s="48">
        <v>83</v>
      </c>
      <c r="D95" s="48">
        <v>84</v>
      </c>
      <c r="E95" s="61">
        <v>84</v>
      </c>
      <c r="F95" s="51"/>
      <c r="G95" s="51"/>
      <c r="H95" s="51"/>
      <c r="I95" s="51"/>
      <c r="J95" s="51"/>
    </row>
    <row r="96" spans="1:10" x14ac:dyDescent="0.2">
      <c r="A96" s="2" t="s">
        <v>11</v>
      </c>
      <c r="B96" s="48">
        <v>85</v>
      </c>
      <c r="C96" s="48">
        <v>84</v>
      </c>
      <c r="D96" s="48">
        <v>84</v>
      </c>
      <c r="E96" s="61">
        <v>83</v>
      </c>
      <c r="F96" s="51"/>
      <c r="G96" s="51"/>
      <c r="H96" s="51"/>
      <c r="I96" s="51"/>
      <c r="J96" s="51"/>
    </row>
    <row r="97" spans="1:10" x14ac:dyDescent="0.2">
      <c r="A97" s="2" t="s">
        <v>12</v>
      </c>
      <c r="B97" s="48">
        <v>81</v>
      </c>
      <c r="C97" s="48">
        <v>81</v>
      </c>
      <c r="D97" s="48">
        <v>82</v>
      </c>
      <c r="E97" s="61">
        <v>82</v>
      </c>
      <c r="F97" s="51"/>
      <c r="G97" s="51"/>
      <c r="H97" s="51"/>
      <c r="I97" s="51"/>
      <c r="J97" s="51"/>
    </row>
    <row r="98" spans="1:10" x14ac:dyDescent="0.2">
      <c r="A98" s="7" t="s">
        <v>2</v>
      </c>
      <c r="B98" s="49">
        <v>85</v>
      </c>
      <c r="C98" s="49">
        <v>85</v>
      </c>
      <c r="D98" s="49">
        <v>85</v>
      </c>
      <c r="E98" s="49">
        <v>84</v>
      </c>
      <c r="F98" s="51"/>
      <c r="G98" s="51"/>
      <c r="H98" s="51"/>
      <c r="I98" s="51"/>
      <c r="J98" s="51"/>
    </row>
    <row r="99" spans="1:10" x14ac:dyDescent="0.2">
      <c r="A99" s="9" t="s">
        <v>128</v>
      </c>
      <c r="B99" s="194" t="s">
        <v>20</v>
      </c>
      <c r="C99" s="195"/>
      <c r="D99" s="195"/>
      <c r="E99" s="196"/>
      <c r="F99" s="51"/>
      <c r="G99" s="51"/>
      <c r="H99" s="51"/>
      <c r="I99" s="51"/>
      <c r="J99" s="51"/>
    </row>
    <row r="100" spans="1:10" x14ac:dyDescent="0.2">
      <c r="A100" s="2"/>
      <c r="B100" s="53"/>
      <c r="C100" s="53"/>
      <c r="D100" s="53"/>
      <c r="E100" s="53"/>
      <c r="F100" s="51"/>
      <c r="G100" s="51"/>
      <c r="H100" s="51"/>
      <c r="I100" s="51"/>
      <c r="J100" s="51"/>
    </row>
    <row r="101" spans="1:10" s="34" customFormat="1" x14ac:dyDescent="0.2">
      <c r="A101" s="2" t="s">
        <v>4</v>
      </c>
      <c r="B101" s="48">
        <v>85</v>
      </c>
      <c r="C101" s="48">
        <v>83</v>
      </c>
      <c r="D101" s="48">
        <v>82</v>
      </c>
      <c r="E101" s="61">
        <v>84</v>
      </c>
      <c r="F101" s="51"/>
      <c r="G101" s="51"/>
      <c r="H101" s="51"/>
      <c r="I101" s="51"/>
      <c r="J101" s="51"/>
    </row>
    <row r="102" spans="1:10" s="34" customFormat="1" x14ac:dyDescent="0.2">
      <c r="A102" s="2" t="s">
        <v>5</v>
      </c>
      <c r="B102" s="48">
        <v>85</v>
      </c>
      <c r="C102" s="48">
        <v>85</v>
      </c>
      <c r="D102" s="48">
        <v>83</v>
      </c>
      <c r="E102" s="61">
        <v>83</v>
      </c>
      <c r="F102" s="51"/>
      <c r="G102" s="51"/>
      <c r="H102" s="51"/>
      <c r="I102" s="51"/>
      <c r="J102" s="51"/>
    </row>
    <row r="103" spans="1:10" s="34" customFormat="1" x14ac:dyDescent="0.2">
      <c r="A103" s="2" t="s">
        <v>7</v>
      </c>
      <c r="B103" s="48">
        <v>85</v>
      </c>
      <c r="C103" s="48">
        <v>86</v>
      </c>
      <c r="D103" s="48">
        <v>82</v>
      </c>
      <c r="E103" s="61">
        <v>84</v>
      </c>
      <c r="F103" s="51"/>
      <c r="G103" s="51"/>
      <c r="H103" s="51"/>
      <c r="I103" s="51"/>
      <c r="J103" s="51"/>
    </row>
    <row r="104" spans="1:10" s="34" customFormat="1" x14ac:dyDescent="0.2">
      <c r="A104" s="2" t="s">
        <v>8</v>
      </c>
      <c r="B104" s="48">
        <v>83</v>
      </c>
      <c r="C104" s="48">
        <v>86</v>
      </c>
      <c r="D104" s="48">
        <v>83</v>
      </c>
      <c r="E104" s="61">
        <v>84</v>
      </c>
      <c r="F104" s="51"/>
      <c r="G104" s="51"/>
      <c r="H104" s="51"/>
      <c r="I104" s="51"/>
      <c r="J104" s="51"/>
    </row>
    <row r="105" spans="1:10" s="34" customFormat="1" x14ac:dyDescent="0.2">
      <c r="A105" s="2" t="s">
        <v>66</v>
      </c>
      <c r="B105" s="48">
        <v>85</v>
      </c>
      <c r="C105" s="48">
        <v>85</v>
      </c>
      <c r="D105" s="48">
        <v>82</v>
      </c>
      <c r="E105" s="61">
        <v>84</v>
      </c>
      <c r="F105" s="51"/>
      <c r="G105" s="51"/>
      <c r="H105" s="51"/>
      <c r="I105" s="51"/>
      <c r="J105" s="51"/>
    </row>
    <row r="106" spans="1:10" s="34" customFormat="1" x14ac:dyDescent="0.2">
      <c r="A106" s="2" t="s">
        <v>9</v>
      </c>
      <c r="B106" s="48">
        <v>84</v>
      </c>
      <c r="C106" s="48">
        <v>84</v>
      </c>
      <c r="D106" s="48">
        <v>83</v>
      </c>
      <c r="E106" s="61">
        <v>84</v>
      </c>
      <c r="F106" s="51"/>
      <c r="G106" s="51"/>
      <c r="H106" s="51"/>
      <c r="I106" s="51"/>
      <c r="J106" s="51"/>
    </row>
    <row r="107" spans="1:10" s="34" customFormat="1" x14ac:dyDescent="0.2">
      <c r="A107" s="2" t="s">
        <v>10</v>
      </c>
      <c r="B107" s="48">
        <v>86</v>
      </c>
      <c r="C107" s="48">
        <v>85</v>
      </c>
      <c r="D107" s="48">
        <v>85</v>
      </c>
      <c r="E107" s="61">
        <v>84</v>
      </c>
      <c r="F107" s="51"/>
      <c r="G107" s="51"/>
      <c r="H107" s="51"/>
      <c r="I107" s="51"/>
      <c r="J107" s="51"/>
    </row>
    <row r="108" spans="1:10" s="34" customFormat="1" x14ac:dyDescent="0.2">
      <c r="A108" s="2" t="s">
        <v>11</v>
      </c>
      <c r="B108" s="48">
        <v>84</v>
      </c>
      <c r="C108" s="48">
        <v>84</v>
      </c>
      <c r="D108" s="48">
        <v>83</v>
      </c>
      <c r="E108" s="61">
        <v>85</v>
      </c>
      <c r="F108" s="51"/>
      <c r="G108" s="51"/>
      <c r="H108" s="51"/>
      <c r="I108" s="51"/>
      <c r="J108" s="51"/>
    </row>
    <row r="109" spans="1:10" s="34" customFormat="1" x14ac:dyDescent="0.2">
      <c r="A109" s="2" t="s">
        <v>12</v>
      </c>
      <c r="B109" s="48">
        <v>83</v>
      </c>
      <c r="C109" s="48">
        <v>82</v>
      </c>
      <c r="D109" s="48">
        <v>82</v>
      </c>
      <c r="E109" s="61">
        <v>82</v>
      </c>
      <c r="F109" s="51"/>
      <c r="G109" s="51"/>
      <c r="H109" s="51"/>
      <c r="I109" s="51"/>
      <c r="J109" s="51"/>
    </row>
    <row r="110" spans="1:10" s="1" customFormat="1" ht="15.75" x14ac:dyDescent="0.25">
      <c r="A110" s="12" t="s">
        <v>2</v>
      </c>
      <c r="B110" s="50">
        <v>86</v>
      </c>
      <c r="C110" s="50">
        <v>85</v>
      </c>
      <c r="D110" s="50">
        <v>84</v>
      </c>
      <c r="E110" s="49">
        <v>85</v>
      </c>
      <c r="F110" s="54"/>
      <c r="G110" s="54"/>
      <c r="H110" s="54"/>
      <c r="I110" s="54"/>
      <c r="J110" s="54"/>
    </row>
    <row r="111" spans="1:10" x14ac:dyDescent="0.2">
      <c r="A111" s="9" t="s">
        <v>128</v>
      </c>
      <c r="B111" s="191" t="s">
        <v>21</v>
      </c>
      <c r="C111" s="192"/>
      <c r="D111" s="192"/>
      <c r="E111" s="193"/>
      <c r="F111" s="51"/>
      <c r="G111" s="51"/>
      <c r="H111" s="51"/>
      <c r="I111" s="51"/>
      <c r="J111" s="51"/>
    </row>
    <row r="112" spans="1:10" x14ac:dyDescent="0.2">
      <c r="A112" s="2"/>
      <c r="B112" s="48"/>
      <c r="C112" s="48"/>
      <c r="D112" s="48"/>
      <c r="E112" s="61"/>
      <c r="F112" s="51"/>
      <c r="G112" s="51"/>
      <c r="H112" s="51"/>
      <c r="I112" s="51"/>
      <c r="J112" s="51"/>
    </row>
    <row r="113" spans="1:10" x14ac:dyDescent="0.2">
      <c r="A113" s="2" t="s">
        <v>4</v>
      </c>
      <c r="B113" s="48">
        <v>81</v>
      </c>
      <c r="C113" s="61">
        <v>83</v>
      </c>
      <c r="D113" s="61">
        <v>86</v>
      </c>
      <c r="E113" s="61">
        <v>85.770399999999995</v>
      </c>
      <c r="G113" s="51"/>
      <c r="H113" s="51"/>
      <c r="I113" s="51"/>
      <c r="J113" s="51"/>
    </row>
    <row r="114" spans="1:10" x14ac:dyDescent="0.2">
      <c r="A114" s="2" t="s">
        <v>5</v>
      </c>
      <c r="B114" s="48">
        <v>82</v>
      </c>
      <c r="C114" s="61">
        <v>83</v>
      </c>
      <c r="D114" s="61">
        <v>84</v>
      </c>
      <c r="E114" s="61">
        <v>84.582300000000004</v>
      </c>
      <c r="G114" s="51"/>
      <c r="H114" s="51"/>
      <c r="I114" s="51"/>
      <c r="J114" s="51"/>
    </row>
    <row r="115" spans="1:10" x14ac:dyDescent="0.2">
      <c r="A115" s="2" t="s">
        <v>7</v>
      </c>
      <c r="B115" s="48">
        <v>83</v>
      </c>
      <c r="C115" s="61">
        <v>83</v>
      </c>
      <c r="D115" s="61">
        <v>84</v>
      </c>
      <c r="E115" s="61">
        <v>84.545000000000002</v>
      </c>
      <c r="G115" s="51"/>
      <c r="H115" s="51"/>
      <c r="I115" s="51"/>
      <c r="J115" s="51"/>
    </row>
    <row r="116" spans="1:10" x14ac:dyDescent="0.2">
      <c r="A116" s="2" t="s">
        <v>8</v>
      </c>
      <c r="B116" s="48">
        <v>85</v>
      </c>
      <c r="C116" s="61">
        <v>85</v>
      </c>
      <c r="D116" s="61">
        <v>86</v>
      </c>
      <c r="E116" s="61">
        <v>84.8048</v>
      </c>
      <c r="G116" s="51"/>
      <c r="H116" s="51"/>
      <c r="I116" s="51"/>
      <c r="J116" s="51"/>
    </row>
    <row r="117" spans="1:10" x14ac:dyDescent="0.2">
      <c r="A117" s="2" t="s">
        <v>66</v>
      </c>
      <c r="B117" s="48">
        <v>83</v>
      </c>
      <c r="C117" s="48">
        <v>83</v>
      </c>
      <c r="D117" s="61">
        <v>84</v>
      </c>
      <c r="E117" s="61">
        <v>85.142099999999999</v>
      </c>
      <c r="G117" s="51"/>
      <c r="H117" s="51"/>
      <c r="I117" s="51"/>
      <c r="J117" s="51"/>
    </row>
    <row r="118" spans="1:10" x14ac:dyDescent="0.2">
      <c r="A118" s="2" t="s">
        <v>9</v>
      </c>
      <c r="B118" s="48">
        <v>86</v>
      </c>
      <c r="C118" s="61">
        <v>87</v>
      </c>
      <c r="D118" s="61">
        <v>85</v>
      </c>
      <c r="E118" s="61">
        <v>88.448099999999997</v>
      </c>
      <c r="G118" s="51"/>
      <c r="H118" s="51"/>
      <c r="I118" s="51"/>
      <c r="J118" s="51"/>
    </row>
    <row r="119" spans="1:10" x14ac:dyDescent="0.2">
      <c r="A119" s="2" t="s">
        <v>10</v>
      </c>
      <c r="B119" s="48">
        <v>83</v>
      </c>
      <c r="C119" s="61">
        <v>83</v>
      </c>
      <c r="D119" s="61">
        <v>83</v>
      </c>
      <c r="E119" s="61">
        <v>84.996300000000005</v>
      </c>
      <c r="G119" s="51"/>
      <c r="H119" s="51"/>
      <c r="I119" s="51"/>
      <c r="J119" s="51"/>
    </row>
    <row r="120" spans="1:10" x14ac:dyDescent="0.2">
      <c r="A120" s="2" t="s">
        <v>11</v>
      </c>
      <c r="B120" s="48">
        <v>84</v>
      </c>
      <c r="C120" s="61">
        <v>84</v>
      </c>
      <c r="D120" s="61">
        <v>84</v>
      </c>
      <c r="E120" s="61">
        <v>84.679299999999998</v>
      </c>
      <c r="G120" s="51"/>
      <c r="H120" s="51"/>
      <c r="I120" s="51"/>
      <c r="J120" s="51"/>
    </row>
    <row r="121" spans="1:10" x14ac:dyDescent="0.2">
      <c r="A121" s="2" t="s">
        <v>12</v>
      </c>
      <c r="B121" s="48">
        <v>83</v>
      </c>
      <c r="C121" s="61">
        <v>83</v>
      </c>
      <c r="D121" s="61">
        <v>83</v>
      </c>
      <c r="E121" s="61">
        <v>85.743600000000001</v>
      </c>
      <c r="G121" s="51"/>
      <c r="H121" s="51"/>
      <c r="I121" s="51"/>
      <c r="J121" s="51"/>
    </row>
    <row r="122" spans="1:10" x14ac:dyDescent="0.2">
      <c r="A122" s="7" t="s">
        <v>2</v>
      </c>
      <c r="B122" s="49">
        <v>83</v>
      </c>
      <c r="C122" s="49">
        <v>84</v>
      </c>
      <c r="D122" s="49">
        <v>84</v>
      </c>
      <c r="E122" s="49">
        <v>85</v>
      </c>
      <c r="G122" s="51"/>
      <c r="H122" s="51"/>
      <c r="I122" s="51"/>
      <c r="J122" s="51"/>
    </row>
    <row r="123" spans="1:10" s="34" customFormat="1" x14ac:dyDescent="0.2">
      <c r="A123" s="9" t="s">
        <v>128</v>
      </c>
      <c r="B123" s="194" t="s">
        <v>143</v>
      </c>
      <c r="C123" s="195"/>
      <c r="D123" s="195"/>
      <c r="E123" s="196"/>
      <c r="F123" s="51"/>
      <c r="G123" s="51"/>
      <c r="H123" s="51"/>
      <c r="I123" s="51"/>
      <c r="J123" s="51"/>
    </row>
    <row r="124" spans="1:10" s="34" customFormat="1" x14ac:dyDescent="0.2">
      <c r="A124" s="2"/>
      <c r="B124" s="53"/>
      <c r="C124" s="53"/>
      <c r="D124" s="53"/>
      <c r="E124" s="53"/>
      <c r="F124" s="51"/>
      <c r="G124" s="51"/>
      <c r="H124" s="51"/>
      <c r="I124" s="51"/>
      <c r="J124" s="51"/>
    </row>
    <row r="125" spans="1:10" s="34" customFormat="1" x14ac:dyDescent="0.2">
      <c r="A125" s="2" t="s">
        <v>4</v>
      </c>
      <c r="B125" s="61">
        <v>85.240849999999995</v>
      </c>
      <c r="C125" s="61">
        <v>86.612099999999998</v>
      </c>
      <c r="D125" s="61">
        <v>87</v>
      </c>
      <c r="E125" s="61">
        <v>85</v>
      </c>
      <c r="F125" s="51"/>
      <c r="G125" s="51"/>
      <c r="H125" s="51"/>
      <c r="I125" s="51"/>
      <c r="J125" s="51"/>
    </row>
    <row r="126" spans="1:10" s="34" customFormat="1" x14ac:dyDescent="0.2">
      <c r="A126" s="2" t="s">
        <v>5</v>
      </c>
      <c r="B126" s="61">
        <v>83.757599999999996</v>
      </c>
      <c r="C126" s="61">
        <v>86.239800000000002</v>
      </c>
      <c r="D126" s="61">
        <v>87</v>
      </c>
      <c r="E126" s="61">
        <v>86</v>
      </c>
      <c r="F126" s="51"/>
      <c r="G126" s="51"/>
      <c r="H126" s="51"/>
      <c r="I126" s="51"/>
      <c r="J126" s="51"/>
    </row>
    <row r="127" spans="1:10" s="34" customFormat="1" x14ac:dyDescent="0.2">
      <c r="A127" s="2" t="s">
        <v>7</v>
      </c>
      <c r="B127" s="61">
        <v>85.531849999999991</v>
      </c>
      <c r="C127" s="61">
        <v>86.698400000000007</v>
      </c>
      <c r="D127" s="61">
        <v>88</v>
      </c>
      <c r="E127" s="61">
        <v>86</v>
      </c>
      <c r="F127" s="51"/>
      <c r="G127" s="51"/>
      <c r="H127" s="51"/>
      <c r="I127" s="51"/>
      <c r="J127" s="51"/>
    </row>
    <row r="128" spans="1:10" s="34" customFormat="1" x14ac:dyDescent="0.2">
      <c r="A128" s="2" t="s">
        <v>8</v>
      </c>
      <c r="B128" s="61">
        <v>86.385599999999997</v>
      </c>
      <c r="C128" s="61">
        <v>88.382599999999996</v>
      </c>
      <c r="D128" s="61">
        <v>87</v>
      </c>
      <c r="E128" s="61">
        <v>86</v>
      </c>
      <c r="F128" s="51"/>
      <c r="G128" s="51"/>
      <c r="H128" s="51"/>
      <c r="I128" s="51"/>
      <c r="J128" s="51"/>
    </row>
    <row r="129" spans="1:10" s="34" customFormat="1" x14ac:dyDescent="0.2">
      <c r="A129" s="2" t="s">
        <v>66</v>
      </c>
      <c r="B129" s="61">
        <v>84.45975</v>
      </c>
      <c r="C129" s="61">
        <v>86.369799999999998</v>
      </c>
      <c r="D129" s="61">
        <v>86</v>
      </c>
      <c r="E129" s="61">
        <v>86</v>
      </c>
      <c r="F129" s="51"/>
      <c r="G129" s="51"/>
      <c r="H129" s="51"/>
      <c r="I129" s="51"/>
      <c r="J129" s="51"/>
    </row>
    <row r="130" spans="1:10" s="34" customFormat="1" x14ac:dyDescent="0.2">
      <c r="A130" s="2" t="s">
        <v>9</v>
      </c>
      <c r="B130" s="61">
        <v>86.168900000000008</v>
      </c>
      <c r="C130" s="61">
        <v>86.865499999999997</v>
      </c>
      <c r="D130" s="61">
        <v>87</v>
      </c>
      <c r="E130" s="61">
        <v>88</v>
      </c>
      <c r="F130" s="51"/>
      <c r="G130" s="51"/>
      <c r="H130" s="51"/>
      <c r="I130" s="51"/>
      <c r="J130" s="51"/>
    </row>
    <row r="131" spans="1:10" s="34" customFormat="1" x14ac:dyDescent="0.2">
      <c r="A131" s="2" t="s">
        <v>10</v>
      </c>
      <c r="B131" s="61">
        <v>85.358249999999998</v>
      </c>
      <c r="C131" s="61">
        <v>86.62</v>
      </c>
      <c r="D131" s="61">
        <v>87</v>
      </c>
      <c r="E131" s="61">
        <v>87</v>
      </c>
      <c r="F131" s="51"/>
      <c r="G131" s="51"/>
      <c r="H131" s="51"/>
      <c r="I131" s="51"/>
      <c r="J131" s="51"/>
    </row>
    <row r="132" spans="1:10" s="34" customFormat="1" x14ac:dyDescent="0.2">
      <c r="A132" s="2" t="s">
        <v>11</v>
      </c>
      <c r="B132" s="61">
        <v>84.632649999999998</v>
      </c>
      <c r="C132" s="61">
        <v>87.089699999999993</v>
      </c>
      <c r="D132" s="61">
        <v>87</v>
      </c>
      <c r="E132" s="61">
        <v>85</v>
      </c>
      <c r="F132" s="51"/>
      <c r="G132" s="51"/>
      <c r="H132" s="51"/>
      <c r="I132" s="51"/>
      <c r="J132" s="51"/>
    </row>
    <row r="133" spans="1:10" s="34" customFormat="1" x14ac:dyDescent="0.2">
      <c r="A133" s="2" t="s">
        <v>12</v>
      </c>
      <c r="B133" s="61">
        <v>85.8322</v>
      </c>
      <c r="C133" s="61">
        <v>86.342799999999997</v>
      </c>
      <c r="D133" s="61">
        <v>86</v>
      </c>
      <c r="E133" s="61">
        <v>86</v>
      </c>
      <c r="F133" s="51"/>
      <c r="G133" s="51"/>
      <c r="H133" s="51"/>
      <c r="I133" s="51"/>
      <c r="J133" s="51"/>
    </row>
    <row r="134" spans="1:10" s="1" customFormat="1" ht="15.75" x14ac:dyDescent="0.25">
      <c r="A134" s="12" t="s">
        <v>2</v>
      </c>
      <c r="B134" s="49">
        <v>85</v>
      </c>
      <c r="C134" s="49">
        <v>87</v>
      </c>
      <c r="D134" s="49">
        <v>87</v>
      </c>
      <c r="E134" s="49">
        <v>86</v>
      </c>
      <c r="F134" s="54"/>
      <c r="G134" s="54"/>
      <c r="H134" s="54"/>
      <c r="I134" s="54"/>
      <c r="J134" s="54"/>
    </row>
    <row r="135" spans="1:10" x14ac:dyDescent="0.2">
      <c r="A135" s="9" t="s">
        <v>128</v>
      </c>
      <c r="B135" s="191" t="s">
        <v>173</v>
      </c>
      <c r="C135" s="192"/>
      <c r="D135" s="192"/>
      <c r="E135" s="193"/>
    </row>
    <row r="136" spans="1:10" x14ac:dyDescent="0.2">
      <c r="A136" s="2"/>
      <c r="B136" s="53"/>
      <c r="C136" s="53"/>
      <c r="D136" s="53"/>
      <c r="E136" s="53"/>
    </row>
    <row r="137" spans="1:10" x14ac:dyDescent="0.2">
      <c r="A137" s="2" t="s">
        <v>4</v>
      </c>
      <c r="B137" s="61">
        <v>82.944162436548226</v>
      </c>
      <c r="C137" s="61">
        <v>84.112318840579704</v>
      </c>
      <c r="D137" s="61">
        <v>84.971962616822424</v>
      </c>
      <c r="E137" s="61">
        <v>82.456500000000005</v>
      </c>
    </row>
    <row r="138" spans="1:10" x14ac:dyDescent="0.2">
      <c r="A138" s="2" t="s">
        <v>5</v>
      </c>
      <c r="B138" s="61">
        <v>84.155219780219781</v>
      </c>
      <c r="C138" s="61">
        <v>83.974096796182693</v>
      </c>
      <c r="D138" s="61">
        <v>83.01204819277109</v>
      </c>
      <c r="E138" s="61">
        <v>84.268799999999999</v>
      </c>
    </row>
    <row r="139" spans="1:10" x14ac:dyDescent="0.2">
      <c r="A139" s="2" t="s">
        <v>7</v>
      </c>
      <c r="B139" s="61">
        <v>85.046535677352637</v>
      </c>
      <c r="C139" s="61">
        <v>84.947257383966246</v>
      </c>
      <c r="D139" s="61">
        <v>84.627016129032256</v>
      </c>
      <c r="E139" s="61">
        <v>85.561899999999994</v>
      </c>
    </row>
    <row r="140" spans="1:10" x14ac:dyDescent="0.2">
      <c r="A140" s="2" t="s">
        <v>8</v>
      </c>
      <c r="B140" s="61">
        <v>85.68106312292359</v>
      </c>
      <c r="C140" s="61">
        <v>85.613010842368638</v>
      </c>
      <c r="D140" s="61">
        <v>85</v>
      </c>
      <c r="E140" s="61">
        <v>85.486500000000007</v>
      </c>
    </row>
    <row r="141" spans="1:10" x14ac:dyDescent="0.2">
      <c r="A141" s="2" t="s">
        <v>66</v>
      </c>
      <c r="B141" s="61">
        <v>84.655775962660442</v>
      </c>
      <c r="C141" s="61">
        <v>85.507060333761231</v>
      </c>
      <c r="D141" s="61">
        <v>83.742621015348291</v>
      </c>
      <c r="E141" s="61">
        <v>85.826999999999998</v>
      </c>
    </row>
    <row r="142" spans="1:10" x14ac:dyDescent="0.2">
      <c r="A142" s="2" t="s">
        <v>9</v>
      </c>
      <c r="B142" s="61">
        <v>87.917675544794193</v>
      </c>
      <c r="C142" s="61">
        <v>85.644028103044491</v>
      </c>
      <c r="D142" s="61">
        <v>84</v>
      </c>
      <c r="E142" s="61">
        <v>85.778099999999995</v>
      </c>
    </row>
    <row r="143" spans="1:10" x14ac:dyDescent="0.2">
      <c r="A143" s="2" t="s">
        <v>10</v>
      </c>
      <c r="B143" s="61">
        <v>85.048543689320383</v>
      </c>
      <c r="C143" s="61">
        <v>84.261744966442947</v>
      </c>
      <c r="D143" s="61">
        <v>84.141709276844409</v>
      </c>
      <c r="E143" s="61">
        <v>84.718199999999996</v>
      </c>
    </row>
    <row r="144" spans="1:10" x14ac:dyDescent="0.2">
      <c r="A144" s="2" t="s">
        <v>11</v>
      </c>
      <c r="B144" s="61">
        <v>84.274406332453822</v>
      </c>
      <c r="C144" s="61">
        <v>85.013648771610562</v>
      </c>
      <c r="D144" s="61">
        <v>84.832579185520359</v>
      </c>
      <c r="E144" s="61">
        <v>84.832499999999996</v>
      </c>
    </row>
    <row r="145" spans="1:5" x14ac:dyDescent="0.2">
      <c r="A145" s="2" t="s">
        <v>12</v>
      </c>
      <c r="B145" s="61">
        <v>84.33221099887767</v>
      </c>
      <c r="C145" s="61">
        <v>84.542447629547965</v>
      </c>
      <c r="D145" s="61">
        <v>82.180790960451972</v>
      </c>
      <c r="E145" s="61">
        <v>84.355999999999995</v>
      </c>
    </row>
    <row r="146" spans="1:5" x14ac:dyDescent="0.2">
      <c r="A146" s="12" t="s">
        <v>2</v>
      </c>
      <c r="B146" s="49">
        <v>84.785700000000006</v>
      </c>
      <c r="C146" s="49">
        <v>84.726399999999998</v>
      </c>
      <c r="D146" s="49">
        <v>84.002799999999993</v>
      </c>
      <c r="E146" s="49">
        <v>84.834599999999995</v>
      </c>
    </row>
    <row r="147" spans="1:5" x14ac:dyDescent="0.2">
      <c r="A147" s="9" t="s">
        <v>128</v>
      </c>
      <c r="B147" s="194" t="s">
        <v>174</v>
      </c>
      <c r="C147" s="195"/>
      <c r="D147" s="195"/>
      <c r="E147" s="196"/>
    </row>
    <row r="148" spans="1:5" x14ac:dyDescent="0.2">
      <c r="A148" s="2"/>
      <c r="B148" s="53"/>
      <c r="C148" s="53"/>
      <c r="D148" s="53"/>
      <c r="E148" s="53"/>
    </row>
    <row r="149" spans="1:5" x14ac:dyDescent="0.2">
      <c r="A149" s="2" t="s">
        <v>4</v>
      </c>
      <c r="B149" s="61">
        <v>84.526499999999999</v>
      </c>
      <c r="C149" s="61">
        <v>85.479699999999994</v>
      </c>
      <c r="D149" s="61">
        <v>85.760199999999998</v>
      </c>
      <c r="E149" s="61">
        <v>86.661299999999997</v>
      </c>
    </row>
    <row r="150" spans="1:5" x14ac:dyDescent="0.2">
      <c r="A150" s="2" t="s">
        <v>5</v>
      </c>
      <c r="B150" s="61">
        <v>84.33</v>
      </c>
      <c r="C150" s="61">
        <v>84.8249</v>
      </c>
      <c r="D150" s="61">
        <v>85.581100000000006</v>
      </c>
      <c r="E150" s="61">
        <v>86.4696</v>
      </c>
    </row>
    <row r="151" spans="1:5" x14ac:dyDescent="0.2">
      <c r="A151" s="2" t="s">
        <v>7</v>
      </c>
      <c r="B151" s="61">
        <v>84.842500000000001</v>
      </c>
      <c r="C151" s="61">
        <v>86.830200000000005</v>
      </c>
      <c r="D151" s="61">
        <v>86.071100000000001</v>
      </c>
      <c r="E151" s="61">
        <v>85.757199999999997</v>
      </c>
    </row>
    <row r="152" spans="1:5" x14ac:dyDescent="0.2">
      <c r="A152" s="2" t="s">
        <v>8</v>
      </c>
      <c r="B152" s="61">
        <v>85.680800000000005</v>
      </c>
      <c r="C152" s="61">
        <v>86.938100000000006</v>
      </c>
      <c r="D152" s="61">
        <v>86.6006</v>
      </c>
      <c r="E152" s="61">
        <v>86.829599999999999</v>
      </c>
    </row>
    <row r="153" spans="1:5" x14ac:dyDescent="0.2">
      <c r="A153" s="2" t="s">
        <v>66</v>
      </c>
      <c r="B153" s="61">
        <v>86.176500000000004</v>
      </c>
      <c r="C153" s="61">
        <v>87.542000000000002</v>
      </c>
      <c r="D153" s="61">
        <v>86.209199999999996</v>
      </c>
      <c r="E153" s="61">
        <v>87.176100000000005</v>
      </c>
    </row>
    <row r="154" spans="1:5" x14ac:dyDescent="0.2">
      <c r="A154" s="2" t="s">
        <v>9</v>
      </c>
      <c r="B154" s="61">
        <v>87.751000000000005</v>
      </c>
      <c r="C154" s="61">
        <v>87.662199999999999</v>
      </c>
      <c r="D154" s="61">
        <v>87.918300000000002</v>
      </c>
      <c r="E154" s="61">
        <v>88.252499999999998</v>
      </c>
    </row>
    <row r="155" spans="1:5" x14ac:dyDescent="0.2">
      <c r="A155" s="2" t="s">
        <v>10</v>
      </c>
      <c r="B155" s="61">
        <v>86.469499999999996</v>
      </c>
      <c r="C155" s="61">
        <v>86.611900000000006</v>
      </c>
      <c r="D155" s="61">
        <v>86.256699999999995</v>
      </c>
      <c r="E155" s="61">
        <v>87.125399999999999</v>
      </c>
    </row>
    <row r="156" spans="1:5" x14ac:dyDescent="0.2">
      <c r="A156" s="2" t="s">
        <v>11</v>
      </c>
      <c r="B156" s="61">
        <v>85.256699999999995</v>
      </c>
      <c r="C156" s="61">
        <v>87.268600000000006</v>
      </c>
      <c r="D156" s="61">
        <v>85.975200000000001</v>
      </c>
      <c r="E156" s="61">
        <v>86.884600000000006</v>
      </c>
    </row>
    <row r="157" spans="1:5" x14ac:dyDescent="0.2">
      <c r="A157" s="2" t="s">
        <v>12</v>
      </c>
      <c r="B157" s="61">
        <v>85.176000000000002</v>
      </c>
      <c r="C157" s="61">
        <v>86.534400000000005</v>
      </c>
      <c r="D157" s="61">
        <v>85.442400000000006</v>
      </c>
      <c r="E157" s="61">
        <v>84.548900000000003</v>
      </c>
    </row>
    <row r="158" spans="1:5" x14ac:dyDescent="0.2">
      <c r="A158" s="12" t="s">
        <v>2</v>
      </c>
      <c r="B158" s="49">
        <v>85.461299999999994</v>
      </c>
      <c r="C158" s="49">
        <v>86.522000000000006</v>
      </c>
      <c r="D158" s="49">
        <v>86.111400000000003</v>
      </c>
      <c r="E158" s="49">
        <v>86.561499999999995</v>
      </c>
    </row>
    <row r="159" spans="1:5" x14ac:dyDescent="0.2">
      <c r="A159" s="9" t="s">
        <v>128</v>
      </c>
      <c r="B159" s="191" t="s">
        <v>187</v>
      </c>
      <c r="C159" s="192"/>
      <c r="D159" s="192"/>
      <c r="E159" s="193"/>
    </row>
    <row r="160" spans="1:5" x14ac:dyDescent="0.2">
      <c r="A160" s="2"/>
      <c r="B160" s="53"/>
      <c r="C160" s="53"/>
      <c r="D160" s="53"/>
      <c r="E160" s="53"/>
    </row>
    <row r="161" spans="1:5" x14ac:dyDescent="0.2">
      <c r="A161" s="2" t="s">
        <v>4</v>
      </c>
      <c r="B161" s="61">
        <v>86.372399999999999</v>
      </c>
      <c r="C161" s="61">
        <v>86.615200000000002</v>
      </c>
      <c r="D161" s="61">
        <v>87.135099999999994</v>
      </c>
      <c r="E161" s="61">
        <v>85.784999999999997</v>
      </c>
    </row>
    <row r="162" spans="1:5" x14ac:dyDescent="0.2">
      <c r="A162" s="2" t="s">
        <v>5</v>
      </c>
      <c r="B162" s="61">
        <v>84.6648</v>
      </c>
      <c r="C162" s="61">
        <v>84.864400000000003</v>
      </c>
      <c r="D162" s="61">
        <v>85.423100000000005</v>
      </c>
      <c r="E162" s="61">
        <v>85.183300000000003</v>
      </c>
    </row>
    <row r="163" spans="1:5" x14ac:dyDescent="0.2">
      <c r="A163" s="2" t="s">
        <v>7</v>
      </c>
      <c r="B163" s="61">
        <v>87.9208</v>
      </c>
      <c r="C163" s="61">
        <v>88.362499999999997</v>
      </c>
      <c r="D163" s="61">
        <v>87.721299999999999</v>
      </c>
      <c r="E163" s="61">
        <v>87.2239</v>
      </c>
    </row>
    <row r="164" spans="1:5" x14ac:dyDescent="0.2">
      <c r="A164" s="2" t="s">
        <v>8</v>
      </c>
      <c r="B164" s="61">
        <v>87.055000000000007</v>
      </c>
      <c r="C164" s="61">
        <v>88.466099999999997</v>
      </c>
      <c r="D164" s="61">
        <v>87.246099999999998</v>
      </c>
      <c r="E164" s="61">
        <v>87.811700000000002</v>
      </c>
    </row>
    <row r="165" spans="1:5" x14ac:dyDescent="0.2">
      <c r="A165" s="2" t="s">
        <v>66</v>
      </c>
      <c r="B165" s="61">
        <v>87.5184</v>
      </c>
      <c r="C165" s="61">
        <v>87.644800000000004</v>
      </c>
      <c r="D165" s="61">
        <v>86.363</v>
      </c>
      <c r="E165" s="61">
        <v>87.165199999999999</v>
      </c>
    </row>
    <row r="166" spans="1:5" x14ac:dyDescent="0.2">
      <c r="A166" s="2" t="s">
        <v>9</v>
      </c>
      <c r="B166" s="61">
        <v>90.137</v>
      </c>
      <c r="C166" s="61">
        <v>89.364099999999993</v>
      </c>
      <c r="D166" s="61">
        <v>88.125699999999995</v>
      </c>
      <c r="E166" s="61">
        <v>87.307199999999995</v>
      </c>
    </row>
    <row r="167" spans="1:5" x14ac:dyDescent="0.2">
      <c r="A167" s="2" t="s">
        <v>10</v>
      </c>
      <c r="B167" s="61">
        <v>86.198999999999998</v>
      </c>
      <c r="C167" s="61">
        <v>86.876499999999993</v>
      </c>
      <c r="D167" s="61">
        <v>86.137500000000003</v>
      </c>
      <c r="E167" s="61">
        <v>86.225099999999998</v>
      </c>
    </row>
    <row r="168" spans="1:5" x14ac:dyDescent="0.2">
      <c r="A168" s="2" t="s">
        <v>11</v>
      </c>
      <c r="B168" s="61">
        <v>86.890500000000003</v>
      </c>
      <c r="C168" s="61">
        <v>87.031499999999994</v>
      </c>
      <c r="D168" s="61">
        <v>86.428200000000004</v>
      </c>
      <c r="E168" s="61">
        <v>86.490799999999993</v>
      </c>
    </row>
    <row r="169" spans="1:5" x14ac:dyDescent="0.2">
      <c r="A169" s="2" t="s">
        <v>12</v>
      </c>
      <c r="B169" s="61">
        <v>85.738</v>
      </c>
      <c r="C169" s="61">
        <v>86.580799999999996</v>
      </c>
      <c r="D169" s="61">
        <v>85.904300000000006</v>
      </c>
      <c r="E169" s="61">
        <v>86.081100000000006</v>
      </c>
    </row>
    <row r="170" spans="1:5" x14ac:dyDescent="0.2">
      <c r="A170" s="12" t="s">
        <v>2</v>
      </c>
      <c r="B170" s="49">
        <v>86.658299999999997</v>
      </c>
      <c r="C170" s="49">
        <v>87.132300000000001</v>
      </c>
      <c r="D170" s="49">
        <v>86.570700000000002</v>
      </c>
      <c r="E170" s="49">
        <v>86.533299999999997</v>
      </c>
    </row>
    <row r="171" spans="1:5" x14ac:dyDescent="0.2">
      <c r="A171" s="9" t="s">
        <v>128</v>
      </c>
      <c r="B171" s="147" t="s">
        <v>232</v>
      </c>
      <c r="C171" s="148"/>
      <c r="D171" s="148"/>
      <c r="E171" s="149"/>
    </row>
    <row r="172" spans="1:5" x14ac:dyDescent="0.2">
      <c r="A172" s="2"/>
      <c r="B172" s="14"/>
      <c r="C172" s="14"/>
      <c r="D172" s="14"/>
      <c r="E172" s="14"/>
    </row>
    <row r="173" spans="1:5" x14ac:dyDescent="0.2">
      <c r="A173" s="2" t="s">
        <v>4</v>
      </c>
      <c r="B173" s="61">
        <v>86.473100000000002</v>
      </c>
      <c r="C173" s="61">
        <v>85.749499999999998</v>
      </c>
      <c r="D173" s="61">
        <v>86.846400000000003</v>
      </c>
      <c r="E173" s="61">
        <v>86.431100000000001</v>
      </c>
    </row>
    <row r="174" spans="1:5" x14ac:dyDescent="0.2">
      <c r="A174" s="2" t="s">
        <v>5</v>
      </c>
      <c r="B174" s="61">
        <v>86.106999999999999</v>
      </c>
      <c r="C174" s="61">
        <v>84.825999999999993</v>
      </c>
      <c r="D174" s="61">
        <v>86.089699999999993</v>
      </c>
      <c r="E174" s="61">
        <v>85.016099999999994</v>
      </c>
    </row>
    <row r="175" spans="1:5" x14ac:dyDescent="0.2">
      <c r="A175" s="2" t="s">
        <v>7</v>
      </c>
      <c r="B175" s="61">
        <v>87.392799999999994</v>
      </c>
      <c r="C175" s="61">
        <v>87.367999999999995</v>
      </c>
      <c r="D175" s="61">
        <v>87.564099999999996</v>
      </c>
      <c r="E175" s="61">
        <v>87.347700000000003</v>
      </c>
    </row>
    <row r="176" spans="1:5" x14ac:dyDescent="0.2">
      <c r="A176" s="2" t="s">
        <v>8</v>
      </c>
      <c r="B176" s="61">
        <v>86.800299999999993</v>
      </c>
      <c r="C176" s="61">
        <v>86.466499999999996</v>
      </c>
      <c r="D176" s="61">
        <v>86.722099999999998</v>
      </c>
      <c r="E176" s="61">
        <v>87.4786</v>
      </c>
    </row>
    <row r="177" spans="1:5" x14ac:dyDescent="0.2">
      <c r="A177" s="2" t="s">
        <v>66</v>
      </c>
      <c r="B177" s="61">
        <v>85.897400000000005</v>
      </c>
      <c r="C177" s="61">
        <v>87.867999999999995</v>
      </c>
      <c r="D177" s="61">
        <v>87.254900000000006</v>
      </c>
      <c r="E177" s="61">
        <v>86.643600000000006</v>
      </c>
    </row>
    <row r="178" spans="1:5" x14ac:dyDescent="0.2">
      <c r="A178" s="2" t="s">
        <v>9</v>
      </c>
      <c r="B178" s="61">
        <v>87.296800000000005</v>
      </c>
      <c r="C178" s="61">
        <v>89.741100000000003</v>
      </c>
      <c r="D178" s="61">
        <v>89.698499999999996</v>
      </c>
      <c r="E178" s="61">
        <v>87.514600000000002</v>
      </c>
    </row>
    <row r="179" spans="1:5" x14ac:dyDescent="0.2">
      <c r="A179" s="2" t="s">
        <v>10</v>
      </c>
      <c r="B179" s="61">
        <v>86.629000000000005</v>
      </c>
      <c r="C179" s="61">
        <v>85.354299999999995</v>
      </c>
      <c r="D179" s="61">
        <v>86.811599999999999</v>
      </c>
      <c r="E179" s="61">
        <v>86.292299999999997</v>
      </c>
    </row>
    <row r="180" spans="1:5" x14ac:dyDescent="0.2">
      <c r="A180" s="2" t="s">
        <v>11</v>
      </c>
      <c r="B180" s="61">
        <v>87.424099999999996</v>
      </c>
      <c r="C180" s="61">
        <v>87.662899999999993</v>
      </c>
      <c r="D180" s="61">
        <v>86.740499999999997</v>
      </c>
      <c r="E180" s="61">
        <v>86.644300000000001</v>
      </c>
    </row>
    <row r="181" spans="1:5" x14ac:dyDescent="0.2">
      <c r="A181" s="2" t="s">
        <v>12</v>
      </c>
      <c r="B181" s="61">
        <v>86.078199999999995</v>
      </c>
      <c r="C181" s="61">
        <v>84.654200000000003</v>
      </c>
      <c r="D181" s="61">
        <v>86.128</v>
      </c>
      <c r="E181" s="61">
        <v>86.444699999999997</v>
      </c>
    </row>
    <row r="182" spans="1:5" x14ac:dyDescent="0.2">
      <c r="A182" s="7" t="s">
        <v>2</v>
      </c>
      <c r="B182" s="49">
        <v>86.653000000000006</v>
      </c>
      <c r="C182" s="49">
        <v>86.390799999999999</v>
      </c>
      <c r="D182" s="49">
        <v>86.941500000000005</v>
      </c>
      <c r="E182" s="49">
        <v>86.574200000000005</v>
      </c>
    </row>
    <row r="183" spans="1:5" x14ac:dyDescent="0.2">
      <c r="A183" s="9" t="s">
        <v>128</v>
      </c>
      <c r="B183" s="191" t="s">
        <v>244</v>
      </c>
      <c r="C183" s="192"/>
      <c r="D183" s="192"/>
      <c r="E183" s="193"/>
    </row>
    <row r="184" spans="1:5" x14ac:dyDescent="0.2">
      <c r="A184" s="2"/>
      <c r="B184" s="53"/>
      <c r="C184" s="53"/>
      <c r="D184" s="53"/>
      <c r="E184" s="53"/>
    </row>
    <row r="185" spans="1:5" x14ac:dyDescent="0.2">
      <c r="A185" s="2" t="s">
        <v>4</v>
      </c>
      <c r="B185" s="61">
        <v>84.8339</v>
      </c>
      <c r="C185" s="61">
        <v>86.025099999999995</v>
      </c>
      <c r="D185" s="61">
        <v>85.714299999999994</v>
      </c>
      <c r="E185" s="61"/>
    </row>
    <row r="186" spans="1:5" x14ac:dyDescent="0.2">
      <c r="A186" s="2" t="s">
        <v>5</v>
      </c>
      <c r="B186" s="61">
        <v>85.0184</v>
      </c>
      <c r="C186" s="61">
        <v>85.42</v>
      </c>
      <c r="D186" s="61">
        <v>84.033000000000001</v>
      </c>
      <c r="E186" s="61"/>
    </row>
    <row r="187" spans="1:5" x14ac:dyDescent="0.2">
      <c r="A187" s="2" t="s">
        <v>7</v>
      </c>
      <c r="B187" s="61">
        <v>87.116200000000006</v>
      </c>
      <c r="C187" s="61">
        <v>87.963700000000003</v>
      </c>
      <c r="D187" s="61">
        <v>84.968900000000005</v>
      </c>
      <c r="E187" s="61"/>
    </row>
    <row r="188" spans="1:5" x14ac:dyDescent="0.2">
      <c r="A188" s="2" t="s">
        <v>8</v>
      </c>
      <c r="B188" s="61">
        <v>86.483099999999993</v>
      </c>
      <c r="C188" s="61">
        <v>86.636700000000005</v>
      </c>
      <c r="D188" s="61">
        <v>85.524699999999996</v>
      </c>
      <c r="E188" s="61"/>
    </row>
    <row r="189" spans="1:5" x14ac:dyDescent="0.2">
      <c r="A189" s="2" t="s">
        <v>66</v>
      </c>
      <c r="B189" s="61">
        <v>87.151700000000005</v>
      </c>
      <c r="C189" s="61">
        <v>87.151499999999999</v>
      </c>
      <c r="D189" s="61">
        <v>86.372200000000007</v>
      </c>
      <c r="E189" s="61"/>
    </row>
    <row r="190" spans="1:5" x14ac:dyDescent="0.2">
      <c r="A190" s="2" t="s">
        <v>9</v>
      </c>
      <c r="B190" s="61">
        <v>87.049800000000005</v>
      </c>
      <c r="C190" s="61">
        <v>90.033600000000007</v>
      </c>
      <c r="D190" s="61">
        <v>87.923900000000003</v>
      </c>
      <c r="E190" s="61"/>
    </row>
    <row r="191" spans="1:5" x14ac:dyDescent="0.2">
      <c r="A191" s="2" t="s">
        <v>10</v>
      </c>
      <c r="B191" s="61">
        <v>86.189099999999996</v>
      </c>
      <c r="C191" s="61">
        <v>86.267499999999998</v>
      </c>
      <c r="D191" s="61">
        <v>85.409300000000002</v>
      </c>
      <c r="E191" s="61"/>
    </row>
    <row r="192" spans="1:5" x14ac:dyDescent="0.2">
      <c r="A192" s="2" t="s">
        <v>11</v>
      </c>
      <c r="B192" s="61">
        <v>88.552300000000002</v>
      </c>
      <c r="C192" s="61">
        <v>86.827100000000002</v>
      </c>
      <c r="D192" s="61">
        <v>84.989099999999993</v>
      </c>
      <c r="E192" s="61"/>
    </row>
    <row r="193" spans="1:5" x14ac:dyDescent="0.2">
      <c r="A193" s="2" t="s">
        <v>12</v>
      </c>
      <c r="B193" s="61">
        <v>83.966200000000001</v>
      </c>
      <c r="C193" s="61">
        <v>84.835400000000007</v>
      </c>
      <c r="D193" s="61">
        <v>86.004099999999994</v>
      </c>
      <c r="E193" s="61"/>
    </row>
    <row r="194" spans="1:5" x14ac:dyDescent="0.2">
      <c r="A194" s="12" t="s">
        <v>2</v>
      </c>
      <c r="B194" s="49">
        <v>86.236800000000002</v>
      </c>
      <c r="C194" s="49">
        <v>86.599500000000006</v>
      </c>
      <c r="D194" s="49">
        <v>85.447100000000006</v>
      </c>
      <c r="E194" s="49"/>
    </row>
  </sheetData>
  <printOptions horizontalCentered="1"/>
  <pageMargins left="0.70866141732283472" right="0.70866141732283472" top="0.35433070866141736" bottom="0.74803149606299213" header="0.31496062992125984" footer="0.31496062992125984"/>
  <pageSetup paperSize="9" scale="26" firstPageNumber="122" orientation="portrait" r:id="rId1"/>
  <headerFooter scaleWithDoc="0">
    <oddFooter>&amp;C&amp;10Page &amp;P</oddFooter>
  </headerFooter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8">
    <tabColor theme="6" tint="0.59999389629810485"/>
    <pageSetUpPr fitToPage="1"/>
  </sheetPr>
  <dimension ref="A1:N194"/>
  <sheetViews>
    <sheetView showGridLines="0" view="pageBreakPreview" zoomScale="75" zoomScaleNormal="100" zoomScaleSheetLayoutView="75" workbookViewId="0">
      <pane xSplit="1" ySplit="14" topLeftCell="B177" activePane="bottomRight" state="frozen"/>
      <selection activeCell="O22" sqref="O22:O23"/>
      <selection pane="topRight" activeCell="O22" sqref="O22:O23"/>
      <selection pane="bottomLeft" activeCell="O22" sqref="O22:O23"/>
      <selection pane="bottomRight" activeCell="O22" sqref="O22:O23"/>
    </sheetView>
  </sheetViews>
  <sheetFormatPr defaultRowHeight="15" x14ac:dyDescent="0.2"/>
  <cols>
    <col min="1" max="1" width="25.44140625" style="4" bestFit="1" customWidth="1"/>
    <col min="2" max="4" width="8.88671875" style="4"/>
    <col min="5" max="5" width="8.88671875" style="36"/>
    <col min="6" max="112" width="8.88671875" style="4"/>
    <col min="113" max="113" width="15.21875" style="4" bestFit="1" customWidth="1"/>
    <col min="114" max="255" width="8.88671875" style="4"/>
    <col min="256" max="256" width="15.21875" style="4" bestFit="1" customWidth="1"/>
    <col min="257" max="368" width="8.88671875" style="4"/>
    <col min="369" max="369" width="15.21875" style="4" bestFit="1" customWidth="1"/>
    <col min="370" max="511" width="8.88671875" style="4"/>
    <col min="512" max="512" width="15.21875" style="4" bestFit="1" customWidth="1"/>
    <col min="513" max="624" width="8.88671875" style="4"/>
    <col min="625" max="625" width="15.21875" style="4" bestFit="1" customWidth="1"/>
    <col min="626" max="767" width="8.88671875" style="4"/>
    <col min="768" max="768" width="15.21875" style="4" bestFit="1" customWidth="1"/>
    <col min="769" max="880" width="8.88671875" style="4"/>
    <col min="881" max="881" width="15.21875" style="4" bestFit="1" customWidth="1"/>
    <col min="882" max="1023" width="8.88671875" style="4"/>
    <col min="1024" max="1024" width="15.21875" style="4" bestFit="1" customWidth="1"/>
    <col min="1025" max="1136" width="8.88671875" style="4"/>
    <col min="1137" max="1137" width="15.21875" style="4" bestFit="1" customWidth="1"/>
    <col min="1138" max="1279" width="8.88671875" style="4"/>
    <col min="1280" max="1280" width="15.21875" style="4" bestFit="1" customWidth="1"/>
    <col min="1281" max="1392" width="8.88671875" style="4"/>
    <col min="1393" max="1393" width="15.21875" style="4" bestFit="1" customWidth="1"/>
    <col min="1394" max="1535" width="8.88671875" style="4"/>
    <col min="1536" max="1536" width="15.21875" style="4" bestFit="1" customWidth="1"/>
    <col min="1537" max="1648" width="8.88671875" style="4"/>
    <col min="1649" max="1649" width="15.21875" style="4" bestFit="1" customWidth="1"/>
    <col min="1650" max="1791" width="8.88671875" style="4"/>
    <col min="1792" max="1792" width="15.21875" style="4" bestFit="1" customWidth="1"/>
    <col min="1793" max="1904" width="8.88671875" style="4"/>
    <col min="1905" max="1905" width="15.21875" style="4" bestFit="1" customWidth="1"/>
    <col min="1906" max="2047" width="8.88671875" style="4"/>
    <col min="2048" max="2048" width="15.21875" style="4" bestFit="1" customWidth="1"/>
    <col min="2049" max="2160" width="8.88671875" style="4"/>
    <col min="2161" max="2161" width="15.21875" style="4" bestFit="1" customWidth="1"/>
    <col min="2162" max="2303" width="8.88671875" style="4"/>
    <col min="2304" max="2304" width="15.21875" style="4" bestFit="1" customWidth="1"/>
    <col min="2305" max="2416" width="8.88671875" style="4"/>
    <col min="2417" max="2417" width="15.21875" style="4" bestFit="1" customWidth="1"/>
    <col min="2418" max="2559" width="8.88671875" style="4"/>
    <col min="2560" max="2560" width="15.21875" style="4" bestFit="1" customWidth="1"/>
    <col min="2561" max="2672" width="8.88671875" style="4"/>
    <col min="2673" max="2673" width="15.21875" style="4" bestFit="1" customWidth="1"/>
    <col min="2674" max="2815" width="8.88671875" style="4"/>
    <col min="2816" max="2816" width="15.21875" style="4" bestFit="1" customWidth="1"/>
    <col min="2817" max="2928" width="8.88671875" style="4"/>
    <col min="2929" max="2929" width="15.21875" style="4" bestFit="1" customWidth="1"/>
    <col min="2930" max="3071" width="8.88671875" style="4"/>
    <col min="3072" max="3072" width="15.21875" style="4" bestFit="1" customWidth="1"/>
    <col min="3073" max="3184" width="8.88671875" style="4"/>
    <col min="3185" max="3185" width="15.21875" style="4" bestFit="1" customWidth="1"/>
    <col min="3186" max="3327" width="8.88671875" style="4"/>
    <col min="3328" max="3328" width="15.21875" style="4" bestFit="1" customWidth="1"/>
    <col min="3329" max="3440" width="8.88671875" style="4"/>
    <col min="3441" max="3441" width="15.21875" style="4" bestFit="1" customWidth="1"/>
    <col min="3442" max="3583" width="8.88671875" style="4"/>
    <col min="3584" max="3584" width="15.21875" style="4" bestFit="1" customWidth="1"/>
    <col min="3585" max="3696" width="8.88671875" style="4"/>
    <col min="3697" max="3697" width="15.21875" style="4" bestFit="1" customWidth="1"/>
    <col min="3698" max="3839" width="8.88671875" style="4"/>
    <col min="3840" max="3840" width="15.21875" style="4" bestFit="1" customWidth="1"/>
    <col min="3841" max="3952" width="8.88671875" style="4"/>
    <col min="3953" max="3953" width="15.21875" style="4" bestFit="1" customWidth="1"/>
    <col min="3954" max="4095" width="8.88671875" style="4"/>
    <col min="4096" max="4096" width="15.21875" style="4" bestFit="1" customWidth="1"/>
    <col min="4097" max="4208" width="8.88671875" style="4"/>
    <col min="4209" max="4209" width="15.21875" style="4" bestFit="1" customWidth="1"/>
    <col min="4210" max="4351" width="8.88671875" style="4"/>
    <col min="4352" max="4352" width="15.21875" style="4" bestFit="1" customWidth="1"/>
    <col min="4353" max="4464" width="8.88671875" style="4"/>
    <col min="4465" max="4465" width="15.21875" style="4" bestFit="1" customWidth="1"/>
    <col min="4466" max="4607" width="8.88671875" style="4"/>
    <col min="4608" max="4608" width="15.21875" style="4" bestFit="1" customWidth="1"/>
    <col min="4609" max="4720" width="8.88671875" style="4"/>
    <col min="4721" max="4721" width="15.21875" style="4" bestFit="1" customWidth="1"/>
    <col min="4722" max="4863" width="8.88671875" style="4"/>
    <col min="4864" max="4864" width="15.21875" style="4" bestFit="1" customWidth="1"/>
    <col min="4865" max="4976" width="8.88671875" style="4"/>
    <col min="4977" max="4977" width="15.21875" style="4" bestFit="1" customWidth="1"/>
    <col min="4978" max="5119" width="8.88671875" style="4"/>
    <col min="5120" max="5120" width="15.21875" style="4" bestFit="1" customWidth="1"/>
    <col min="5121" max="5232" width="8.88671875" style="4"/>
    <col min="5233" max="5233" width="15.21875" style="4" bestFit="1" customWidth="1"/>
    <col min="5234" max="5375" width="8.88671875" style="4"/>
    <col min="5376" max="5376" width="15.21875" style="4" bestFit="1" customWidth="1"/>
    <col min="5377" max="5488" width="8.88671875" style="4"/>
    <col min="5489" max="5489" width="15.21875" style="4" bestFit="1" customWidth="1"/>
    <col min="5490" max="5631" width="8.88671875" style="4"/>
    <col min="5632" max="5632" width="15.21875" style="4" bestFit="1" customWidth="1"/>
    <col min="5633" max="5744" width="8.88671875" style="4"/>
    <col min="5745" max="5745" width="15.21875" style="4" bestFit="1" customWidth="1"/>
    <col min="5746" max="5887" width="8.88671875" style="4"/>
    <col min="5888" max="5888" width="15.21875" style="4" bestFit="1" customWidth="1"/>
    <col min="5889" max="6000" width="8.88671875" style="4"/>
    <col min="6001" max="6001" width="15.21875" style="4" bestFit="1" customWidth="1"/>
    <col min="6002" max="6143" width="8.88671875" style="4"/>
    <col min="6144" max="6144" width="15.21875" style="4" bestFit="1" customWidth="1"/>
    <col min="6145" max="6256" width="8.88671875" style="4"/>
    <col min="6257" max="6257" width="15.21875" style="4" bestFit="1" customWidth="1"/>
    <col min="6258" max="6399" width="8.88671875" style="4"/>
    <col min="6400" max="6400" width="15.21875" style="4" bestFit="1" customWidth="1"/>
    <col min="6401" max="6512" width="8.88671875" style="4"/>
    <col min="6513" max="6513" width="15.21875" style="4" bestFit="1" customWidth="1"/>
    <col min="6514" max="6655" width="8.88671875" style="4"/>
    <col min="6656" max="6656" width="15.21875" style="4" bestFit="1" customWidth="1"/>
    <col min="6657" max="6768" width="8.88671875" style="4"/>
    <col min="6769" max="6769" width="15.21875" style="4" bestFit="1" customWidth="1"/>
    <col min="6770" max="6911" width="8.88671875" style="4"/>
    <col min="6912" max="6912" width="15.21875" style="4" bestFit="1" customWidth="1"/>
    <col min="6913" max="7024" width="8.88671875" style="4"/>
    <col min="7025" max="7025" width="15.21875" style="4" bestFit="1" customWidth="1"/>
    <col min="7026" max="7167" width="8.88671875" style="4"/>
    <col min="7168" max="7168" width="15.21875" style="4" bestFit="1" customWidth="1"/>
    <col min="7169" max="7280" width="8.88671875" style="4"/>
    <col min="7281" max="7281" width="15.21875" style="4" bestFit="1" customWidth="1"/>
    <col min="7282" max="7423" width="8.88671875" style="4"/>
    <col min="7424" max="7424" width="15.21875" style="4" bestFit="1" customWidth="1"/>
    <col min="7425" max="7536" width="8.88671875" style="4"/>
    <col min="7537" max="7537" width="15.21875" style="4" bestFit="1" customWidth="1"/>
    <col min="7538" max="7679" width="8.88671875" style="4"/>
    <col min="7680" max="7680" width="15.21875" style="4" bestFit="1" customWidth="1"/>
    <col min="7681" max="7792" width="8.88671875" style="4"/>
    <col min="7793" max="7793" width="15.21875" style="4" bestFit="1" customWidth="1"/>
    <col min="7794" max="7935" width="8.88671875" style="4"/>
    <col min="7936" max="7936" width="15.21875" style="4" bestFit="1" customWidth="1"/>
    <col min="7937" max="8048" width="8.88671875" style="4"/>
    <col min="8049" max="8049" width="15.21875" style="4" bestFit="1" customWidth="1"/>
    <col min="8050" max="8191" width="8.88671875" style="4"/>
    <col min="8192" max="8192" width="15.21875" style="4" bestFit="1" customWidth="1"/>
    <col min="8193" max="8304" width="8.88671875" style="4"/>
    <col min="8305" max="8305" width="15.21875" style="4" bestFit="1" customWidth="1"/>
    <col min="8306" max="8447" width="8.88671875" style="4"/>
    <col min="8448" max="8448" width="15.21875" style="4" bestFit="1" customWidth="1"/>
    <col min="8449" max="8560" width="8.88671875" style="4"/>
    <col min="8561" max="8561" width="15.21875" style="4" bestFit="1" customWidth="1"/>
    <col min="8562" max="8703" width="8.88671875" style="4"/>
    <col min="8704" max="8704" width="15.21875" style="4" bestFit="1" customWidth="1"/>
    <col min="8705" max="8816" width="8.88671875" style="4"/>
    <col min="8817" max="8817" width="15.21875" style="4" bestFit="1" customWidth="1"/>
    <col min="8818" max="8959" width="8.88671875" style="4"/>
    <col min="8960" max="8960" width="15.21875" style="4" bestFit="1" customWidth="1"/>
    <col min="8961" max="9072" width="8.88671875" style="4"/>
    <col min="9073" max="9073" width="15.21875" style="4" bestFit="1" customWidth="1"/>
    <col min="9074" max="9215" width="8.88671875" style="4"/>
    <col min="9216" max="9216" width="15.21875" style="4" bestFit="1" customWidth="1"/>
    <col min="9217" max="9328" width="8.88671875" style="4"/>
    <col min="9329" max="9329" width="15.21875" style="4" bestFit="1" customWidth="1"/>
    <col min="9330" max="9471" width="8.88671875" style="4"/>
    <col min="9472" max="9472" width="15.21875" style="4" bestFit="1" customWidth="1"/>
    <col min="9473" max="9584" width="8.88671875" style="4"/>
    <col min="9585" max="9585" width="15.21875" style="4" bestFit="1" customWidth="1"/>
    <col min="9586" max="9727" width="8.88671875" style="4"/>
    <col min="9728" max="9728" width="15.21875" style="4" bestFit="1" customWidth="1"/>
    <col min="9729" max="9840" width="8.88671875" style="4"/>
    <col min="9841" max="9841" width="15.21875" style="4" bestFit="1" customWidth="1"/>
    <col min="9842" max="9983" width="8.88671875" style="4"/>
    <col min="9984" max="9984" width="15.21875" style="4" bestFit="1" customWidth="1"/>
    <col min="9985" max="10096" width="8.88671875" style="4"/>
    <col min="10097" max="10097" width="15.21875" style="4" bestFit="1" customWidth="1"/>
    <col min="10098" max="10239" width="8.88671875" style="4"/>
    <col min="10240" max="10240" width="15.21875" style="4" bestFit="1" customWidth="1"/>
    <col min="10241" max="10352" width="8.88671875" style="4"/>
    <col min="10353" max="10353" width="15.21875" style="4" bestFit="1" customWidth="1"/>
    <col min="10354" max="10495" width="8.88671875" style="4"/>
    <col min="10496" max="10496" width="15.21875" style="4" bestFit="1" customWidth="1"/>
    <col min="10497" max="10608" width="8.88671875" style="4"/>
    <col min="10609" max="10609" width="15.21875" style="4" bestFit="1" customWidth="1"/>
    <col min="10610" max="10751" width="8.88671875" style="4"/>
    <col min="10752" max="10752" width="15.21875" style="4" bestFit="1" customWidth="1"/>
    <col min="10753" max="10864" width="8.88671875" style="4"/>
    <col min="10865" max="10865" width="15.21875" style="4" bestFit="1" customWidth="1"/>
    <col min="10866" max="11007" width="8.88671875" style="4"/>
    <col min="11008" max="11008" width="15.21875" style="4" bestFit="1" customWidth="1"/>
    <col min="11009" max="11120" width="8.88671875" style="4"/>
    <col min="11121" max="11121" width="15.21875" style="4" bestFit="1" customWidth="1"/>
    <col min="11122" max="11263" width="8.88671875" style="4"/>
    <col min="11264" max="11264" width="15.21875" style="4" bestFit="1" customWidth="1"/>
    <col min="11265" max="11376" width="8.88671875" style="4"/>
    <col min="11377" max="11377" width="15.21875" style="4" bestFit="1" customWidth="1"/>
    <col min="11378" max="11519" width="8.88671875" style="4"/>
    <col min="11520" max="11520" width="15.21875" style="4" bestFit="1" customWidth="1"/>
    <col min="11521" max="11632" width="8.88671875" style="4"/>
    <col min="11633" max="11633" width="15.21875" style="4" bestFit="1" customWidth="1"/>
    <col min="11634" max="11775" width="8.88671875" style="4"/>
    <col min="11776" max="11776" width="15.21875" style="4" bestFit="1" customWidth="1"/>
    <col min="11777" max="11888" width="8.88671875" style="4"/>
    <col min="11889" max="11889" width="15.21875" style="4" bestFit="1" customWidth="1"/>
    <col min="11890" max="12031" width="8.88671875" style="4"/>
    <col min="12032" max="12032" width="15.21875" style="4" bestFit="1" customWidth="1"/>
    <col min="12033" max="12144" width="8.88671875" style="4"/>
    <col min="12145" max="12145" width="15.21875" style="4" bestFit="1" customWidth="1"/>
    <col min="12146" max="12287" width="8.88671875" style="4"/>
    <col min="12288" max="12288" width="15.21875" style="4" bestFit="1" customWidth="1"/>
    <col min="12289" max="12400" width="8.88671875" style="4"/>
    <col min="12401" max="12401" width="15.21875" style="4" bestFit="1" customWidth="1"/>
    <col min="12402" max="12543" width="8.88671875" style="4"/>
    <col min="12544" max="12544" width="15.21875" style="4" bestFit="1" customWidth="1"/>
    <col min="12545" max="12656" width="8.88671875" style="4"/>
    <col min="12657" max="12657" width="15.21875" style="4" bestFit="1" customWidth="1"/>
    <col min="12658" max="12799" width="8.88671875" style="4"/>
    <col min="12800" max="12800" width="15.21875" style="4" bestFit="1" customWidth="1"/>
    <col min="12801" max="12912" width="8.88671875" style="4"/>
    <col min="12913" max="12913" width="15.21875" style="4" bestFit="1" customWidth="1"/>
    <col min="12914" max="13055" width="8.88671875" style="4"/>
    <col min="13056" max="13056" width="15.21875" style="4" bestFit="1" customWidth="1"/>
    <col min="13057" max="13168" width="8.88671875" style="4"/>
    <col min="13169" max="13169" width="15.21875" style="4" bestFit="1" customWidth="1"/>
    <col min="13170" max="13311" width="8.88671875" style="4"/>
    <col min="13312" max="13312" width="15.21875" style="4" bestFit="1" customWidth="1"/>
    <col min="13313" max="13424" width="8.88671875" style="4"/>
    <col min="13425" max="13425" width="15.21875" style="4" bestFit="1" customWidth="1"/>
    <col min="13426" max="13567" width="8.88671875" style="4"/>
    <col min="13568" max="13568" width="15.21875" style="4" bestFit="1" customWidth="1"/>
    <col min="13569" max="13680" width="8.88671875" style="4"/>
    <col min="13681" max="13681" width="15.21875" style="4" bestFit="1" customWidth="1"/>
    <col min="13682" max="13823" width="8.88671875" style="4"/>
    <col min="13824" max="13824" width="15.21875" style="4" bestFit="1" customWidth="1"/>
    <col min="13825" max="13936" width="8.88671875" style="4"/>
    <col min="13937" max="13937" width="15.21875" style="4" bestFit="1" customWidth="1"/>
    <col min="13938" max="14079" width="8.88671875" style="4"/>
    <col min="14080" max="14080" width="15.21875" style="4" bestFit="1" customWidth="1"/>
    <col min="14081" max="14192" width="8.88671875" style="4"/>
    <col min="14193" max="14193" width="15.21875" style="4" bestFit="1" customWidth="1"/>
    <col min="14194" max="14335" width="8.88671875" style="4"/>
    <col min="14336" max="14336" width="15.21875" style="4" bestFit="1" customWidth="1"/>
    <col min="14337" max="14448" width="8.88671875" style="4"/>
    <col min="14449" max="14449" width="15.21875" style="4" bestFit="1" customWidth="1"/>
    <col min="14450" max="14591" width="8.88671875" style="4"/>
    <col min="14592" max="14592" width="15.21875" style="4" bestFit="1" customWidth="1"/>
    <col min="14593" max="14704" width="8.88671875" style="4"/>
    <col min="14705" max="14705" width="15.21875" style="4" bestFit="1" customWidth="1"/>
    <col min="14706" max="14847" width="8.88671875" style="4"/>
    <col min="14848" max="14848" width="15.21875" style="4" bestFit="1" customWidth="1"/>
    <col min="14849" max="14960" width="8.88671875" style="4"/>
    <col min="14961" max="14961" width="15.21875" style="4" bestFit="1" customWidth="1"/>
    <col min="14962" max="15103" width="8.88671875" style="4"/>
    <col min="15104" max="15104" width="15.21875" style="4" bestFit="1" customWidth="1"/>
    <col min="15105" max="15216" width="8.88671875" style="4"/>
    <col min="15217" max="15217" width="15.21875" style="4" bestFit="1" customWidth="1"/>
    <col min="15218" max="15359" width="8.88671875" style="4"/>
    <col min="15360" max="15360" width="15.21875" style="4" bestFit="1" customWidth="1"/>
    <col min="15361" max="15472" width="8.88671875" style="4"/>
    <col min="15473" max="15473" width="15.21875" style="4" bestFit="1" customWidth="1"/>
    <col min="15474" max="15615" width="8.88671875" style="4"/>
    <col min="15616" max="15616" width="15.21875" style="4" bestFit="1" customWidth="1"/>
    <col min="15617" max="15728" width="8.88671875" style="4"/>
    <col min="15729" max="15729" width="15.21875" style="4" bestFit="1" customWidth="1"/>
    <col min="15730" max="15871" width="8.88671875" style="4"/>
    <col min="15872" max="15872" width="15.21875" style="4" bestFit="1" customWidth="1"/>
    <col min="15873" max="15984" width="8.88671875" style="4"/>
    <col min="15985" max="15985" width="15.21875" style="4" bestFit="1" customWidth="1"/>
    <col min="15986" max="16127" width="8.88671875" style="4"/>
    <col min="16128" max="16128" width="15.21875" style="4" bestFit="1" customWidth="1"/>
    <col min="16129" max="16240" width="8.88671875" style="4"/>
    <col min="16241" max="16241" width="15.21875" style="4" bestFit="1" customWidth="1"/>
    <col min="16242" max="16384" width="8.88671875" style="4"/>
  </cols>
  <sheetData>
    <row r="1" spans="1:14" ht="29.25" customHeight="1" x14ac:dyDescent="0.2">
      <c r="A1" s="137" t="s">
        <v>129</v>
      </c>
      <c r="B1" s="137"/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</row>
    <row r="2" spans="1:14" x14ac:dyDescent="0.2">
      <c r="A2" s="9" t="s">
        <v>129</v>
      </c>
      <c r="B2" s="10" t="s">
        <v>14</v>
      </c>
      <c r="C2" s="10" t="s">
        <v>15</v>
      </c>
      <c r="D2" s="10" t="s">
        <v>16</v>
      </c>
      <c r="E2" s="10" t="s">
        <v>17</v>
      </c>
      <c r="F2" s="10" t="s">
        <v>18</v>
      </c>
      <c r="G2" s="10" t="s">
        <v>19</v>
      </c>
      <c r="H2" s="10" t="s">
        <v>20</v>
      </c>
      <c r="I2" s="10" t="s">
        <v>21</v>
      </c>
      <c r="J2" s="10" t="s">
        <v>143</v>
      </c>
      <c r="K2" s="10" t="s">
        <v>173</v>
      </c>
      <c r="L2" s="10" t="s">
        <v>174</v>
      </c>
      <c r="M2" s="10" t="s">
        <v>187</v>
      </c>
      <c r="N2" s="10" t="s">
        <v>232</v>
      </c>
    </row>
    <row r="3" spans="1:14" x14ac:dyDescent="0.2">
      <c r="A3" s="2"/>
      <c r="B3" s="76" t="s">
        <v>146</v>
      </c>
      <c r="C3" s="77"/>
      <c r="D3" s="77"/>
      <c r="E3" s="77"/>
      <c r="F3" s="77"/>
      <c r="G3" s="77"/>
      <c r="H3" s="77"/>
      <c r="I3" s="77"/>
      <c r="J3" s="77"/>
      <c r="K3" s="78"/>
      <c r="L3" s="78"/>
      <c r="M3" s="78"/>
      <c r="N3" s="78"/>
    </row>
    <row r="4" spans="1:14" x14ac:dyDescent="0.2">
      <c r="A4" s="2" t="s">
        <v>4</v>
      </c>
      <c r="B4" s="48">
        <v>70.9679</v>
      </c>
      <c r="C4" s="48">
        <v>72</v>
      </c>
      <c r="D4" s="61">
        <v>71</v>
      </c>
      <c r="E4" s="48">
        <v>70</v>
      </c>
      <c r="F4" s="48">
        <v>74.492999999999995</v>
      </c>
      <c r="G4" s="48">
        <v>74.492999999999995</v>
      </c>
      <c r="H4" s="48">
        <v>75</v>
      </c>
      <c r="I4" s="61">
        <v>77.379599999999996</v>
      </c>
      <c r="J4" s="61">
        <v>78.825599999999994</v>
      </c>
      <c r="K4" s="61">
        <v>76.587900000000005</v>
      </c>
      <c r="L4" s="61">
        <v>77.427250000000001</v>
      </c>
      <c r="M4" s="61">
        <v>77.260599999999997</v>
      </c>
      <c r="N4" s="61">
        <v>79</v>
      </c>
    </row>
    <row r="5" spans="1:14" x14ac:dyDescent="0.2">
      <c r="A5" s="2" t="s">
        <v>5</v>
      </c>
      <c r="B5" s="48">
        <v>71.293300000000002</v>
      </c>
      <c r="C5" s="48">
        <v>73</v>
      </c>
      <c r="D5" s="61">
        <v>73</v>
      </c>
      <c r="E5" s="48">
        <v>71</v>
      </c>
      <c r="F5" s="48">
        <v>74.246499999999997</v>
      </c>
      <c r="G5" s="48">
        <v>74.246499999999997</v>
      </c>
      <c r="H5" s="48">
        <v>75</v>
      </c>
      <c r="I5" s="61">
        <v>77.390500000000003</v>
      </c>
      <c r="J5" s="61">
        <v>79.624899999999997</v>
      </c>
      <c r="K5" s="61">
        <v>78.7196</v>
      </c>
      <c r="L5" s="61">
        <v>79.672174999999996</v>
      </c>
      <c r="M5" s="61">
        <v>79.930399999999992</v>
      </c>
      <c r="N5" s="61">
        <v>80</v>
      </c>
    </row>
    <row r="6" spans="1:14" x14ac:dyDescent="0.2">
      <c r="A6" s="2" t="s">
        <v>7</v>
      </c>
      <c r="B6" s="48">
        <v>74.346299999999999</v>
      </c>
      <c r="C6" s="48">
        <v>74</v>
      </c>
      <c r="D6" s="61">
        <v>73</v>
      </c>
      <c r="E6" s="48">
        <v>74</v>
      </c>
      <c r="F6" s="48">
        <v>75.597700000000003</v>
      </c>
      <c r="G6" s="48">
        <v>75.597700000000003</v>
      </c>
      <c r="H6" s="48">
        <v>77</v>
      </c>
      <c r="I6" s="61">
        <v>77.398399999999995</v>
      </c>
      <c r="J6" s="61">
        <v>80.199799999999996</v>
      </c>
      <c r="K6" s="61">
        <v>78.766800000000003</v>
      </c>
      <c r="L6" s="61">
        <v>80.470399999999998</v>
      </c>
      <c r="M6" s="61">
        <v>82.691099999999992</v>
      </c>
      <c r="N6" s="61">
        <v>83</v>
      </c>
    </row>
    <row r="7" spans="1:14" x14ac:dyDescent="0.2">
      <c r="A7" s="2" t="s">
        <v>8</v>
      </c>
      <c r="B7" s="48">
        <v>76.999300000000005</v>
      </c>
      <c r="C7" s="48">
        <v>78</v>
      </c>
      <c r="D7" s="61">
        <v>78</v>
      </c>
      <c r="E7" s="48">
        <v>76</v>
      </c>
      <c r="F7" s="48">
        <v>77.800200000000004</v>
      </c>
      <c r="G7" s="48">
        <v>77.800200000000004</v>
      </c>
      <c r="H7" s="48">
        <v>78</v>
      </c>
      <c r="I7" s="61">
        <v>81.2667</v>
      </c>
      <c r="J7" s="61">
        <v>82.304400000000001</v>
      </c>
      <c r="K7" s="61">
        <v>80.969300000000004</v>
      </c>
      <c r="L7" s="61">
        <v>81.749250000000004</v>
      </c>
      <c r="M7" s="61">
        <v>83.159674999999993</v>
      </c>
      <c r="N7" s="61">
        <v>83</v>
      </c>
    </row>
    <row r="8" spans="1:14" x14ac:dyDescent="0.2">
      <c r="A8" s="2" t="s">
        <v>66</v>
      </c>
      <c r="B8" s="48">
        <v>74.2714</v>
      </c>
      <c r="C8" s="48">
        <v>75</v>
      </c>
      <c r="D8" s="61">
        <v>73</v>
      </c>
      <c r="E8" s="48">
        <v>73</v>
      </c>
      <c r="F8" s="48">
        <v>75.452799999999996</v>
      </c>
      <c r="G8" s="48">
        <v>75.452799999999996</v>
      </c>
      <c r="H8" s="48">
        <v>76</v>
      </c>
      <c r="I8" s="61">
        <v>77.588899999999995</v>
      </c>
      <c r="J8" s="61">
        <v>79.662999999999997</v>
      </c>
      <c r="K8" s="61">
        <v>80.045199999999994</v>
      </c>
      <c r="L8" s="61">
        <v>82.139449999999997</v>
      </c>
      <c r="M8" s="61">
        <v>82.958399999999997</v>
      </c>
      <c r="N8" s="61">
        <v>83</v>
      </c>
    </row>
    <row r="9" spans="1:14" x14ac:dyDescent="0.2">
      <c r="A9" s="2" t="s">
        <v>9</v>
      </c>
      <c r="B9" s="48">
        <v>71.203800000000001</v>
      </c>
      <c r="C9" s="48">
        <v>74</v>
      </c>
      <c r="D9" s="61">
        <v>72</v>
      </c>
      <c r="E9" s="48">
        <v>74</v>
      </c>
      <c r="F9" s="48">
        <v>75.460499999999996</v>
      </c>
      <c r="G9" s="48">
        <v>75.460499999999996</v>
      </c>
      <c r="H9" s="48">
        <v>76</v>
      </c>
      <c r="I9" s="61">
        <v>80.627099999999999</v>
      </c>
      <c r="J9" s="61">
        <v>82.9435</v>
      </c>
      <c r="K9" s="61">
        <v>82.904300000000006</v>
      </c>
      <c r="L9" s="61">
        <v>83.891225000000006</v>
      </c>
      <c r="M9" s="61">
        <v>85.133899999999997</v>
      </c>
      <c r="N9" s="61">
        <v>85</v>
      </c>
    </row>
    <row r="10" spans="1:14" x14ac:dyDescent="0.2">
      <c r="A10" s="2" t="s">
        <v>10</v>
      </c>
      <c r="B10" s="48">
        <v>71.125299999999996</v>
      </c>
      <c r="C10" s="48">
        <v>73</v>
      </c>
      <c r="D10" s="61">
        <v>72</v>
      </c>
      <c r="E10" s="48">
        <v>71</v>
      </c>
      <c r="F10" s="48">
        <v>74.295100000000005</v>
      </c>
      <c r="G10" s="48">
        <v>75.056200000000004</v>
      </c>
      <c r="H10" s="48">
        <v>77</v>
      </c>
      <c r="I10" s="61">
        <v>77.472800000000007</v>
      </c>
      <c r="J10" s="61">
        <v>79.853800000000007</v>
      </c>
      <c r="K10" s="61">
        <v>78.081299999999999</v>
      </c>
      <c r="L10" s="61">
        <v>80.316900000000004</v>
      </c>
      <c r="M10" s="61">
        <v>81.344575000000006</v>
      </c>
      <c r="N10" s="61">
        <v>81</v>
      </c>
    </row>
    <row r="11" spans="1:14" x14ac:dyDescent="0.2">
      <c r="A11" s="2" t="s">
        <v>11</v>
      </c>
      <c r="B11" s="48">
        <v>73.745999999999995</v>
      </c>
      <c r="C11" s="48">
        <v>75</v>
      </c>
      <c r="D11" s="61">
        <v>74</v>
      </c>
      <c r="E11" s="48">
        <v>74</v>
      </c>
      <c r="F11" s="48">
        <v>74.799899999999994</v>
      </c>
      <c r="G11" s="48">
        <v>75.864900000000006</v>
      </c>
      <c r="H11" s="48">
        <v>76</v>
      </c>
      <c r="I11" s="61">
        <v>79.190899999999999</v>
      </c>
      <c r="J11" s="61">
        <v>80.435199999999995</v>
      </c>
      <c r="K11" s="61">
        <v>78.996399999999994</v>
      </c>
      <c r="L11" s="61">
        <v>80.675274999999999</v>
      </c>
      <c r="M11" s="61">
        <v>81.343475000000012</v>
      </c>
      <c r="N11" s="61">
        <v>81</v>
      </c>
    </row>
    <row r="12" spans="1:14" x14ac:dyDescent="0.2">
      <c r="A12" s="2" t="s">
        <v>12</v>
      </c>
      <c r="B12" s="48">
        <v>68.3369</v>
      </c>
      <c r="C12" s="48">
        <v>72</v>
      </c>
      <c r="D12" s="61">
        <v>71</v>
      </c>
      <c r="E12" s="48">
        <v>69</v>
      </c>
      <c r="F12" s="48">
        <v>70.688500000000005</v>
      </c>
      <c r="G12" s="48">
        <v>71.375200000000007</v>
      </c>
      <c r="H12" s="48">
        <v>74</v>
      </c>
      <c r="I12" s="61">
        <v>77.756</v>
      </c>
      <c r="J12" s="61">
        <v>79.892399999999995</v>
      </c>
      <c r="K12" s="61">
        <v>77.982100000000003</v>
      </c>
      <c r="L12" s="61">
        <v>79.530300000000011</v>
      </c>
      <c r="M12" s="61">
        <v>79.016450000000006</v>
      </c>
      <c r="N12" s="61">
        <v>79</v>
      </c>
    </row>
    <row r="13" spans="1:14" x14ac:dyDescent="0.2">
      <c r="A13" s="7" t="s">
        <v>2</v>
      </c>
      <c r="B13" s="50">
        <v>73</v>
      </c>
      <c r="C13" s="50">
        <v>74</v>
      </c>
      <c r="D13" s="49">
        <v>73</v>
      </c>
      <c r="E13" s="50">
        <v>72</v>
      </c>
      <c r="F13" s="50">
        <v>74</v>
      </c>
      <c r="G13" s="50">
        <v>75</v>
      </c>
      <c r="H13" s="50">
        <v>76</v>
      </c>
      <c r="I13" s="49">
        <v>78</v>
      </c>
      <c r="J13" s="49">
        <v>80</v>
      </c>
      <c r="K13" s="49">
        <v>79.094099999999997</v>
      </c>
      <c r="L13" s="49">
        <v>80.572850000000003</v>
      </c>
      <c r="M13" s="49">
        <v>81.408524999999997</v>
      </c>
      <c r="N13" s="49">
        <v>82</v>
      </c>
    </row>
    <row r="14" spans="1:14" s="2" customFormat="1" ht="12.75" x14ac:dyDescent="0.2">
      <c r="A14" s="6"/>
      <c r="B14" s="52" t="s">
        <v>138</v>
      </c>
      <c r="C14" s="52" t="s">
        <v>139</v>
      </c>
      <c r="D14" s="52" t="s">
        <v>140</v>
      </c>
      <c r="E14" s="71" t="s">
        <v>141</v>
      </c>
      <c r="F14" s="48"/>
      <c r="G14" s="48"/>
      <c r="H14" s="48"/>
      <c r="I14" s="48"/>
      <c r="J14" s="48"/>
    </row>
    <row r="15" spans="1:14" s="2" customFormat="1" ht="12.75" x14ac:dyDescent="0.2">
      <c r="A15" s="9" t="s">
        <v>129</v>
      </c>
      <c r="B15" s="185" t="s">
        <v>3</v>
      </c>
      <c r="C15" s="186"/>
      <c r="D15" s="186"/>
      <c r="E15" s="187"/>
      <c r="F15" s="48"/>
      <c r="G15" s="48"/>
      <c r="H15" s="48"/>
      <c r="I15" s="48"/>
      <c r="J15" s="48"/>
    </row>
    <row r="16" spans="1:14" s="2" customFormat="1" ht="12.75" x14ac:dyDescent="0.2">
      <c r="B16" s="48"/>
      <c r="C16" s="48"/>
      <c r="D16" s="48"/>
      <c r="E16" s="61"/>
      <c r="F16" s="48"/>
      <c r="G16" s="48"/>
      <c r="H16" s="48"/>
      <c r="I16" s="48"/>
      <c r="J16" s="48"/>
    </row>
    <row r="17" spans="1:14" s="2" customFormat="1" ht="12.75" x14ac:dyDescent="0.2">
      <c r="A17" s="2" t="s">
        <v>4</v>
      </c>
      <c r="B17" s="48">
        <v>72</v>
      </c>
      <c r="C17" s="48">
        <v>68</v>
      </c>
      <c r="D17" s="48">
        <v>74</v>
      </c>
      <c r="E17" s="61">
        <v>73</v>
      </c>
      <c r="F17" s="48"/>
      <c r="G17" s="48"/>
      <c r="H17" s="48"/>
      <c r="I17" s="48"/>
      <c r="J17" s="48"/>
    </row>
    <row r="18" spans="1:14" s="2" customFormat="1" ht="12.75" x14ac:dyDescent="0.2">
      <c r="A18" s="2" t="s">
        <v>5</v>
      </c>
      <c r="B18" s="48">
        <v>71</v>
      </c>
      <c r="C18" s="48">
        <v>70</v>
      </c>
      <c r="D18" s="48">
        <v>69</v>
      </c>
      <c r="E18" s="61">
        <v>70</v>
      </c>
      <c r="F18" s="48"/>
      <c r="G18" s="48"/>
      <c r="H18" s="48"/>
      <c r="I18" s="48"/>
      <c r="J18" s="48"/>
    </row>
    <row r="19" spans="1:14" s="2" customFormat="1" ht="12.75" x14ac:dyDescent="0.2">
      <c r="A19" s="2" t="s">
        <v>7</v>
      </c>
      <c r="B19" s="48">
        <v>69</v>
      </c>
      <c r="C19" s="48">
        <v>68</v>
      </c>
      <c r="D19" s="48">
        <v>71</v>
      </c>
      <c r="E19" s="61">
        <v>70</v>
      </c>
      <c r="F19" s="48"/>
      <c r="G19" s="48"/>
      <c r="H19" s="48"/>
      <c r="I19" s="48"/>
      <c r="J19" s="48"/>
    </row>
    <row r="20" spans="1:14" s="2" customFormat="1" ht="12.75" x14ac:dyDescent="0.2">
      <c r="A20" s="2" t="s">
        <v>8</v>
      </c>
      <c r="B20" s="48">
        <v>75</v>
      </c>
      <c r="C20" s="48">
        <v>76</v>
      </c>
      <c r="D20" s="48">
        <v>74</v>
      </c>
      <c r="E20" s="61">
        <v>76</v>
      </c>
      <c r="F20" s="48"/>
      <c r="G20" s="48"/>
      <c r="H20" s="48"/>
      <c r="I20" s="48"/>
      <c r="J20" s="48"/>
    </row>
    <row r="21" spans="1:14" s="2" customFormat="1" ht="12.75" x14ac:dyDescent="0.2">
      <c r="A21" s="2" t="s">
        <v>66</v>
      </c>
      <c r="B21" s="48">
        <v>69</v>
      </c>
      <c r="C21" s="48">
        <v>71</v>
      </c>
      <c r="D21" s="48">
        <v>72</v>
      </c>
      <c r="E21" s="61">
        <v>75</v>
      </c>
      <c r="G21" s="48"/>
      <c r="H21" s="48"/>
      <c r="I21" s="48"/>
      <c r="J21" s="48"/>
    </row>
    <row r="22" spans="1:14" s="2" customFormat="1" ht="12.75" x14ac:dyDescent="0.2">
      <c r="A22" s="2" t="s">
        <v>9</v>
      </c>
      <c r="B22" s="48">
        <v>71</v>
      </c>
      <c r="C22" s="48">
        <v>72</v>
      </c>
      <c r="D22" s="48">
        <v>71</v>
      </c>
      <c r="E22" s="61">
        <v>71</v>
      </c>
      <c r="F22" s="48"/>
      <c r="G22" s="48"/>
      <c r="H22" s="48"/>
      <c r="I22" s="48"/>
      <c r="J22" s="48"/>
      <c r="N22" s="57"/>
    </row>
    <row r="23" spans="1:14" s="2" customFormat="1" ht="12.75" x14ac:dyDescent="0.2">
      <c r="A23" s="2" t="s">
        <v>10</v>
      </c>
      <c r="B23" s="48">
        <v>70</v>
      </c>
      <c r="C23" s="48">
        <v>69</v>
      </c>
      <c r="D23" s="48">
        <v>72</v>
      </c>
      <c r="E23" s="61">
        <v>71</v>
      </c>
      <c r="F23" s="48"/>
      <c r="G23" s="48"/>
      <c r="H23" s="48"/>
      <c r="I23" s="48"/>
      <c r="J23" s="48"/>
    </row>
    <row r="24" spans="1:14" s="2" customFormat="1" ht="12.75" x14ac:dyDescent="0.2">
      <c r="A24" s="2" t="s">
        <v>11</v>
      </c>
      <c r="B24" s="48">
        <v>71</v>
      </c>
      <c r="C24" s="48">
        <v>71</v>
      </c>
      <c r="D24" s="48">
        <v>72</v>
      </c>
      <c r="E24" s="61">
        <v>73</v>
      </c>
      <c r="F24" s="48"/>
      <c r="G24" s="48"/>
      <c r="H24" s="48"/>
      <c r="I24" s="48"/>
      <c r="J24" s="48"/>
    </row>
    <row r="25" spans="1:14" s="2" customFormat="1" ht="12.75" x14ac:dyDescent="0.2">
      <c r="A25" s="2" t="s">
        <v>12</v>
      </c>
      <c r="B25" s="48">
        <v>67</v>
      </c>
      <c r="C25" s="48">
        <v>66</v>
      </c>
      <c r="D25" s="48">
        <v>67</v>
      </c>
      <c r="E25" s="61">
        <v>69</v>
      </c>
      <c r="F25" s="48"/>
      <c r="G25" s="48"/>
      <c r="H25" s="48"/>
      <c r="I25" s="48"/>
      <c r="J25" s="48"/>
    </row>
    <row r="26" spans="1:14" s="2" customFormat="1" ht="12.75" x14ac:dyDescent="0.2">
      <c r="A26" s="7" t="s">
        <v>2</v>
      </c>
      <c r="B26" s="49">
        <v>68</v>
      </c>
      <c r="C26" s="49">
        <v>68</v>
      </c>
      <c r="D26" s="49">
        <v>68</v>
      </c>
      <c r="E26" s="49">
        <v>69</v>
      </c>
      <c r="F26" s="48"/>
      <c r="G26" s="48"/>
      <c r="H26" s="48"/>
      <c r="I26" s="48"/>
      <c r="J26" s="48"/>
    </row>
    <row r="27" spans="1:14" x14ac:dyDescent="0.2">
      <c r="A27" s="9" t="s">
        <v>129</v>
      </c>
      <c r="B27" s="188" t="s">
        <v>14</v>
      </c>
      <c r="C27" s="189"/>
      <c r="D27" s="189"/>
      <c r="E27" s="190"/>
      <c r="F27" s="51"/>
      <c r="G27" s="51"/>
      <c r="H27" s="51"/>
      <c r="I27" s="51"/>
      <c r="J27" s="51"/>
    </row>
    <row r="28" spans="1:14" x14ac:dyDescent="0.2">
      <c r="A28" s="2"/>
      <c r="B28" s="48"/>
      <c r="C28" s="48"/>
      <c r="D28" s="48"/>
      <c r="E28" s="61"/>
      <c r="F28" s="51"/>
      <c r="G28" s="51"/>
      <c r="H28" s="51"/>
      <c r="I28" s="51"/>
      <c r="J28" s="51"/>
    </row>
    <row r="29" spans="1:14" x14ac:dyDescent="0.2">
      <c r="A29" s="2" t="s">
        <v>4</v>
      </c>
      <c r="B29" s="48">
        <v>72</v>
      </c>
      <c r="C29" s="48">
        <v>72</v>
      </c>
      <c r="D29" s="48">
        <v>71</v>
      </c>
      <c r="E29" s="61">
        <v>69</v>
      </c>
      <c r="F29" s="51"/>
      <c r="G29" s="51"/>
      <c r="H29" s="51"/>
      <c r="I29" s="51"/>
      <c r="J29" s="51"/>
    </row>
    <row r="30" spans="1:14" x14ac:dyDescent="0.2">
      <c r="A30" s="2" t="s">
        <v>5</v>
      </c>
      <c r="B30" s="48">
        <v>72</v>
      </c>
      <c r="C30" s="48">
        <v>70</v>
      </c>
      <c r="D30" s="48">
        <v>72</v>
      </c>
      <c r="E30" s="61">
        <v>71</v>
      </c>
      <c r="F30" s="51"/>
      <c r="G30" s="51"/>
      <c r="H30" s="51"/>
      <c r="I30" s="51"/>
      <c r="J30" s="51"/>
    </row>
    <row r="31" spans="1:14" x14ac:dyDescent="0.2">
      <c r="A31" s="2" t="s">
        <v>7</v>
      </c>
      <c r="B31" s="48">
        <v>75</v>
      </c>
      <c r="C31" s="48">
        <v>73</v>
      </c>
      <c r="D31" s="48">
        <v>74</v>
      </c>
      <c r="E31" s="61">
        <v>75</v>
      </c>
      <c r="F31" s="51"/>
      <c r="G31" s="51"/>
      <c r="H31" s="51"/>
      <c r="I31" s="51"/>
      <c r="J31" s="51"/>
    </row>
    <row r="32" spans="1:14" x14ac:dyDescent="0.2">
      <c r="A32" s="2" t="s">
        <v>8</v>
      </c>
      <c r="B32" s="48">
        <v>78</v>
      </c>
      <c r="C32" s="48">
        <v>76</v>
      </c>
      <c r="D32" s="48">
        <v>79</v>
      </c>
      <c r="E32" s="61">
        <v>75</v>
      </c>
      <c r="F32" s="51"/>
      <c r="G32" s="51"/>
      <c r="H32" s="51"/>
      <c r="I32" s="51"/>
      <c r="J32" s="51"/>
    </row>
    <row r="33" spans="1:10" x14ac:dyDescent="0.2">
      <c r="A33" s="2" t="s">
        <v>66</v>
      </c>
      <c r="B33" s="48">
        <v>74</v>
      </c>
      <c r="C33" s="48">
        <v>75</v>
      </c>
      <c r="D33" s="48">
        <v>75</v>
      </c>
      <c r="E33" s="61">
        <v>74</v>
      </c>
      <c r="F33" s="51"/>
      <c r="G33" s="51"/>
      <c r="H33" s="51"/>
      <c r="I33" s="51"/>
      <c r="J33" s="51"/>
    </row>
    <row r="34" spans="1:10" x14ac:dyDescent="0.2">
      <c r="A34" s="2" t="s">
        <v>9</v>
      </c>
      <c r="B34" s="48">
        <v>72</v>
      </c>
      <c r="C34" s="48">
        <v>70</v>
      </c>
      <c r="D34" s="48">
        <v>73</v>
      </c>
      <c r="E34" s="61">
        <v>72</v>
      </c>
      <c r="F34" s="51"/>
      <c r="G34" s="51"/>
      <c r="H34" s="51"/>
      <c r="I34" s="51"/>
      <c r="J34" s="51"/>
    </row>
    <row r="35" spans="1:10" x14ac:dyDescent="0.2">
      <c r="A35" s="2" t="s">
        <v>10</v>
      </c>
      <c r="B35" s="48">
        <v>73</v>
      </c>
      <c r="C35" s="48">
        <v>70</v>
      </c>
      <c r="D35" s="48">
        <v>71</v>
      </c>
      <c r="E35" s="61">
        <v>71</v>
      </c>
      <c r="F35" s="51"/>
      <c r="G35" s="51"/>
      <c r="H35" s="51"/>
      <c r="I35" s="51"/>
      <c r="J35" s="51"/>
    </row>
    <row r="36" spans="1:10" x14ac:dyDescent="0.2">
      <c r="A36" s="2" t="s">
        <v>11</v>
      </c>
      <c r="B36" s="48">
        <v>74</v>
      </c>
      <c r="C36" s="48">
        <v>73</v>
      </c>
      <c r="D36" s="48">
        <v>74</v>
      </c>
      <c r="E36" s="61">
        <v>74</v>
      </c>
      <c r="F36" s="51"/>
      <c r="G36" s="51"/>
      <c r="H36" s="51"/>
      <c r="I36" s="51"/>
      <c r="J36" s="51"/>
    </row>
    <row r="37" spans="1:10" x14ac:dyDescent="0.2">
      <c r="A37" s="2" t="s">
        <v>12</v>
      </c>
      <c r="B37" s="48">
        <v>69</v>
      </c>
      <c r="C37" s="48">
        <v>66</v>
      </c>
      <c r="D37" s="48">
        <v>66</v>
      </c>
      <c r="E37" s="61">
        <v>71</v>
      </c>
      <c r="F37" s="51"/>
      <c r="G37" s="51"/>
      <c r="H37" s="51"/>
      <c r="I37" s="51"/>
      <c r="J37" s="51"/>
    </row>
    <row r="38" spans="1:10" x14ac:dyDescent="0.2">
      <c r="A38" s="7" t="s">
        <v>2</v>
      </c>
      <c r="B38" s="49">
        <v>71</v>
      </c>
      <c r="C38" s="49">
        <v>70</v>
      </c>
      <c r="D38" s="49">
        <v>71</v>
      </c>
      <c r="E38" s="49">
        <v>70</v>
      </c>
      <c r="F38" s="51"/>
      <c r="G38" s="51"/>
      <c r="H38" s="51"/>
      <c r="I38" s="51"/>
      <c r="J38" s="51"/>
    </row>
    <row r="39" spans="1:10" x14ac:dyDescent="0.2">
      <c r="A39" s="9" t="s">
        <v>129</v>
      </c>
      <c r="B39" s="191" t="s">
        <v>15</v>
      </c>
      <c r="C39" s="192"/>
      <c r="D39" s="192"/>
      <c r="E39" s="193"/>
      <c r="F39" s="51"/>
      <c r="G39" s="51"/>
      <c r="H39" s="51"/>
      <c r="I39" s="51"/>
      <c r="J39" s="51"/>
    </row>
    <row r="40" spans="1:10" x14ac:dyDescent="0.2">
      <c r="A40" s="2"/>
      <c r="B40" s="48"/>
      <c r="C40" s="48"/>
      <c r="D40" s="48"/>
      <c r="E40" s="61"/>
      <c r="F40" s="51"/>
      <c r="G40" s="51"/>
      <c r="H40" s="51"/>
      <c r="I40" s="51"/>
      <c r="J40" s="51"/>
    </row>
    <row r="41" spans="1:10" x14ac:dyDescent="0.2">
      <c r="A41" s="2" t="s">
        <v>4</v>
      </c>
      <c r="B41" s="48">
        <v>71</v>
      </c>
      <c r="C41" s="48">
        <v>73</v>
      </c>
      <c r="D41" s="48">
        <v>71</v>
      </c>
      <c r="E41" s="61">
        <v>72</v>
      </c>
      <c r="F41" s="51"/>
      <c r="G41" s="51"/>
      <c r="H41" s="51"/>
      <c r="I41" s="51"/>
      <c r="J41" s="51"/>
    </row>
    <row r="42" spans="1:10" x14ac:dyDescent="0.2">
      <c r="A42" s="2" t="s">
        <v>5</v>
      </c>
      <c r="B42" s="48">
        <v>73</v>
      </c>
      <c r="C42" s="48">
        <v>75</v>
      </c>
      <c r="D42" s="48">
        <v>72</v>
      </c>
      <c r="E42" s="61">
        <v>73</v>
      </c>
      <c r="F42" s="51"/>
      <c r="G42" s="51"/>
      <c r="H42" s="51"/>
      <c r="I42" s="51"/>
      <c r="J42" s="51"/>
    </row>
    <row r="43" spans="1:10" x14ac:dyDescent="0.2">
      <c r="A43" s="2" t="s">
        <v>7</v>
      </c>
      <c r="B43" s="48">
        <v>73</v>
      </c>
      <c r="C43" s="48">
        <v>74</v>
      </c>
      <c r="D43" s="48">
        <v>76</v>
      </c>
      <c r="E43" s="61">
        <v>73</v>
      </c>
      <c r="F43" s="51"/>
      <c r="G43" s="51"/>
      <c r="H43" s="51"/>
      <c r="I43" s="51"/>
      <c r="J43" s="51"/>
    </row>
    <row r="44" spans="1:10" x14ac:dyDescent="0.2">
      <c r="A44" s="2" t="s">
        <v>8</v>
      </c>
      <c r="B44" s="48">
        <v>77</v>
      </c>
      <c r="C44" s="48">
        <v>79</v>
      </c>
      <c r="D44" s="48">
        <v>77</v>
      </c>
      <c r="E44" s="61">
        <v>77</v>
      </c>
      <c r="F44" s="51"/>
      <c r="G44" s="51"/>
      <c r="H44" s="51"/>
      <c r="I44" s="51"/>
      <c r="J44" s="51"/>
    </row>
    <row r="45" spans="1:10" x14ac:dyDescent="0.2">
      <c r="A45" s="2" t="s">
        <v>66</v>
      </c>
      <c r="B45" s="48">
        <v>74</v>
      </c>
      <c r="C45" s="48">
        <v>77</v>
      </c>
      <c r="D45" s="48">
        <v>75</v>
      </c>
      <c r="E45" s="61">
        <v>74</v>
      </c>
      <c r="F45" s="51"/>
      <c r="G45" s="51"/>
      <c r="H45" s="51"/>
      <c r="I45" s="51"/>
      <c r="J45" s="51"/>
    </row>
    <row r="46" spans="1:10" x14ac:dyDescent="0.2">
      <c r="A46" s="2" t="s">
        <v>9</v>
      </c>
      <c r="B46" s="48">
        <v>75</v>
      </c>
      <c r="C46" s="48">
        <v>76</v>
      </c>
      <c r="D46" s="48">
        <v>71</v>
      </c>
      <c r="E46" s="61">
        <v>72</v>
      </c>
      <c r="F46" s="51"/>
      <c r="G46" s="51"/>
      <c r="H46" s="51"/>
      <c r="I46" s="51"/>
      <c r="J46" s="51"/>
    </row>
    <row r="47" spans="1:10" x14ac:dyDescent="0.2">
      <c r="A47" s="2" t="s">
        <v>10</v>
      </c>
      <c r="B47" s="48">
        <v>73</v>
      </c>
      <c r="C47" s="48">
        <v>73</v>
      </c>
      <c r="D47" s="48">
        <v>73</v>
      </c>
      <c r="E47" s="61">
        <v>72</v>
      </c>
      <c r="F47" s="51"/>
      <c r="G47" s="51"/>
      <c r="H47" s="51"/>
      <c r="I47" s="51"/>
      <c r="J47" s="51"/>
    </row>
    <row r="48" spans="1:10" x14ac:dyDescent="0.2">
      <c r="A48" s="2" t="s">
        <v>11</v>
      </c>
      <c r="B48" s="48">
        <v>74</v>
      </c>
      <c r="C48" s="48">
        <v>76</v>
      </c>
      <c r="D48" s="48">
        <v>75</v>
      </c>
      <c r="E48" s="61">
        <v>75</v>
      </c>
      <c r="F48" s="51"/>
      <c r="G48" s="51"/>
      <c r="H48" s="51"/>
      <c r="I48" s="51"/>
      <c r="J48" s="51"/>
    </row>
    <row r="49" spans="1:10" x14ac:dyDescent="0.2">
      <c r="A49" s="2" t="s">
        <v>12</v>
      </c>
      <c r="B49" s="48">
        <v>72</v>
      </c>
      <c r="C49" s="48">
        <v>70</v>
      </c>
      <c r="D49" s="48">
        <v>72</v>
      </c>
      <c r="E49" s="61">
        <v>72</v>
      </c>
      <c r="F49" s="51"/>
      <c r="G49" s="51"/>
      <c r="H49" s="51"/>
      <c r="I49" s="51"/>
      <c r="J49" s="51"/>
    </row>
    <row r="50" spans="1:10" x14ac:dyDescent="0.2">
      <c r="A50" s="7" t="s">
        <v>2</v>
      </c>
      <c r="B50" s="49">
        <v>72</v>
      </c>
      <c r="C50" s="49">
        <v>73</v>
      </c>
      <c r="D50" s="49">
        <v>72</v>
      </c>
      <c r="E50" s="49">
        <v>72</v>
      </c>
      <c r="F50" s="51"/>
      <c r="G50" s="51"/>
      <c r="H50" s="51"/>
      <c r="I50" s="51"/>
      <c r="J50" s="51"/>
    </row>
    <row r="51" spans="1:10" x14ac:dyDescent="0.2">
      <c r="A51" s="9" t="s">
        <v>129</v>
      </c>
      <c r="B51" s="194" t="s">
        <v>16</v>
      </c>
      <c r="C51" s="195"/>
      <c r="D51" s="195"/>
      <c r="E51" s="196"/>
      <c r="F51" s="51"/>
      <c r="G51" s="51"/>
      <c r="H51" s="51"/>
      <c r="I51" s="51"/>
      <c r="J51" s="51"/>
    </row>
    <row r="52" spans="1:10" x14ac:dyDescent="0.2">
      <c r="A52" s="2"/>
      <c r="B52" s="48"/>
      <c r="C52" s="48"/>
      <c r="D52" s="48"/>
      <c r="E52" s="61"/>
      <c r="F52" s="51"/>
      <c r="G52" s="51"/>
      <c r="H52" s="51"/>
      <c r="I52" s="51"/>
      <c r="J52" s="51"/>
    </row>
    <row r="53" spans="1:10" x14ac:dyDescent="0.2">
      <c r="A53" s="2" t="s">
        <v>4</v>
      </c>
      <c r="B53" s="48">
        <v>74</v>
      </c>
      <c r="C53" s="48">
        <v>70</v>
      </c>
      <c r="D53" s="48">
        <v>71</v>
      </c>
      <c r="E53" s="61">
        <v>70</v>
      </c>
      <c r="F53" s="51"/>
      <c r="G53" s="51"/>
      <c r="H53" s="51"/>
      <c r="I53" s="51"/>
      <c r="J53" s="51"/>
    </row>
    <row r="54" spans="1:10" x14ac:dyDescent="0.2">
      <c r="A54" s="2" t="s">
        <v>5</v>
      </c>
      <c r="B54" s="48">
        <v>74</v>
      </c>
      <c r="C54" s="48">
        <v>73</v>
      </c>
      <c r="D54" s="48">
        <v>72</v>
      </c>
      <c r="E54" s="61">
        <v>72</v>
      </c>
      <c r="F54" s="51"/>
      <c r="G54" s="51"/>
      <c r="H54" s="51"/>
      <c r="I54" s="51"/>
      <c r="J54" s="51"/>
    </row>
    <row r="55" spans="1:10" x14ac:dyDescent="0.2">
      <c r="A55" s="2" t="s">
        <v>7</v>
      </c>
      <c r="B55" s="48">
        <v>74</v>
      </c>
      <c r="C55" s="48">
        <v>72</v>
      </c>
      <c r="D55" s="48">
        <v>72</v>
      </c>
      <c r="E55" s="61">
        <v>73</v>
      </c>
      <c r="F55" s="51"/>
      <c r="G55" s="51"/>
      <c r="H55" s="51"/>
      <c r="I55" s="51"/>
      <c r="J55" s="51"/>
    </row>
    <row r="56" spans="1:10" x14ac:dyDescent="0.2">
      <c r="A56" s="2" t="s">
        <v>8</v>
      </c>
      <c r="B56" s="48">
        <v>79</v>
      </c>
      <c r="C56" s="48">
        <v>77</v>
      </c>
      <c r="D56" s="48">
        <v>77</v>
      </c>
      <c r="E56" s="61">
        <v>78</v>
      </c>
      <c r="F56" s="51"/>
      <c r="G56" s="51"/>
      <c r="H56" s="51"/>
      <c r="I56" s="51"/>
      <c r="J56" s="51"/>
    </row>
    <row r="57" spans="1:10" x14ac:dyDescent="0.2">
      <c r="A57" s="2" t="s">
        <v>66</v>
      </c>
      <c r="B57" s="48">
        <v>74</v>
      </c>
      <c r="C57" s="48">
        <v>73</v>
      </c>
      <c r="D57" s="48">
        <v>74</v>
      </c>
      <c r="E57" s="61">
        <v>72</v>
      </c>
      <c r="F57" s="51"/>
      <c r="G57" s="51"/>
      <c r="H57" s="51"/>
      <c r="I57" s="51"/>
      <c r="J57" s="51"/>
    </row>
    <row r="58" spans="1:10" x14ac:dyDescent="0.2">
      <c r="A58" s="2" t="s">
        <v>9</v>
      </c>
      <c r="B58" s="48">
        <v>70</v>
      </c>
      <c r="C58" s="48">
        <v>71</v>
      </c>
      <c r="D58" s="48">
        <v>72</v>
      </c>
      <c r="E58" s="61">
        <v>72</v>
      </c>
      <c r="F58" s="51"/>
      <c r="G58" s="51"/>
      <c r="H58" s="51"/>
      <c r="I58" s="51"/>
      <c r="J58" s="51"/>
    </row>
    <row r="59" spans="1:10" x14ac:dyDescent="0.2">
      <c r="A59" s="2" t="s">
        <v>10</v>
      </c>
      <c r="B59" s="48">
        <v>74</v>
      </c>
      <c r="C59" s="48">
        <v>72</v>
      </c>
      <c r="D59" s="48">
        <v>71</v>
      </c>
      <c r="E59" s="61">
        <v>71</v>
      </c>
      <c r="F59" s="51"/>
      <c r="G59" s="51"/>
      <c r="H59" s="51"/>
      <c r="I59" s="51"/>
      <c r="J59" s="51"/>
    </row>
    <row r="60" spans="1:10" x14ac:dyDescent="0.2">
      <c r="A60" s="2" t="s">
        <v>11</v>
      </c>
      <c r="B60" s="48">
        <v>74</v>
      </c>
      <c r="C60" s="48">
        <v>75</v>
      </c>
      <c r="D60" s="48">
        <v>74</v>
      </c>
      <c r="E60" s="61">
        <v>73</v>
      </c>
      <c r="F60" s="51"/>
      <c r="G60" s="51"/>
      <c r="H60" s="51"/>
      <c r="I60" s="51"/>
      <c r="J60" s="51"/>
    </row>
    <row r="61" spans="1:10" x14ac:dyDescent="0.2">
      <c r="A61" s="2" t="s">
        <v>12</v>
      </c>
      <c r="B61" s="48">
        <v>70</v>
      </c>
      <c r="C61" s="48">
        <v>71</v>
      </c>
      <c r="D61" s="48">
        <v>72</v>
      </c>
      <c r="E61" s="61">
        <v>71</v>
      </c>
      <c r="F61" s="51"/>
      <c r="G61" s="51"/>
      <c r="H61" s="51"/>
      <c r="I61" s="51"/>
      <c r="J61" s="51"/>
    </row>
    <row r="62" spans="1:10" x14ac:dyDescent="0.2">
      <c r="A62" s="7" t="s">
        <v>2</v>
      </c>
      <c r="B62" s="49">
        <v>72</v>
      </c>
      <c r="C62" s="49">
        <v>71</v>
      </c>
      <c r="D62" s="49">
        <v>71</v>
      </c>
      <c r="E62" s="49">
        <v>70</v>
      </c>
      <c r="F62" s="51"/>
      <c r="G62" s="51"/>
      <c r="H62" s="51"/>
      <c r="I62" s="51"/>
      <c r="J62" s="51"/>
    </row>
    <row r="63" spans="1:10" x14ac:dyDescent="0.2">
      <c r="A63" s="9" t="s">
        <v>129</v>
      </c>
      <c r="B63" s="191" t="s">
        <v>17</v>
      </c>
      <c r="C63" s="192"/>
      <c r="D63" s="192"/>
      <c r="E63" s="193"/>
      <c r="F63" s="51"/>
      <c r="G63" s="51"/>
      <c r="H63" s="51"/>
      <c r="I63" s="51"/>
      <c r="J63" s="51"/>
    </row>
    <row r="64" spans="1:10" x14ac:dyDescent="0.2">
      <c r="A64" s="2"/>
      <c r="B64" s="48"/>
      <c r="C64" s="48"/>
      <c r="D64" s="48"/>
      <c r="E64" s="61"/>
      <c r="F64" s="51"/>
      <c r="G64" s="51"/>
      <c r="H64" s="51"/>
      <c r="I64" s="51"/>
      <c r="J64" s="51"/>
    </row>
    <row r="65" spans="1:10" x14ac:dyDescent="0.2">
      <c r="A65" s="2" t="s">
        <v>4</v>
      </c>
      <c r="B65" s="48">
        <v>73</v>
      </c>
      <c r="C65" s="48">
        <v>72</v>
      </c>
      <c r="D65" s="48">
        <v>67</v>
      </c>
      <c r="E65" s="61">
        <v>69</v>
      </c>
      <c r="F65" s="51"/>
      <c r="G65" s="51"/>
      <c r="H65" s="51"/>
      <c r="I65" s="51"/>
      <c r="J65" s="51"/>
    </row>
    <row r="66" spans="1:10" x14ac:dyDescent="0.2">
      <c r="A66" s="2" t="s">
        <v>5</v>
      </c>
      <c r="B66" s="48">
        <v>72</v>
      </c>
      <c r="C66" s="48">
        <v>71</v>
      </c>
      <c r="D66" s="48">
        <v>72</v>
      </c>
      <c r="E66" s="61">
        <v>70</v>
      </c>
      <c r="F66" s="51"/>
      <c r="G66" s="51"/>
      <c r="H66" s="51"/>
      <c r="I66" s="51"/>
      <c r="J66" s="51"/>
    </row>
    <row r="67" spans="1:10" x14ac:dyDescent="0.2">
      <c r="A67" s="2" t="s">
        <v>7</v>
      </c>
      <c r="B67" s="48">
        <v>73</v>
      </c>
      <c r="C67" s="48">
        <v>75</v>
      </c>
      <c r="D67" s="48">
        <v>74</v>
      </c>
      <c r="E67" s="61">
        <v>73</v>
      </c>
      <c r="F67" s="51"/>
      <c r="G67" s="51"/>
      <c r="H67" s="51"/>
      <c r="I67" s="51"/>
      <c r="J67" s="51"/>
    </row>
    <row r="68" spans="1:10" x14ac:dyDescent="0.2">
      <c r="A68" s="2" t="s">
        <v>8</v>
      </c>
      <c r="B68" s="48">
        <v>76</v>
      </c>
      <c r="C68" s="48">
        <v>76</v>
      </c>
      <c r="D68" s="48">
        <v>76</v>
      </c>
      <c r="E68" s="61">
        <v>76</v>
      </c>
      <c r="F68" s="51"/>
      <c r="G68" s="51"/>
      <c r="H68" s="51"/>
      <c r="I68" s="51"/>
      <c r="J68" s="51"/>
    </row>
    <row r="69" spans="1:10" x14ac:dyDescent="0.2">
      <c r="A69" s="2" t="s">
        <v>66</v>
      </c>
      <c r="B69" s="48">
        <v>73</v>
      </c>
      <c r="C69" s="48">
        <v>72</v>
      </c>
      <c r="D69" s="48">
        <v>73</v>
      </c>
      <c r="E69" s="61">
        <v>73</v>
      </c>
      <c r="F69" s="51"/>
      <c r="G69" s="51"/>
      <c r="H69" s="51"/>
      <c r="I69" s="51"/>
      <c r="J69" s="51"/>
    </row>
    <row r="70" spans="1:10" x14ac:dyDescent="0.2">
      <c r="A70" s="2" t="s">
        <v>9</v>
      </c>
      <c r="B70" s="48">
        <v>75</v>
      </c>
      <c r="C70" s="48">
        <v>73</v>
      </c>
      <c r="D70" s="48">
        <v>73</v>
      </c>
      <c r="E70" s="61">
        <v>74</v>
      </c>
      <c r="F70" s="51"/>
      <c r="G70" s="51"/>
      <c r="H70" s="51"/>
      <c r="I70" s="51"/>
      <c r="J70" s="51"/>
    </row>
    <row r="71" spans="1:10" x14ac:dyDescent="0.2">
      <c r="A71" s="2" t="s">
        <v>10</v>
      </c>
      <c r="B71" s="48">
        <v>70</v>
      </c>
      <c r="C71" s="48">
        <v>72</v>
      </c>
      <c r="D71" s="48">
        <v>72</v>
      </c>
      <c r="E71" s="61">
        <v>71</v>
      </c>
      <c r="F71" s="51"/>
      <c r="G71" s="51"/>
      <c r="H71" s="51"/>
      <c r="I71" s="51"/>
      <c r="J71" s="51"/>
    </row>
    <row r="72" spans="1:10" x14ac:dyDescent="0.2">
      <c r="A72" s="2" t="s">
        <v>11</v>
      </c>
      <c r="B72" s="48">
        <v>75</v>
      </c>
      <c r="C72" s="48">
        <v>74</v>
      </c>
      <c r="D72" s="48">
        <v>73</v>
      </c>
      <c r="E72" s="61">
        <v>72</v>
      </c>
      <c r="F72" s="51"/>
      <c r="G72" s="51"/>
      <c r="H72" s="51"/>
      <c r="I72" s="51"/>
      <c r="J72" s="51"/>
    </row>
    <row r="73" spans="1:10" x14ac:dyDescent="0.2">
      <c r="A73" s="2" t="s">
        <v>12</v>
      </c>
      <c r="B73" s="48">
        <v>68</v>
      </c>
      <c r="C73" s="48">
        <v>71</v>
      </c>
      <c r="D73" s="48">
        <v>69</v>
      </c>
      <c r="E73" s="61">
        <v>66</v>
      </c>
      <c r="F73" s="51"/>
      <c r="G73" s="51"/>
      <c r="H73" s="51"/>
      <c r="I73" s="51"/>
      <c r="J73" s="51"/>
    </row>
    <row r="74" spans="1:10" x14ac:dyDescent="0.2">
      <c r="A74" s="7" t="s">
        <v>2</v>
      </c>
      <c r="B74" s="49">
        <v>70</v>
      </c>
      <c r="C74" s="49">
        <v>70</v>
      </c>
      <c r="D74" s="49">
        <v>70</v>
      </c>
      <c r="E74" s="49">
        <v>69</v>
      </c>
      <c r="F74" s="51"/>
      <c r="G74" s="51"/>
      <c r="H74" s="51"/>
      <c r="I74" s="51"/>
      <c r="J74" s="51"/>
    </row>
    <row r="75" spans="1:10" x14ac:dyDescent="0.2">
      <c r="A75" s="9" t="s">
        <v>129</v>
      </c>
      <c r="B75" s="194" t="s">
        <v>18</v>
      </c>
      <c r="C75" s="195"/>
      <c r="D75" s="195"/>
      <c r="E75" s="196"/>
      <c r="F75" s="51"/>
      <c r="G75" s="51"/>
      <c r="H75" s="51"/>
      <c r="I75" s="51"/>
      <c r="J75" s="51"/>
    </row>
    <row r="76" spans="1:10" x14ac:dyDescent="0.2">
      <c r="A76" s="2"/>
      <c r="B76" s="48"/>
      <c r="C76" s="48"/>
      <c r="D76" s="48"/>
      <c r="E76" s="61"/>
      <c r="F76" s="51"/>
      <c r="G76" s="51"/>
      <c r="H76" s="51"/>
      <c r="I76" s="51"/>
      <c r="J76" s="51"/>
    </row>
    <row r="77" spans="1:10" x14ac:dyDescent="0.2">
      <c r="A77" s="2" t="s">
        <v>4</v>
      </c>
      <c r="B77" s="48">
        <v>72</v>
      </c>
      <c r="C77" s="48">
        <v>72</v>
      </c>
      <c r="D77" s="48">
        <v>70</v>
      </c>
      <c r="E77" s="61">
        <v>73</v>
      </c>
      <c r="F77" s="51"/>
      <c r="G77" s="51"/>
      <c r="H77" s="51"/>
      <c r="I77" s="51"/>
      <c r="J77" s="51"/>
    </row>
    <row r="78" spans="1:10" x14ac:dyDescent="0.2">
      <c r="A78" s="2" t="s">
        <v>5</v>
      </c>
      <c r="B78" s="48">
        <v>70</v>
      </c>
      <c r="C78" s="48">
        <v>74</v>
      </c>
      <c r="D78" s="48">
        <v>72</v>
      </c>
      <c r="E78" s="61">
        <v>75</v>
      </c>
      <c r="F78" s="51"/>
      <c r="G78" s="51"/>
      <c r="H78" s="51"/>
      <c r="I78" s="51"/>
      <c r="J78" s="51"/>
    </row>
    <row r="79" spans="1:10" x14ac:dyDescent="0.2">
      <c r="A79" s="2" t="s">
        <v>7</v>
      </c>
      <c r="B79" s="48">
        <v>73</v>
      </c>
      <c r="C79" s="48">
        <v>74</v>
      </c>
      <c r="D79" s="48">
        <v>79</v>
      </c>
      <c r="E79" s="61">
        <v>74</v>
      </c>
      <c r="F79" s="51"/>
      <c r="G79" s="51"/>
      <c r="H79" s="51"/>
      <c r="I79" s="51"/>
      <c r="J79" s="51"/>
    </row>
    <row r="80" spans="1:10" x14ac:dyDescent="0.2">
      <c r="A80" s="2" t="s">
        <v>8</v>
      </c>
      <c r="B80" s="48">
        <v>75</v>
      </c>
      <c r="C80" s="48">
        <v>76</v>
      </c>
      <c r="D80" s="48">
        <v>76</v>
      </c>
      <c r="E80" s="61">
        <v>77</v>
      </c>
      <c r="F80" s="51"/>
      <c r="G80" s="51"/>
      <c r="H80" s="51"/>
      <c r="I80" s="51"/>
      <c r="J80" s="51"/>
    </row>
    <row r="81" spans="1:10" x14ac:dyDescent="0.2">
      <c r="A81" s="2" t="s">
        <v>66</v>
      </c>
      <c r="B81" s="48">
        <v>72</v>
      </c>
      <c r="C81" s="48">
        <v>75</v>
      </c>
      <c r="D81" s="48">
        <v>73</v>
      </c>
      <c r="E81" s="61">
        <v>75</v>
      </c>
      <c r="G81" s="51"/>
      <c r="H81" s="51"/>
      <c r="I81" s="51"/>
      <c r="J81" s="51"/>
    </row>
    <row r="82" spans="1:10" x14ac:dyDescent="0.2">
      <c r="A82" s="2" t="s">
        <v>9</v>
      </c>
      <c r="B82" s="48">
        <v>72</v>
      </c>
      <c r="C82" s="48">
        <v>72</v>
      </c>
      <c r="D82" s="48">
        <v>74</v>
      </c>
      <c r="E82" s="61">
        <v>75</v>
      </c>
      <c r="F82" s="51"/>
      <c r="G82" s="51"/>
      <c r="H82" s="51"/>
      <c r="I82" s="51"/>
      <c r="J82" s="51"/>
    </row>
    <row r="83" spans="1:10" x14ac:dyDescent="0.2">
      <c r="A83" s="2" t="s">
        <v>10</v>
      </c>
      <c r="B83" s="48">
        <v>73</v>
      </c>
      <c r="C83" s="48">
        <v>74</v>
      </c>
      <c r="D83" s="48">
        <v>75</v>
      </c>
      <c r="E83" s="61">
        <v>75</v>
      </c>
      <c r="F83" s="51"/>
      <c r="G83" s="51"/>
      <c r="H83" s="51"/>
      <c r="I83" s="51"/>
      <c r="J83" s="51"/>
    </row>
    <row r="84" spans="1:10" x14ac:dyDescent="0.2">
      <c r="A84" s="2" t="s">
        <v>11</v>
      </c>
      <c r="B84" s="48">
        <v>74</v>
      </c>
      <c r="C84" s="48">
        <v>74</v>
      </c>
      <c r="D84" s="48">
        <v>75</v>
      </c>
      <c r="E84" s="61">
        <v>76</v>
      </c>
      <c r="F84" s="51"/>
      <c r="G84" s="51"/>
      <c r="H84" s="51"/>
      <c r="I84" s="51"/>
      <c r="J84" s="51"/>
    </row>
    <row r="85" spans="1:10" x14ac:dyDescent="0.2">
      <c r="A85" s="2" t="s">
        <v>12</v>
      </c>
      <c r="B85" s="48">
        <v>70</v>
      </c>
      <c r="C85" s="48">
        <v>69</v>
      </c>
      <c r="D85" s="48">
        <v>71</v>
      </c>
      <c r="E85" s="61">
        <v>73</v>
      </c>
      <c r="F85" s="51"/>
      <c r="G85" s="51"/>
      <c r="H85" s="51"/>
      <c r="I85" s="51"/>
      <c r="J85" s="51"/>
    </row>
    <row r="86" spans="1:10" x14ac:dyDescent="0.2">
      <c r="A86" s="7" t="s">
        <v>2</v>
      </c>
      <c r="B86" s="49">
        <v>70</v>
      </c>
      <c r="C86" s="49">
        <v>71</v>
      </c>
      <c r="D86" s="49">
        <v>72</v>
      </c>
      <c r="E86" s="49">
        <v>73</v>
      </c>
      <c r="F86" s="51"/>
      <c r="G86" s="51"/>
      <c r="H86" s="51"/>
      <c r="I86" s="51"/>
      <c r="J86" s="51"/>
    </row>
    <row r="87" spans="1:10" x14ac:dyDescent="0.2">
      <c r="A87" s="9" t="s">
        <v>129</v>
      </c>
      <c r="B87" s="191" t="s">
        <v>19</v>
      </c>
      <c r="C87" s="192"/>
      <c r="D87" s="192"/>
      <c r="E87" s="193"/>
      <c r="F87" s="51"/>
      <c r="G87" s="51"/>
      <c r="H87" s="51"/>
      <c r="I87" s="51"/>
      <c r="J87" s="51"/>
    </row>
    <row r="88" spans="1:10" x14ac:dyDescent="0.2">
      <c r="A88" s="2"/>
      <c r="B88" s="48"/>
      <c r="C88" s="48"/>
      <c r="D88" s="48"/>
      <c r="E88" s="61"/>
      <c r="F88" s="51"/>
      <c r="G88" s="51"/>
      <c r="H88" s="51"/>
      <c r="I88" s="51"/>
      <c r="J88" s="51"/>
    </row>
    <row r="89" spans="1:10" x14ac:dyDescent="0.2">
      <c r="A89" s="2" t="s">
        <v>4</v>
      </c>
      <c r="B89" s="48">
        <v>76</v>
      </c>
      <c r="C89" s="48">
        <v>75</v>
      </c>
      <c r="D89" s="48">
        <v>76</v>
      </c>
      <c r="E89" s="61">
        <v>72</v>
      </c>
      <c r="F89" s="51"/>
      <c r="G89" s="51"/>
      <c r="H89" s="51"/>
      <c r="I89" s="51"/>
      <c r="J89" s="51"/>
    </row>
    <row r="90" spans="1:10" x14ac:dyDescent="0.2">
      <c r="A90" s="2" t="s">
        <v>5</v>
      </c>
      <c r="B90" s="48">
        <v>76</v>
      </c>
      <c r="C90" s="48">
        <v>74</v>
      </c>
      <c r="D90" s="48">
        <v>73</v>
      </c>
      <c r="E90" s="61">
        <v>74</v>
      </c>
      <c r="F90" s="51"/>
      <c r="G90" s="51"/>
      <c r="H90" s="51"/>
      <c r="I90" s="51"/>
      <c r="J90" s="51"/>
    </row>
    <row r="91" spans="1:10" x14ac:dyDescent="0.2">
      <c r="A91" s="2" t="s">
        <v>7</v>
      </c>
      <c r="B91" s="48">
        <v>75</v>
      </c>
      <c r="C91" s="48">
        <v>76</v>
      </c>
      <c r="D91" s="48">
        <v>76</v>
      </c>
      <c r="E91" s="61">
        <v>76</v>
      </c>
      <c r="F91" s="51"/>
      <c r="G91" s="51"/>
      <c r="H91" s="51"/>
      <c r="I91" s="51"/>
      <c r="J91" s="51"/>
    </row>
    <row r="92" spans="1:10" x14ac:dyDescent="0.2">
      <c r="A92" s="2" t="s">
        <v>8</v>
      </c>
      <c r="B92" s="48">
        <v>77</v>
      </c>
      <c r="C92" s="48">
        <v>77</v>
      </c>
      <c r="D92" s="48">
        <v>79</v>
      </c>
      <c r="E92" s="61">
        <v>78</v>
      </c>
      <c r="F92" s="51"/>
      <c r="G92" s="51"/>
      <c r="H92" s="51"/>
      <c r="I92" s="51"/>
      <c r="J92" s="51"/>
    </row>
    <row r="93" spans="1:10" x14ac:dyDescent="0.2">
      <c r="A93" s="2" t="s">
        <v>66</v>
      </c>
      <c r="B93" s="48">
        <v>76</v>
      </c>
      <c r="C93" s="48">
        <v>75</v>
      </c>
      <c r="D93" s="48">
        <v>76</v>
      </c>
      <c r="E93" s="61">
        <v>75</v>
      </c>
      <c r="G93" s="51"/>
      <c r="H93" s="51"/>
      <c r="I93" s="51"/>
      <c r="J93" s="51"/>
    </row>
    <row r="94" spans="1:10" x14ac:dyDescent="0.2">
      <c r="A94" s="2" t="s">
        <v>9</v>
      </c>
      <c r="B94" s="48">
        <v>75</v>
      </c>
      <c r="C94" s="48">
        <v>76</v>
      </c>
      <c r="D94" s="48">
        <v>77</v>
      </c>
      <c r="E94" s="61">
        <v>74</v>
      </c>
      <c r="F94" s="51"/>
      <c r="G94" s="51"/>
      <c r="H94" s="51"/>
      <c r="I94" s="51"/>
      <c r="J94" s="51"/>
    </row>
    <row r="95" spans="1:10" x14ac:dyDescent="0.2">
      <c r="A95" s="2" t="s">
        <v>10</v>
      </c>
      <c r="B95" s="48">
        <v>75</v>
      </c>
      <c r="C95" s="48">
        <v>75</v>
      </c>
      <c r="D95" s="48">
        <v>76</v>
      </c>
      <c r="E95" s="61">
        <v>75</v>
      </c>
      <c r="F95" s="51"/>
      <c r="G95" s="51"/>
      <c r="H95" s="51"/>
      <c r="I95" s="51"/>
      <c r="J95" s="51"/>
    </row>
    <row r="96" spans="1:10" x14ac:dyDescent="0.2">
      <c r="A96" s="2" t="s">
        <v>11</v>
      </c>
      <c r="B96" s="48">
        <v>78</v>
      </c>
      <c r="C96" s="48">
        <v>75</v>
      </c>
      <c r="D96" s="48">
        <v>76</v>
      </c>
      <c r="E96" s="61">
        <v>75</v>
      </c>
      <c r="F96" s="51"/>
      <c r="G96" s="51"/>
      <c r="H96" s="51"/>
      <c r="I96" s="51"/>
      <c r="J96" s="51"/>
    </row>
    <row r="97" spans="1:10" x14ac:dyDescent="0.2">
      <c r="A97" s="2" t="s">
        <v>12</v>
      </c>
      <c r="B97" s="48">
        <v>71</v>
      </c>
      <c r="C97" s="48">
        <v>70</v>
      </c>
      <c r="D97" s="48">
        <v>72</v>
      </c>
      <c r="E97" s="61">
        <v>72</v>
      </c>
      <c r="F97" s="51"/>
      <c r="G97" s="51"/>
      <c r="H97" s="51"/>
      <c r="I97" s="51"/>
      <c r="J97" s="51"/>
    </row>
    <row r="98" spans="1:10" x14ac:dyDescent="0.2">
      <c r="A98" s="7" t="s">
        <v>2</v>
      </c>
      <c r="B98" s="49">
        <v>74</v>
      </c>
      <c r="C98" s="49">
        <v>73</v>
      </c>
      <c r="D98" s="49">
        <v>74</v>
      </c>
      <c r="E98" s="49">
        <v>73</v>
      </c>
      <c r="F98" s="51"/>
      <c r="G98" s="51"/>
      <c r="H98" s="51"/>
      <c r="I98" s="51"/>
      <c r="J98" s="51"/>
    </row>
    <row r="99" spans="1:10" x14ac:dyDescent="0.2">
      <c r="A99" s="9" t="s">
        <v>129</v>
      </c>
      <c r="B99" s="194" t="s">
        <v>20</v>
      </c>
      <c r="C99" s="195"/>
      <c r="D99" s="195"/>
      <c r="E99" s="196"/>
      <c r="F99" s="51"/>
      <c r="G99" s="51"/>
      <c r="H99" s="51"/>
      <c r="I99" s="51"/>
      <c r="J99" s="51"/>
    </row>
    <row r="100" spans="1:10" x14ac:dyDescent="0.2">
      <c r="A100" s="2"/>
      <c r="B100" s="53"/>
      <c r="C100" s="53"/>
      <c r="D100" s="53"/>
      <c r="E100" s="53"/>
      <c r="F100" s="51"/>
      <c r="G100" s="51"/>
      <c r="H100" s="51"/>
      <c r="I100" s="51"/>
      <c r="J100" s="51"/>
    </row>
    <row r="101" spans="1:10" s="34" customFormat="1" x14ac:dyDescent="0.2">
      <c r="A101" s="2" t="s">
        <v>4</v>
      </c>
      <c r="B101" s="48">
        <v>76</v>
      </c>
      <c r="C101" s="48">
        <v>76</v>
      </c>
      <c r="D101" s="48">
        <v>75</v>
      </c>
      <c r="E101" s="61">
        <v>75</v>
      </c>
      <c r="F101" s="51"/>
      <c r="G101" s="51"/>
      <c r="H101" s="51"/>
      <c r="I101" s="51"/>
      <c r="J101" s="51"/>
    </row>
    <row r="102" spans="1:10" s="34" customFormat="1" x14ac:dyDescent="0.2">
      <c r="A102" s="2" t="s">
        <v>5</v>
      </c>
      <c r="B102" s="48">
        <v>76</v>
      </c>
      <c r="C102" s="48">
        <v>75</v>
      </c>
      <c r="D102" s="48">
        <v>76</v>
      </c>
      <c r="E102" s="61">
        <v>74</v>
      </c>
      <c r="F102" s="51"/>
      <c r="G102" s="51"/>
      <c r="H102" s="51"/>
      <c r="I102" s="51"/>
      <c r="J102" s="51"/>
    </row>
    <row r="103" spans="1:10" s="34" customFormat="1" x14ac:dyDescent="0.2">
      <c r="A103" s="2" t="s">
        <v>7</v>
      </c>
      <c r="B103" s="48">
        <v>77</v>
      </c>
      <c r="C103" s="48">
        <v>78</v>
      </c>
      <c r="D103" s="48">
        <v>76</v>
      </c>
      <c r="E103" s="61">
        <v>77</v>
      </c>
      <c r="F103" s="51"/>
      <c r="G103" s="51"/>
      <c r="H103" s="51"/>
      <c r="I103" s="51"/>
      <c r="J103" s="51"/>
    </row>
    <row r="104" spans="1:10" s="34" customFormat="1" x14ac:dyDescent="0.2">
      <c r="A104" s="2" t="s">
        <v>8</v>
      </c>
      <c r="B104" s="48">
        <v>77</v>
      </c>
      <c r="C104" s="48">
        <v>79</v>
      </c>
      <c r="D104" s="48">
        <v>78</v>
      </c>
      <c r="E104" s="61">
        <v>78</v>
      </c>
      <c r="F104" s="51"/>
      <c r="G104" s="51"/>
      <c r="H104" s="51"/>
      <c r="I104" s="51"/>
      <c r="J104" s="51"/>
    </row>
    <row r="105" spans="1:10" s="34" customFormat="1" x14ac:dyDescent="0.2">
      <c r="A105" s="2" t="s">
        <v>66</v>
      </c>
      <c r="B105" s="48">
        <v>77</v>
      </c>
      <c r="C105" s="48">
        <v>77</v>
      </c>
      <c r="D105" s="48">
        <v>75</v>
      </c>
      <c r="E105" s="61">
        <v>76</v>
      </c>
      <c r="G105" s="51"/>
      <c r="H105" s="51"/>
      <c r="I105" s="51"/>
      <c r="J105" s="51"/>
    </row>
    <row r="106" spans="1:10" s="34" customFormat="1" x14ac:dyDescent="0.2">
      <c r="A106" s="2" t="s">
        <v>9</v>
      </c>
      <c r="B106" s="48">
        <v>75</v>
      </c>
      <c r="C106" s="48">
        <v>75</v>
      </c>
      <c r="D106" s="48">
        <v>76</v>
      </c>
      <c r="E106" s="61">
        <v>76</v>
      </c>
      <c r="F106" s="51"/>
      <c r="G106" s="51"/>
      <c r="H106" s="51"/>
      <c r="I106" s="51"/>
      <c r="J106" s="51"/>
    </row>
    <row r="107" spans="1:10" s="34" customFormat="1" x14ac:dyDescent="0.2">
      <c r="A107" s="2" t="s">
        <v>10</v>
      </c>
      <c r="B107" s="48">
        <v>77</v>
      </c>
      <c r="C107" s="48">
        <v>78</v>
      </c>
      <c r="D107" s="48">
        <v>78</v>
      </c>
      <c r="E107" s="61">
        <v>77</v>
      </c>
      <c r="F107" s="51"/>
      <c r="G107" s="51"/>
      <c r="H107" s="51"/>
      <c r="I107" s="51"/>
      <c r="J107" s="51"/>
    </row>
    <row r="108" spans="1:10" s="34" customFormat="1" x14ac:dyDescent="0.2">
      <c r="A108" s="2" t="s">
        <v>11</v>
      </c>
      <c r="B108" s="48">
        <v>76</v>
      </c>
      <c r="C108" s="48">
        <v>75</v>
      </c>
      <c r="D108" s="48">
        <v>77</v>
      </c>
      <c r="E108" s="61">
        <v>78</v>
      </c>
      <c r="F108" s="51"/>
      <c r="G108" s="51"/>
      <c r="H108" s="51"/>
      <c r="I108" s="51"/>
      <c r="J108" s="51"/>
    </row>
    <row r="109" spans="1:10" s="34" customFormat="1" x14ac:dyDescent="0.2">
      <c r="A109" s="2" t="s">
        <v>12</v>
      </c>
      <c r="B109" s="48">
        <v>74</v>
      </c>
      <c r="C109" s="48">
        <v>74</v>
      </c>
      <c r="D109" s="48">
        <v>75</v>
      </c>
      <c r="E109" s="61">
        <v>74</v>
      </c>
      <c r="F109" s="51"/>
      <c r="G109" s="51"/>
      <c r="H109" s="51"/>
      <c r="I109" s="51"/>
      <c r="J109" s="51"/>
    </row>
    <row r="110" spans="1:10" s="1" customFormat="1" ht="15.75" x14ac:dyDescent="0.25">
      <c r="A110" s="12" t="s">
        <v>2</v>
      </c>
      <c r="B110" s="50">
        <v>75</v>
      </c>
      <c r="C110" s="50">
        <v>75</v>
      </c>
      <c r="D110" s="50">
        <v>75</v>
      </c>
      <c r="E110" s="49">
        <v>75</v>
      </c>
      <c r="F110" s="54"/>
      <c r="G110" s="54"/>
      <c r="H110" s="54"/>
      <c r="I110" s="54"/>
      <c r="J110" s="54"/>
    </row>
    <row r="111" spans="1:10" x14ac:dyDescent="0.2">
      <c r="A111" s="9" t="s">
        <v>129</v>
      </c>
      <c r="B111" s="191" t="s">
        <v>21</v>
      </c>
      <c r="C111" s="192"/>
      <c r="D111" s="192"/>
      <c r="E111" s="193"/>
      <c r="F111" s="51"/>
      <c r="G111" s="51"/>
      <c r="H111" s="51"/>
      <c r="I111" s="51"/>
      <c r="J111" s="51"/>
    </row>
    <row r="112" spans="1:10" x14ac:dyDescent="0.2">
      <c r="A112" s="2"/>
      <c r="B112" s="48"/>
      <c r="C112" s="48"/>
      <c r="D112" s="48"/>
      <c r="E112" s="61"/>
      <c r="F112" s="51"/>
      <c r="G112" s="51"/>
      <c r="H112" s="51"/>
      <c r="I112" s="51"/>
      <c r="J112" s="51"/>
    </row>
    <row r="113" spans="1:10" x14ac:dyDescent="0.2">
      <c r="A113" s="2" t="s">
        <v>4</v>
      </c>
      <c r="B113" s="48">
        <v>76</v>
      </c>
      <c r="C113" s="61">
        <v>77</v>
      </c>
      <c r="D113" s="61">
        <v>78</v>
      </c>
      <c r="E113" s="61">
        <v>78.009799999999998</v>
      </c>
      <c r="G113" s="51"/>
      <c r="H113" s="51"/>
      <c r="I113" s="51"/>
      <c r="J113" s="51"/>
    </row>
    <row r="114" spans="1:10" x14ac:dyDescent="0.2">
      <c r="A114" s="2" t="s">
        <v>5</v>
      </c>
      <c r="B114" s="48">
        <v>76</v>
      </c>
      <c r="C114" s="61">
        <v>77</v>
      </c>
      <c r="D114" s="61">
        <v>78</v>
      </c>
      <c r="E114" s="61">
        <v>78.515100000000004</v>
      </c>
      <c r="G114" s="51"/>
      <c r="H114" s="51"/>
      <c r="I114" s="51"/>
      <c r="J114" s="51"/>
    </row>
    <row r="115" spans="1:10" x14ac:dyDescent="0.2">
      <c r="A115" s="2" t="s">
        <v>7</v>
      </c>
      <c r="B115" s="48">
        <v>78</v>
      </c>
      <c r="C115" s="61">
        <v>76</v>
      </c>
      <c r="D115" s="61">
        <v>78</v>
      </c>
      <c r="E115" s="61">
        <v>78.618700000000004</v>
      </c>
      <c r="G115" s="51"/>
      <c r="H115" s="51"/>
      <c r="I115" s="51"/>
      <c r="J115" s="51"/>
    </row>
    <row r="116" spans="1:10" x14ac:dyDescent="0.2">
      <c r="A116" s="2" t="s">
        <v>8</v>
      </c>
      <c r="B116" s="48">
        <v>80</v>
      </c>
      <c r="C116" s="61">
        <v>80</v>
      </c>
      <c r="D116" s="61">
        <v>83</v>
      </c>
      <c r="E116" s="61">
        <v>81.739699999999999</v>
      </c>
      <c r="G116" s="51"/>
      <c r="H116" s="51"/>
      <c r="I116" s="51"/>
      <c r="J116" s="51"/>
    </row>
    <row r="117" spans="1:10" x14ac:dyDescent="0.2">
      <c r="A117" s="2" t="s">
        <v>66</v>
      </c>
      <c r="B117" s="48">
        <v>77</v>
      </c>
      <c r="C117" s="61">
        <v>77</v>
      </c>
      <c r="D117" s="61">
        <v>78</v>
      </c>
      <c r="E117" s="61">
        <v>79.175899999999999</v>
      </c>
      <c r="G117" s="51"/>
      <c r="H117" s="51"/>
      <c r="I117" s="51"/>
      <c r="J117" s="51"/>
    </row>
    <row r="118" spans="1:10" x14ac:dyDescent="0.2">
      <c r="A118" s="2" t="s">
        <v>9</v>
      </c>
      <c r="B118" s="48">
        <v>79</v>
      </c>
      <c r="C118" s="61">
        <v>80</v>
      </c>
      <c r="D118" s="61">
        <v>81</v>
      </c>
      <c r="E118" s="61">
        <v>84.258700000000005</v>
      </c>
      <c r="G118" s="51"/>
      <c r="H118" s="51"/>
      <c r="I118" s="51"/>
      <c r="J118" s="51"/>
    </row>
    <row r="119" spans="1:10" x14ac:dyDescent="0.2">
      <c r="A119" s="2" t="s">
        <v>10</v>
      </c>
      <c r="B119" s="48">
        <v>78</v>
      </c>
      <c r="C119" s="61">
        <v>76</v>
      </c>
      <c r="D119" s="61">
        <v>78</v>
      </c>
      <c r="E119" s="61">
        <v>78.8917</v>
      </c>
      <c r="G119" s="51"/>
      <c r="H119" s="51"/>
      <c r="I119" s="51"/>
      <c r="J119" s="51"/>
    </row>
    <row r="120" spans="1:10" x14ac:dyDescent="0.2">
      <c r="A120" s="2" t="s">
        <v>11</v>
      </c>
      <c r="B120" s="48">
        <v>77</v>
      </c>
      <c r="C120" s="61">
        <v>79</v>
      </c>
      <c r="D120" s="61">
        <v>80</v>
      </c>
      <c r="E120" s="61">
        <v>80.331500000000005</v>
      </c>
      <c r="G120" s="51"/>
      <c r="H120" s="51"/>
      <c r="I120" s="51"/>
      <c r="J120" s="51"/>
    </row>
    <row r="121" spans="1:10" x14ac:dyDescent="0.2">
      <c r="A121" s="2" t="s">
        <v>12</v>
      </c>
      <c r="B121" s="48">
        <v>77</v>
      </c>
      <c r="C121" s="61">
        <v>77</v>
      </c>
      <c r="D121" s="61">
        <v>78</v>
      </c>
      <c r="E121" s="61">
        <v>79.025300000000001</v>
      </c>
      <c r="G121" s="51"/>
      <c r="H121" s="51"/>
      <c r="I121" s="51"/>
      <c r="J121" s="51"/>
    </row>
    <row r="122" spans="1:10" x14ac:dyDescent="0.2">
      <c r="A122" s="7" t="s">
        <v>2</v>
      </c>
      <c r="B122" s="49">
        <v>78</v>
      </c>
      <c r="C122" s="49">
        <v>77</v>
      </c>
      <c r="D122" s="49">
        <v>79</v>
      </c>
      <c r="E122" s="49">
        <v>80</v>
      </c>
      <c r="G122" s="51"/>
      <c r="H122" s="51"/>
      <c r="I122" s="51"/>
      <c r="J122" s="51"/>
    </row>
    <row r="123" spans="1:10" s="34" customFormat="1" x14ac:dyDescent="0.2">
      <c r="A123" s="9" t="s">
        <v>129</v>
      </c>
      <c r="B123" s="194" t="s">
        <v>143</v>
      </c>
      <c r="C123" s="195"/>
      <c r="D123" s="195"/>
      <c r="E123" s="196"/>
      <c r="F123" s="51"/>
      <c r="G123" s="51"/>
      <c r="H123" s="51"/>
      <c r="I123" s="51"/>
      <c r="J123" s="51"/>
    </row>
    <row r="124" spans="1:10" s="34" customFormat="1" x14ac:dyDescent="0.2">
      <c r="A124" s="2"/>
      <c r="B124" s="53"/>
      <c r="C124" s="53"/>
      <c r="D124" s="53"/>
      <c r="E124" s="53"/>
      <c r="F124" s="51"/>
      <c r="G124" s="51"/>
      <c r="H124" s="51"/>
      <c r="I124" s="51"/>
      <c r="J124" s="51"/>
    </row>
    <row r="125" spans="1:10" s="34" customFormat="1" x14ac:dyDescent="0.2">
      <c r="A125" s="2" t="s">
        <v>4</v>
      </c>
      <c r="B125" s="61">
        <v>77.333400000000012</v>
      </c>
      <c r="C125" s="61">
        <v>79.101600000000005</v>
      </c>
      <c r="D125" s="61">
        <v>79</v>
      </c>
      <c r="E125" s="61">
        <v>80</v>
      </c>
      <c r="F125" s="51"/>
      <c r="G125" s="51"/>
      <c r="H125" s="51"/>
      <c r="I125" s="51"/>
      <c r="J125" s="51"/>
    </row>
    <row r="126" spans="1:10" s="34" customFormat="1" x14ac:dyDescent="0.2">
      <c r="A126" s="2" t="s">
        <v>5</v>
      </c>
      <c r="B126" s="61">
        <v>76.702200000000005</v>
      </c>
      <c r="C126" s="61">
        <v>79.873099999999994</v>
      </c>
      <c r="D126" s="61">
        <v>81</v>
      </c>
      <c r="E126" s="61">
        <v>81</v>
      </c>
      <c r="F126" s="51"/>
      <c r="G126" s="51"/>
      <c r="H126" s="51"/>
      <c r="I126" s="51"/>
      <c r="J126" s="51"/>
    </row>
    <row r="127" spans="1:10" s="34" customFormat="1" x14ac:dyDescent="0.2">
      <c r="A127" s="2" t="s">
        <v>7</v>
      </c>
      <c r="B127" s="61">
        <v>79.543949999999995</v>
      </c>
      <c r="C127" s="61">
        <v>80.345799999999997</v>
      </c>
      <c r="D127" s="61">
        <v>81</v>
      </c>
      <c r="E127" s="61">
        <v>80</v>
      </c>
      <c r="F127" s="51"/>
      <c r="G127" s="51"/>
      <c r="H127" s="51"/>
      <c r="I127" s="51"/>
      <c r="J127" s="51"/>
    </row>
    <row r="128" spans="1:10" s="34" customFormat="1" x14ac:dyDescent="0.2">
      <c r="A128" s="2" t="s">
        <v>8</v>
      </c>
      <c r="B128" s="61">
        <v>81.870149999999995</v>
      </c>
      <c r="C128" s="61">
        <v>83.243300000000005</v>
      </c>
      <c r="D128" s="61">
        <v>83</v>
      </c>
      <c r="E128" s="61">
        <v>82</v>
      </c>
      <c r="F128" s="51"/>
      <c r="G128" s="51"/>
      <c r="H128" s="51"/>
      <c r="I128" s="51"/>
      <c r="J128" s="51"/>
    </row>
    <row r="129" spans="1:10" s="34" customFormat="1" x14ac:dyDescent="0.2">
      <c r="A129" s="2" t="s">
        <v>66</v>
      </c>
      <c r="B129" s="61">
        <v>77.208550000000002</v>
      </c>
      <c r="C129" s="61">
        <v>80.170900000000003</v>
      </c>
      <c r="D129" s="61">
        <v>81</v>
      </c>
      <c r="E129" s="61">
        <v>80</v>
      </c>
      <c r="G129" s="51"/>
      <c r="H129" s="51"/>
      <c r="I129" s="51"/>
      <c r="J129" s="51"/>
    </row>
    <row r="130" spans="1:10" s="34" customFormat="1" x14ac:dyDescent="0.2">
      <c r="A130" s="2" t="s">
        <v>9</v>
      </c>
      <c r="B130" s="61">
        <v>81.035049999999998</v>
      </c>
      <c r="C130" s="61">
        <v>83.867800000000003</v>
      </c>
      <c r="D130" s="61">
        <v>84</v>
      </c>
      <c r="E130" s="61">
        <v>83</v>
      </c>
      <c r="F130" s="51"/>
      <c r="G130" s="51"/>
      <c r="H130" s="51"/>
      <c r="I130" s="51"/>
      <c r="J130" s="51"/>
    </row>
    <row r="131" spans="1:10" s="34" customFormat="1" x14ac:dyDescent="0.2">
      <c r="A131" s="2" t="s">
        <v>10</v>
      </c>
      <c r="B131" s="61">
        <v>79.373500000000007</v>
      </c>
      <c r="C131" s="61">
        <v>79.550899999999999</v>
      </c>
      <c r="D131" s="61">
        <v>80</v>
      </c>
      <c r="E131" s="61">
        <v>80</v>
      </c>
      <c r="F131" s="51"/>
      <c r="G131" s="51"/>
      <c r="H131" s="51"/>
      <c r="I131" s="51"/>
      <c r="J131" s="51"/>
    </row>
    <row r="132" spans="1:10" s="34" customFormat="1" x14ac:dyDescent="0.2">
      <c r="A132" s="2" t="s">
        <v>11</v>
      </c>
      <c r="B132" s="61">
        <v>79.032250000000005</v>
      </c>
      <c r="C132" s="61">
        <v>81.100999999999999</v>
      </c>
      <c r="D132" s="61">
        <v>82</v>
      </c>
      <c r="E132" s="61">
        <v>79</v>
      </c>
      <c r="F132" s="51"/>
      <c r="G132" s="51"/>
      <c r="H132" s="51"/>
      <c r="I132" s="51"/>
      <c r="J132" s="51"/>
    </row>
    <row r="133" spans="1:10" s="34" customFormat="1" x14ac:dyDescent="0.2">
      <c r="A133" s="2" t="s">
        <v>12</v>
      </c>
      <c r="B133" s="61">
        <v>78.227499999999992</v>
      </c>
      <c r="C133" s="61">
        <v>80.315600000000003</v>
      </c>
      <c r="D133" s="61">
        <v>80</v>
      </c>
      <c r="E133" s="61">
        <v>81</v>
      </c>
      <c r="F133" s="51"/>
      <c r="G133" s="51"/>
      <c r="H133" s="51"/>
      <c r="I133" s="51"/>
      <c r="J133" s="51"/>
    </row>
    <row r="134" spans="1:10" s="1" customFormat="1" ht="15.75" x14ac:dyDescent="0.25">
      <c r="A134" s="12" t="s">
        <v>2</v>
      </c>
      <c r="B134" s="49">
        <v>79</v>
      </c>
      <c r="C134" s="49">
        <v>81</v>
      </c>
      <c r="D134" s="49">
        <v>81</v>
      </c>
      <c r="E134" s="49">
        <v>81</v>
      </c>
      <c r="F134" s="54"/>
      <c r="G134" s="54"/>
      <c r="H134" s="54"/>
      <c r="I134" s="54"/>
      <c r="J134" s="54"/>
    </row>
    <row r="135" spans="1:10" x14ac:dyDescent="0.2">
      <c r="A135" s="9" t="s">
        <v>129</v>
      </c>
      <c r="B135" s="191" t="s">
        <v>173</v>
      </c>
      <c r="C135" s="192"/>
      <c r="D135" s="192"/>
      <c r="E135" s="193"/>
    </row>
    <row r="136" spans="1:10" x14ac:dyDescent="0.2">
      <c r="A136" s="2"/>
      <c r="B136" s="53"/>
      <c r="C136" s="53"/>
      <c r="D136" s="53"/>
      <c r="E136" s="53"/>
    </row>
    <row r="137" spans="1:10" x14ac:dyDescent="0.2">
      <c r="A137" s="2" t="s">
        <v>4</v>
      </c>
      <c r="B137" s="61">
        <v>76.903553299492387</v>
      </c>
      <c r="C137" s="61">
        <v>76.243194192377501</v>
      </c>
      <c r="D137" s="61">
        <v>77.902621722846447</v>
      </c>
      <c r="E137" s="61">
        <v>75.291300000000007</v>
      </c>
    </row>
    <row r="138" spans="1:10" x14ac:dyDescent="0.2">
      <c r="A138" s="2" t="s">
        <v>5</v>
      </c>
      <c r="B138" s="61">
        <v>78.949550794747751</v>
      </c>
      <c r="C138" s="61">
        <v>78.416043507817804</v>
      </c>
      <c r="D138" s="61">
        <v>78.429693076374022</v>
      </c>
      <c r="E138" s="61">
        <v>79.037099999999995</v>
      </c>
    </row>
    <row r="139" spans="1:10" x14ac:dyDescent="0.2">
      <c r="A139" s="2" t="s">
        <v>7</v>
      </c>
      <c r="B139" s="61">
        <v>78.51505711318795</v>
      </c>
      <c r="C139" s="61">
        <v>79.133192389006339</v>
      </c>
      <c r="D139" s="61">
        <v>78.329959514170042</v>
      </c>
      <c r="E139" s="61">
        <v>79.051900000000003</v>
      </c>
    </row>
    <row r="140" spans="1:10" x14ac:dyDescent="0.2">
      <c r="A140" s="2" t="s">
        <v>8</v>
      </c>
      <c r="B140" s="61">
        <v>81.63333333333334</v>
      </c>
      <c r="C140" s="61">
        <v>80.959933222036724</v>
      </c>
      <c r="D140" s="61">
        <v>80.048504446240912</v>
      </c>
      <c r="E140" s="61">
        <v>81.272000000000006</v>
      </c>
    </row>
    <row r="141" spans="1:10" x14ac:dyDescent="0.2">
      <c r="A141" s="2" t="s">
        <v>66</v>
      </c>
      <c r="B141" s="61">
        <v>79.953271028037378</v>
      </c>
      <c r="C141" s="61">
        <v>79.354005167958661</v>
      </c>
      <c r="D141" s="61">
        <v>79.271445358401877</v>
      </c>
      <c r="E141" s="61">
        <v>81.127700000000004</v>
      </c>
    </row>
    <row r="142" spans="1:10" x14ac:dyDescent="0.2">
      <c r="A142" s="2" t="s">
        <v>9</v>
      </c>
      <c r="B142" s="61">
        <v>84.150485436893206</v>
      </c>
      <c r="C142" s="61">
        <v>82.180094786729853</v>
      </c>
      <c r="D142" s="61">
        <v>82.176165803108802</v>
      </c>
      <c r="E142" s="61">
        <v>82.674099999999996</v>
      </c>
    </row>
    <row r="143" spans="1:10" x14ac:dyDescent="0.2">
      <c r="A143" s="2" t="s">
        <v>10</v>
      </c>
      <c r="B143" s="61">
        <v>78.600323624595475</v>
      </c>
      <c r="C143" s="61">
        <v>77.961246840775061</v>
      </c>
      <c r="D143" s="61">
        <v>77.977941176470594</v>
      </c>
      <c r="E143" s="61">
        <v>77.868499999999997</v>
      </c>
    </row>
    <row r="144" spans="1:10" x14ac:dyDescent="0.2">
      <c r="A144" s="2" t="s">
        <v>11</v>
      </c>
      <c r="B144" s="61">
        <v>79.964633068081341</v>
      </c>
      <c r="C144" s="61">
        <v>79.040219378427793</v>
      </c>
      <c r="D144" s="61">
        <v>78.661844484629299</v>
      </c>
      <c r="E144" s="61">
        <v>78.323899999999995</v>
      </c>
    </row>
    <row r="145" spans="1:5" x14ac:dyDescent="0.2">
      <c r="A145" s="2" t="s">
        <v>12</v>
      </c>
      <c r="B145" s="61">
        <v>79.020270270270274</v>
      </c>
      <c r="C145" s="61">
        <v>78.055248618784532</v>
      </c>
      <c r="D145" s="61">
        <v>76.530147895335602</v>
      </c>
      <c r="E145" s="61">
        <v>78.086500000000001</v>
      </c>
    </row>
    <row r="146" spans="1:5" x14ac:dyDescent="0.2">
      <c r="A146" s="12" t="s">
        <v>2</v>
      </c>
      <c r="B146" s="49">
        <v>79.601299999999995</v>
      </c>
      <c r="C146" s="49">
        <v>78.963300000000004</v>
      </c>
      <c r="D146" s="49">
        <v>78.667599999999993</v>
      </c>
      <c r="E146" s="49">
        <v>79.142300000000006</v>
      </c>
    </row>
    <row r="147" spans="1:5" x14ac:dyDescent="0.2">
      <c r="A147" s="9" t="s">
        <v>129</v>
      </c>
      <c r="B147" s="194" t="s">
        <v>174</v>
      </c>
      <c r="C147" s="195"/>
      <c r="D147" s="195"/>
      <c r="E147" s="196"/>
    </row>
    <row r="148" spans="1:5" x14ac:dyDescent="0.2">
      <c r="A148" s="2"/>
      <c r="B148" s="53"/>
      <c r="C148" s="53"/>
      <c r="D148" s="53"/>
      <c r="E148" s="53"/>
    </row>
    <row r="149" spans="1:5" x14ac:dyDescent="0.2">
      <c r="A149" s="2" t="s">
        <v>4</v>
      </c>
      <c r="B149" s="61">
        <v>75.902100000000004</v>
      </c>
      <c r="C149" s="61">
        <v>78.307199999999995</v>
      </c>
      <c r="D149" s="61">
        <v>77.124499999999998</v>
      </c>
      <c r="E149" s="61">
        <v>78.375200000000007</v>
      </c>
    </row>
    <row r="150" spans="1:5" x14ac:dyDescent="0.2">
      <c r="A150" s="2" t="s">
        <v>5</v>
      </c>
      <c r="B150" s="61">
        <v>78.677099999999996</v>
      </c>
      <c r="C150" s="61">
        <v>79.251499999999993</v>
      </c>
      <c r="D150" s="61">
        <v>80.22</v>
      </c>
      <c r="E150" s="61">
        <v>80.558300000000003</v>
      </c>
    </row>
    <row r="151" spans="1:5" x14ac:dyDescent="0.2">
      <c r="A151" s="2" t="s">
        <v>7</v>
      </c>
      <c r="B151" s="61">
        <v>79.678799999999995</v>
      </c>
      <c r="C151" s="61">
        <v>81.129800000000003</v>
      </c>
      <c r="D151" s="61">
        <v>80.604900000000001</v>
      </c>
      <c r="E151" s="61">
        <v>80.468100000000007</v>
      </c>
    </row>
    <row r="152" spans="1:5" x14ac:dyDescent="0.2">
      <c r="A152" s="2" t="s">
        <v>8</v>
      </c>
      <c r="B152" s="61">
        <v>80.696299999999994</v>
      </c>
      <c r="C152" s="61">
        <v>82.822299999999998</v>
      </c>
      <c r="D152" s="61">
        <v>80.984999999999999</v>
      </c>
      <c r="E152" s="61">
        <v>82.493399999999994</v>
      </c>
    </row>
    <row r="153" spans="1:5" x14ac:dyDescent="0.2">
      <c r="A153" s="2" t="s">
        <v>66</v>
      </c>
      <c r="B153" s="61">
        <v>81.282700000000006</v>
      </c>
      <c r="C153" s="61">
        <v>83.185000000000002</v>
      </c>
      <c r="D153" s="61">
        <v>81.604699999999994</v>
      </c>
      <c r="E153" s="61">
        <v>82.483699999999999</v>
      </c>
    </row>
    <row r="154" spans="1:5" x14ac:dyDescent="0.2">
      <c r="A154" s="2" t="s">
        <v>9</v>
      </c>
      <c r="B154" s="61">
        <v>83.691500000000005</v>
      </c>
      <c r="C154" s="61">
        <v>84.026300000000006</v>
      </c>
      <c r="D154" s="61">
        <v>84.084699999999998</v>
      </c>
      <c r="E154" s="61">
        <v>83.7624</v>
      </c>
    </row>
    <row r="155" spans="1:5" x14ac:dyDescent="0.2">
      <c r="A155" s="2" t="s">
        <v>10</v>
      </c>
      <c r="B155" s="61">
        <v>79.690399999999997</v>
      </c>
      <c r="C155" s="61">
        <v>80.276300000000006</v>
      </c>
      <c r="D155" s="61">
        <v>79.552499999999995</v>
      </c>
      <c r="E155" s="61">
        <v>81.748400000000004</v>
      </c>
    </row>
    <row r="156" spans="1:5" x14ac:dyDescent="0.2">
      <c r="A156" s="2" t="s">
        <v>11</v>
      </c>
      <c r="B156" s="61">
        <v>79.424599999999998</v>
      </c>
      <c r="C156" s="61">
        <v>80.781000000000006</v>
      </c>
      <c r="D156" s="61">
        <v>80.699299999999994</v>
      </c>
      <c r="E156" s="61">
        <v>81.796199999999999</v>
      </c>
    </row>
    <row r="157" spans="1:5" x14ac:dyDescent="0.2">
      <c r="A157" s="2" t="s">
        <v>12</v>
      </c>
      <c r="B157" s="61">
        <v>79.526700000000005</v>
      </c>
      <c r="C157" s="61">
        <v>79.797799999999995</v>
      </c>
      <c r="D157" s="61">
        <v>79.172499999999999</v>
      </c>
      <c r="E157" s="61">
        <v>79.624200000000002</v>
      </c>
    </row>
    <row r="158" spans="1:5" x14ac:dyDescent="0.2">
      <c r="A158" s="12" t="s">
        <v>2</v>
      </c>
      <c r="B158" s="49">
        <v>79.746099999999998</v>
      </c>
      <c r="C158" s="49">
        <v>80.915499999999994</v>
      </c>
      <c r="D158" s="49">
        <v>80.343800000000002</v>
      </c>
      <c r="E158" s="49">
        <v>81.286000000000001</v>
      </c>
    </row>
    <row r="159" spans="1:5" x14ac:dyDescent="0.2">
      <c r="A159" s="9" t="s">
        <v>129</v>
      </c>
      <c r="B159" s="191" t="s">
        <v>187</v>
      </c>
      <c r="C159" s="192"/>
      <c r="D159" s="192"/>
      <c r="E159" s="193"/>
    </row>
    <row r="160" spans="1:5" x14ac:dyDescent="0.2">
      <c r="A160" s="2"/>
      <c r="B160" s="53"/>
      <c r="C160" s="53"/>
      <c r="D160" s="53"/>
      <c r="E160" s="53"/>
    </row>
    <row r="161" spans="1:5" x14ac:dyDescent="0.2">
      <c r="A161" s="2" t="s">
        <v>4</v>
      </c>
      <c r="B161" s="61">
        <v>78.480699999999999</v>
      </c>
      <c r="C161" s="61">
        <v>77.144300000000001</v>
      </c>
      <c r="D161" s="61">
        <v>76.914699999999996</v>
      </c>
      <c r="E161" s="61">
        <v>76.502700000000004</v>
      </c>
    </row>
    <row r="162" spans="1:5" x14ac:dyDescent="0.2">
      <c r="A162" s="2" t="s">
        <v>5</v>
      </c>
      <c r="B162" s="61">
        <v>79.883899999999997</v>
      </c>
      <c r="C162" s="61">
        <v>78.915999999999997</v>
      </c>
      <c r="D162" s="61">
        <v>80.569299999999998</v>
      </c>
      <c r="E162" s="61">
        <v>80.352400000000003</v>
      </c>
    </row>
    <row r="163" spans="1:5" x14ac:dyDescent="0.2">
      <c r="A163" s="2" t="s">
        <v>7</v>
      </c>
      <c r="B163" s="61">
        <v>82.19</v>
      </c>
      <c r="C163" s="61">
        <v>82.402000000000001</v>
      </c>
      <c r="D163" s="61">
        <v>83.834800000000001</v>
      </c>
      <c r="E163" s="61">
        <v>82.337599999999995</v>
      </c>
    </row>
    <row r="164" spans="1:5" x14ac:dyDescent="0.2">
      <c r="A164" s="2" t="s">
        <v>8</v>
      </c>
      <c r="B164" s="61">
        <v>83.080100000000002</v>
      </c>
      <c r="C164" s="61">
        <v>83.379000000000005</v>
      </c>
      <c r="D164" s="61">
        <v>82.370599999999996</v>
      </c>
      <c r="E164" s="61">
        <v>83.808999999999997</v>
      </c>
    </row>
    <row r="165" spans="1:5" x14ac:dyDescent="0.2">
      <c r="A165" s="2" t="s">
        <v>66</v>
      </c>
      <c r="B165" s="61">
        <v>82.560500000000005</v>
      </c>
      <c r="C165" s="61">
        <v>82.674999999999997</v>
      </c>
      <c r="D165" s="61">
        <v>83.074799999999996</v>
      </c>
      <c r="E165" s="61">
        <v>83.523300000000006</v>
      </c>
    </row>
    <row r="166" spans="1:5" x14ac:dyDescent="0.2">
      <c r="A166" s="2" t="s">
        <v>9</v>
      </c>
      <c r="B166" s="61">
        <v>86.0047</v>
      </c>
      <c r="C166" s="61">
        <v>85.613799999999998</v>
      </c>
      <c r="D166" s="61">
        <v>84.910300000000007</v>
      </c>
      <c r="E166" s="61">
        <v>84.006799999999998</v>
      </c>
    </row>
    <row r="167" spans="1:5" x14ac:dyDescent="0.2">
      <c r="A167" s="2" t="s">
        <v>10</v>
      </c>
      <c r="B167" s="61">
        <v>81.571600000000004</v>
      </c>
      <c r="C167" s="61">
        <v>81.100700000000003</v>
      </c>
      <c r="D167" s="61">
        <v>81.4499</v>
      </c>
      <c r="E167" s="61">
        <v>81.256100000000004</v>
      </c>
    </row>
    <row r="168" spans="1:5" x14ac:dyDescent="0.2">
      <c r="A168" s="2" t="s">
        <v>11</v>
      </c>
      <c r="B168" s="61">
        <v>81.741</v>
      </c>
      <c r="C168" s="61">
        <v>81.320999999999998</v>
      </c>
      <c r="D168" s="61">
        <v>81.093500000000006</v>
      </c>
      <c r="E168" s="61">
        <v>81.218400000000003</v>
      </c>
    </row>
    <row r="169" spans="1:5" x14ac:dyDescent="0.2">
      <c r="A169" s="2" t="s">
        <v>12</v>
      </c>
      <c r="B169" s="61">
        <v>79.797300000000007</v>
      </c>
      <c r="C169" s="61">
        <v>78.087199999999996</v>
      </c>
      <c r="D169" s="61">
        <v>79.755600000000001</v>
      </c>
      <c r="E169" s="61">
        <v>78.425700000000006</v>
      </c>
    </row>
    <row r="170" spans="1:5" x14ac:dyDescent="0.2">
      <c r="A170" s="12" t="s">
        <v>2</v>
      </c>
      <c r="B170" s="49">
        <v>81.619699999999995</v>
      </c>
      <c r="C170" s="49">
        <v>81.071600000000004</v>
      </c>
      <c r="D170" s="49">
        <v>81.564499999999995</v>
      </c>
      <c r="E170" s="49">
        <v>81.378299999999996</v>
      </c>
    </row>
    <row r="171" spans="1:5" x14ac:dyDescent="0.2">
      <c r="A171" s="9" t="s">
        <v>129</v>
      </c>
      <c r="B171" s="147" t="s">
        <v>232</v>
      </c>
      <c r="C171" s="148"/>
      <c r="D171" s="148"/>
      <c r="E171" s="149"/>
    </row>
    <row r="172" spans="1:5" x14ac:dyDescent="0.2">
      <c r="A172" s="2"/>
      <c r="B172" s="14"/>
      <c r="C172" s="14"/>
      <c r="D172" s="14"/>
      <c r="E172" s="14"/>
    </row>
    <row r="173" spans="1:5" x14ac:dyDescent="0.2">
      <c r="A173" s="2" t="s">
        <v>4</v>
      </c>
      <c r="B173" s="61">
        <v>77.047399999999996</v>
      </c>
      <c r="C173" s="61">
        <v>77.752600000000001</v>
      </c>
      <c r="D173" s="61">
        <v>79.192700000000002</v>
      </c>
      <c r="E173" s="61">
        <v>80.284199999999998</v>
      </c>
    </row>
    <row r="174" spans="1:5" x14ac:dyDescent="0.2">
      <c r="A174" s="2" t="s">
        <v>5</v>
      </c>
      <c r="B174" s="61">
        <v>80.3904</v>
      </c>
      <c r="C174" s="61">
        <v>79.278099999999995</v>
      </c>
      <c r="D174" s="61">
        <v>81.762799999999999</v>
      </c>
      <c r="E174" s="61">
        <v>80.113299999999995</v>
      </c>
    </row>
    <row r="175" spans="1:5" x14ac:dyDescent="0.2">
      <c r="A175" s="2" t="s">
        <v>7</v>
      </c>
      <c r="B175" s="61">
        <v>83.453900000000004</v>
      </c>
      <c r="C175" s="61">
        <v>83.165000000000006</v>
      </c>
      <c r="D175" s="61">
        <v>83.861400000000003</v>
      </c>
      <c r="E175" s="61">
        <v>83.349100000000007</v>
      </c>
    </row>
    <row r="176" spans="1:5" x14ac:dyDescent="0.2">
      <c r="A176" s="2" t="s">
        <v>8</v>
      </c>
      <c r="B176" s="61">
        <v>82.539400000000001</v>
      </c>
      <c r="C176" s="61">
        <v>82.132900000000006</v>
      </c>
      <c r="D176" s="61">
        <v>82.8994</v>
      </c>
      <c r="E176" s="61">
        <v>82.688999999999993</v>
      </c>
    </row>
    <row r="177" spans="1:5" x14ac:dyDescent="0.2">
      <c r="A177" s="2" t="s">
        <v>66</v>
      </c>
      <c r="B177" s="61">
        <v>82.009600000000006</v>
      </c>
      <c r="C177" s="61">
        <v>83.018500000000003</v>
      </c>
      <c r="D177" s="61">
        <v>84.934200000000004</v>
      </c>
      <c r="E177" s="61">
        <v>82.626999999999995</v>
      </c>
    </row>
    <row r="178" spans="1:5" x14ac:dyDescent="0.2">
      <c r="A178" s="2" t="s">
        <v>9</v>
      </c>
      <c r="B178" s="61">
        <v>85.088300000000004</v>
      </c>
      <c r="C178" s="61">
        <v>86.156300000000002</v>
      </c>
      <c r="D178" s="61">
        <v>85.606099999999998</v>
      </c>
      <c r="E178" s="61">
        <v>84.132599999999996</v>
      </c>
    </row>
    <row r="179" spans="1:5" x14ac:dyDescent="0.2">
      <c r="A179" s="2" t="s">
        <v>10</v>
      </c>
      <c r="B179" s="61">
        <v>81.323099999999997</v>
      </c>
      <c r="C179" s="61">
        <v>80.161600000000007</v>
      </c>
      <c r="D179" s="61">
        <v>82.003100000000003</v>
      </c>
      <c r="E179" s="61">
        <v>81.4559</v>
      </c>
    </row>
    <row r="180" spans="1:5" x14ac:dyDescent="0.2">
      <c r="A180" s="2" t="s">
        <v>11</v>
      </c>
      <c r="B180" s="61">
        <v>81.702500000000001</v>
      </c>
      <c r="C180" s="61">
        <v>80.861000000000004</v>
      </c>
      <c r="D180" s="61">
        <v>80.986199999999997</v>
      </c>
      <c r="E180" s="61">
        <v>81.221699999999998</v>
      </c>
    </row>
    <row r="181" spans="1:5" x14ac:dyDescent="0.2">
      <c r="A181" s="2" t="s">
        <v>12</v>
      </c>
      <c r="B181" s="61">
        <v>79.853899999999996</v>
      </c>
      <c r="C181" s="61">
        <v>77.607500000000002</v>
      </c>
      <c r="D181" s="61">
        <v>80.603099999999998</v>
      </c>
      <c r="E181" s="61">
        <v>79.485100000000003</v>
      </c>
    </row>
    <row r="182" spans="1:5" x14ac:dyDescent="0.2">
      <c r="A182" s="7" t="s">
        <v>2</v>
      </c>
      <c r="B182" s="49">
        <v>81.596199999999996</v>
      </c>
      <c r="C182" s="49">
        <v>80.993600000000001</v>
      </c>
      <c r="D182" s="49">
        <v>82.307199999999995</v>
      </c>
      <c r="E182" s="49">
        <v>81.5762</v>
      </c>
    </row>
    <row r="183" spans="1:5" x14ac:dyDescent="0.2">
      <c r="A183" s="9" t="s">
        <v>129</v>
      </c>
      <c r="B183" s="191" t="s">
        <v>244</v>
      </c>
      <c r="C183" s="192"/>
      <c r="D183" s="192"/>
      <c r="E183" s="193"/>
    </row>
    <row r="184" spans="1:5" x14ac:dyDescent="0.2">
      <c r="A184" s="2"/>
      <c r="B184" s="53"/>
      <c r="C184" s="53"/>
      <c r="D184" s="53"/>
      <c r="E184" s="53"/>
    </row>
    <row r="185" spans="1:5" x14ac:dyDescent="0.2">
      <c r="A185" s="2" t="s">
        <v>4</v>
      </c>
      <c r="B185" s="61">
        <v>78.058599999999998</v>
      </c>
      <c r="C185" s="61">
        <v>77.071100000000001</v>
      </c>
      <c r="D185" s="61">
        <v>80.933300000000003</v>
      </c>
      <c r="E185" s="61"/>
    </row>
    <row r="186" spans="1:5" x14ac:dyDescent="0.2">
      <c r="A186" s="2" t="s">
        <v>5</v>
      </c>
      <c r="B186" s="61">
        <v>78.715100000000007</v>
      </c>
      <c r="C186" s="61">
        <v>80.382800000000003</v>
      </c>
      <c r="D186" s="61">
        <v>80.314800000000005</v>
      </c>
      <c r="E186" s="61"/>
    </row>
    <row r="187" spans="1:5" x14ac:dyDescent="0.2">
      <c r="A187" s="2" t="s">
        <v>7</v>
      </c>
      <c r="B187" s="61">
        <v>82.889799999999994</v>
      </c>
      <c r="C187" s="61">
        <v>83.171700000000001</v>
      </c>
      <c r="D187" s="61">
        <v>81.763499999999993</v>
      </c>
      <c r="E187" s="61"/>
    </row>
    <row r="188" spans="1:5" x14ac:dyDescent="0.2">
      <c r="A188" s="2" t="s">
        <v>8</v>
      </c>
      <c r="B188" s="61">
        <v>82.646500000000003</v>
      </c>
      <c r="C188" s="61">
        <v>82.9529</v>
      </c>
      <c r="D188" s="61">
        <v>83.353899999999996</v>
      </c>
      <c r="E188" s="61"/>
    </row>
    <row r="189" spans="1:5" x14ac:dyDescent="0.2">
      <c r="A189" s="2" t="s">
        <v>66</v>
      </c>
      <c r="B189" s="61">
        <v>83.489099999999993</v>
      </c>
      <c r="C189" s="61">
        <v>82.987799999999993</v>
      </c>
      <c r="D189" s="61">
        <v>82.753200000000007</v>
      </c>
      <c r="E189" s="61"/>
    </row>
    <row r="190" spans="1:5" x14ac:dyDescent="0.2">
      <c r="A190" s="2" t="s">
        <v>9</v>
      </c>
      <c r="B190" s="61">
        <v>83.793099999999995</v>
      </c>
      <c r="C190" s="61">
        <v>86.923100000000005</v>
      </c>
      <c r="D190" s="61">
        <v>83.819400000000002</v>
      </c>
      <c r="E190" s="61"/>
    </row>
    <row r="191" spans="1:5" x14ac:dyDescent="0.2">
      <c r="A191" s="2" t="s">
        <v>10</v>
      </c>
      <c r="B191" s="61">
        <v>80.491799999999998</v>
      </c>
      <c r="C191" s="61">
        <v>82.332800000000006</v>
      </c>
      <c r="D191" s="61">
        <v>82.414900000000003</v>
      </c>
      <c r="E191" s="61"/>
    </row>
    <row r="192" spans="1:5" x14ac:dyDescent="0.2">
      <c r="A192" s="2" t="s">
        <v>11</v>
      </c>
      <c r="B192" s="61">
        <v>80.377799999999993</v>
      </c>
      <c r="C192" s="61">
        <v>82.665199999999999</v>
      </c>
      <c r="D192" s="61">
        <v>80.305700000000002</v>
      </c>
      <c r="E192" s="61"/>
    </row>
    <row r="193" spans="1:5" x14ac:dyDescent="0.2">
      <c r="A193" s="2" t="s">
        <v>12</v>
      </c>
      <c r="B193" s="61">
        <v>78.912599999999998</v>
      </c>
      <c r="C193" s="61">
        <v>79.439800000000005</v>
      </c>
      <c r="D193" s="61">
        <v>80.414100000000005</v>
      </c>
      <c r="E193" s="61"/>
    </row>
    <row r="194" spans="1:5" x14ac:dyDescent="0.2">
      <c r="A194" s="12" t="s">
        <v>2</v>
      </c>
      <c r="B194" s="49">
        <v>80.911799999999999</v>
      </c>
      <c r="C194" s="49">
        <v>81.998599999999996</v>
      </c>
      <c r="D194" s="49">
        <v>81.716499999999996</v>
      </c>
      <c r="E194" s="49"/>
    </row>
  </sheetData>
  <printOptions horizontalCentered="1"/>
  <pageMargins left="0.70866141732283472" right="0.70866141732283472" top="0.35433070866141736" bottom="0.74803149606299213" header="0.31496062992125984" footer="0.31496062992125984"/>
  <pageSetup paperSize="9" scale="26" orientation="portrait" r:id="rId1"/>
  <headerFooter scaleWithDoc="0">
    <oddFooter>&amp;C&amp;10Page &amp;P</oddFooter>
  </headerFooter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0">
    <tabColor theme="9" tint="0.59999389629810485"/>
    <pageSetUpPr fitToPage="1"/>
  </sheetPr>
  <dimension ref="A1:N194"/>
  <sheetViews>
    <sheetView showGridLines="0" view="pageBreakPreview" zoomScale="75" zoomScaleNormal="100" zoomScaleSheetLayoutView="75" workbookViewId="0">
      <pane xSplit="1" ySplit="14" topLeftCell="B188" activePane="bottomRight" state="frozen"/>
      <selection activeCell="O22" sqref="O22:O23"/>
      <selection pane="topRight" activeCell="O22" sqref="O22:O23"/>
      <selection pane="bottomLeft" activeCell="O22" sqref="O22:O23"/>
      <selection pane="bottomRight"/>
    </sheetView>
  </sheetViews>
  <sheetFormatPr defaultRowHeight="15" x14ac:dyDescent="0.2"/>
  <cols>
    <col min="1" max="1" width="23.5546875" style="4" bestFit="1" customWidth="1"/>
    <col min="2" max="4" width="9" style="4" bestFit="1" customWidth="1"/>
    <col min="5" max="5" width="9.77734375" style="36" bestFit="1" customWidth="1"/>
    <col min="6" max="7" width="9.88671875" style="4" bestFit="1" customWidth="1"/>
    <col min="8" max="8" width="10.109375" style="4" bestFit="1" customWidth="1"/>
    <col min="9" max="9" width="9.5546875" style="4" bestFit="1" customWidth="1"/>
    <col min="10" max="14" width="9" style="4" bestFit="1" customWidth="1"/>
    <col min="15" max="109" width="8.88671875" style="4"/>
    <col min="110" max="110" width="15.21875" style="4" bestFit="1" customWidth="1"/>
    <col min="111" max="252" width="8.88671875" style="4"/>
    <col min="253" max="253" width="15.21875" style="4" bestFit="1" customWidth="1"/>
    <col min="254" max="365" width="8.88671875" style="4"/>
    <col min="366" max="366" width="15.21875" style="4" bestFit="1" customWidth="1"/>
    <col min="367" max="508" width="8.88671875" style="4"/>
    <col min="509" max="509" width="15.21875" style="4" bestFit="1" customWidth="1"/>
    <col min="510" max="621" width="8.88671875" style="4"/>
    <col min="622" max="622" width="15.21875" style="4" bestFit="1" customWidth="1"/>
    <col min="623" max="764" width="8.88671875" style="4"/>
    <col min="765" max="765" width="15.21875" style="4" bestFit="1" customWidth="1"/>
    <col min="766" max="877" width="8.88671875" style="4"/>
    <col min="878" max="878" width="15.21875" style="4" bestFit="1" customWidth="1"/>
    <col min="879" max="1020" width="8.88671875" style="4"/>
    <col min="1021" max="1021" width="15.21875" style="4" bestFit="1" customWidth="1"/>
    <col min="1022" max="1133" width="8.88671875" style="4"/>
    <col min="1134" max="1134" width="15.21875" style="4" bestFit="1" customWidth="1"/>
    <col min="1135" max="1276" width="8.88671875" style="4"/>
    <col min="1277" max="1277" width="15.21875" style="4" bestFit="1" customWidth="1"/>
    <col min="1278" max="1389" width="8.88671875" style="4"/>
    <col min="1390" max="1390" width="15.21875" style="4" bestFit="1" customWidth="1"/>
    <col min="1391" max="1532" width="8.88671875" style="4"/>
    <col min="1533" max="1533" width="15.21875" style="4" bestFit="1" customWidth="1"/>
    <col min="1534" max="1645" width="8.88671875" style="4"/>
    <col min="1646" max="1646" width="15.21875" style="4" bestFit="1" customWidth="1"/>
    <col min="1647" max="1788" width="8.88671875" style="4"/>
    <col min="1789" max="1789" width="15.21875" style="4" bestFit="1" customWidth="1"/>
    <col min="1790" max="1901" width="8.88671875" style="4"/>
    <col min="1902" max="1902" width="15.21875" style="4" bestFit="1" customWidth="1"/>
    <col min="1903" max="2044" width="8.88671875" style="4"/>
    <col min="2045" max="2045" width="15.21875" style="4" bestFit="1" customWidth="1"/>
    <col min="2046" max="2157" width="8.88671875" style="4"/>
    <col min="2158" max="2158" width="15.21875" style="4" bestFit="1" customWidth="1"/>
    <col min="2159" max="2300" width="8.88671875" style="4"/>
    <col min="2301" max="2301" width="15.21875" style="4" bestFit="1" customWidth="1"/>
    <col min="2302" max="2413" width="8.88671875" style="4"/>
    <col min="2414" max="2414" width="15.21875" style="4" bestFit="1" customWidth="1"/>
    <col min="2415" max="2556" width="8.88671875" style="4"/>
    <col min="2557" max="2557" width="15.21875" style="4" bestFit="1" customWidth="1"/>
    <col min="2558" max="2669" width="8.88671875" style="4"/>
    <col min="2670" max="2670" width="15.21875" style="4" bestFit="1" customWidth="1"/>
    <col min="2671" max="2812" width="8.88671875" style="4"/>
    <col min="2813" max="2813" width="15.21875" style="4" bestFit="1" customWidth="1"/>
    <col min="2814" max="2925" width="8.88671875" style="4"/>
    <col min="2926" max="2926" width="15.21875" style="4" bestFit="1" customWidth="1"/>
    <col min="2927" max="3068" width="8.88671875" style="4"/>
    <col min="3069" max="3069" width="15.21875" style="4" bestFit="1" customWidth="1"/>
    <col min="3070" max="3181" width="8.88671875" style="4"/>
    <col min="3182" max="3182" width="15.21875" style="4" bestFit="1" customWidth="1"/>
    <col min="3183" max="3324" width="8.88671875" style="4"/>
    <col min="3325" max="3325" width="15.21875" style="4" bestFit="1" customWidth="1"/>
    <col min="3326" max="3437" width="8.88671875" style="4"/>
    <col min="3438" max="3438" width="15.21875" style="4" bestFit="1" customWidth="1"/>
    <col min="3439" max="3580" width="8.88671875" style="4"/>
    <col min="3581" max="3581" width="15.21875" style="4" bestFit="1" customWidth="1"/>
    <col min="3582" max="3693" width="8.88671875" style="4"/>
    <col min="3694" max="3694" width="15.21875" style="4" bestFit="1" customWidth="1"/>
    <col min="3695" max="3836" width="8.88671875" style="4"/>
    <col min="3837" max="3837" width="15.21875" style="4" bestFit="1" customWidth="1"/>
    <col min="3838" max="3949" width="8.88671875" style="4"/>
    <col min="3950" max="3950" width="15.21875" style="4" bestFit="1" customWidth="1"/>
    <col min="3951" max="4092" width="8.88671875" style="4"/>
    <col min="4093" max="4093" width="15.21875" style="4" bestFit="1" customWidth="1"/>
    <col min="4094" max="4205" width="8.88671875" style="4"/>
    <col min="4206" max="4206" width="15.21875" style="4" bestFit="1" customWidth="1"/>
    <col min="4207" max="4348" width="8.88671875" style="4"/>
    <col min="4349" max="4349" width="15.21875" style="4" bestFit="1" customWidth="1"/>
    <col min="4350" max="4461" width="8.88671875" style="4"/>
    <col min="4462" max="4462" width="15.21875" style="4" bestFit="1" customWidth="1"/>
    <col min="4463" max="4604" width="8.88671875" style="4"/>
    <col min="4605" max="4605" width="15.21875" style="4" bestFit="1" customWidth="1"/>
    <col min="4606" max="4717" width="8.88671875" style="4"/>
    <col min="4718" max="4718" width="15.21875" style="4" bestFit="1" customWidth="1"/>
    <col min="4719" max="4860" width="8.88671875" style="4"/>
    <col min="4861" max="4861" width="15.21875" style="4" bestFit="1" customWidth="1"/>
    <col min="4862" max="4973" width="8.88671875" style="4"/>
    <col min="4974" max="4974" width="15.21875" style="4" bestFit="1" customWidth="1"/>
    <col min="4975" max="5116" width="8.88671875" style="4"/>
    <col min="5117" max="5117" width="15.21875" style="4" bestFit="1" customWidth="1"/>
    <col min="5118" max="5229" width="8.88671875" style="4"/>
    <col min="5230" max="5230" width="15.21875" style="4" bestFit="1" customWidth="1"/>
    <col min="5231" max="5372" width="8.88671875" style="4"/>
    <col min="5373" max="5373" width="15.21875" style="4" bestFit="1" customWidth="1"/>
    <col min="5374" max="5485" width="8.88671875" style="4"/>
    <col min="5486" max="5486" width="15.21875" style="4" bestFit="1" customWidth="1"/>
    <col min="5487" max="5628" width="8.88671875" style="4"/>
    <col min="5629" max="5629" width="15.21875" style="4" bestFit="1" customWidth="1"/>
    <col min="5630" max="5741" width="8.88671875" style="4"/>
    <col min="5742" max="5742" width="15.21875" style="4" bestFit="1" customWidth="1"/>
    <col min="5743" max="5884" width="8.88671875" style="4"/>
    <col min="5885" max="5885" width="15.21875" style="4" bestFit="1" customWidth="1"/>
    <col min="5886" max="5997" width="8.88671875" style="4"/>
    <col min="5998" max="5998" width="15.21875" style="4" bestFit="1" customWidth="1"/>
    <col min="5999" max="6140" width="8.88671875" style="4"/>
    <col min="6141" max="6141" width="15.21875" style="4" bestFit="1" customWidth="1"/>
    <col min="6142" max="6253" width="8.88671875" style="4"/>
    <col min="6254" max="6254" width="15.21875" style="4" bestFit="1" customWidth="1"/>
    <col min="6255" max="6396" width="8.88671875" style="4"/>
    <col min="6397" max="6397" width="15.21875" style="4" bestFit="1" customWidth="1"/>
    <col min="6398" max="6509" width="8.88671875" style="4"/>
    <col min="6510" max="6510" width="15.21875" style="4" bestFit="1" customWidth="1"/>
    <col min="6511" max="6652" width="8.88671875" style="4"/>
    <col min="6653" max="6653" width="15.21875" style="4" bestFit="1" customWidth="1"/>
    <col min="6654" max="6765" width="8.88671875" style="4"/>
    <col min="6766" max="6766" width="15.21875" style="4" bestFit="1" customWidth="1"/>
    <col min="6767" max="6908" width="8.88671875" style="4"/>
    <col min="6909" max="6909" width="15.21875" style="4" bestFit="1" customWidth="1"/>
    <col min="6910" max="7021" width="8.88671875" style="4"/>
    <col min="7022" max="7022" width="15.21875" style="4" bestFit="1" customWidth="1"/>
    <col min="7023" max="7164" width="8.88671875" style="4"/>
    <col min="7165" max="7165" width="15.21875" style="4" bestFit="1" customWidth="1"/>
    <col min="7166" max="7277" width="8.88671875" style="4"/>
    <col min="7278" max="7278" width="15.21875" style="4" bestFit="1" customWidth="1"/>
    <col min="7279" max="7420" width="8.88671875" style="4"/>
    <col min="7421" max="7421" width="15.21875" style="4" bestFit="1" customWidth="1"/>
    <col min="7422" max="7533" width="8.88671875" style="4"/>
    <col min="7534" max="7534" width="15.21875" style="4" bestFit="1" customWidth="1"/>
    <col min="7535" max="7676" width="8.88671875" style="4"/>
    <col min="7677" max="7677" width="15.21875" style="4" bestFit="1" customWidth="1"/>
    <col min="7678" max="7789" width="8.88671875" style="4"/>
    <col min="7790" max="7790" width="15.21875" style="4" bestFit="1" customWidth="1"/>
    <col min="7791" max="7932" width="8.88671875" style="4"/>
    <col min="7933" max="7933" width="15.21875" style="4" bestFit="1" customWidth="1"/>
    <col min="7934" max="8045" width="8.88671875" style="4"/>
    <col min="8046" max="8046" width="15.21875" style="4" bestFit="1" customWidth="1"/>
    <col min="8047" max="8188" width="8.88671875" style="4"/>
    <col min="8189" max="8189" width="15.21875" style="4" bestFit="1" customWidth="1"/>
    <col min="8190" max="8301" width="8.88671875" style="4"/>
    <col min="8302" max="8302" width="15.21875" style="4" bestFit="1" customWidth="1"/>
    <col min="8303" max="8444" width="8.88671875" style="4"/>
    <col min="8445" max="8445" width="15.21875" style="4" bestFit="1" customWidth="1"/>
    <col min="8446" max="8557" width="8.88671875" style="4"/>
    <col min="8558" max="8558" width="15.21875" style="4" bestFit="1" customWidth="1"/>
    <col min="8559" max="8700" width="8.88671875" style="4"/>
    <col min="8701" max="8701" width="15.21875" style="4" bestFit="1" customWidth="1"/>
    <col min="8702" max="8813" width="8.88671875" style="4"/>
    <col min="8814" max="8814" width="15.21875" style="4" bestFit="1" customWidth="1"/>
    <col min="8815" max="8956" width="8.88671875" style="4"/>
    <col min="8957" max="8957" width="15.21875" style="4" bestFit="1" customWidth="1"/>
    <col min="8958" max="9069" width="8.88671875" style="4"/>
    <col min="9070" max="9070" width="15.21875" style="4" bestFit="1" customWidth="1"/>
    <col min="9071" max="9212" width="8.88671875" style="4"/>
    <col min="9213" max="9213" width="15.21875" style="4" bestFit="1" customWidth="1"/>
    <col min="9214" max="9325" width="8.88671875" style="4"/>
    <col min="9326" max="9326" width="15.21875" style="4" bestFit="1" customWidth="1"/>
    <col min="9327" max="9468" width="8.88671875" style="4"/>
    <col min="9469" max="9469" width="15.21875" style="4" bestFit="1" customWidth="1"/>
    <col min="9470" max="9581" width="8.88671875" style="4"/>
    <col min="9582" max="9582" width="15.21875" style="4" bestFit="1" customWidth="1"/>
    <col min="9583" max="9724" width="8.88671875" style="4"/>
    <col min="9725" max="9725" width="15.21875" style="4" bestFit="1" customWidth="1"/>
    <col min="9726" max="9837" width="8.88671875" style="4"/>
    <col min="9838" max="9838" width="15.21875" style="4" bestFit="1" customWidth="1"/>
    <col min="9839" max="9980" width="8.88671875" style="4"/>
    <col min="9981" max="9981" width="15.21875" style="4" bestFit="1" customWidth="1"/>
    <col min="9982" max="10093" width="8.88671875" style="4"/>
    <col min="10094" max="10094" width="15.21875" style="4" bestFit="1" customWidth="1"/>
    <col min="10095" max="10236" width="8.88671875" style="4"/>
    <col min="10237" max="10237" width="15.21875" style="4" bestFit="1" customWidth="1"/>
    <col min="10238" max="10349" width="8.88671875" style="4"/>
    <col min="10350" max="10350" width="15.21875" style="4" bestFit="1" customWidth="1"/>
    <col min="10351" max="10492" width="8.88671875" style="4"/>
    <col min="10493" max="10493" width="15.21875" style="4" bestFit="1" customWidth="1"/>
    <col min="10494" max="10605" width="8.88671875" style="4"/>
    <col min="10606" max="10606" width="15.21875" style="4" bestFit="1" customWidth="1"/>
    <col min="10607" max="10748" width="8.88671875" style="4"/>
    <col min="10749" max="10749" width="15.21875" style="4" bestFit="1" customWidth="1"/>
    <col min="10750" max="10861" width="8.88671875" style="4"/>
    <col min="10862" max="10862" width="15.21875" style="4" bestFit="1" customWidth="1"/>
    <col min="10863" max="11004" width="8.88671875" style="4"/>
    <col min="11005" max="11005" width="15.21875" style="4" bestFit="1" customWidth="1"/>
    <col min="11006" max="11117" width="8.88671875" style="4"/>
    <col min="11118" max="11118" width="15.21875" style="4" bestFit="1" customWidth="1"/>
    <col min="11119" max="11260" width="8.88671875" style="4"/>
    <col min="11261" max="11261" width="15.21875" style="4" bestFit="1" customWidth="1"/>
    <col min="11262" max="11373" width="8.88671875" style="4"/>
    <col min="11374" max="11374" width="15.21875" style="4" bestFit="1" customWidth="1"/>
    <col min="11375" max="11516" width="8.88671875" style="4"/>
    <col min="11517" max="11517" width="15.21875" style="4" bestFit="1" customWidth="1"/>
    <col min="11518" max="11629" width="8.88671875" style="4"/>
    <col min="11630" max="11630" width="15.21875" style="4" bestFit="1" customWidth="1"/>
    <col min="11631" max="11772" width="8.88671875" style="4"/>
    <col min="11773" max="11773" width="15.21875" style="4" bestFit="1" customWidth="1"/>
    <col min="11774" max="11885" width="8.88671875" style="4"/>
    <col min="11886" max="11886" width="15.21875" style="4" bestFit="1" customWidth="1"/>
    <col min="11887" max="12028" width="8.88671875" style="4"/>
    <col min="12029" max="12029" width="15.21875" style="4" bestFit="1" customWidth="1"/>
    <col min="12030" max="12141" width="8.88671875" style="4"/>
    <col min="12142" max="12142" width="15.21875" style="4" bestFit="1" customWidth="1"/>
    <col min="12143" max="12284" width="8.88671875" style="4"/>
    <col min="12285" max="12285" width="15.21875" style="4" bestFit="1" customWidth="1"/>
    <col min="12286" max="12397" width="8.88671875" style="4"/>
    <col min="12398" max="12398" width="15.21875" style="4" bestFit="1" customWidth="1"/>
    <col min="12399" max="12540" width="8.88671875" style="4"/>
    <col min="12541" max="12541" width="15.21875" style="4" bestFit="1" customWidth="1"/>
    <col min="12542" max="12653" width="8.88671875" style="4"/>
    <col min="12654" max="12654" width="15.21875" style="4" bestFit="1" customWidth="1"/>
    <col min="12655" max="12796" width="8.88671875" style="4"/>
    <col min="12797" max="12797" width="15.21875" style="4" bestFit="1" customWidth="1"/>
    <col min="12798" max="12909" width="8.88671875" style="4"/>
    <col min="12910" max="12910" width="15.21875" style="4" bestFit="1" customWidth="1"/>
    <col min="12911" max="13052" width="8.88671875" style="4"/>
    <col min="13053" max="13053" width="15.21875" style="4" bestFit="1" customWidth="1"/>
    <col min="13054" max="13165" width="8.88671875" style="4"/>
    <col min="13166" max="13166" width="15.21875" style="4" bestFit="1" customWidth="1"/>
    <col min="13167" max="13308" width="8.88671875" style="4"/>
    <col min="13309" max="13309" width="15.21875" style="4" bestFit="1" customWidth="1"/>
    <col min="13310" max="13421" width="8.88671875" style="4"/>
    <col min="13422" max="13422" width="15.21875" style="4" bestFit="1" customWidth="1"/>
    <col min="13423" max="13564" width="8.88671875" style="4"/>
    <col min="13565" max="13565" width="15.21875" style="4" bestFit="1" customWidth="1"/>
    <col min="13566" max="13677" width="8.88671875" style="4"/>
    <col min="13678" max="13678" width="15.21875" style="4" bestFit="1" customWidth="1"/>
    <col min="13679" max="13820" width="8.88671875" style="4"/>
    <col min="13821" max="13821" width="15.21875" style="4" bestFit="1" customWidth="1"/>
    <col min="13822" max="13933" width="8.88671875" style="4"/>
    <col min="13934" max="13934" width="15.21875" style="4" bestFit="1" customWidth="1"/>
    <col min="13935" max="14076" width="8.88671875" style="4"/>
    <col min="14077" max="14077" width="15.21875" style="4" bestFit="1" customWidth="1"/>
    <col min="14078" max="14189" width="8.88671875" style="4"/>
    <col min="14190" max="14190" width="15.21875" style="4" bestFit="1" customWidth="1"/>
    <col min="14191" max="14332" width="8.88671875" style="4"/>
    <col min="14333" max="14333" width="15.21875" style="4" bestFit="1" customWidth="1"/>
    <col min="14334" max="14445" width="8.88671875" style="4"/>
    <col min="14446" max="14446" width="15.21875" style="4" bestFit="1" customWidth="1"/>
    <col min="14447" max="14588" width="8.88671875" style="4"/>
    <col min="14589" max="14589" width="15.21875" style="4" bestFit="1" customWidth="1"/>
    <col min="14590" max="14701" width="8.88671875" style="4"/>
    <col min="14702" max="14702" width="15.21875" style="4" bestFit="1" customWidth="1"/>
    <col min="14703" max="14844" width="8.88671875" style="4"/>
    <col min="14845" max="14845" width="15.21875" style="4" bestFit="1" customWidth="1"/>
    <col min="14846" max="14957" width="8.88671875" style="4"/>
    <col min="14958" max="14958" width="15.21875" style="4" bestFit="1" customWidth="1"/>
    <col min="14959" max="15100" width="8.88671875" style="4"/>
    <col min="15101" max="15101" width="15.21875" style="4" bestFit="1" customWidth="1"/>
    <col min="15102" max="15213" width="8.88671875" style="4"/>
    <col min="15214" max="15214" width="15.21875" style="4" bestFit="1" customWidth="1"/>
    <col min="15215" max="15356" width="8.88671875" style="4"/>
    <col min="15357" max="15357" width="15.21875" style="4" bestFit="1" customWidth="1"/>
    <col min="15358" max="15469" width="8.88671875" style="4"/>
    <col min="15470" max="15470" width="15.21875" style="4" bestFit="1" customWidth="1"/>
    <col min="15471" max="15612" width="8.88671875" style="4"/>
    <col min="15613" max="15613" width="15.21875" style="4" bestFit="1" customWidth="1"/>
    <col min="15614" max="15725" width="8.88671875" style="4"/>
    <col min="15726" max="15726" width="15.21875" style="4" bestFit="1" customWidth="1"/>
    <col min="15727" max="15868" width="8.88671875" style="4"/>
    <col min="15869" max="15869" width="15.21875" style="4" bestFit="1" customWidth="1"/>
    <col min="15870" max="15981" width="8.88671875" style="4"/>
    <col min="15982" max="15982" width="15.21875" style="4" bestFit="1" customWidth="1"/>
    <col min="15983" max="16124" width="8.88671875" style="4"/>
    <col min="16125" max="16125" width="15.21875" style="4" bestFit="1" customWidth="1"/>
    <col min="16126" max="16237" width="8.88671875" style="4"/>
    <col min="16238" max="16238" width="15.21875" style="4" bestFit="1" customWidth="1"/>
    <col min="16239" max="16384" width="8.88671875" style="4"/>
  </cols>
  <sheetData>
    <row r="1" spans="1:14" ht="29.25" customHeight="1" x14ac:dyDescent="0.2">
      <c r="A1" s="137" t="s">
        <v>144</v>
      </c>
      <c r="B1" s="137"/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</row>
    <row r="2" spans="1:14" x14ac:dyDescent="0.2">
      <c r="A2" s="12" t="s">
        <v>144</v>
      </c>
      <c r="B2" s="10" t="s">
        <v>14</v>
      </c>
      <c r="C2" s="10" t="s">
        <v>15</v>
      </c>
      <c r="D2" s="10" t="s">
        <v>16</v>
      </c>
      <c r="E2" s="10" t="s">
        <v>17</v>
      </c>
      <c r="F2" s="10" t="s">
        <v>18</v>
      </c>
      <c r="G2" s="10" t="s">
        <v>19</v>
      </c>
      <c r="H2" s="10" t="s">
        <v>20</v>
      </c>
      <c r="I2" s="10" t="s">
        <v>21</v>
      </c>
      <c r="J2" s="10" t="s">
        <v>143</v>
      </c>
      <c r="K2" s="10" t="s">
        <v>173</v>
      </c>
      <c r="L2" s="10" t="s">
        <v>174</v>
      </c>
      <c r="M2" s="10" t="s">
        <v>187</v>
      </c>
      <c r="N2" s="10" t="s">
        <v>232</v>
      </c>
    </row>
    <row r="3" spans="1:14" x14ac:dyDescent="0.2">
      <c r="A3" s="2" t="s">
        <v>4</v>
      </c>
      <c r="B3" s="55">
        <v>0</v>
      </c>
      <c r="C3" s="55">
        <v>0</v>
      </c>
      <c r="D3" s="55">
        <v>0</v>
      </c>
      <c r="E3" s="55">
        <v>0</v>
      </c>
      <c r="F3" s="55">
        <v>0</v>
      </c>
      <c r="G3" s="55">
        <v>0</v>
      </c>
      <c r="H3" s="55">
        <v>0</v>
      </c>
      <c r="I3" s="55">
        <v>0</v>
      </c>
      <c r="J3" s="55">
        <v>0</v>
      </c>
      <c r="K3" s="75">
        <v>0</v>
      </c>
      <c r="L3" s="75">
        <v>0</v>
      </c>
      <c r="M3" s="75">
        <v>0</v>
      </c>
      <c r="N3" s="75">
        <v>0</v>
      </c>
    </row>
    <row r="4" spans="1:14" x14ac:dyDescent="0.2">
      <c r="A4" s="2" t="s">
        <v>5</v>
      </c>
      <c r="B4" s="55">
        <v>0</v>
      </c>
      <c r="C4" s="55">
        <v>0</v>
      </c>
      <c r="D4" s="55">
        <v>0</v>
      </c>
      <c r="E4" s="55">
        <v>0</v>
      </c>
      <c r="F4" s="55">
        <v>0</v>
      </c>
      <c r="G4" s="55">
        <v>0</v>
      </c>
      <c r="H4" s="55">
        <v>0</v>
      </c>
      <c r="I4" s="55">
        <v>0</v>
      </c>
      <c r="J4" s="55">
        <v>0</v>
      </c>
      <c r="K4" s="75">
        <v>0</v>
      </c>
      <c r="L4" s="75">
        <v>0</v>
      </c>
      <c r="M4" s="75">
        <v>0</v>
      </c>
      <c r="N4" s="75">
        <v>0</v>
      </c>
    </row>
    <row r="5" spans="1:14" x14ac:dyDescent="0.2">
      <c r="A5" s="2" t="s">
        <v>6</v>
      </c>
      <c r="B5" s="55">
        <v>0</v>
      </c>
      <c r="C5" s="55">
        <v>0</v>
      </c>
      <c r="D5" s="55">
        <v>0</v>
      </c>
      <c r="E5" s="55">
        <v>0</v>
      </c>
      <c r="F5" s="55">
        <v>0</v>
      </c>
      <c r="G5" s="55">
        <v>0</v>
      </c>
      <c r="H5" s="55">
        <v>0</v>
      </c>
      <c r="I5" s="55">
        <v>0</v>
      </c>
      <c r="J5" s="55">
        <v>0</v>
      </c>
      <c r="K5" s="75">
        <v>0</v>
      </c>
      <c r="L5" s="75">
        <v>0</v>
      </c>
      <c r="M5" s="75">
        <v>0</v>
      </c>
      <c r="N5" s="75">
        <v>0</v>
      </c>
    </row>
    <row r="6" spans="1:14" x14ac:dyDescent="0.2">
      <c r="A6" s="2" t="s">
        <v>78</v>
      </c>
      <c r="B6" s="55">
        <v>0</v>
      </c>
      <c r="C6" s="55">
        <v>0</v>
      </c>
      <c r="D6" s="55">
        <v>0</v>
      </c>
      <c r="E6" s="55">
        <v>0</v>
      </c>
      <c r="F6" s="55">
        <v>0</v>
      </c>
      <c r="G6" s="55">
        <v>0</v>
      </c>
      <c r="H6" s="55">
        <v>0</v>
      </c>
      <c r="I6" s="55">
        <v>0</v>
      </c>
      <c r="J6" s="55">
        <v>0</v>
      </c>
      <c r="K6" s="75">
        <v>0</v>
      </c>
      <c r="L6" s="75">
        <v>0</v>
      </c>
      <c r="M6" s="75">
        <v>0</v>
      </c>
      <c r="N6" s="75">
        <v>0</v>
      </c>
    </row>
    <row r="7" spans="1:14" x14ac:dyDescent="0.2">
      <c r="A7" s="2" t="s">
        <v>7</v>
      </c>
      <c r="B7" s="55">
        <v>0</v>
      </c>
      <c r="C7" s="55">
        <v>0</v>
      </c>
      <c r="D7" s="55">
        <v>0</v>
      </c>
      <c r="E7" s="55">
        <v>0</v>
      </c>
      <c r="F7" s="55">
        <v>0</v>
      </c>
      <c r="G7" s="55">
        <v>0</v>
      </c>
      <c r="H7" s="55">
        <v>0</v>
      </c>
      <c r="I7" s="55">
        <v>0</v>
      </c>
      <c r="J7" s="55">
        <v>0</v>
      </c>
      <c r="K7" s="75">
        <v>0</v>
      </c>
      <c r="L7" s="75">
        <v>0</v>
      </c>
      <c r="M7" s="75">
        <v>0</v>
      </c>
      <c r="N7" s="75">
        <v>0</v>
      </c>
    </row>
    <row r="8" spans="1:14" x14ac:dyDescent="0.2">
      <c r="A8" s="2" t="s">
        <v>8</v>
      </c>
      <c r="B8" s="55">
        <v>0</v>
      </c>
      <c r="C8" s="55">
        <v>0</v>
      </c>
      <c r="D8" s="55">
        <v>0</v>
      </c>
      <c r="E8" s="55">
        <v>0</v>
      </c>
      <c r="F8" s="55">
        <v>0</v>
      </c>
      <c r="G8" s="55">
        <v>0</v>
      </c>
      <c r="H8" s="55">
        <v>0</v>
      </c>
      <c r="I8" s="55">
        <v>0</v>
      </c>
      <c r="J8" s="55">
        <v>0</v>
      </c>
      <c r="K8" s="75">
        <v>0</v>
      </c>
      <c r="L8" s="75">
        <v>0</v>
      </c>
      <c r="M8" s="75">
        <v>0</v>
      </c>
      <c r="N8" s="75">
        <v>0</v>
      </c>
    </row>
    <row r="9" spans="1:14" x14ac:dyDescent="0.2">
      <c r="A9" s="2" t="s">
        <v>9</v>
      </c>
      <c r="B9" s="55">
        <v>0</v>
      </c>
      <c r="C9" s="55">
        <v>0</v>
      </c>
      <c r="D9" s="55">
        <v>0</v>
      </c>
      <c r="E9" s="55">
        <v>0</v>
      </c>
      <c r="F9" s="55">
        <v>0</v>
      </c>
      <c r="G9" s="55">
        <v>0</v>
      </c>
      <c r="H9" s="55">
        <v>0</v>
      </c>
      <c r="I9" s="55">
        <v>0</v>
      </c>
      <c r="J9" s="55">
        <v>0</v>
      </c>
      <c r="K9" s="75">
        <v>0</v>
      </c>
      <c r="L9" s="75">
        <v>0</v>
      </c>
      <c r="M9" s="75">
        <v>0</v>
      </c>
      <c r="N9" s="75">
        <v>0</v>
      </c>
    </row>
    <row r="10" spans="1:14" x14ac:dyDescent="0.2">
      <c r="A10" s="2" t="s">
        <v>10</v>
      </c>
      <c r="B10" s="55">
        <v>0</v>
      </c>
      <c r="C10" s="55">
        <v>0</v>
      </c>
      <c r="D10" s="55">
        <v>0</v>
      </c>
      <c r="E10" s="55">
        <v>0</v>
      </c>
      <c r="F10" s="55">
        <v>0</v>
      </c>
      <c r="G10" s="55">
        <v>0</v>
      </c>
      <c r="H10" s="55">
        <v>0</v>
      </c>
      <c r="I10" s="55">
        <v>0</v>
      </c>
      <c r="J10" s="55">
        <v>0</v>
      </c>
      <c r="K10" s="75">
        <v>0</v>
      </c>
      <c r="L10" s="75">
        <v>0</v>
      </c>
      <c r="M10" s="75">
        <v>0</v>
      </c>
      <c r="N10" s="75">
        <v>0</v>
      </c>
    </row>
    <row r="11" spans="1:14" x14ac:dyDescent="0.2">
      <c r="A11" s="2" t="s">
        <v>11</v>
      </c>
      <c r="B11" s="55">
        <v>0</v>
      </c>
      <c r="C11" s="55">
        <v>0</v>
      </c>
      <c r="D11" s="55">
        <v>0</v>
      </c>
      <c r="E11" s="55">
        <v>0</v>
      </c>
      <c r="F11" s="55">
        <v>0</v>
      </c>
      <c r="G11" s="55">
        <v>0</v>
      </c>
      <c r="H11" s="55">
        <v>0</v>
      </c>
      <c r="I11" s="55">
        <v>0</v>
      </c>
      <c r="J11" s="55">
        <v>0</v>
      </c>
      <c r="K11" s="75">
        <v>0</v>
      </c>
      <c r="L11" s="75">
        <v>0</v>
      </c>
      <c r="M11" s="75">
        <v>0</v>
      </c>
      <c r="N11" s="75">
        <v>0</v>
      </c>
    </row>
    <row r="12" spans="1:14" x14ac:dyDescent="0.2">
      <c r="A12" s="2" t="s">
        <v>12</v>
      </c>
      <c r="B12" s="55">
        <v>0</v>
      </c>
      <c r="C12" s="55">
        <v>0</v>
      </c>
      <c r="D12" s="55">
        <v>0</v>
      </c>
      <c r="E12" s="55">
        <v>0</v>
      </c>
      <c r="F12" s="55">
        <v>0</v>
      </c>
      <c r="G12" s="55">
        <v>0</v>
      </c>
      <c r="H12" s="55">
        <v>0</v>
      </c>
      <c r="I12" s="55">
        <v>0</v>
      </c>
      <c r="J12" s="55">
        <v>0</v>
      </c>
      <c r="K12" s="75">
        <v>0</v>
      </c>
      <c r="L12" s="75">
        <v>0</v>
      </c>
      <c r="M12" s="75">
        <v>0</v>
      </c>
      <c r="N12" s="75">
        <v>0</v>
      </c>
    </row>
    <row r="13" spans="1:14" x14ac:dyDescent="0.2">
      <c r="A13" s="7" t="s">
        <v>176</v>
      </c>
      <c r="B13" s="16">
        <f>SUM(B38:N38)</f>
        <v>975877.05097109836</v>
      </c>
      <c r="C13" s="16">
        <f>SUM(B50:N50)</f>
        <v>971085.71875167056</v>
      </c>
      <c r="D13" s="11">
        <f>SUM(B62:N62)</f>
        <v>1014334.4202377619</v>
      </c>
      <c r="E13" s="16">
        <f>SUM(B74:N74)</f>
        <v>1072469.2848274224</v>
      </c>
      <c r="F13" s="16">
        <f>SUM(B86:N86)</f>
        <v>1084664.0735158226</v>
      </c>
      <c r="G13" s="16">
        <f>SUM(B98:N98)</f>
        <v>1064996.9606305235</v>
      </c>
      <c r="H13" s="16">
        <f>SUM(B110:N110)</f>
        <v>1110683.2855157049</v>
      </c>
      <c r="I13" s="11">
        <f>SUM(B122:N122)</f>
        <v>1170511.8250684722</v>
      </c>
      <c r="J13" s="11">
        <f>SUM(B134:N134)</f>
        <v>1229329.0199999998</v>
      </c>
      <c r="K13" s="11">
        <f>SUM(B146:N146)</f>
        <v>1264595.0979766957</v>
      </c>
      <c r="L13" s="11">
        <f>SUM(B158:N158)</f>
        <v>1305384.2751217997</v>
      </c>
      <c r="M13" s="11">
        <f>SUM(B170:N170)</f>
        <v>1349339</v>
      </c>
      <c r="N13" s="11">
        <f>SUM(B182:N182)</f>
        <v>1377850.4189999998</v>
      </c>
    </row>
    <row r="14" spans="1:14" s="2" customFormat="1" ht="12.75" x14ac:dyDescent="0.2">
      <c r="A14" s="6"/>
      <c r="B14" s="3">
        <v>1</v>
      </c>
      <c r="C14" s="3">
        <v>2</v>
      </c>
      <c r="D14" s="3">
        <v>3</v>
      </c>
      <c r="E14" s="70">
        <v>4</v>
      </c>
      <c r="F14" s="3">
        <v>5</v>
      </c>
      <c r="G14" s="3">
        <v>6</v>
      </c>
      <c r="H14" s="3">
        <v>7</v>
      </c>
      <c r="I14" s="3">
        <v>8</v>
      </c>
      <c r="J14" s="3">
        <v>9</v>
      </c>
      <c r="K14" s="3">
        <v>10</v>
      </c>
      <c r="L14" s="3">
        <v>11</v>
      </c>
      <c r="M14" s="3">
        <v>12</v>
      </c>
      <c r="N14" s="3">
        <v>13</v>
      </c>
    </row>
    <row r="15" spans="1:14" s="2" customFormat="1" ht="12.75" x14ac:dyDescent="0.2">
      <c r="A15" s="12" t="s">
        <v>144</v>
      </c>
      <c r="B15" s="138" t="s">
        <v>3</v>
      </c>
      <c r="C15" s="139"/>
      <c r="D15" s="139"/>
      <c r="E15" s="139"/>
      <c r="F15" s="139"/>
      <c r="G15" s="139"/>
      <c r="H15" s="139"/>
      <c r="I15" s="139"/>
      <c r="J15" s="139"/>
      <c r="K15" s="139"/>
      <c r="L15" s="139"/>
      <c r="M15" s="139"/>
      <c r="N15" s="140"/>
    </row>
    <row r="16" spans="1:14" s="2" customFormat="1" ht="12.75" x14ac:dyDescent="0.2">
      <c r="A16" s="2" t="s">
        <v>4</v>
      </c>
      <c r="B16" s="201" t="s">
        <v>87</v>
      </c>
      <c r="C16" s="202"/>
      <c r="D16" s="202"/>
      <c r="E16" s="202"/>
      <c r="F16" s="202"/>
      <c r="G16" s="202"/>
      <c r="H16" s="202"/>
      <c r="I16" s="202"/>
      <c r="J16" s="202"/>
      <c r="K16" s="202"/>
      <c r="L16" s="202"/>
      <c r="M16" s="202"/>
      <c r="N16" s="203"/>
    </row>
    <row r="17" spans="1:14" s="2" customFormat="1" ht="12.75" x14ac:dyDescent="0.2">
      <c r="A17" s="2" t="s">
        <v>5</v>
      </c>
      <c r="B17" s="204"/>
      <c r="C17" s="205"/>
      <c r="D17" s="205"/>
      <c r="E17" s="205"/>
      <c r="F17" s="205"/>
      <c r="G17" s="205"/>
      <c r="H17" s="205"/>
      <c r="I17" s="205"/>
      <c r="J17" s="205"/>
      <c r="K17" s="205"/>
      <c r="L17" s="205"/>
      <c r="M17" s="205"/>
      <c r="N17" s="206"/>
    </row>
    <row r="18" spans="1:14" s="2" customFormat="1" ht="12.75" x14ac:dyDescent="0.2">
      <c r="A18" s="2" t="s">
        <v>6</v>
      </c>
      <c r="B18" s="204"/>
      <c r="C18" s="205"/>
      <c r="D18" s="205"/>
      <c r="E18" s="205"/>
      <c r="F18" s="205"/>
      <c r="G18" s="205"/>
      <c r="H18" s="205"/>
      <c r="I18" s="205"/>
      <c r="J18" s="205"/>
      <c r="K18" s="205"/>
      <c r="L18" s="205"/>
      <c r="M18" s="205"/>
      <c r="N18" s="206"/>
    </row>
    <row r="19" spans="1:14" s="2" customFormat="1" ht="12.75" x14ac:dyDescent="0.2">
      <c r="A19" s="2" t="s">
        <v>78</v>
      </c>
      <c r="B19" s="204"/>
      <c r="C19" s="205"/>
      <c r="D19" s="205"/>
      <c r="E19" s="205"/>
      <c r="F19" s="205"/>
      <c r="G19" s="205"/>
      <c r="H19" s="205"/>
      <c r="I19" s="205"/>
      <c r="J19" s="205"/>
      <c r="K19" s="205"/>
      <c r="L19" s="205"/>
      <c r="M19" s="205"/>
      <c r="N19" s="206"/>
    </row>
    <row r="20" spans="1:14" s="2" customFormat="1" ht="12.75" x14ac:dyDescent="0.2">
      <c r="A20" s="2" t="s">
        <v>7</v>
      </c>
      <c r="B20" s="204"/>
      <c r="C20" s="205"/>
      <c r="D20" s="205"/>
      <c r="E20" s="205"/>
      <c r="F20" s="205"/>
      <c r="G20" s="205"/>
      <c r="H20" s="205"/>
      <c r="I20" s="205"/>
      <c r="J20" s="205"/>
      <c r="K20" s="205"/>
      <c r="L20" s="205"/>
      <c r="M20" s="205"/>
      <c r="N20" s="206"/>
    </row>
    <row r="21" spans="1:14" s="2" customFormat="1" ht="12.75" x14ac:dyDescent="0.2">
      <c r="A21" s="2" t="s">
        <v>8</v>
      </c>
      <c r="B21" s="204"/>
      <c r="C21" s="205"/>
      <c r="D21" s="205"/>
      <c r="E21" s="205"/>
      <c r="F21" s="205"/>
      <c r="G21" s="205"/>
      <c r="H21" s="205"/>
      <c r="I21" s="205"/>
      <c r="J21" s="205"/>
      <c r="K21" s="205"/>
      <c r="L21" s="205"/>
      <c r="M21" s="205"/>
      <c r="N21" s="206"/>
    </row>
    <row r="22" spans="1:14" s="2" customFormat="1" ht="12.75" x14ac:dyDescent="0.2">
      <c r="A22" s="2" t="s">
        <v>9</v>
      </c>
      <c r="B22" s="204"/>
      <c r="C22" s="205"/>
      <c r="D22" s="205"/>
      <c r="E22" s="205"/>
      <c r="F22" s="205"/>
      <c r="G22" s="205"/>
      <c r="H22" s="205"/>
      <c r="I22" s="205"/>
      <c r="J22" s="205"/>
      <c r="K22" s="205"/>
      <c r="L22" s="205"/>
      <c r="M22" s="205"/>
      <c r="N22" s="206"/>
    </row>
    <row r="23" spans="1:14" s="2" customFormat="1" ht="12.75" x14ac:dyDescent="0.2">
      <c r="A23" s="2" t="s">
        <v>10</v>
      </c>
      <c r="B23" s="204"/>
      <c r="C23" s="205"/>
      <c r="D23" s="205"/>
      <c r="E23" s="205"/>
      <c r="F23" s="205"/>
      <c r="G23" s="205"/>
      <c r="H23" s="205"/>
      <c r="I23" s="205"/>
      <c r="J23" s="205"/>
      <c r="K23" s="205"/>
      <c r="L23" s="205"/>
      <c r="M23" s="205"/>
      <c r="N23" s="206"/>
    </row>
    <row r="24" spans="1:14" s="2" customFormat="1" ht="12.75" x14ac:dyDescent="0.2">
      <c r="A24" s="2" t="s">
        <v>11</v>
      </c>
      <c r="B24" s="204"/>
      <c r="C24" s="205"/>
      <c r="D24" s="205"/>
      <c r="E24" s="205"/>
      <c r="F24" s="205"/>
      <c r="G24" s="205"/>
      <c r="H24" s="205"/>
      <c r="I24" s="205"/>
      <c r="J24" s="205"/>
      <c r="K24" s="205"/>
      <c r="L24" s="205"/>
      <c r="M24" s="205"/>
      <c r="N24" s="207"/>
    </row>
    <row r="25" spans="1:14" s="2" customFormat="1" ht="12.75" x14ac:dyDescent="0.2">
      <c r="A25" s="2" t="s">
        <v>12</v>
      </c>
      <c r="B25" s="208"/>
      <c r="C25" s="209"/>
      <c r="D25" s="209"/>
      <c r="E25" s="209"/>
      <c r="F25" s="209"/>
      <c r="G25" s="209"/>
      <c r="H25" s="209"/>
      <c r="I25" s="209"/>
      <c r="J25" s="209"/>
      <c r="K25" s="209"/>
      <c r="L25" s="209"/>
      <c r="M25" s="209"/>
      <c r="N25" s="210"/>
    </row>
    <row r="26" spans="1:14" s="2" customFormat="1" ht="12.75" x14ac:dyDescent="0.2">
      <c r="A26" s="7" t="s">
        <v>176</v>
      </c>
      <c r="B26" s="11">
        <v>66954.981</v>
      </c>
      <c r="C26" s="11">
        <v>71562.277000000002</v>
      </c>
      <c r="D26" s="11">
        <v>71182.724000000002</v>
      </c>
      <c r="E26" s="11">
        <v>72919.834000000003</v>
      </c>
      <c r="F26" s="11">
        <v>69611.775999999998</v>
      </c>
      <c r="G26" s="11">
        <v>69337.918000000005</v>
      </c>
      <c r="H26" s="11">
        <v>75045.580480000004</v>
      </c>
      <c r="I26" s="11">
        <v>76052.728000000003</v>
      </c>
      <c r="J26" s="11">
        <v>77529.61</v>
      </c>
      <c r="K26" s="11">
        <v>65635.270999999993</v>
      </c>
      <c r="L26" s="11">
        <v>72847.660999999993</v>
      </c>
      <c r="M26" s="11">
        <v>73899.457999999999</v>
      </c>
      <c r="N26" s="11">
        <v>84951.453999999998</v>
      </c>
    </row>
    <row r="27" spans="1:14" x14ac:dyDescent="0.2">
      <c r="A27" s="12" t="s">
        <v>144</v>
      </c>
      <c r="B27" s="141" t="s">
        <v>14</v>
      </c>
      <c r="C27" s="142"/>
      <c r="D27" s="142"/>
      <c r="E27" s="142"/>
      <c r="F27" s="142"/>
      <c r="G27" s="142"/>
      <c r="H27" s="142"/>
      <c r="I27" s="142"/>
      <c r="J27" s="142"/>
      <c r="K27" s="142"/>
      <c r="L27" s="142"/>
      <c r="M27" s="142"/>
      <c r="N27" s="143"/>
    </row>
    <row r="28" spans="1:14" x14ac:dyDescent="0.2">
      <c r="A28" s="2" t="s">
        <v>4</v>
      </c>
      <c r="B28" s="201" t="s">
        <v>87</v>
      </c>
      <c r="C28" s="202"/>
      <c r="D28" s="202"/>
      <c r="E28" s="202"/>
      <c r="F28" s="202"/>
      <c r="G28" s="202"/>
      <c r="H28" s="202"/>
      <c r="I28" s="202"/>
      <c r="J28" s="202"/>
      <c r="K28" s="202"/>
      <c r="L28" s="202"/>
      <c r="M28" s="202"/>
      <c r="N28" s="203"/>
    </row>
    <row r="29" spans="1:14" x14ac:dyDescent="0.2">
      <c r="A29" s="2" t="s">
        <v>5</v>
      </c>
      <c r="B29" s="204"/>
      <c r="C29" s="205"/>
      <c r="D29" s="205"/>
      <c r="E29" s="205"/>
      <c r="F29" s="205"/>
      <c r="G29" s="205"/>
      <c r="H29" s="205"/>
      <c r="I29" s="205"/>
      <c r="J29" s="205"/>
      <c r="K29" s="205"/>
      <c r="L29" s="205"/>
      <c r="M29" s="205"/>
      <c r="N29" s="206"/>
    </row>
    <row r="30" spans="1:14" x14ac:dyDescent="0.2">
      <c r="A30" s="2" t="s">
        <v>6</v>
      </c>
      <c r="B30" s="204"/>
      <c r="C30" s="205"/>
      <c r="D30" s="205"/>
      <c r="E30" s="205"/>
      <c r="F30" s="205"/>
      <c r="G30" s="205"/>
      <c r="H30" s="205"/>
      <c r="I30" s="205"/>
      <c r="J30" s="205"/>
      <c r="K30" s="205"/>
      <c r="L30" s="205"/>
      <c r="M30" s="205"/>
      <c r="N30" s="206"/>
    </row>
    <row r="31" spans="1:14" x14ac:dyDescent="0.2">
      <c r="A31" s="2" t="s">
        <v>78</v>
      </c>
      <c r="B31" s="204"/>
      <c r="C31" s="205"/>
      <c r="D31" s="205"/>
      <c r="E31" s="205"/>
      <c r="F31" s="205"/>
      <c r="G31" s="205"/>
      <c r="H31" s="205"/>
      <c r="I31" s="205"/>
      <c r="J31" s="205"/>
      <c r="K31" s="205"/>
      <c r="L31" s="205"/>
      <c r="M31" s="205"/>
      <c r="N31" s="206"/>
    </row>
    <row r="32" spans="1:14" x14ac:dyDescent="0.2">
      <c r="A32" s="2" t="s">
        <v>7</v>
      </c>
      <c r="B32" s="204"/>
      <c r="C32" s="205"/>
      <c r="D32" s="205"/>
      <c r="E32" s="205"/>
      <c r="F32" s="205"/>
      <c r="G32" s="205"/>
      <c r="H32" s="205"/>
      <c r="I32" s="205"/>
      <c r="J32" s="205"/>
      <c r="K32" s="205"/>
      <c r="L32" s="205"/>
      <c r="M32" s="205"/>
      <c r="N32" s="206"/>
    </row>
    <row r="33" spans="1:14" x14ac:dyDescent="0.2">
      <c r="A33" s="2" t="s">
        <v>8</v>
      </c>
      <c r="B33" s="204"/>
      <c r="C33" s="205"/>
      <c r="D33" s="205"/>
      <c r="E33" s="205"/>
      <c r="F33" s="205"/>
      <c r="G33" s="205"/>
      <c r="H33" s="205"/>
      <c r="I33" s="205"/>
      <c r="J33" s="205"/>
      <c r="K33" s="205"/>
      <c r="L33" s="205"/>
      <c r="M33" s="205"/>
      <c r="N33" s="206"/>
    </row>
    <row r="34" spans="1:14" x14ac:dyDescent="0.2">
      <c r="A34" s="2" t="s">
        <v>9</v>
      </c>
      <c r="B34" s="204"/>
      <c r="C34" s="205"/>
      <c r="D34" s="205"/>
      <c r="E34" s="205"/>
      <c r="F34" s="205"/>
      <c r="G34" s="205"/>
      <c r="H34" s="205"/>
      <c r="I34" s="205"/>
      <c r="J34" s="205"/>
      <c r="K34" s="205"/>
      <c r="L34" s="205"/>
      <c r="M34" s="205"/>
      <c r="N34" s="206"/>
    </row>
    <row r="35" spans="1:14" x14ac:dyDescent="0.2">
      <c r="A35" s="2" t="s">
        <v>10</v>
      </c>
      <c r="B35" s="204"/>
      <c r="C35" s="205"/>
      <c r="D35" s="205"/>
      <c r="E35" s="205"/>
      <c r="F35" s="205"/>
      <c r="G35" s="205"/>
      <c r="H35" s="205"/>
      <c r="I35" s="205"/>
      <c r="J35" s="205"/>
      <c r="K35" s="205"/>
      <c r="L35" s="205"/>
      <c r="M35" s="205"/>
      <c r="N35" s="206"/>
    </row>
    <row r="36" spans="1:14" x14ac:dyDescent="0.2">
      <c r="A36" s="2" t="s">
        <v>11</v>
      </c>
      <c r="B36" s="204"/>
      <c r="C36" s="205"/>
      <c r="D36" s="205"/>
      <c r="E36" s="205"/>
      <c r="F36" s="205"/>
      <c r="G36" s="205"/>
      <c r="H36" s="205"/>
      <c r="I36" s="205"/>
      <c r="J36" s="205"/>
      <c r="K36" s="205"/>
      <c r="L36" s="205"/>
      <c r="M36" s="205"/>
      <c r="N36" s="206"/>
    </row>
    <row r="37" spans="1:14" x14ac:dyDescent="0.2">
      <c r="A37" s="2" t="s">
        <v>12</v>
      </c>
      <c r="B37" s="208"/>
      <c r="C37" s="209"/>
      <c r="D37" s="209"/>
      <c r="E37" s="209"/>
      <c r="F37" s="209"/>
      <c r="G37" s="209"/>
      <c r="H37" s="209"/>
      <c r="I37" s="209"/>
      <c r="J37" s="209"/>
      <c r="K37" s="209"/>
      <c r="L37" s="209"/>
      <c r="M37" s="209"/>
      <c r="N37" s="210"/>
    </row>
    <row r="38" spans="1:14" x14ac:dyDescent="0.2">
      <c r="A38" s="7" t="s">
        <v>176</v>
      </c>
      <c r="B38" s="11">
        <v>80795.18881779589</v>
      </c>
      <c r="C38" s="11">
        <v>74379.519254783372</v>
      </c>
      <c r="D38" s="11">
        <v>73485.55925478338</v>
      </c>
      <c r="E38" s="11">
        <v>74646.908208262568</v>
      </c>
      <c r="F38" s="11">
        <v>71345.754208262573</v>
      </c>
      <c r="G38" s="11">
        <v>72346.342208262577</v>
      </c>
      <c r="H38" s="11">
        <v>77248.811051220779</v>
      </c>
      <c r="I38" s="11">
        <v>80229.71405122077</v>
      </c>
      <c r="J38" s="11">
        <v>80995.125051220777</v>
      </c>
      <c r="K38" s="11">
        <v>66182.87705122077</v>
      </c>
      <c r="L38" s="11">
        <v>75458.545529851443</v>
      </c>
      <c r="M38" s="11">
        <v>77776.379529851445</v>
      </c>
      <c r="N38" s="11">
        <v>70986.326754362017</v>
      </c>
    </row>
    <row r="39" spans="1:14" x14ac:dyDescent="0.2">
      <c r="A39" s="12" t="s">
        <v>144</v>
      </c>
      <c r="B39" s="144" t="s">
        <v>15</v>
      </c>
      <c r="C39" s="145"/>
      <c r="D39" s="145"/>
      <c r="E39" s="145"/>
      <c r="F39" s="145"/>
      <c r="G39" s="145"/>
      <c r="H39" s="145"/>
      <c r="I39" s="145"/>
      <c r="J39" s="145"/>
      <c r="K39" s="145"/>
      <c r="L39" s="145"/>
      <c r="M39" s="145"/>
      <c r="N39" s="146"/>
    </row>
    <row r="40" spans="1:14" x14ac:dyDescent="0.2">
      <c r="A40" s="2" t="s">
        <v>4</v>
      </c>
      <c r="B40" s="201" t="s">
        <v>87</v>
      </c>
      <c r="C40" s="202"/>
      <c r="D40" s="202"/>
      <c r="E40" s="202"/>
      <c r="F40" s="202"/>
      <c r="G40" s="202"/>
      <c r="H40" s="202"/>
      <c r="I40" s="202"/>
      <c r="J40" s="202"/>
      <c r="K40" s="202"/>
      <c r="L40" s="202"/>
      <c r="M40" s="202"/>
      <c r="N40" s="203"/>
    </row>
    <row r="41" spans="1:14" x14ac:dyDescent="0.2">
      <c r="A41" s="2" t="s">
        <v>5</v>
      </c>
      <c r="B41" s="204"/>
      <c r="C41" s="205"/>
      <c r="D41" s="205"/>
      <c r="E41" s="205"/>
      <c r="F41" s="205"/>
      <c r="G41" s="205"/>
      <c r="H41" s="205"/>
      <c r="I41" s="205"/>
      <c r="J41" s="205"/>
      <c r="K41" s="205"/>
      <c r="L41" s="205"/>
      <c r="M41" s="205"/>
      <c r="N41" s="206"/>
    </row>
    <row r="42" spans="1:14" x14ac:dyDescent="0.2">
      <c r="A42" s="2" t="s">
        <v>6</v>
      </c>
      <c r="B42" s="204"/>
      <c r="C42" s="205"/>
      <c r="D42" s="205"/>
      <c r="E42" s="205"/>
      <c r="F42" s="205"/>
      <c r="G42" s="205"/>
      <c r="H42" s="205"/>
      <c r="I42" s="205"/>
      <c r="J42" s="205"/>
      <c r="K42" s="205"/>
      <c r="L42" s="205"/>
      <c r="M42" s="205"/>
      <c r="N42" s="206"/>
    </row>
    <row r="43" spans="1:14" x14ac:dyDescent="0.2">
      <c r="A43" s="2" t="s">
        <v>78</v>
      </c>
      <c r="B43" s="204"/>
      <c r="C43" s="205"/>
      <c r="D43" s="205"/>
      <c r="E43" s="205"/>
      <c r="F43" s="205"/>
      <c r="G43" s="205"/>
      <c r="H43" s="205"/>
      <c r="I43" s="205"/>
      <c r="J43" s="205"/>
      <c r="K43" s="205"/>
      <c r="L43" s="205"/>
      <c r="M43" s="205"/>
      <c r="N43" s="206"/>
    </row>
    <row r="44" spans="1:14" x14ac:dyDescent="0.2">
      <c r="A44" s="2" t="s">
        <v>7</v>
      </c>
      <c r="B44" s="204"/>
      <c r="C44" s="205"/>
      <c r="D44" s="205"/>
      <c r="E44" s="205"/>
      <c r="F44" s="205"/>
      <c r="G44" s="205"/>
      <c r="H44" s="205"/>
      <c r="I44" s="205"/>
      <c r="J44" s="205"/>
      <c r="K44" s="205"/>
      <c r="L44" s="205"/>
      <c r="M44" s="205"/>
      <c r="N44" s="206"/>
    </row>
    <row r="45" spans="1:14" x14ac:dyDescent="0.2">
      <c r="A45" s="2" t="s">
        <v>8</v>
      </c>
      <c r="B45" s="204"/>
      <c r="C45" s="205"/>
      <c r="D45" s="205"/>
      <c r="E45" s="205"/>
      <c r="F45" s="205"/>
      <c r="G45" s="205"/>
      <c r="H45" s="205"/>
      <c r="I45" s="205"/>
      <c r="J45" s="205"/>
      <c r="K45" s="205"/>
      <c r="L45" s="205"/>
      <c r="M45" s="205"/>
      <c r="N45" s="206"/>
    </row>
    <row r="46" spans="1:14" x14ac:dyDescent="0.2">
      <c r="A46" s="2" t="s">
        <v>9</v>
      </c>
      <c r="B46" s="204"/>
      <c r="C46" s="205"/>
      <c r="D46" s="205"/>
      <c r="E46" s="205"/>
      <c r="F46" s="205"/>
      <c r="G46" s="205"/>
      <c r="H46" s="205"/>
      <c r="I46" s="205"/>
      <c r="J46" s="205"/>
      <c r="K46" s="205"/>
      <c r="L46" s="205"/>
      <c r="M46" s="205"/>
      <c r="N46" s="206"/>
    </row>
    <row r="47" spans="1:14" x14ac:dyDescent="0.2">
      <c r="A47" s="2" t="s">
        <v>10</v>
      </c>
      <c r="B47" s="204"/>
      <c r="C47" s="205"/>
      <c r="D47" s="205"/>
      <c r="E47" s="205"/>
      <c r="F47" s="205"/>
      <c r="G47" s="205"/>
      <c r="H47" s="205"/>
      <c r="I47" s="205"/>
      <c r="J47" s="205"/>
      <c r="K47" s="205"/>
      <c r="L47" s="205"/>
      <c r="M47" s="205"/>
      <c r="N47" s="206"/>
    </row>
    <row r="48" spans="1:14" x14ac:dyDescent="0.2">
      <c r="A48" s="2" t="s">
        <v>11</v>
      </c>
      <c r="B48" s="204"/>
      <c r="C48" s="205"/>
      <c r="D48" s="205"/>
      <c r="E48" s="205"/>
      <c r="F48" s="205"/>
      <c r="G48" s="205"/>
      <c r="H48" s="205"/>
      <c r="I48" s="205"/>
      <c r="J48" s="205"/>
      <c r="K48" s="205"/>
      <c r="L48" s="205"/>
      <c r="M48" s="205"/>
      <c r="N48" s="206"/>
    </row>
    <row r="49" spans="1:14" x14ac:dyDescent="0.2">
      <c r="A49" s="2" t="s">
        <v>12</v>
      </c>
      <c r="B49" s="208"/>
      <c r="C49" s="209"/>
      <c r="D49" s="209"/>
      <c r="E49" s="209"/>
      <c r="F49" s="209"/>
      <c r="G49" s="209"/>
      <c r="H49" s="209"/>
      <c r="I49" s="209"/>
      <c r="J49" s="209"/>
      <c r="K49" s="209"/>
      <c r="L49" s="209"/>
      <c r="M49" s="209"/>
      <c r="N49" s="210"/>
    </row>
    <row r="50" spans="1:14" x14ac:dyDescent="0.2">
      <c r="A50" s="7" t="s">
        <v>176</v>
      </c>
      <c r="B50" s="11">
        <v>81783.946678811262</v>
      </c>
      <c r="C50" s="11">
        <v>77557.635338837194</v>
      </c>
      <c r="D50" s="11">
        <v>76310.643338837195</v>
      </c>
      <c r="E50" s="11">
        <v>71595.357338837188</v>
      </c>
      <c r="F50" s="11">
        <v>64127.210338837191</v>
      </c>
      <c r="G50" s="11">
        <v>68689.478338837187</v>
      </c>
      <c r="H50" s="11">
        <v>76472.435338837182</v>
      </c>
      <c r="I50" s="11">
        <v>78909.400338837193</v>
      </c>
      <c r="J50" s="11">
        <v>80608.498338837177</v>
      </c>
      <c r="K50" s="11">
        <v>65588.155338837198</v>
      </c>
      <c r="L50" s="11">
        <v>74428.889338837194</v>
      </c>
      <c r="M50" s="11">
        <v>77736.389338837194</v>
      </c>
      <c r="N50" s="11">
        <v>77277.679345650147</v>
      </c>
    </row>
    <row r="51" spans="1:14" x14ac:dyDescent="0.2">
      <c r="A51" s="12" t="s">
        <v>144</v>
      </c>
      <c r="B51" s="147" t="s">
        <v>16</v>
      </c>
      <c r="C51" s="148"/>
      <c r="D51" s="148"/>
      <c r="E51" s="148"/>
      <c r="F51" s="148"/>
      <c r="G51" s="148"/>
      <c r="H51" s="148"/>
      <c r="I51" s="148"/>
      <c r="J51" s="148"/>
      <c r="K51" s="148"/>
      <c r="L51" s="148"/>
      <c r="M51" s="148"/>
      <c r="N51" s="149"/>
    </row>
    <row r="52" spans="1:14" x14ac:dyDescent="0.2">
      <c r="A52" s="2" t="s">
        <v>4</v>
      </c>
      <c r="B52" s="201" t="s">
        <v>87</v>
      </c>
      <c r="C52" s="202"/>
      <c r="D52" s="202"/>
      <c r="E52" s="202"/>
      <c r="F52" s="202"/>
      <c r="G52" s="202"/>
      <c r="H52" s="202"/>
      <c r="I52" s="202"/>
      <c r="J52" s="202"/>
      <c r="K52" s="202"/>
      <c r="L52" s="202"/>
      <c r="M52" s="202"/>
      <c r="N52" s="203"/>
    </row>
    <row r="53" spans="1:14" x14ac:dyDescent="0.2">
      <c r="A53" s="2" t="s">
        <v>5</v>
      </c>
      <c r="B53" s="204"/>
      <c r="C53" s="205"/>
      <c r="D53" s="205"/>
      <c r="E53" s="205"/>
      <c r="F53" s="205"/>
      <c r="G53" s="205"/>
      <c r="H53" s="205"/>
      <c r="I53" s="205"/>
      <c r="J53" s="205"/>
      <c r="K53" s="205"/>
      <c r="L53" s="205"/>
      <c r="M53" s="205"/>
      <c r="N53" s="206"/>
    </row>
    <row r="54" spans="1:14" x14ac:dyDescent="0.2">
      <c r="A54" s="2" t="s">
        <v>6</v>
      </c>
      <c r="B54" s="204"/>
      <c r="C54" s="205"/>
      <c r="D54" s="205"/>
      <c r="E54" s="205"/>
      <c r="F54" s="205"/>
      <c r="G54" s="205"/>
      <c r="H54" s="205"/>
      <c r="I54" s="205"/>
      <c r="J54" s="205"/>
      <c r="K54" s="205"/>
      <c r="L54" s="205"/>
      <c r="M54" s="205"/>
      <c r="N54" s="206"/>
    </row>
    <row r="55" spans="1:14" x14ac:dyDescent="0.2">
      <c r="A55" s="2" t="s">
        <v>78</v>
      </c>
      <c r="B55" s="204"/>
      <c r="C55" s="205"/>
      <c r="D55" s="205"/>
      <c r="E55" s="205"/>
      <c r="F55" s="205"/>
      <c r="G55" s="205"/>
      <c r="H55" s="205"/>
      <c r="I55" s="205"/>
      <c r="J55" s="205"/>
      <c r="K55" s="205"/>
      <c r="L55" s="205"/>
      <c r="M55" s="205"/>
      <c r="N55" s="206"/>
    </row>
    <row r="56" spans="1:14" x14ac:dyDescent="0.2">
      <c r="A56" s="2" t="s">
        <v>7</v>
      </c>
      <c r="B56" s="204"/>
      <c r="C56" s="205"/>
      <c r="D56" s="205"/>
      <c r="E56" s="205"/>
      <c r="F56" s="205"/>
      <c r="G56" s="205"/>
      <c r="H56" s="205"/>
      <c r="I56" s="205"/>
      <c r="J56" s="205"/>
      <c r="K56" s="205"/>
      <c r="L56" s="205"/>
      <c r="M56" s="205"/>
      <c r="N56" s="206"/>
    </row>
    <row r="57" spans="1:14" x14ac:dyDescent="0.2">
      <c r="A57" s="2" t="s">
        <v>8</v>
      </c>
      <c r="B57" s="204"/>
      <c r="C57" s="205"/>
      <c r="D57" s="205"/>
      <c r="E57" s="205"/>
      <c r="F57" s="205"/>
      <c r="G57" s="205"/>
      <c r="H57" s="205"/>
      <c r="I57" s="205"/>
      <c r="J57" s="205"/>
      <c r="K57" s="205"/>
      <c r="L57" s="205"/>
      <c r="M57" s="205"/>
      <c r="N57" s="206"/>
    </row>
    <row r="58" spans="1:14" x14ac:dyDescent="0.2">
      <c r="A58" s="2" t="s">
        <v>9</v>
      </c>
      <c r="B58" s="204"/>
      <c r="C58" s="205"/>
      <c r="D58" s="205"/>
      <c r="E58" s="205"/>
      <c r="F58" s="205"/>
      <c r="G58" s="205"/>
      <c r="H58" s="205"/>
      <c r="I58" s="205"/>
      <c r="J58" s="205"/>
      <c r="K58" s="205"/>
      <c r="L58" s="205"/>
      <c r="M58" s="205"/>
      <c r="N58" s="206"/>
    </row>
    <row r="59" spans="1:14" x14ac:dyDescent="0.2">
      <c r="A59" s="2" t="s">
        <v>10</v>
      </c>
      <c r="B59" s="204"/>
      <c r="C59" s="205"/>
      <c r="D59" s="205"/>
      <c r="E59" s="205"/>
      <c r="F59" s="205"/>
      <c r="G59" s="205"/>
      <c r="H59" s="205"/>
      <c r="I59" s="205"/>
      <c r="J59" s="205"/>
      <c r="K59" s="205"/>
      <c r="L59" s="205"/>
      <c r="M59" s="205"/>
      <c r="N59" s="206"/>
    </row>
    <row r="60" spans="1:14" x14ac:dyDescent="0.2">
      <c r="A60" s="2" t="s">
        <v>11</v>
      </c>
      <c r="B60" s="204"/>
      <c r="C60" s="205"/>
      <c r="D60" s="205"/>
      <c r="E60" s="205"/>
      <c r="F60" s="205"/>
      <c r="G60" s="205"/>
      <c r="H60" s="205"/>
      <c r="I60" s="205"/>
      <c r="J60" s="205"/>
      <c r="K60" s="205"/>
      <c r="L60" s="205"/>
      <c r="M60" s="205"/>
      <c r="N60" s="206"/>
    </row>
    <row r="61" spans="1:14" x14ac:dyDescent="0.2">
      <c r="A61" s="2" t="s">
        <v>12</v>
      </c>
      <c r="B61" s="208"/>
      <c r="C61" s="209"/>
      <c r="D61" s="209"/>
      <c r="E61" s="209"/>
      <c r="F61" s="209"/>
      <c r="G61" s="209"/>
      <c r="H61" s="209"/>
      <c r="I61" s="209"/>
      <c r="J61" s="209"/>
      <c r="K61" s="209"/>
      <c r="L61" s="209"/>
      <c r="M61" s="209"/>
      <c r="N61" s="210"/>
    </row>
    <row r="62" spans="1:14" x14ac:dyDescent="0.2">
      <c r="A62" s="7" t="s">
        <v>176</v>
      </c>
      <c r="B62" s="11">
        <v>73420.161845531286</v>
      </c>
      <c r="C62" s="11">
        <v>75878.502338837192</v>
      </c>
      <c r="D62" s="11">
        <v>74546.468338837192</v>
      </c>
      <c r="E62" s="11">
        <v>77715.443338837184</v>
      </c>
      <c r="F62" s="11">
        <v>73996.277338837186</v>
      </c>
      <c r="G62" s="11">
        <v>74399.308338837189</v>
      </c>
      <c r="H62" s="11">
        <v>81382.136338837197</v>
      </c>
      <c r="I62" s="11">
        <v>83708.155338837183</v>
      </c>
      <c r="J62" s="11">
        <v>84809.852338837183</v>
      </c>
      <c r="K62" s="11">
        <v>71336.224338837186</v>
      </c>
      <c r="L62" s="11">
        <v>78733.305338837192</v>
      </c>
      <c r="M62" s="11">
        <v>81442.904338837194</v>
      </c>
      <c r="N62" s="11">
        <v>82965.680665021573</v>
      </c>
    </row>
    <row r="63" spans="1:14" x14ac:dyDescent="0.2">
      <c r="A63" s="12" t="s">
        <v>144</v>
      </c>
      <c r="B63" s="144" t="s">
        <v>17</v>
      </c>
      <c r="C63" s="145"/>
      <c r="D63" s="145"/>
      <c r="E63" s="145"/>
      <c r="F63" s="145"/>
      <c r="G63" s="145"/>
      <c r="H63" s="145"/>
      <c r="I63" s="145"/>
      <c r="J63" s="145"/>
      <c r="K63" s="145"/>
      <c r="L63" s="145"/>
      <c r="M63" s="145"/>
      <c r="N63" s="146"/>
    </row>
    <row r="64" spans="1:14" x14ac:dyDescent="0.2">
      <c r="A64" s="2" t="s">
        <v>4</v>
      </c>
      <c r="B64" s="201" t="s">
        <v>87</v>
      </c>
      <c r="C64" s="202"/>
      <c r="D64" s="202"/>
      <c r="E64" s="202"/>
      <c r="F64" s="202"/>
      <c r="G64" s="202"/>
      <c r="H64" s="202"/>
      <c r="I64" s="202"/>
      <c r="J64" s="202"/>
      <c r="K64" s="202"/>
      <c r="L64" s="202"/>
      <c r="M64" s="202"/>
      <c r="N64" s="203"/>
    </row>
    <row r="65" spans="1:14" x14ac:dyDescent="0.2">
      <c r="A65" s="2" t="s">
        <v>5</v>
      </c>
      <c r="B65" s="204"/>
      <c r="C65" s="205"/>
      <c r="D65" s="205"/>
      <c r="E65" s="205"/>
      <c r="F65" s="205"/>
      <c r="G65" s="205"/>
      <c r="H65" s="205"/>
      <c r="I65" s="205"/>
      <c r="J65" s="205"/>
      <c r="K65" s="205"/>
      <c r="L65" s="205"/>
      <c r="M65" s="205"/>
      <c r="N65" s="206"/>
    </row>
    <row r="66" spans="1:14" x14ac:dyDescent="0.2">
      <c r="A66" s="2" t="s">
        <v>6</v>
      </c>
      <c r="B66" s="204"/>
      <c r="C66" s="205"/>
      <c r="D66" s="205"/>
      <c r="E66" s="205"/>
      <c r="F66" s="205"/>
      <c r="G66" s="205"/>
      <c r="H66" s="205"/>
      <c r="I66" s="205"/>
      <c r="J66" s="205"/>
      <c r="K66" s="205"/>
      <c r="L66" s="205"/>
      <c r="M66" s="205"/>
      <c r="N66" s="206"/>
    </row>
    <row r="67" spans="1:14" x14ac:dyDescent="0.2">
      <c r="A67" s="2" t="s">
        <v>78</v>
      </c>
      <c r="B67" s="204"/>
      <c r="C67" s="205"/>
      <c r="D67" s="205"/>
      <c r="E67" s="205"/>
      <c r="F67" s="205"/>
      <c r="G67" s="205"/>
      <c r="H67" s="205"/>
      <c r="I67" s="205"/>
      <c r="J67" s="205"/>
      <c r="K67" s="205"/>
      <c r="L67" s="205"/>
      <c r="M67" s="205"/>
      <c r="N67" s="206"/>
    </row>
    <row r="68" spans="1:14" x14ac:dyDescent="0.2">
      <c r="A68" s="2" t="s">
        <v>7</v>
      </c>
      <c r="B68" s="204"/>
      <c r="C68" s="205"/>
      <c r="D68" s="205"/>
      <c r="E68" s="205"/>
      <c r="F68" s="205"/>
      <c r="G68" s="205"/>
      <c r="H68" s="205"/>
      <c r="I68" s="205"/>
      <c r="J68" s="205"/>
      <c r="K68" s="205"/>
      <c r="L68" s="205"/>
      <c r="M68" s="205"/>
      <c r="N68" s="206"/>
    </row>
    <row r="69" spans="1:14" x14ac:dyDescent="0.2">
      <c r="A69" s="2" t="s">
        <v>8</v>
      </c>
      <c r="B69" s="204"/>
      <c r="C69" s="205"/>
      <c r="D69" s="205"/>
      <c r="E69" s="205"/>
      <c r="F69" s="205"/>
      <c r="G69" s="205"/>
      <c r="H69" s="205"/>
      <c r="I69" s="205"/>
      <c r="J69" s="205"/>
      <c r="K69" s="205"/>
      <c r="L69" s="205"/>
      <c r="M69" s="205"/>
      <c r="N69" s="206"/>
    </row>
    <row r="70" spans="1:14" x14ac:dyDescent="0.2">
      <c r="A70" s="2" t="s">
        <v>9</v>
      </c>
      <c r="B70" s="204"/>
      <c r="C70" s="205"/>
      <c r="D70" s="205"/>
      <c r="E70" s="205"/>
      <c r="F70" s="205"/>
      <c r="G70" s="205"/>
      <c r="H70" s="205"/>
      <c r="I70" s="205"/>
      <c r="J70" s="205"/>
      <c r="K70" s="205"/>
      <c r="L70" s="205"/>
      <c r="M70" s="205"/>
      <c r="N70" s="206"/>
    </row>
    <row r="71" spans="1:14" x14ac:dyDescent="0.2">
      <c r="A71" s="2" t="s">
        <v>10</v>
      </c>
      <c r="B71" s="204"/>
      <c r="C71" s="205"/>
      <c r="D71" s="205"/>
      <c r="E71" s="205"/>
      <c r="F71" s="205"/>
      <c r="G71" s="205"/>
      <c r="H71" s="205"/>
      <c r="I71" s="205"/>
      <c r="J71" s="205"/>
      <c r="K71" s="205"/>
      <c r="L71" s="205"/>
      <c r="M71" s="205"/>
      <c r="N71" s="206"/>
    </row>
    <row r="72" spans="1:14" x14ac:dyDescent="0.2">
      <c r="A72" s="2" t="s">
        <v>11</v>
      </c>
      <c r="B72" s="204"/>
      <c r="C72" s="205"/>
      <c r="D72" s="205"/>
      <c r="E72" s="205"/>
      <c r="F72" s="205"/>
      <c r="G72" s="205"/>
      <c r="H72" s="205"/>
      <c r="I72" s="205"/>
      <c r="J72" s="205"/>
      <c r="K72" s="205"/>
      <c r="L72" s="205"/>
      <c r="M72" s="205"/>
      <c r="N72" s="206"/>
    </row>
    <row r="73" spans="1:14" x14ac:dyDescent="0.2">
      <c r="A73" s="2" t="s">
        <v>12</v>
      </c>
      <c r="B73" s="208"/>
      <c r="C73" s="209"/>
      <c r="D73" s="209"/>
      <c r="E73" s="209"/>
      <c r="F73" s="209"/>
      <c r="G73" s="209"/>
      <c r="H73" s="209"/>
      <c r="I73" s="209"/>
      <c r="J73" s="209"/>
      <c r="K73" s="209"/>
      <c r="L73" s="209"/>
      <c r="M73" s="209"/>
      <c r="N73" s="210"/>
    </row>
    <row r="74" spans="1:14" x14ac:dyDescent="0.2">
      <c r="A74" s="7" t="s">
        <v>176</v>
      </c>
      <c r="B74" s="11">
        <v>77393.477092137182</v>
      </c>
      <c r="C74" s="11">
        <v>79367.742153200001</v>
      </c>
      <c r="D74" s="11">
        <v>79784.370831699998</v>
      </c>
      <c r="E74" s="11">
        <v>84379.266166100002</v>
      </c>
      <c r="F74" s="11">
        <v>80731.739336600003</v>
      </c>
      <c r="G74" s="11">
        <v>77776.085023200008</v>
      </c>
      <c r="H74" s="11">
        <v>84976.873022799991</v>
      </c>
      <c r="I74" s="11">
        <v>87212.801518899985</v>
      </c>
      <c r="J74" s="11">
        <v>88468.114105199988</v>
      </c>
      <c r="K74" s="11">
        <v>73695.122886700003</v>
      </c>
      <c r="L74" s="11">
        <v>82091.118577400004</v>
      </c>
      <c r="M74" s="11">
        <v>85072.551276300001</v>
      </c>
      <c r="N74" s="11">
        <v>91520.022837185417</v>
      </c>
    </row>
    <row r="75" spans="1:14" x14ac:dyDescent="0.2">
      <c r="A75" s="12" t="s">
        <v>144</v>
      </c>
      <c r="B75" s="147" t="s">
        <v>18</v>
      </c>
      <c r="C75" s="148"/>
      <c r="D75" s="148"/>
      <c r="E75" s="148"/>
      <c r="F75" s="148"/>
      <c r="G75" s="148"/>
      <c r="H75" s="148"/>
      <c r="I75" s="148"/>
      <c r="J75" s="148"/>
      <c r="K75" s="148"/>
      <c r="L75" s="148"/>
      <c r="M75" s="148"/>
      <c r="N75" s="149"/>
    </row>
    <row r="76" spans="1:14" x14ac:dyDescent="0.2">
      <c r="A76" s="2" t="s">
        <v>4</v>
      </c>
      <c r="B76" s="201" t="s">
        <v>87</v>
      </c>
      <c r="C76" s="202"/>
      <c r="D76" s="202"/>
      <c r="E76" s="202"/>
      <c r="F76" s="202"/>
      <c r="G76" s="202"/>
      <c r="H76" s="202"/>
      <c r="I76" s="202"/>
      <c r="J76" s="202"/>
      <c r="K76" s="202"/>
      <c r="L76" s="202"/>
      <c r="M76" s="202"/>
      <c r="N76" s="203"/>
    </row>
    <row r="77" spans="1:14" x14ac:dyDescent="0.2">
      <c r="A77" s="2" t="s">
        <v>5</v>
      </c>
      <c r="B77" s="204"/>
      <c r="C77" s="205"/>
      <c r="D77" s="205"/>
      <c r="E77" s="205"/>
      <c r="F77" s="205"/>
      <c r="G77" s="205"/>
      <c r="H77" s="205"/>
      <c r="I77" s="205"/>
      <c r="J77" s="205"/>
      <c r="K77" s="205"/>
      <c r="L77" s="205"/>
      <c r="M77" s="205"/>
      <c r="N77" s="206"/>
    </row>
    <row r="78" spans="1:14" x14ac:dyDescent="0.2">
      <c r="A78" s="2" t="s">
        <v>6</v>
      </c>
      <c r="B78" s="204"/>
      <c r="C78" s="205"/>
      <c r="D78" s="205"/>
      <c r="E78" s="205"/>
      <c r="F78" s="205"/>
      <c r="G78" s="205"/>
      <c r="H78" s="205"/>
      <c r="I78" s="205"/>
      <c r="J78" s="205"/>
      <c r="K78" s="205"/>
      <c r="L78" s="205"/>
      <c r="M78" s="205"/>
      <c r="N78" s="206"/>
    </row>
    <row r="79" spans="1:14" x14ac:dyDescent="0.2">
      <c r="A79" s="2" t="s">
        <v>78</v>
      </c>
      <c r="B79" s="204"/>
      <c r="C79" s="205"/>
      <c r="D79" s="205"/>
      <c r="E79" s="205"/>
      <c r="F79" s="205"/>
      <c r="G79" s="205"/>
      <c r="H79" s="205"/>
      <c r="I79" s="205"/>
      <c r="J79" s="205"/>
      <c r="K79" s="205"/>
      <c r="L79" s="205"/>
      <c r="M79" s="205"/>
      <c r="N79" s="206"/>
    </row>
    <row r="80" spans="1:14" x14ac:dyDescent="0.2">
      <c r="A80" s="2" t="s">
        <v>7</v>
      </c>
      <c r="B80" s="204"/>
      <c r="C80" s="205"/>
      <c r="D80" s="205"/>
      <c r="E80" s="205"/>
      <c r="F80" s="205"/>
      <c r="G80" s="205"/>
      <c r="H80" s="205"/>
      <c r="I80" s="205"/>
      <c r="J80" s="205"/>
      <c r="K80" s="205"/>
      <c r="L80" s="205"/>
      <c r="M80" s="205"/>
      <c r="N80" s="206"/>
    </row>
    <row r="81" spans="1:14" x14ac:dyDescent="0.2">
      <c r="A81" s="2" t="s">
        <v>8</v>
      </c>
      <c r="B81" s="204"/>
      <c r="C81" s="205"/>
      <c r="D81" s="205"/>
      <c r="E81" s="205"/>
      <c r="F81" s="205"/>
      <c r="G81" s="205"/>
      <c r="H81" s="205"/>
      <c r="I81" s="205"/>
      <c r="J81" s="205"/>
      <c r="K81" s="205"/>
      <c r="L81" s="205"/>
      <c r="M81" s="205"/>
      <c r="N81" s="206"/>
    </row>
    <row r="82" spans="1:14" x14ac:dyDescent="0.2">
      <c r="A82" s="2" t="s">
        <v>9</v>
      </c>
      <c r="B82" s="204"/>
      <c r="C82" s="205"/>
      <c r="D82" s="205"/>
      <c r="E82" s="205"/>
      <c r="F82" s="205"/>
      <c r="G82" s="205"/>
      <c r="H82" s="205"/>
      <c r="I82" s="205"/>
      <c r="J82" s="205"/>
      <c r="K82" s="205"/>
      <c r="L82" s="205"/>
      <c r="M82" s="205"/>
      <c r="N82" s="206"/>
    </row>
    <row r="83" spans="1:14" x14ac:dyDescent="0.2">
      <c r="A83" s="2" t="s">
        <v>10</v>
      </c>
      <c r="B83" s="204"/>
      <c r="C83" s="205"/>
      <c r="D83" s="205"/>
      <c r="E83" s="205"/>
      <c r="F83" s="205"/>
      <c r="G83" s="205"/>
      <c r="H83" s="205"/>
      <c r="I83" s="205"/>
      <c r="J83" s="205"/>
      <c r="K83" s="205"/>
      <c r="L83" s="205"/>
      <c r="M83" s="205"/>
      <c r="N83" s="206"/>
    </row>
    <row r="84" spans="1:14" x14ac:dyDescent="0.2">
      <c r="A84" s="2" t="s">
        <v>11</v>
      </c>
      <c r="B84" s="204"/>
      <c r="C84" s="205"/>
      <c r="D84" s="205"/>
      <c r="E84" s="205"/>
      <c r="F84" s="205"/>
      <c r="G84" s="205"/>
      <c r="H84" s="205"/>
      <c r="I84" s="205"/>
      <c r="J84" s="205"/>
      <c r="K84" s="205"/>
      <c r="L84" s="205"/>
      <c r="M84" s="205"/>
      <c r="N84" s="206"/>
    </row>
    <row r="85" spans="1:14" x14ac:dyDescent="0.2">
      <c r="A85" s="2" t="s">
        <v>12</v>
      </c>
      <c r="B85" s="208"/>
      <c r="C85" s="209"/>
      <c r="D85" s="209"/>
      <c r="E85" s="209"/>
      <c r="F85" s="209"/>
      <c r="G85" s="209"/>
      <c r="H85" s="209"/>
      <c r="I85" s="209"/>
      <c r="J85" s="209"/>
      <c r="K85" s="209"/>
      <c r="L85" s="209"/>
      <c r="M85" s="209"/>
      <c r="N85" s="210"/>
    </row>
    <row r="86" spans="1:14" x14ac:dyDescent="0.2">
      <c r="A86" s="7" t="s">
        <v>176</v>
      </c>
      <c r="B86" s="11">
        <v>76630.620509585715</v>
      </c>
      <c r="C86" s="11">
        <v>83768.437665299993</v>
      </c>
      <c r="D86" s="11">
        <v>83140.322133399997</v>
      </c>
      <c r="E86" s="11">
        <v>86306.962295200006</v>
      </c>
      <c r="F86" s="11">
        <v>82429.316460400005</v>
      </c>
      <c r="G86" s="11">
        <v>80820.797668899992</v>
      </c>
      <c r="H86" s="11">
        <v>86503.197948599991</v>
      </c>
      <c r="I86" s="11">
        <v>88825.417952299991</v>
      </c>
      <c r="J86" s="11">
        <v>88743.431659000009</v>
      </c>
      <c r="K86" s="11">
        <v>73215.11365900001</v>
      </c>
      <c r="L86" s="11">
        <v>81215.626535699994</v>
      </c>
      <c r="M86" s="11">
        <v>82467.3124064</v>
      </c>
      <c r="N86" s="11">
        <v>90597.51662203687</v>
      </c>
    </row>
    <row r="87" spans="1:14" x14ac:dyDescent="0.2">
      <c r="A87" s="12" t="s">
        <v>144</v>
      </c>
      <c r="B87" s="144" t="s">
        <v>19</v>
      </c>
      <c r="C87" s="145"/>
      <c r="D87" s="145"/>
      <c r="E87" s="145"/>
      <c r="F87" s="145"/>
      <c r="G87" s="145"/>
      <c r="H87" s="145"/>
      <c r="I87" s="145"/>
      <c r="J87" s="145"/>
      <c r="K87" s="145"/>
      <c r="L87" s="145"/>
      <c r="M87" s="145"/>
      <c r="N87" s="146"/>
    </row>
    <row r="88" spans="1:14" x14ac:dyDescent="0.2">
      <c r="A88" s="2" t="s">
        <v>4</v>
      </c>
      <c r="B88" s="201" t="s">
        <v>87</v>
      </c>
      <c r="C88" s="202"/>
      <c r="D88" s="202"/>
      <c r="E88" s="202"/>
      <c r="F88" s="202"/>
      <c r="G88" s="202"/>
      <c r="H88" s="202"/>
      <c r="I88" s="202"/>
      <c r="J88" s="202"/>
      <c r="K88" s="202"/>
      <c r="L88" s="202"/>
      <c r="M88" s="202"/>
      <c r="N88" s="203"/>
    </row>
    <row r="89" spans="1:14" x14ac:dyDescent="0.2">
      <c r="A89" s="2" t="s">
        <v>5</v>
      </c>
      <c r="B89" s="204"/>
      <c r="C89" s="205"/>
      <c r="D89" s="205"/>
      <c r="E89" s="205"/>
      <c r="F89" s="205"/>
      <c r="G89" s="205"/>
      <c r="H89" s="205"/>
      <c r="I89" s="205"/>
      <c r="J89" s="205"/>
      <c r="K89" s="205"/>
      <c r="L89" s="205"/>
      <c r="M89" s="205"/>
      <c r="N89" s="206"/>
    </row>
    <row r="90" spans="1:14" x14ac:dyDescent="0.2">
      <c r="A90" s="2" t="s">
        <v>6</v>
      </c>
      <c r="B90" s="204"/>
      <c r="C90" s="205"/>
      <c r="D90" s="205"/>
      <c r="E90" s="205"/>
      <c r="F90" s="205"/>
      <c r="G90" s="205"/>
      <c r="H90" s="205"/>
      <c r="I90" s="205"/>
      <c r="J90" s="205"/>
      <c r="K90" s="205"/>
      <c r="L90" s="205"/>
      <c r="M90" s="205"/>
      <c r="N90" s="206"/>
    </row>
    <row r="91" spans="1:14" x14ac:dyDescent="0.2">
      <c r="A91" s="2" t="s">
        <v>78</v>
      </c>
      <c r="B91" s="204"/>
      <c r="C91" s="205"/>
      <c r="D91" s="205"/>
      <c r="E91" s="205"/>
      <c r="F91" s="205"/>
      <c r="G91" s="205"/>
      <c r="H91" s="205"/>
      <c r="I91" s="205"/>
      <c r="J91" s="205"/>
      <c r="K91" s="205"/>
      <c r="L91" s="205"/>
      <c r="M91" s="205"/>
      <c r="N91" s="206"/>
    </row>
    <row r="92" spans="1:14" x14ac:dyDescent="0.2">
      <c r="A92" s="2" t="s">
        <v>7</v>
      </c>
      <c r="B92" s="204"/>
      <c r="C92" s="205"/>
      <c r="D92" s="205"/>
      <c r="E92" s="205"/>
      <c r="F92" s="205"/>
      <c r="G92" s="205"/>
      <c r="H92" s="205"/>
      <c r="I92" s="205"/>
      <c r="J92" s="205"/>
      <c r="K92" s="205"/>
      <c r="L92" s="205"/>
      <c r="M92" s="205"/>
      <c r="N92" s="206"/>
    </row>
    <row r="93" spans="1:14" x14ac:dyDescent="0.2">
      <c r="A93" s="2" t="s">
        <v>8</v>
      </c>
      <c r="B93" s="204"/>
      <c r="C93" s="205"/>
      <c r="D93" s="205"/>
      <c r="E93" s="205"/>
      <c r="F93" s="205"/>
      <c r="G93" s="205"/>
      <c r="H93" s="205"/>
      <c r="I93" s="205"/>
      <c r="J93" s="205"/>
      <c r="K93" s="205"/>
      <c r="L93" s="205"/>
      <c r="M93" s="205"/>
      <c r="N93" s="206"/>
    </row>
    <row r="94" spans="1:14" x14ac:dyDescent="0.2">
      <c r="A94" s="2" t="s">
        <v>9</v>
      </c>
      <c r="B94" s="204"/>
      <c r="C94" s="205"/>
      <c r="D94" s="205"/>
      <c r="E94" s="205"/>
      <c r="F94" s="205"/>
      <c r="G94" s="205"/>
      <c r="H94" s="205"/>
      <c r="I94" s="205"/>
      <c r="J94" s="205"/>
      <c r="K94" s="205"/>
      <c r="L94" s="205"/>
      <c r="M94" s="205"/>
      <c r="N94" s="206"/>
    </row>
    <row r="95" spans="1:14" x14ac:dyDescent="0.2">
      <c r="A95" s="2" t="s">
        <v>10</v>
      </c>
      <c r="B95" s="204"/>
      <c r="C95" s="205"/>
      <c r="D95" s="205"/>
      <c r="E95" s="205"/>
      <c r="F95" s="205"/>
      <c r="G95" s="205"/>
      <c r="H95" s="205"/>
      <c r="I95" s="205"/>
      <c r="J95" s="205"/>
      <c r="K95" s="205"/>
      <c r="L95" s="205"/>
      <c r="M95" s="205"/>
      <c r="N95" s="206"/>
    </row>
    <row r="96" spans="1:14" x14ac:dyDescent="0.2">
      <c r="A96" s="2" t="s">
        <v>11</v>
      </c>
      <c r="B96" s="204"/>
      <c r="C96" s="205"/>
      <c r="D96" s="205"/>
      <c r="E96" s="205"/>
      <c r="F96" s="205"/>
      <c r="G96" s="205"/>
      <c r="H96" s="205"/>
      <c r="I96" s="205"/>
      <c r="J96" s="205"/>
      <c r="K96" s="205"/>
      <c r="L96" s="205"/>
      <c r="M96" s="205"/>
      <c r="N96" s="206"/>
    </row>
    <row r="97" spans="1:14" x14ac:dyDescent="0.2">
      <c r="A97" s="2" t="s">
        <v>12</v>
      </c>
      <c r="B97" s="208"/>
      <c r="C97" s="209"/>
      <c r="D97" s="209"/>
      <c r="E97" s="209"/>
      <c r="F97" s="209"/>
      <c r="G97" s="209"/>
      <c r="H97" s="209"/>
      <c r="I97" s="209"/>
      <c r="J97" s="209"/>
      <c r="K97" s="209"/>
      <c r="L97" s="209"/>
      <c r="M97" s="209"/>
      <c r="N97" s="210"/>
    </row>
    <row r="98" spans="1:14" x14ac:dyDescent="0.2">
      <c r="A98" s="7" t="s">
        <v>176</v>
      </c>
      <c r="B98" s="11">
        <v>91260.674288874347</v>
      </c>
      <c r="C98" s="11">
        <v>80605.288717188989</v>
      </c>
      <c r="D98" s="11">
        <v>78105.627790688988</v>
      </c>
      <c r="E98" s="11">
        <v>82043.241175688992</v>
      </c>
      <c r="F98" s="11">
        <v>77502.457104088986</v>
      </c>
      <c r="G98" s="11">
        <v>77550.390209588033</v>
      </c>
      <c r="H98" s="11">
        <v>84532.429091988044</v>
      </c>
      <c r="I98" s="11">
        <v>86846.253702388029</v>
      </c>
      <c r="J98" s="11">
        <v>88375.737899288026</v>
      </c>
      <c r="K98" s="11">
        <v>69497.969520592349</v>
      </c>
      <c r="L98" s="11">
        <v>83394.221574592331</v>
      </c>
      <c r="M98" s="11">
        <v>86845.516328992351</v>
      </c>
      <c r="N98" s="11">
        <v>78437.153226564129</v>
      </c>
    </row>
    <row r="99" spans="1:14" x14ac:dyDescent="0.2">
      <c r="A99" s="12" t="s">
        <v>144</v>
      </c>
      <c r="B99" s="147" t="s">
        <v>20</v>
      </c>
      <c r="C99" s="148"/>
      <c r="D99" s="148"/>
      <c r="E99" s="148"/>
      <c r="F99" s="148"/>
      <c r="G99" s="148"/>
      <c r="H99" s="148"/>
      <c r="I99" s="148"/>
      <c r="J99" s="148"/>
      <c r="K99" s="148"/>
      <c r="L99" s="148"/>
      <c r="M99" s="148"/>
      <c r="N99" s="149"/>
    </row>
    <row r="100" spans="1:14" x14ac:dyDescent="0.2">
      <c r="A100" s="2" t="s">
        <v>4</v>
      </c>
      <c r="B100" s="201" t="s">
        <v>87</v>
      </c>
      <c r="C100" s="202"/>
      <c r="D100" s="202"/>
      <c r="E100" s="202"/>
      <c r="F100" s="202"/>
      <c r="G100" s="202"/>
      <c r="H100" s="202"/>
      <c r="I100" s="202"/>
      <c r="J100" s="202"/>
      <c r="K100" s="202"/>
      <c r="L100" s="202"/>
      <c r="M100" s="202"/>
      <c r="N100" s="203"/>
    </row>
    <row r="101" spans="1:14" x14ac:dyDescent="0.2">
      <c r="A101" s="2" t="s">
        <v>5</v>
      </c>
      <c r="B101" s="204"/>
      <c r="C101" s="205"/>
      <c r="D101" s="205"/>
      <c r="E101" s="205"/>
      <c r="F101" s="205"/>
      <c r="G101" s="205"/>
      <c r="H101" s="205"/>
      <c r="I101" s="205"/>
      <c r="J101" s="205"/>
      <c r="K101" s="205"/>
      <c r="L101" s="205"/>
      <c r="M101" s="205"/>
      <c r="N101" s="206"/>
    </row>
    <row r="102" spans="1:14" x14ac:dyDescent="0.2">
      <c r="A102" s="2" t="s">
        <v>6</v>
      </c>
      <c r="B102" s="204"/>
      <c r="C102" s="205"/>
      <c r="D102" s="205"/>
      <c r="E102" s="205"/>
      <c r="F102" s="205"/>
      <c r="G102" s="205"/>
      <c r="H102" s="205"/>
      <c r="I102" s="205"/>
      <c r="J102" s="205"/>
      <c r="K102" s="205"/>
      <c r="L102" s="205"/>
      <c r="M102" s="205"/>
      <c r="N102" s="206"/>
    </row>
    <row r="103" spans="1:14" x14ac:dyDescent="0.2">
      <c r="A103" s="2" t="s">
        <v>78</v>
      </c>
      <c r="B103" s="204"/>
      <c r="C103" s="205"/>
      <c r="D103" s="205"/>
      <c r="E103" s="205"/>
      <c r="F103" s="205"/>
      <c r="G103" s="205"/>
      <c r="H103" s="205"/>
      <c r="I103" s="205"/>
      <c r="J103" s="205"/>
      <c r="K103" s="205"/>
      <c r="L103" s="205"/>
      <c r="M103" s="205"/>
      <c r="N103" s="206"/>
    </row>
    <row r="104" spans="1:14" x14ac:dyDescent="0.2">
      <c r="A104" s="2" t="s">
        <v>7</v>
      </c>
      <c r="B104" s="204"/>
      <c r="C104" s="205"/>
      <c r="D104" s="205"/>
      <c r="E104" s="205"/>
      <c r="F104" s="205"/>
      <c r="G104" s="205"/>
      <c r="H104" s="205"/>
      <c r="I104" s="205"/>
      <c r="J104" s="205"/>
      <c r="K104" s="205"/>
      <c r="L104" s="205"/>
      <c r="M104" s="205"/>
      <c r="N104" s="206"/>
    </row>
    <row r="105" spans="1:14" x14ac:dyDescent="0.2">
      <c r="A105" s="2" t="s">
        <v>8</v>
      </c>
      <c r="B105" s="204"/>
      <c r="C105" s="205"/>
      <c r="D105" s="205"/>
      <c r="E105" s="205"/>
      <c r="F105" s="205"/>
      <c r="G105" s="205"/>
      <c r="H105" s="205"/>
      <c r="I105" s="205"/>
      <c r="J105" s="205"/>
      <c r="K105" s="205"/>
      <c r="L105" s="205"/>
      <c r="M105" s="205"/>
      <c r="N105" s="206"/>
    </row>
    <row r="106" spans="1:14" x14ac:dyDescent="0.2">
      <c r="A106" s="2" t="s">
        <v>9</v>
      </c>
      <c r="B106" s="204"/>
      <c r="C106" s="205"/>
      <c r="D106" s="205"/>
      <c r="E106" s="205"/>
      <c r="F106" s="205"/>
      <c r="G106" s="205"/>
      <c r="H106" s="205"/>
      <c r="I106" s="205"/>
      <c r="J106" s="205"/>
      <c r="K106" s="205"/>
      <c r="L106" s="205"/>
      <c r="M106" s="205"/>
      <c r="N106" s="206"/>
    </row>
    <row r="107" spans="1:14" x14ac:dyDescent="0.2">
      <c r="A107" s="2" t="s">
        <v>10</v>
      </c>
      <c r="B107" s="204"/>
      <c r="C107" s="205"/>
      <c r="D107" s="205"/>
      <c r="E107" s="205"/>
      <c r="F107" s="205"/>
      <c r="G107" s="205"/>
      <c r="H107" s="205"/>
      <c r="I107" s="205"/>
      <c r="J107" s="205"/>
      <c r="K107" s="205"/>
      <c r="L107" s="205"/>
      <c r="M107" s="205"/>
      <c r="N107" s="206"/>
    </row>
    <row r="108" spans="1:14" x14ac:dyDescent="0.2">
      <c r="A108" s="2" t="s">
        <v>11</v>
      </c>
      <c r="B108" s="204"/>
      <c r="C108" s="205"/>
      <c r="D108" s="205"/>
      <c r="E108" s="205"/>
      <c r="F108" s="205"/>
      <c r="G108" s="205"/>
      <c r="H108" s="205"/>
      <c r="I108" s="205"/>
      <c r="J108" s="205"/>
      <c r="K108" s="205"/>
      <c r="L108" s="205"/>
      <c r="M108" s="205"/>
      <c r="N108" s="206"/>
    </row>
    <row r="109" spans="1:14" x14ac:dyDescent="0.2">
      <c r="A109" s="2" t="s">
        <v>12</v>
      </c>
      <c r="B109" s="208"/>
      <c r="C109" s="209"/>
      <c r="D109" s="209"/>
      <c r="E109" s="209"/>
      <c r="F109" s="209"/>
      <c r="G109" s="209"/>
      <c r="H109" s="209"/>
      <c r="I109" s="209"/>
      <c r="J109" s="209"/>
      <c r="K109" s="209"/>
      <c r="L109" s="209"/>
      <c r="M109" s="209"/>
      <c r="N109" s="210"/>
    </row>
    <row r="110" spans="1:14" x14ac:dyDescent="0.2">
      <c r="A110" s="7" t="s">
        <v>176</v>
      </c>
      <c r="B110" s="11">
        <v>90934.334469792549</v>
      </c>
      <c r="C110" s="11">
        <v>84868.807608932882</v>
      </c>
      <c r="D110" s="11">
        <v>84637.318119232892</v>
      </c>
      <c r="E110" s="11">
        <v>86830.916495832891</v>
      </c>
      <c r="F110" s="11">
        <v>83246.590848924825</v>
      </c>
      <c r="G110" s="11">
        <v>81207.006302224836</v>
      </c>
      <c r="H110" s="11">
        <v>89025.823858024829</v>
      </c>
      <c r="I110" s="11">
        <v>90634.128060174946</v>
      </c>
      <c r="J110" s="11">
        <v>90943.430678699777</v>
      </c>
      <c r="K110" s="11">
        <v>72874.283068399789</v>
      </c>
      <c r="L110" s="11">
        <v>84789.245756299773</v>
      </c>
      <c r="M110" s="11">
        <v>88129.536370849892</v>
      </c>
      <c r="N110" s="11">
        <v>82561.863878314995</v>
      </c>
    </row>
    <row r="111" spans="1:14" x14ac:dyDescent="0.2">
      <c r="A111" s="12" t="s">
        <v>144</v>
      </c>
      <c r="B111" s="144" t="s">
        <v>21</v>
      </c>
      <c r="C111" s="145"/>
      <c r="D111" s="145"/>
      <c r="E111" s="145"/>
      <c r="F111" s="145"/>
      <c r="G111" s="145"/>
      <c r="H111" s="145"/>
      <c r="I111" s="145"/>
      <c r="J111" s="145"/>
      <c r="K111" s="145"/>
      <c r="L111" s="145"/>
      <c r="M111" s="145"/>
      <c r="N111" s="146"/>
    </row>
    <row r="112" spans="1:14" x14ac:dyDescent="0.2">
      <c r="A112" s="2" t="s">
        <v>4</v>
      </c>
      <c r="B112" s="201" t="s">
        <v>87</v>
      </c>
      <c r="C112" s="202"/>
      <c r="D112" s="202"/>
      <c r="E112" s="202"/>
      <c r="F112" s="202"/>
      <c r="G112" s="202"/>
      <c r="H112" s="202"/>
      <c r="I112" s="202"/>
      <c r="J112" s="202"/>
      <c r="K112" s="202"/>
      <c r="L112" s="202"/>
      <c r="M112" s="202"/>
      <c r="N112" s="203"/>
    </row>
    <row r="113" spans="1:14" x14ac:dyDescent="0.2">
      <c r="A113" s="2" t="s">
        <v>5</v>
      </c>
      <c r="B113" s="204"/>
      <c r="C113" s="205"/>
      <c r="D113" s="205"/>
      <c r="E113" s="205"/>
      <c r="F113" s="205"/>
      <c r="G113" s="205"/>
      <c r="H113" s="205"/>
      <c r="I113" s="205"/>
      <c r="J113" s="205"/>
      <c r="K113" s="205"/>
      <c r="L113" s="205"/>
      <c r="M113" s="205"/>
      <c r="N113" s="206"/>
    </row>
    <row r="114" spans="1:14" x14ac:dyDescent="0.2">
      <c r="A114" s="2" t="s">
        <v>6</v>
      </c>
      <c r="B114" s="204"/>
      <c r="C114" s="205"/>
      <c r="D114" s="205"/>
      <c r="E114" s="205"/>
      <c r="F114" s="205"/>
      <c r="G114" s="205"/>
      <c r="H114" s="205"/>
      <c r="I114" s="205"/>
      <c r="J114" s="205"/>
      <c r="K114" s="205"/>
      <c r="L114" s="205"/>
      <c r="M114" s="205"/>
      <c r="N114" s="206"/>
    </row>
    <row r="115" spans="1:14" x14ac:dyDescent="0.2">
      <c r="A115" s="2" t="s">
        <v>78</v>
      </c>
      <c r="B115" s="204"/>
      <c r="C115" s="205"/>
      <c r="D115" s="205"/>
      <c r="E115" s="205"/>
      <c r="F115" s="205"/>
      <c r="G115" s="205"/>
      <c r="H115" s="205"/>
      <c r="I115" s="205"/>
      <c r="J115" s="205"/>
      <c r="K115" s="205"/>
      <c r="L115" s="205"/>
      <c r="M115" s="205"/>
      <c r="N115" s="206"/>
    </row>
    <row r="116" spans="1:14" x14ac:dyDescent="0.2">
      <c r="A116" s="2" t="s">
        <v>7</v>
      </c>
      <c r="B116" s="204"/>
      <c r="C116" s="205"/>
      <c r="D116" s="205"/>
      <c r="E116" s="205"/>
      <c r="F116" s="205"/>
      <c r="G116" s="205"/>
      <c r="H116" s="205"/>
      <c r="I116" s="205"/>
      <c r="J116" s="205"/>
      <c r="K116" s="205"/>
      <c r="L116" s="205"/>
      <c r="M116" s="205"/>
      <c r="N116" s="206"/>
    </row>
    <row r="117" spans="1:14" x14ac:dyDescent="0.2">
      <c r="A117" s="2" t="s">
        <v>8</v>
      </c>
      <c r="B117" s="204"/>
      <c r="C117" s="205"/>
      <c r="D117" s="205"/>
      <c r="E117" s="205"/>
      <c r="F117" s="205"/>
      <c r="G117" s="205"/>
      <c r="H117" s="205"/>
      <c r="I117" s="205"/>
      <c r="J117" s="205"/>
      <c r="K117" s="205"/>
      <c r="L117" s="205"/>
      <c r="M117" s="205"/>
      <c r="N117" s="206"/>
    </row>
    <row r="118" spans="1:14" x14ac:dyDescent="0.2">
      <c r="A118" s="2" t="s">
        <v>9</v>
      </c>
      <c r="B118" s="204"/>
      <c r="C118" s="205"/>
      <c r="D118" s="205"/>
      <c r="E118" s="205"/>
      <c r="F118" s="205"/>
      <c r="G118" s="205"/>
      <c r="H118" s="205"/>
      <c r="I118" s="205"/>
      <c r="J118" s="205"/>
      <c r="K118" s="205"/>
      <c r="L118" s="205"/>
      <c r="M118" s="205"/>
      <c r="N118" s="206"/>
    </row>
    <row r="119" spans="1:14" x14ac:dyDescent="0.2">
      <c r="A119" s="2" t="s">
        <v>10</v>
      </c>
      <c r="B119" s="204"/>
      <c r="C119" s="205"/>
      <c r="D119" s="205"/>
      <c r="E119" s="205"/>
      <c r="F119" s="205"/>
      <c r="G119" s="205"/>
      <c r="H119" s="205"/>
      <c r="I119" s="205"/>
      <c r="J119" s="205"/>
      <c r="K119" s="205"/>
      <c r="L119" s="205"/>
      <c r="M119" s="205"/>
      <c r="N119" s="206"/>
    </row>
    <row r="120" spans="1:14" x14ac:dyDescent="0.2">
      <c r="A120" s="2" t="s">
        <v>11</v>
      </c>
      <c r="B120" s="204"/>
      <c r="C120" s="205"/>
      <c r="D120" s="205"/>
      <c r="E120" s="205"/>
      <c r="F120" s="205"/>
      <c r="G120" s="205"/>
      <c r="H120" s="205"/>
      <c r="I120" s="205"/>
      <c r="J120" s="205"/>
      <c r="K120" s="205"/>
      <c r="L120" s="205"/>
      <c r="M120" s="205"/>
      <c r="N120" s="206"/>
    </row>
    <row r="121" spans="1:14" x14ac:dyDescent="0.2">
      <c r="A121" s="2" t="s">
        <v>12</v>
      </c>
      <c r="B121" s="208"/>
      <c r="C121" s="209"/>
      <c r="D121" s="209"/>
      <c r="E121" s="209"/>
      <c r="F121" s="209"/>
      <c r="G121" s="209"/>
      <c r="H121" s="209"/>
      <c r="I121" s="209"/>
      <c r="J121" s="209"/>
      <c r="K121" s="209"/>
      <c r="L121" s="209"/>
      <c r="M121" s="209"/>
      <c r="N121" s="210"/>
    </row>
    <row r="122" spans="1:14" x14ac:dyDescent="0.2">
      <c r="A122" s="7" t="s">
        <v>176</v>
      </c>
      <c r="B122" s="11">
        <v>91221.771776361376</v>
      </c>
      <c r="C122" s="11">
        <v>87777.943384799772</v>
      </c>
      <c r="D122" s="11">
        <v>88903.456818799779</v>
      </c>
      <c r="E122" s="11">
        <v>92493.301543599766</v>
      </c>
      <c r="F122" s="11">
        <v>85539.009196299798</v>
      </c>
      <c r="G122" s="11">
        <v>85284.617804899783</v>
      </c>
      <c r="H122" s="11">
        <v>93135.573132799778</v>
      </c>
      <c r="I122" s="11">
        <v>95847.63471228737</v>
      </c>
      <c r="J122" s="11">
        <v>97088.672892787363</v>
      </c>
      <c r="K122" s="11">
        <v>79262.971070987376</v>
      </c>
      <c r="L122" s="11">
        <v>89807.486983069932</v>
      </c>
      <c r="M122" s="11">
        <v>91455.276211989971</v>
      </c>
      <c r="N122" s="11">
        <v>92694.109539789977</v>
      </c>
    </row>
    <row r="123" spans="1:14" s="34" customFormat="1" x14ac:dyDescent="0.2">
      <c r="A123" s="12" t="s">
        <v>144</v>
      </c>
      <c r="B123" s="197" t="s">
        <v>143</v>
      </c>
      <c r="C123" s="148"/>
      <c r="D123" s="148"/>
      <c r="E123" s="148"/>
      <c r="F123" s="148"/>
      <c r="G123" s="148"/>
      <c r="H123" s="148"/>
      <c r="I123" s="148"/>
      <c r="J123" s="148"/>
      <c r="K123" s="148"/>
      <c r="L123" s="148"/>
      <c r="M123" s="148"/>
      <c r="N123" s="149"/>
    </row>
    <row r="124" spans="1:14" s="34" customFormat="1" x14ac:dyDescent="0.2">
      <c r="A124" s="2" t="s">
        <v>4</v>
      </c>
      <c r="B124" s="201" t="s">
        <v>87</v>
      </c>
      <c r="C124" s="202"/>
      <c r="D124" s="202"/>
      <c r="E124" s="202"/>
      <c r="F124" s="202"/>
      <c r="G124" s="202"/>
      <c r="H124" s="202"/>
      <c r="I124" s="202"/>
      <c r="J124" s="202"/>
      <c r="K124" s="202"/>
      <c r="L124" s="202"/>
      <c r="M124" s="202"/>
      <c r="N124" s="203"/>
    </row>
    <row r="125" spans="1:14" s="34" customFormat="1" x14ac:dyDescent="0.2">
      <c r="A125" s="2" t="s">
        <v>5</v>
      </c>
      <c r="B125" s="204"/>
      <c r="C125" s="205"/>
      <c r="D125" s="205"/>
      <c r="E125" s="205"/>
      <c r="F125" s="205"/>
      <c r="G125" s="205"/>
      <c r="H125" s="205"/>
      <c r="I125" s="205"/>
      <c r="J125" s="205"/>
      <c r="K125" s="205"/>
      <c r="L125" s="205"/>
      <c r="M125" s="205"/>
      <c r="N125" s="206"/>
    </row>
    <row r="126" spans="1:14" s="34" customFormat="1" x14ac:dyDescent="0.2">
      <c r="A126" s="2" t="s">
        <v>6</v>
      </c>
      <c r="B126" s="204"/>
      <c r="C126" s="205"/>
      <c r="D126" s="205"/>
      <c r="E126" s="205"/>
      <c r="F126" s="205"/>
      <c r="G126" s="205"/>
      <c r="H126" s="205"/>
      <c r="I126" s="205"/>
      <c r="J126" s="205"/>
      <c r="K126" s="205"/>
      <c r="L126" s="205"/>
      <c r="M126" s="205"/>
      <c r="N126" s="206"/>
    </row>
    <row r="127" spans="1:14" s="34" customFormat="1" x14ac:dyDescent="0.2">
      <c r="A127" s="2" t="s">
        <v>78</v>
      </c>
      <c r="B127" s="204"/>
      <c r="C127" s="205"/>
      <c r="D127" s="205"/>
      <c r="E127" s="205"/>
      <c r="F127" s="205"/>
      <c r="G127" s="205"/>
      <c r="H127" s="205"/>
      <c r="I127" s="205"/>
      <c r="J127" s="205"/>
      <c r="K127" s="205"/>
      <c r="L127" s="205"/>
      <c r="M127" s="205"/>
      <c r="N127" s="206"/>
    </row>
    <row r="128" spans="1:14" s="34" customFormat="1" x14ac:dyDescent="0.2">
      <c r="A128" s="2" t="s">
        <v>7</v>
      </c>
      <c r="B128" s="204"/>
      <c r="C128" s="205"/>
      <c r="D128" s="205"/>
      <c r="E128" s="205"/>
      <c r="F128" s="205"/>
      <c r="G128" s="205"/>
      <c r="H128" s="205"/>
      <c r="I128" s="205"/>
      <c r="J128" s="205"/>
      <c r="K128" s="205"/>
      <c r="L128" s="205"/>
      <c r="M128" s="205"/>
      <c r="N128" s="206"/>
    </row>
    <row r="129" spans="1:14" s="34" customFormat="1" x14ac:dyDescent="0.2">
      <c r="A129" s="2" t="s">
        <v>8</v>
      </c>
      <c r="B129" s="204"/>
      <c r="C129" s="205"/>
      <c r="D129" s="205"/>
      <c r="E129" s="205"/>
      <c r="F129" s="205"/>
      <c r="G129" s="205"/>
      <c r="H129" s="205"/>
      <c r="I129" s="205"/>
      <c r="J129" s="205"/>
      <c r="K129" s="205"/>
      <c r="L129" s="205"/>
      <c r="M129" s="205"/>
      <c r="N129" s="206"/>
    </row>
    <row r="130" spans="1:14" s="34" customFormat="1" x14ac:dyDescent="0.2">
      <c r="A130" s="2" t="s">
        <v>9</v>
      </c>
      <c r="B130" s="204"/>
      <c r="C130" s="205"/>
      <c r="D130" s="205"/>
      <c r="E130" s="205"/>
      <c r="F130" s="205"/>
      <c r="G130" s="205"/>
      <c r="H130" s="205"/>
      <c r="I130" s="205"/>
      <c r="J130" s="205"/>
      <c r="K130" s="205"/>
      <c r="L130" s="205"/>
      <c r="M130" s="205"/>
      <c r="N130" s="206"/>
    </row>
    <row r="131" spans="1:14" s="34" customFormat="1" x14ac:dyDescent="0.2">
      <c r="A131" s="2" t="s">
        <v>10</v>
      </c>
      <c r="B131" s="204"/>
      <c r="C131" s="205"/>
      <c r="D131" s="205"/>
      <c r="E131" s="205"/>
      <c r="F131" s="205"/>
      <c r="G131" s="205"/>
      <c r="H131" s="205"/>
      <c r="I131" s="205"/>
      <c r="J131" s="205"/>
      <c r="K131" s="205"/>
      <c r="L131" s="205"/>
      <c r="M131" s="205"/>
      <c r="N131" s="206"/>
    </row>
    <row r="132" spans="1:14" s="34" customFormat="1" x14ac:dyDescent="0.2">
      <c r="A132" s="2" t="s">
        <v>11</v>
      </c>
      <c r="B132" s="204"/>
      <c r="C132" s="205"/>
      <c r="D132" s="205"/>
      <c r="E132" s="205"/>
      <c r="F132" s="205"/>
      <c r="G132" s="205"/>
      <c r="H132" s="205"/>
      <c r="I132" s="205"/>
      <c r="J132" s="205"/>
      <c r="K132" s="205"/>
      <c r="L132" s="205"/>
      <c r="M132" s="205"/>
      <c r="N132" s="206"/>
    </row>
    <row r="133" spans="1:14" s="34" customFormat="1" x14ac:dyDescent="0.2">
      <c r="A133" s="2" t="s">
        <v>12</v>
      </c>
      <c r="B133" s="208"/>
      <c r="C133" s="209"/>
      <c r="D133" s="209"/>
      <c r="E133" s="209"/>
      <c r="F133" s="209"/>
      <c r="G133" s="209"/>
      <c r="H133" s="209"/>
      <c r="I133" s="209"/>
      <c r="J133" s="209"/>
      <c r="K133" s="209"/>
      <c r="L133" s="209"/>
      <c r="M133" s="209"/>
      <c r="N133" s="210"/>
    </row>
    <row r="134" spans="1:14" s="34" customFormat="1" x14ac:dyDescent="0.2">
      <c r="A134" s="7" t="s">
        <v>176</v>
      </c>
      <c r="B134" s="11">
        <v>88665.675382749279</v>
      </c>
      <c r="C134" s="11">
        <v>92606.534282322304</v>
      </c>
      <c r="D134" s="11">
        <v>89685.564279887403</v>
      </c>
      <c r="E134" s="11">
        <v>96911.611935777182</v>
      </c>
      <c r="F134" s="11">
        <v>102992.49114999831</v>
      </c>
      <c r="G134" s="11">
        <v>93960.62143421112</v>
      </c>
      <c r="H134" s="11">
        <v>98174.913863084439</v>
      </c>
      <c r="I134" s="11">
        <v>100428.41372253341</v>
      </c>
      <c r="J134" s="11">
        <v>101909.92121126495</v>
      </c>
      <c r="K134" s="11">
        <v>78982.83756440322</v>
      </c>
      <c r="L134" s="11">
        <v>91720.077927031904</v>
      </c>
      <c r="M134" s="11">
        <v>96678.838421636698</v>
      </c>
      <c r="N134" s="11">
        <v>96611.51882509976</v>
      </c>
    </row>
    <row r="135" spans="1:14" x14ac:dyDescent="0.2">
      <c r="A135" s="12" t="s">
        <v>144</v>
      </c>
      <c r="B135" s="144" t="s">
        <v>173</v>
      </c>
      <c r="C135" s="145"/>
      <c r="D135" s="145"/>
      <c r="E135" s="145"/>
      <c r="F135" s="145"/>
      <c r="G135" s="145"/>
      <c r="H135" s="145"/>
      <c r="I135" s="145"/>
      <c r="J135" s="145"/>
      <c r="K135" s="145"/>
      <c r="L135" s="145"/>
      <c r="M135" s="145"/>
      <c r="N135" s="146"/>
    </row>
    <row r="136" spans="1:14" x14ac:dyDescent="0.2">
      <c r="A136" s="2" t="s">
        <v>4</v>
      </c>
      <c r="B136" s="201" t="s">
        <v>87</v>
      </c>
      <c r="C136" s="202"/>
      <c r="D136" s="202"/>
      <c r="E136" s="202"/>
      <c r="F136" s="202"/>
      <c r="G136" s="202"/>
      <c r="H136" s="202"/>
      <c r="I136" s="202"/>
      <c r="J136" s="202"/>
      <c r="K136" s="202"/>
      <c r="L136" s="202"/>
      <c r="M136" s="202"/>
      <c r="N136" s="203"/>
    </row>
    <row r="137" spans="1:14" x14ac:dyDescent="0.2">
      <c r="A137" s="2" t="s">
        <v>5</v>
      </c>
      <c r="B137" s="204"/>
      <c r="C137" s="205"/>
      <c r="D137" s="205"/>
      <c r="E137" s="205"/>
      <c r="F137" s="205"/>
      <c r="G137" s="205"/>
      <c r="H137" s="205"/>
      <c r="I137" s="205"/>
      <c r="J137" s="205"/>
      <c r="K137" s="205"/>
      <c r="L137" s="205"/>
      <c r="M137" s="205"/>
      <c r="N137" s="206"/>
    </row>
    <row r="138" spans="1:14" x14ac:dyDescent="0.2">
      <c r="A138" s="2" t="s">
        <v>6</v>
      </c>
      <c r="B138" s="204"/>
      <c r="C138" s="205"/>
      <c r="D138" s="205"/>
      <c r="E138" s="205"/>
      <c r="F138" s="205"/>
      <c r="G138" s="205"/>
      <c r="H138" s="205"/>
      <c r="I138" s="205"/>
      <c r="J138" s="205"/>
      <c r="K138" s="205"/>
      <c r="L138" s="205"/>
      <c r="M138" s="205"/>
      <c r="N138" s="206"/>
    </row>
    <row r="139" spans="1:14" x14ac:dyDescent="0.2">
      <c r="A139" s="2" t="s">
        <v>78</v>
      </c>
      <c r="B139" s="204"/>
      <c r="C139" s="205"/>
      <c r="D139" s="205"/>
      <c r="E139" s="205"/>
      <c r="F139" s="205"/>
      <c r="G139" s="205"/>
      <c r="H139" s="205"/>
      <c r="I139" s="205"/>
      <c r="J139" s="205"/>
      <c r="K139" s="205"/>
      <c r="L139" s="205"/>
      <c r="M139" s="205"/>
      <c r="N139" s="206"/>
    </row>
    <row r="140" spans="1:14" x14ac:dyDescent="0.2">
      <c r="A140" s="2" t="s">
        <v>7</v>
      </c>
      <c r="B140" s="204"/>
      <c r="C140" s="205"/>
      <c r="D140" s="205"/>
      <c r="E140" s="205"/>
      <c r="F140" s="205"/>
      <c r="G140" s="205"/>
      <c r="H140" s="205"/>
      <c r="I140" s="205"/>
      <c r="J140" s="205"/>
      <c r="K140" s="205"/>
      <c r="L140" s="205"/>
      <c r="M140" s="205"/>
      <c r="N140" s="206"/>
    </row>
    <row r="141" spans="1:14" x14ac:dyDescent="0.2">
      <c r="A141" s="2" t="s">
        <v>8</v>
      </c>
      <c r="B141" s="204"/>
      <c r="C141" s="205"/>
      <c r="D141" s="205"/>
      <c r="E141" s="205"/>
      <c r="F141" s="205"/>
      <c r="G141" s="205"/>
      <c r="H141" s="205"/>
      <c r="I141" s="205"/>
      <c r="J141" s="205"/>
      <c r="K141" s="205"/>
      <c r="L141" s="205"/>
      <c r="M141" s="205"/>
      <c r="N141" s="206"/>
    </row>
    <row r="142" spans="1:14" x14ac:dyDescent="0.2">
      <c r="A142" s="2" t="s">
        <v>9</v>
      </c>
      <c r="B142" s="204"/>
      <c r="C142" s="205"/>
      <c r="D142" s="205"/>
      <c r="E142" s="205"/>
      <c r="F142" s="205"/>
      <c r="G142" s="205"/>
      <c r="H142" s="205"/>
      <c r="I142" s="205"/>
      <c r="J142" s="205"/>
      <c r="K142" s="205"/>
      <c r="L142" s="205"/>
      <c r="M142" s="205"/>
      <c r="N142" s="206"/>
    </row>
    <row r="143" spans="1:14" x14ac:dyDescent="0.2">
      <c r="A143" s="2" t="s">
        <v>10</v>
      </c>
      <c r="B143" s="204"/>
      <c r="C143" s="205"/>
      <c r="D143" s="205"/>
      <c r="E143" s="205"/>
      <c r="F143" s="205"/>
      <c r="G143" s="205"/>
      <c r="H143" s="205"/>
      <c r="I143" s="205"/>
      <c r="J143" s="205"/>
      <c r="K143" s="205"/>
      <c r="L143" s="205"/>
      <c r="M143" s="205"/>
      <c r="N143" s="206"/>
    </row>
    <row r="144" spans="1:14" x14ac:dyDescent="0.2">
      <c r="A144" s="2" t="s">
        <v>11</v>
      </c>
      <c r="B144" s="204"/>
      <c r="C144" s="205"/>
      <c r="D144" s="205"/>
      <c r="E144" s="205"/>
      <c r="F144" s="205"/>
      <c r="G144" s="205"/>
      <c r="H144" s="205"/>
      <c r="I144" s="205"/>
      <c r="J144" s="205"/>
      <c r="K144" s="205"/>
      <c r="L144" s="205"/>
      <c r="M144" s="205"/>
      <c r="N144" s="206"/>
    </row>
    <row r="145" spans="1:14" x14ac:dyDescent="0.2">
      <c r="A145" s="2" t="s">
        <v>12</v>
      </c>
      <c r="B145" s="208"/>
      <c r="C145" s="209"/>
      <c r="D145" s="209"/>
      <c r="E145" s="209"/>
      <c r="F145" s="209"/>
      <c r="G145" s="209"/>
      <c r="H145" s="209"/>
      <c r="I145" s="209"/>
      <c r="J145" s="209"/>
      <c r="K145" s="209"/>
      <c r="L145" s="209"/>
      <c r="M145" s="209"/>
      <c r="N145" s="210"/>
    </row>
    <row r="146" spans="1:14" x14ac:dyDescent="0.2">
      <c r="A146" s="7" t="s">
        <v>176</v>
      </c>
      <c r="B146" s="11">
        <v>92107.547406378551</v>
      </c>
      <c r="C146" s="11">
        <v>97167.261047720851</v>
      </c>
      <c r="D146" s="11">
        <v>95861.140841030501</v>
      </c>
      <c r="E146" s="11">
        <v>100832.84723168127</v>
      </c>
      <c r="F146" s="11">
        <v>94099.316848328424</v>
      </c>
      <c r="G146" s="11">
        <v>90963.758103440749</v>
      </c>
      <c r="H146" s="11">
        <v>101447.48433074207</v>
      </c>
      <c r="I146" s="11">
        <v>103725.31264625456</v>
      </c>
      <c r="J146" s="11">
        <v>106338.03884504731</v>
      </c>
      <c r="K146" s="11">
        <v>83907.475251916287</v>
      </c>
      <c r="L146" s="11">
        <v>96818.665755260081</v>
      </c>
      <c r="M146" s="11">
        <v>94300.842817296885</v>
      </c>
      <c r="N146" s="11">
        <v>107025.40685159796</v>
      </c>
    </row>
    <row r="147" spans="1:14" s="34" customFormat="1" x14ac:dyDescent="0.2">
      <c r="A147" s="12" t="s">
        <v>144</v>
      </c>
      <c r="B147" s="197" t="s">
        <v>174</v>
      </c>
      <c r="C147" s="148"/>
      <c r="D147" s="148"/>
      <c r="E147" s="148"/>
      <c r="F147" s="148"/>
      <c r="G147" s="148"/>
      <c r="H147" s="148"/>
      <c r="I147" s="148"/>
      <c r="J147" s="148"/>
      <c r="K147" s="148"/>
      <c r="L147" s="148"/>
      <c r="M147" s="148"/>
      <c r="N147" s="149"/>
    </row>
    <row r="148" spans="1:14" s="34" customFormat="1" x14ac:dyDescent="0.2">
      <c r="A148" s="2" t="s">
        <v>4</v>
      </c>
      <c r="B148" s="201" t="s">
        <v>87</v>
      </c>
      <c r="C148" s="202"/>
      <c r="D148" s="202"/>
      <c r="E148" s="202"/>
      <c r="F148" s="202"/>
      <c r="G148" s="202"/>
      <c r="H148" s="202"/>
      <c r="I148" s="202"/>
      <c r="J148" s="202"/>
      <c r="K148" s="202"/>
      <c r="L148" s="202"/>
      <c r="M148" s="202"/>
      <c r="N148" s="203"/>
    </row>
    <row r="149" spans="1:14" s="34" customFormat="1" x14ac:dyDescent="0.2">
      <c r="A149" s="2" t="s">
        <v>5</v>
      </c>
      <c r="B149" s="204"/>
      <c r="C149" s="205"/>
      <c r="D149" s="205"/>
      <c r="E149" s="205"/>
      <c r="F149" s="205"/>
      <c r="G149" s="205"/>
      <c r="H149" s="205"/>
      <c r="I149" s="205"/>
      <c r="J149" s="205"/>
      <c r="K149" s="205"/>
      <c r="L149" s="205"/>
      <c r="M149" s="205"/>
      <c r="N149" s="206"/>
    </row>
    <row r="150" spans="1:14" s="34" customFormat="1" x14ac:dyDescent="0.2">
      <c r="A150" s="2" t="s">
        <v>6</v>
      </c>
      <c r="B150" s="204"/>
      <c r="C150" s="205"/>
      <c r="D150" s="205"/>
      <c r="E150" s="205"/>
      <c r="F150" s="205"/>
      <c r="G150" s="205"/>
      <c r="H150" s="205"/>
      <c r="I150" s="205"/>
      <c r="J150" s="205"/>
      <c r="K150" s="205"/>
      <c r="L150" s="205"/>
      <c r="M150" s="205"/>
      <c r="N150" s="206"/>
    </row>
    <row r="151" spans="1:14" s="34" customFormat="1" x14ac:dyDescent="0.2">
      <c r="A151" s="2" t="s">
        <v>78</v>
      </c>
      <c r="B151" s="204"/>
      <c r="C151" s="205"/>
      <c r="D151" s="205"/>
      <c r="E151" s="205"/>
      <c r="F151" s="205"/>
      <c r="G151" s="205"/>
      <c r="H151" s="205"/>
      <c r="I151" s="205"/>
      <c r="J151" s="205"/>
      <c r="K151" s="205"/>
      <c r="L151" s="205"/>
      <c r="M151" s="205"/>
      <c r="N151" s="206"/>
    </row>
    <row r="152" spans="1:14" s="34" customFormat="1" x14ac:dyDescent="0.2">
      <c r="A152" s="2" t="s">
        <v>7</v>
      </c>
      <c r="B152" s="204"/>
      <c r="C152" s="205"/>
      <c r="D152" s="205"/>
      <c r="E152" s="205"/>
      <c r="F152" s="205"/>
      <c r="G152" s="205"/>
      <c r="H152" s="205"/>
      <c r="I152" s="205"/>
      <c r="J152" s="205"/>
      <c r="K152" s="205"/>
      <c r="L152" s="205"/>
      <c r="M152" s="205"/>
      <c r="N152" s="206"/>
    </row>
    <row r="153" spans="1:14" s="34" customFormat="1" x14ac:dyDescent="0.2">
      <c r="A153" s="2" t="s">
        <v>8</v>
      </c>
      <c r="B153" s="204"/>
      <c r="C153" s="205"/>
      <c r="D153" s="205"/>
      <c r="E153" s="205"/>
      <c r="F153" s="205"/>
      <c r="G153" s="205"/>
      <c r="H153" s="205"/>
      <c r="I153" s="205"/>
      <c r="J153" s="205"/>
      <c r="K153" s="205"/>
      <c r="L153" s="205"/>
      <c r="M153" s="205"/>
      <c r="N153" s="206"/>
    </row>
    <row r="154" spans="1:14" s="34" customFormat="1" x14ac:dyDescent="0.2">
      <c r="A154" s="2" t="s">
        <v>9</v>
      </c>
      <c r="B154" s="204"/>
      <c r="C154" s="205"/>
      <c r="D154" s="205"/>
      <c r="E154" s="205"/>
      <c r="F154" s="205"/>
      <c r="G154" s="205"/>
      <c r="H154" s="205"/>
      <c r="I154" s="205"/>
      <c r="J154" s="205"/>
      <c r="K154" s="205"/>
      <c r="L154" s="205"/>
      <c r="M154" s="205"/>
      <c r="N154" s="206"/>
    </row>
    <row r="155" spans="1:14" s="34" customFormat="1" x14ac:dyDescent="0.2">
      <c r="A155" s="2" t="s">
        <v>10</v>
      </c>
      <c r="B155" s="204"/>
      <c r="C155" s="205"/>
      <c r="D155" s="205"/>
      <c r="E155" s="205"/>
      <c r="F155" s="205"/>
      <c r="G155" s="205"/>
      <c r="H155" s="205"/>
      <c r="I155" s="205"/>
      <c r="J155" s="205"/>
      <c r="K155" s="205"/>
      <c r="L155" s="205"/>
      <c r="M155" s="205"/>
      <c r="N155" s="206"/>
    </row>
    <row r="156" spans="1:14" s="34" customFormat="1" x14ac:dyDescent="0.2">
      <c r="A156" s="2" t="s">
        <v>11</v>
      </c>
      <c r="B156" s="204"/>
      <c r="C156" s="205"/>
      <c r="D156" s="205"/>
      <c r="E156" s="205"/>
      <c r="F156" s="205"/>
      <c r="G156" s="205"/>
      <c r="H156" s="205"/>
      <c r="I156" s="205"/>
      <c r="J156" s="205"/>
      <c r="K156" s="205"/>
      <c r="L156" s="205"/>
      <c r="M156" s="205"/>
      <c r="N156" s="206"/>
    </row>
    <row r="157" spans="1:14" s="34" customFormat="1" x14ac:dyDescent="0.2">
      <c r="A157" s="2" t="s">
        <v>12</v>
      </c>
      <c r="B157" s="208"/>
      <c r="C157" s="209"/>
      <c r="D157" s="209"/>
      <c r="E157" s="209"/>
      <c r="F157" s="209"/>
      <c r="G157" s="209"/>
      <c r="H157" s="209"/>
      <c r="I157" s="209"/>
      <c r="J157" s="209"/>
      <c r="K157" s="209"/>
      <c r="L157" s="209"/>
      <c r="M157" s="209"/>
      <c r="N157" s="210"/>
    </row>
    <row r="158" spans="1:14" s="34" customFormat="1" x14ac:dyDescent="0.2">
      <c r="A158" s="7" t="s">
        <v>176</v>
      </c>
      <c r="B158" s="11">
        <v>88795.753963946263</v>
      </c>
      <c r="C158" s="11">
        <v>92195.507436338899</v>
      </c>
      <c r="D158" s="11">
        <v>98213.077470012955</v>
      </c>
      <c r="E158" s="11">
        <v>102617.40371024175</v>
      </c>
      <c r="F158" s="11">
        <v>97275.15757932284</v>
      </c>
      <c r="G158" s="11">
        <v>93172.491782762037</v>
      </c>
      <c r="H158" s="11">
        <v>104098.06056708623</v>
      </c>
      <c r="I158" s="11">
        <v>108604.8730354001</v>
      </c>
      <c r="J158" s="11">
        <v>111151.27790324237</v>
      </c>
      <c r="K158" s="11">
        <v>87019.904329254045</v>
      </c>
      <c r="L158" s="11">
        <v>100210.46656904589</v>
      </c>
      <c r="M158" s="11">
        <v>105719.91848183711</v>
      </c>
      <c r="N158" s="11">
        <v>116310.38229330927</v>
      </c>
    </row>
    <row r="159" spans="1:14" x14ac:dyDescent="0.2">
      <c r="A159" s="12" t="s">
        <v>144</v>
      </c>
      <c r="B159" s="144" t="s">
        <v>187</v>
      </c>
      <c r="C159" s="145"/>
      <c r="D159" s="145"/>
      <c r="E159" s="145"/>
      <c r="F159" s="145"/>
      <c r="G159" s="145"/>
      <c r="H159" s="145"/>
      <c r="I159" s="145"/>
      <c r="J159" s="145"/>
      <c r="K159" s="145"/>
      <c r="L159" s="145"/>
      <c r="M159" s="145"/>
      <c r="N159" s="146"/>
    </row>
    <row r="160" spans="1:14" x14ac:dyDescent="0.2">
      <c r="A160" s="2" t="s">
        <v>4</v>
      </c>
      <c r="B160" s="201" t="s">
        <v>87</v>
      </c>
      <c r="C160" s="202"/>
      <c r="D160" s="202"/>
      <c r="E160" s="202"/>
      <c r="F160" s="202"/>
      <c r="G160" s="202"/>
      <c r="H160" s="202"/>
      <c r="I160" s="202"/>
      <c r="J160" s="202"/>
      <c r="K160" s="202"/>
      <c r="L160" s="202"/>
      <c r="M160" s="202"/>
      <c r="N160" s="203"/>
    </row>
    <row r="161" spans="1:14" x14ac:dyDescent="0.2">
      <c r="A161" s="2" t="s">
        <v>5</v>
      </c>
      <c r="B161" s="204"/>
      <c r="C161" s="205"/>
      <c r="D161" s="205"/>
      <c r="E161" s="205"/>
      <c r="F161" s="205"/>
      <c r="G161" s="205"/>
      <c r="H161" s="205"/>
      <c r="I161" s="205"/>
      <c r="J161" s="205"/>
      <c r="K161" s="205"/>
      <c r="L161" s="205"/>
      <c r="M161" s="205"/>
      <c r="N161" s="206"/>
    </row>
    <row r="162" spans="1:14" x14ac:dyDescent="0.2">
      <c r="A162" s="2" t="s">
        <v>6</v>
      </c>
      <c r="B162" s="204"/>
      <c r="C162" s="205"/>
      <c r="D162" s="205"/>
      <c r="E162" s="205"/>
      <c r="F162" s="205"/>
      <c r="G162" s="205"/>
      <c r="H162" s="205"/>
      <c r="I162" s="205"/>
      <c r="J162" s="205"/>
      <c r="K162" s="205"/>
      <c r="L162" s="205"/>
      <c r="M162" s="205"/>
      <c r="N162" s="206"/>
    </row>
    <row r="163" spans="1:14" x14ac:dyDescent="0.2">
      <c r="A163" s="2" t="s">
        <v>78</v>
      </c>
      <c r="B163" s="204"/>
      <c r="C163" s="205"/>
      <c r="D163" s="205"/>
      <c r="E163" s="205"/>
      <c r="F163" s="205"/>
      <c r="G163" s="205"/>
      <c r="H163" s="205"/>
      <c r="I163" s="205"/>
      <c r="J163" s="205"/>
      <c r="K163" s="205"/>
      <c r="L163" s="205"/>
      <c r="M163" s="205"/>
      <c r="N163" s="206"/>
    </row>
    <row r="164" spans="1:14" x14ac:dyDescent="0.2">
      <c r="A164" s="2" t="s">
        <v>7</v>
      </c>
      <c r="B164" s="204"/>
      <c r="C164" s="205"/>
      <c r="D164" s="205"/>
      <c r="E164" s="205"/>
      <c r="F164" s="205"/>
      <c r="G164" s="205"/>
      <c r="H164" s="205"/>
      <c r="I164" s="205"/>
      <c r="J164" s="205"/>
      <c r="K164" s="205"/>
      <c r="L164" s="205"/>
      <c r="M164" s="205"/>
      <c r="N164" s="206"/>
    </row>
    <row r="165" spans="1:14" x14ac:dyDescent="0.2">
      <c r="A165" s="2" t="s">
        <v>8</v>
      </c>
      <c r="B165" s="204"/>
      <c r="C165" s="205"/>
      <c r="D165" s="205"/>
      <c r="E165" s="205"/>
      <c r="F165" s="205"/>
      <c r="G165" s="205"/>
      <c r="H165" s="205"/>
      <c r="I165" s="205"/>
      <c r="J165" s="205"/>
      <c r="K165" s="205"/>
      <c r="L165" s="205"/>
      <c r="M165" s="205"/>
      <c r="N165" s="206"/>
    </row>
    <row r="166" spans="1:14" x14ac:dyDescent="0.2">
      <c r="A166" s="2" t="s">
        <v>9</v>
      </c>
      <c r="B166" s="204"/>
      <c r="C166" s="205"/>
      <c r="D166" s="205"/>
      <c r="E166" s="205"/>
      <c r="F166" s="205"/>
      <c r="G166" s="205"/>
      <c r="H166" s="205"/>
      <c r="I166" s="205"/>
      <c r="J166" s="205"/>
      <c r="K166" s="205"/>
      <c r="L166" s="205"/>
      <c r="M166" s="205"/>
      <c r="N166" s="206"/>
    </row>
    <row r="167" spans="1:14" x14ac:dyDescent="0.2">
      <c r="A167" s="2" t="s">
        <v>10</v>
      </c>
      <c r="B167" s="204"/>
      <c r="C167" s="205"/>
      <c r="D167" s="205"/>
      <c r="E167" s="205"/>
      <c r="F167" s="205"/>
      <c r="G167" s="205"/>
      <c r="H167" s="205"/>
      <c r="I167" s="205"/>
      <c r="J167" s="205"/>
      <c r="K167" s="205"/>
      <c r="L167" s="205"/>
      <c r="M167" s="205"/>
      <c r="N167" s="206"/>
    </row>
    <row r="168" spans="1:14" x14ac:dyDescent="0.2">
      <c r="A168" s="2" t="s">
        <v>11</v>
      </c>
      <c r="B168" s="204"/>
      <c r="C168" s="205"/>
      <c r="D168" s="205"/>
      <c r="E168" s="205"/>
      <c r="F168" s="205"/>
      <c r="G168" s="205"/>
      <c r="H168" s="205"/>
      <c r="I168" s="205"/>
      <c r="J168" s="205"/>
      <c r="K168" s="205"/>
      <c r="L168" s="205"/>
      <c r="M168" s="205"/>
      <c r="N168" s="206"/>
    </row>
    <row r="169" spans="1:14" x14ac:dyDescent="0.2">
      <c r="A169" s="2" t="s">
        <v>12</v>
      </c>
      <c r="B169" s="208"/>
      <c r="C169" s="209"/>
      <c r="D169" s="209"/>
      <c r="E169" s="209"/>
      <c r="F169" s="209"/>
      <c r="G169" s="209"/>
      <c r="H169" s="209"/>
      <c r="I169" s="209"/>
      <c r="J169" s="209"/>
      <c r="K169" s="209"/>
      <c r="L169" s="209"/>
      <c r="M169" s="209"/>
      <c r="N169" s="210"/>
    </row>
    <row r="170" spans="1:14" x14ac:dyDescent="0.2">
      <c r="A170" s="7" t="s">
        <v>176</v>
      </c>
      <c r="B170" s="11">
        <v>114297</v>
      </c>
      <c r="C170" s="11">
        <v>101741</v>
      </c>
      <c r="D170" s="11">
        <v>103523</v>
      </c>
      <c r="E170" s="11">
        <v>103205</v>
      </c>
      <c r="F170" s="11">
        <v>94619</v>
      </c>
      <c r="G170" s="11">
        <v>97639</v>
      </c>
      <c r="H170" s="11">
        <v>111669</v>
      </c>
      <c r="I170" s="11">
        <v>112705</v>
      </c>
      <c r="J170" s="11">
        <v>114028</v>
      </c>
      <c r="K170" s="11">
        <v>85361</v>
      </c>
      <c r="L170" s="11">
        <v>106837</v>
      </c>
      <c r="M170" s="11">
        <v>109252</v>
      </c>
      <c r="N170" s="11">
        <v>94463</v>
      </c>
    </row>
    <row r="171" spans="1:14" x14ac:dyDescent="0.2">
      <c r="A171" s="12" t="s">
        <v>144</v>
      </c>
      <c r="B171" s="144" t="s">
        <v>232</v>
      </c>
      <c r="C171" s="145"/>
      <c r="D171" s="145"/>
      <c r="E171" s="145"/>
      <c r="F171" s="145"/>
      <c r="G171" s="145"/>
      <c r="H171" s="145"/>
      <c r="I171" s="145"/>
      <c r="J171" s="145"/>
      <c r="K171" s="145"/>
      <c r="L171" s="145"/>
      <c r="M171" s="145"/>
      <c r="N171" s="146"/>
    </row>
    <row r="172" spans="1:14" x14ac:dyDescent="0.2">
      <c r="A172" s="2" t="s">
        <v>4</v>
      </c>
      <c r="B172" s="201" t="s">
        <v>87</v>
      </c>
      <c r="C172" s="202"/>
      <c r="D172" s="202"/>
      <c r="E172" s="202"/>
      <c r="F172" s="202"/>
      <c r="G172" s="202"/>
      <c r="H172" s="202"/>
      <c r="I172" s="202"/>
      <c r="J172" s="202"/>
      <c r="K172" s="202"/>
      <c r="L172" s="202"/>
      <c r="M172" s="202"/>
      <c r="N172" s="203"/>
    </row>
    <row r="173" spans="1:14" x14ac:dyDescent="0.2">
      <c r="A173" s="2" t="s">
        <v>5</v>
      </c>
      <c r="B173" s="204"/>
      <c r="C173" s="205"/>
      <c r="D173" s="205"/>
      <c r="E173" s="205"/>
      <c r="F173" s="205"/>
      <c r="G173" s="205"/>
      <c r="H173" s="205"/>
      <c r="I173" s="205"/>
      <c r="J173" s="205"/>
      <c r="K173" s="205"/>
      <c r="L173" s="205"/>
      <c r="M173" s="205"/>
      <c r="N173" s="206"/>
    </row>
    <row r="174" spans="1:14" x14ac:dyDescent="0.2">
      <c r="A174" s="2" t="s">
        <v>6</v>
      </c>
      <c r="B174" s="204"/>
      <c r="C174" s="205"/>
      <c r="D174" s="205"/>
      <c r="E174" s="205"/>
      <c r="F174" s="205"/>
      <c r="G174" s="205"/>
      <c r="H174" s="205"/>
      <c r="I174" s="205"/>
      <c r="J174" s="205"/>
      <c r="K174" s="205"/>
      <c r="L174" s="205"/>
      <c r="M174" s="205"/>
      <c r="N174" s="206"/>
    </row>
    <row r="175" spans="1:14" x14ac:dyDescent="0.2">
      <c r="A175" s="2" t="s">
        <v>78</v>
      </c>
      <c r="B175" s="204"/>
      <c r="C175" s="205"/>
      <c r="D175" s="205"/>
      <c r="E175" s="205"/>
      <c r="F175" s="205"/>
      <c r="G175" s="205"/>
      <c r="H175" s="205"/>
      <c r="I175" s="205"/>
      <c r="J175" s="205"/>
      <c r="K175" s="205"/>
      <c r="L175" s="205"/>
      <c r="M175" s="205"/>
      <c r="N175" s="206"/>
    </row>
    <row r="176" spans="1:14" x14ac:dyDescent="0.2">
      <c r="A176" s="2" t="s">
        <v>7</v>
      </c>
      <c r="B176" s="204"/>
      <c r="C176" s="205"/>
      <c r="D176" s="205"/>
      <c r="E176" s="205"/>
      <c r="F176" s="205"/>
      <c r="G176" s="205"/>
      <c r="H176" s="205"/>
      <c r="I176" s="205"/>
      <c r="J176" s="205"/>
      <c r="K176" s="205"/>
      <c r="L176" s="205"/>
      <c r="M176" s="205"/>
      <c r="N176" s="206"/>
    </row>
    <row r="177" spans="1:14" x14ac:dyDescent="0.2">
      <c r="A177" s="2" t="s">
        <v>8</v>
      </c>
      <c r="B177" s="204"/>
      <c r="C177" s="205"/>
      <c r="D177" s="205"/>
      <c r="E177" s="205"/>
      <c r="F177" s="205"/>
      <c r="G177" s="205"/>
      <c r="H177" s="205"/>
      <c r="I177" s="205"/>
      <c r="J177" s="205"/>
      <c r="K177" s="205"/>
      <c r="L177" s="205"/>
      <c r="M177" s="205"/>
      <c r="N177" s="206"/>
    </row>
    <row r="178" spans="1:14" x14ac:dyDescent="0.2">
      <c r="A178" s="2" t="s">
        <v>9</v>
      </c>
      <c r="B178" s="204"/>
      <c r="C178" s="205"/>
      <c r="D178" s="205"/>
      <c r="E178" s="205"/>
      <c r="F178" s="205"/>
      <c r="G178" s="205"/>
      <c r="H178" s="205"/>
      <c r="I178" s="205"/>
      <c r="J178" s="205"/>
      <c r="K178" s="205"/>
      <c r="L178" s="205"/>
      <c r="M178" s="205"/>
      <c r="N178" s="206"/>
    </row>
    <row r="179" spans="1:14" x14ac:dyDescent="0.2">
      <c r="A179" s="2" t="s">
        <v>10</v>
      </c>
      <c r="B179" s="204"/>
      <c r="C179" s="205"/>
      <c r="D179" s="205"/>
      <c r="E179" s="205"/>
      <c r="F179" s="205"/>
      <c r="G179" s="205"/>
      <c r="H179" s="205"/>
      <c r="I179" s="205"/>
      <c r="J179" s="205"/>
      <c r="K179" s="205"/>
      <c r="L179" s="205"/>
      <c r="M179" s="205"/>
      <c r="N179" s="206"/>
    </row>
    <row r="180" spans="1:14" x14ac:dyDescent="0.2">
      <c r="A180" s="2" t="s">
        <v>11</v>
      </c>
      <c r="B180" s="204"/>
      <c r="C180" s="205"/>
      <c r="D180" s="205"/>
      <c r="E180" s="205"/>
      <c r="F180" s="205"/>
      <c r="G180" s="205"/>
      <c r="H180" s="205"/>
      <c r="I180" s="205"/>
      <c r="J180" s="205"/>
      <c r="K180" s="205"/>
      <c r="L180" s="205"/>
      <c r="M180" s="205"/>
      <c r="N180" s="206"/>
    </row>
    <row r="181" spans="1:14" x14ac:dyDescent="0.2">
      <c r="A181" s="2" t="s">
        <v>12</v>
      </c>
      <c r="B181" s="208"/>
      <c r="C181" s="209"/>
      <c r="D181" s="209"/>
      <c r="E181" s="209"/>
      <c r="F181" s="209"/>
      <c r="G181" s="209"/>
      <c r="H181" s="209"/>
      <c r="I181" s="209"/>
      <c r="J181" s="209"/>
      <c r="K181" s="209"/>
      <c r="L181" s="209"/>
      <c r="M181" s="209"/>
      <c r="N181" s="210"/>
    </row>
    <row r="182" spans="1:14" x14ac:dyDescent="0.2">
      <c r="A182" s="7" t="s">
        <v>176</v>
      </c>
      <c r="B182" s="11">
        <v>114152.626</v>
      </c>
      <c r="C182" s="11">
        <v>105710.485</v>
      </c>
      <c r="D182" s="11">
        <v>104212.353</v>
      </c>
      <c r="E182" s="11">
        <v>109057.368</v>
      </c>
      <c r="F182" s="11">
        <v>101082.936</v>
      </c>
      <c r="G182" s="11">
        <v>98754.298999999999</v>
      </c>
      <c r="H182" s="11">
        <v>110388.128</v>
      </c>
      <c r="I182" s="11">
        <v>112608.81299999999</v>
      </c>
      <c r="J182" s="11">
        <v>116663.247</v>
      </c>
      <c r="K182" s="11">
        <v>89017.846000000005</v>
      </c>
      <c r="L182" s="11">
        <v>101891.49800000001</v>
      </c>
      <c r="M182" s="11">
        <v>108272.075</v>
      </c>
      <c r="N182" s="11">
        <v>106038.745</v>
      </c>
    </row>
    <row r="183" spans="1:14" x14ac:dyDescent="0.2">
      <c r="A183" s="12" t="s">
        <v>144</v>
      </c>
      <c r="B183" s="144" t="s">
        <v>244</v>
      </c>
      <c r="C183" s="145"/>
      <c r="D183" s="145"/>
      <c r="E183" s="145"/>
      <c r="F183" s="145"/>
      <c r="G183" s="145"/>
      <c r="H183" s="145"/>
      <c r="I183" s="145"/>
      <c r="J183" s="145"/>
      <c r="K183" s="145"/>
      <c r="L183" s="145"/>
      <c r="M183" s="145"/>
      <c r="N183" s="146"/>
    </row>
    <row r="184" spans="1:14" x14ac:dyDescent="0.2">
      <c r="A184" s="2" t="s">
        <v>4</v>
      </c>
      <c r="B184" s="201" t="s">
        <v>87</v>
      </c>
      <c r="C184" s="202"/>
      <c r="D184" s="202"/>
      <c r="E184" s="202"/>
      <c r="F184" s="202"/>
      <c r="G184" s="202"/>
      <c r="H184" s="202"/>
      <c r="I184" s="202"/>
      <c r="J184" s="202"/>
      <c r="K184" s="202"/>
      <c r="L184" s="202"/>
      <c r="M184" s="202"/>
      <c r="N184" s="203"/>
    </row>
    <row r="185" spans="1:14" x14ac:dyDescent="0.2">
      <c r="A185" s="2" t="s">
        <v>5</v>
      </c>
      <c r="B185" s="204"/>
      <c r="C185" s="205"/>
      <c r="D185" s="205"/>
      <c r="E185" s="205"/>
      <c r="F185" s="205"/>
      <c r="G185" s="205"/>
      <c r="H185" s="205"/>
      <c r="I185" s="205"/>
      <c r="J185" s="205"/>
      <c r="K185" s="205"/>
      <c r="L185" s="205"/>
      <c r="M185" s="205"/>
      <c r="N185" s="206"/>
    </row>
    <row r="186" spans="1:14" x14ac:dyDescent="0.2">
      <c r="A186" s="2" t="s">
        <v>6</v>
      </c>
      <c r="B186" s="204"/>
      <c r="C186" s="205"/>
      <c r="D186" s="205"/>
      <c r="E186" s="205"/>
      <c r="F186" s="205"/>
      <c r="G186" s="205"/>
      <c r="H186" s="205"/>
      <c r="I186" s="205"/>
      <c r="J186" s="205"/>
      <c r="K186" s="205"/>
      <c r="L186" s="205"/>
      <c r="M186" s="205"/>
      <c r="N186" s="206"/>
    </row>
    <row r="187" spans="1:14" x14ac:dyDescent="0.2">
      <c r="A187" s="2" t="s">
        <v>78</v>
      </c>
      <c r="B187" s="204"/>
      <c r="C187" s="205"/>
      <c r="D187" s="205"/>
      <c r="E187" s="205"/>
      <c r="F187" s="205"/>
      <c r="G187" s="205"/>
      <c r="H187" s="205"/>
      <c r="I187" s="205"/>
      <c r="J187" s="205"/>
      <c r="K187" s="205"/>
      <c r="L187" s="205"/>
      <c r="M187" s="205"/>
      <c r="N187" s="206"/>
    </row>
    <row r="188" spans="1:14" x14ac:dyDescent="0.2">
      <c r="A188" s="2" t="s">
        <v>7</v>
      </c>
      <c r="B188" s="204"/>
      <c r="C188" s="205"/>
      <c r="D188" s="205"/>
      <c r="E188" s="205"/>
      <c r="F188" s="205"/>
      <c r="G188" s="205"/>
      <c r="H188" s="205"/>
      <c r="I188" s="205"/>
      <c r="J188" s="205"/>
      <c r="K188" s="205"/>
      <c r="L188" s="205"/>
      <c r="M188" s="205"/>
      <c r="N188" s="206"/>
    </row>
    <row r="189" spans="1:14" x14ac:dyDescent="0.2">
      <c r="A189" s="2" t="s">
        <v>8</v>
      </c>
      <c r="B189" s="204"/>
      <c r="C189" s="205"/>
      <c r="D189" s="205"/>
      <c r="E189" s="205"/>
      <c r="F189" s="205"/>
      <c r="G189" s="205"/>
      <c r="H189" s="205"/>
      <c r="I189" s="205"/>
      <c r="J189" s="205"/>
      <c r="K189" s="205"/>
      <c r="L189" s="205"/>
      <c r="M189" s="205"/>
      <c r="N189" s="206"/>
    </row>
    <row r="190" spans="1:14" x14ac:dyDescent="0.2">
      <c r="A190" s="2" t="s">
        <v>9</v>
      </c>
      <c r="B190" s="204"/>
      <c r="C190" s="205"/>
      <c r="D190" s="205"/>
      <c r="E190" s="205"/>
      <c r="F190" s="205"/>
      <c r="G190" s="205"/>
      <c r="H190" s="205"/>
      <c r="I190" s="205"/>
      <c r="J190" s="205"/>
      <c r="K190" s="205"/>
      <c r="L190" s="205"/>
      <c r="M190" s="205"/>
      <c r="N190" s="206"/>
    </row>
    <row r="191" spans="1:14" x14ac:dyDescent="0.2">
      <c r="A191" s="2" t="s">
        <v>10</v>
      </c>
      <c r="B191" s="204"/>
      <c r="C191" s="205"/>
      <c r="D191" s="205"/>
      <c r="E191" s="205"/>
      <c r="F191" s="205"/>
      <c r="G191" s="205"/>
      <c r="H191" s="205"/>
      <c r="I191" s="205"/>
      <c r="J191" s="205"/>
      <c r="K191" s="205"/>
      <c r="L191" s="205"/>
      <c r="M191" s="205"/>
      <c r="N191" s="206"/>
    </row>
    <row r="192" spans="1:14" x14ac:dyDescent="0.2">
      <c r="A192" s="2" t="s">
        <v>11</v>
      </c>
      <c r="B192" s="204"/>
      <c r="C192" s="205"/>
      <c r="D192" s="205"/>
      <c r="E192" s="205"/>
      <c r="F192" s="205"/>
      <c r="G192" s="205"/>
      <c r="H192" s="205"/>
      <c r="I192" s="205"/>
      <c r="J192" s="205"/>
      <c r="K192" s="205"/>
      <c r="L192" s="205"/>
      <c r="M192" s="205"/>
      <c r="N192" s="206"/>
    </row>
    <row r="193" spans="1:14" x14ac:dyDescent="0.2">
      <c r="A193" s="2" t="s">
        <v>12</v>
      </c>
      <c r="B193" s="208"/>
      <c r="C193" s="209"/>
      <c r="D193" s="209"/>
      <c r="E193" s="209"/>
      <c r="F193" s="209"/>
      <c r="G193" s="209"/>
      <c r="H193" s="209"/>
      <c r="I193" s="209"/>
      <c r="J193" s="209"/>
      <c r="K193" s="209"/>
      <c r="L193" s="209"/>
      <c r="M193" s="209"/>
      <c r="N193" s="210"/>
    </row>
    <row r="194" spans="1:14" x14ac:dyDescent="0.2">
      <c r="A194" s="7" t="s">
        <v>176</v>
      </c>
      <c r="B194" s="11">
        <v>104554.90846664841</v>
      </c>
      <c r="C194" s="11">
        <v>106096.31247561199</v>
      </c>
      <c r="D194" s="11">
        <v>101601.49991531491</v>
      </c>
      <c r="E194" s="11">
        <v>108986.46566008999</v>
      </c>
      <c r="F194" s="11">
        <v>101041.0376900964</v>
      </c>
      <c r="G194" s="11">
        <v>96449.906649677258</v>
      </c>
      <c r="H194" s="11">
        <v>108601.59543491837</v>
      </c>
      <c r="I194" s="11">
        <v>110568.13018414129</v>
      </c>
      <c r="J194" s="11">
        <v>115093</v>
      </c>
      <c r="K194" s="11">
        <v>89310</v>
      </c>
      <c r="L194" s="11">
        <v>105463.41</v>
      </c>
      <c r="M194" s="11"/>
      <c r="N194" s="11"/>
    </row>
  </sheetData>
  <printOptions horizontalCentered="1"/>
  <pageMargins left="0.70866141732283472" right="0.70866141732283472" top="0.35433070866141736" bottom="0.74803149606299213" header="0.31496062992125984" footer="0.31496062992125984"/>
  <pageSetup paperSize="9" scale="26" orientation="portrait" r:id="rId1"/>
  <headerFooter scaleWithDoc="0">
    <oddFooter>&amp;C&amp;10Page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rgb="FF00B0F0"/>
    <pageSetUpPr fitToPage="1"/>
  </sheetPr>
  <dimension ref="A1:N194"/>
  <sheetViews>
    <sheetView showGridLines="0" view="pageBreakPreview" zoomScale="75" zoomScaleNormal="100" zoomScaleSheetLayoutView="75" workbookViewId="0">
      <pane xSplit="1" ySplit="14" topLeftCell="B158" activePane="bottomRight" state="frozen"/>
      <selection activeCell="O22" sqref="O22:O23"/>
      <selection pane="topRight" activeCell="O22" sqref="O22:O23"/>
      <selection pane="bottomLeft" activeCell="O22" sqref="O22:O23"/>
      <selection pane="bottomRight" activeCell="B184" sqref="B184:L194"/>
    </sheetView>
  </sheetViews>
  <sheetFormatPr defaultRowHeight="15" x14ac:dyDescent="0.2"/>
  <cols>
    <col min="1" max="1" width="19.21875" style="34" customWidth="1"/>
    <col min="2" max="14" width="10.6640625" style="34" customWidth="1"/>
    <col min="15" max="16384" width="8.88671875" style="34"/>
  </cols>
  <sheetData>
    <row r="1" spans="1:14" ht="29.25" customHeight="1" x14ac:dyDescent="0.2">
      <c r="A1" s="137" t="s">
        <v>233</v>
      </c>
      <c r="B1" s="137"/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</row>
    <row r="2" spans="1:14" x14ac:dyDescent="0.2">
      <c r="A2" s="12" t="s">
        <v>13</v>
      </c>
      <c r="B2" s="10" t="s">
        <v>14</v>
      </c>
      <c r="C2" s="10" t="s">
        <v>15</v>
      </c>
      <c r="D2" s="10" t="s">
        <v>16</v>
      </c>
      <c r="E2" s="10" t="s">
        <v>17</v>
      </c>
      <c r="F2" s="10" t="s">
        <v>18</v>
      </c>
      <c r="G2" s="10" t="s">
        <v>19</v>
      </c>
      <c r="H2" s="10" t="s">
        <v>20</v>
      </c>
      <c r="I2" s="10" t="s">
        <v>21</v>
      </c>
      <c r="J2" s="10" t="s">
        <v>143</v>
      </c>
      <c r="K2" s="10" t="s">
        <v>173</v>
      </c>
      <c r="L2" s="10" t="s">
        <v>174</v>
      </c>
      <c r="M2" s="10" t="s">
        <v>187</v>
      </c>
      <c r="N2" s="10" t="s">
        <v>232</v>
      </c>
    </row>
    <row r="3" spans="1:14" x14ac:dyDescent="0.2">
      <c r="A3" s="2" t="s">
        <v>4</v>
      </c>
      <c r="B3" s="13"/>
      <c r="C3" s="13"/>
      <c r="D3" s="13"/>
      <c r="E3" s="13"/>
      <c r="F3" s="13"/>
      <c r="G3" s="13"/>
      <c r="H3" s="13"/>
      <c r="I3" s="13"/>
      <c r="J3" s="13"/>
      <c r="K3" s="13">
        <f>SUM(B136:N136)</f>
        <v>952253.88072339317</v>
      </c>
      <c r="L3" s="35">
        <f>SUM(B148:N148)</f>
        <v>947399.15161746391</v>
      </c>
      <c r="M3" s="35">
        <f>SUM(B160:N160)</f>
        <v>930545.04465525481</v>
      </c>
      <c r="N3" s="35">
        <f>SUM(B172:N172)</f>
        <v>966550.86435799149</v>
      </c>
    </row>
    <row r="4" spans="1:14" x14ac:dyDescent="0.2">
      <c r="A4" s="2" t="s">
        <v>5</v>
      </c>
      <c r="B4" s="13"/>
      <c r="C4" s="13"/>
      <c r="D4" s="13"/>
      <c r="E4" s="13"/>
      <c r="F4" s="13"/>
      <c r="G4" s="13"/>
      <c r="H4" s="13"/>
      <c r="I4" s="13"/>
      <c r="J4" s="13"/>
      <c r="K4" s="13">
        <f t="shared" ref="K4:K13" si="0">SUM(B137:N137)</f>
        <v>3480379.2452999977</v>
      </c>
      <c r="L4" s="35">
        <f t="shared" ref="L4:L13" si="1">SUM(B149:N149)</f>
        <v>3524177.2765364847</v>
      </c>
      <c r="M4" s="35">
        <f t="shared" ref="M4:M13" si="2">SUM(B161:N161)</f>
        <v>3412348.9933233317</v>
      </c>
      <c r="N4" s="35">
        <f t="shared" ref="N4:N13" si="3">SUM(B173:N173)</f>
        <v>3556519.236884187</v>
      </c>
    </row>
    <row r="5" spans="1:14" x14ac:dyDescent="0.2">
      <c r="A5" s="2" t="s">
        <v>6</v>
      </c>
      <c r="B5" s="13"/>
      <c r="C5" s="13"/>
      <c r="D5" s="13"/>
      <c r="E5" s="13"/>
      <c r="F5" s="13"/>
      <c r="G5" s="13"/>
      <c r="H5" s="13"/>
      <c r="I5" s="13"/>
      <c r="J5" s="13"/>
      <c r="K5" s="13">
        <f t="shared" si="0"/>
        <v>141587.43259986158</v>
      </c>
      <c r="L5" s="35">
        <f t="shared" si="1"/>
        <v>141475.94944709714</v>
      </c>
      <c r="M5" s="35">
        <f t="shared" si="2"/>
        <v>137106.15869074193</v>
      </c>
      <c r="N5" s="35">
        <f t="shared" si="3"/>
        <v>142835.89076580055</v>
      </c>
    </row>
    <row r="6" spans="1:14" x14ac:dyDescent="0.2">
      <c r="A6" s="2" t="s">
        <v>78</v>
      </c>
      <c r="B6" s="13"/>
      <c r="C6" s="13"/>
      <c r="D6" s="13"/>
      <c r="E6" s="13"/>
      <c r="F6" s="13"/>
      <c r="G6" s="13"/>
      <c r="H6" s="13"/>
      <c r="I6" s="13"/>
      <c r="J6" s="13"/>
      <c r="K6" s="13">
        <f t="shared" si="0"/>
        <v>951528.16222321929</v>
      </c>
      <c r="L6" s="35">
        <f t="shared" si="1"/>
        <v>943862.16014054872</v>
      </c>
      <c r="M6" s="35">
        <f t="shared" si="2"/>
        <v>918954.64711014973</v>
      </c>
      <c r="N6" s="35">
        <f t="shared" si="3"/>
        <v>958375.36172789708</v>
      </c>
    </row>
    <row r="7" spans="1:14" x14ac:dyDescent="0.2">
      <c r="A7" s="2" t="s">
        <v>7</v>
      </c>
      <c r="B7" s="13"/>
      <c r="C7" s="13"/>
      <c r="D7" s="13"/>
      <c r="E7" s="13"/>
      <c r="F7" s="13"/>
      <c r="G7" s="13"/>
      <c r="H7" s="13"/>
      <c r="I7" s="13"/>
      <c r="J7" s="13"/>
      <c r="K7" s="13">
        <f t="shared" si="0"/>
        <v>2675171.3385513714</v>
      </c>
      <c r="L7" s="35">
        <f t="shared" si="1"/>
        <v>2662815.8465782949</v>
      </c>
      <c r="M7" s="35">
        <f t="shared" si="2"/>
        <v>2560268.6321115247</v>
      </c>
      <c r="N7" s="35">
        <f t="shared" si="3"/>
        <v>2651523.204749675</v>
      </c>
    </row>
    <row r="8" spans="1:14" x14ac:dyDescent="0.2">
      <c r="A8" s="2" t="s">
        <v>8</v>
      </c>
      <c r="B8" s="13"/>
      <c r="C8" s="13"/>
      <c r="D8" s="13"/>
      <c r="E8" s="13"/>
      <c r="F8" s="13"/>
      <c r="G8" s="13"/>
      <c r="H8" s="13"/>
      <c r="I8" s="13"/>
      <c r="J8" s="13"/>
      <c r="K8" s="13">
        <f t="shared" si="0"/>
        <v>2700843.7074254062</v>
      </c>
      <c r="L8" s="35">
        <f t="shared" si="1"/>
        <v>2771599.0908881803</v>
      </c>
      <c r="M8" s="35">
        <f t="shared" si="2"/>
        <v>2708128.850344026</v>
      </c>
      <c r="N8" s="35">
        <f t="shared" si="3"/>
        <v>2822309.2808408164</v>
      </c>
    </row>
    <row r="9" spans="1:14" x14ac:dyDescent="0.2">
      <c r="A9" s="2" t="s">
        <v>9</v>
      </c>
      <c r="B9" s="13"/>
      <c r="C9" s="13"/>
      <c r="D9" s="13"/>
      <c r="E9" s="13"/>
      <c r="F9" s="13"/>
      <c r="G9" s="13"/>
      <c r="H9" s="13"/>
      <c r="I9" s="13"/>
      <c r="J9" s="13"/>
      <c r="K9" s="13">
        <f t="shared" si="0"/>
        <v>2119246.6331003695</v>
      </c>
      <c r="L9" s="35">
        <f t="shared" si="1"/>
        <v>2154421.1811504741</v>
      </c>
      <c r="M9" s="35">
        <f t="shared" si="2"/>
        <v>2101753.4707473512</v>
      </c>
      <c r="N9" s="35">
        <f t="shared" si="3"/>
        <v>2183039.6336844168</v>
      </c>
    </row>
    <row r="10" spans="1:14" x14ac:dyDescent="0.2">
      <c r="A10" s="2" t="s">
        <v>10</v>
      </c>
      <c r="B10" s="13"/>
      <c r="C10" s="13"/>
      <c r="D10" s="13"/>
      <c r="E10" s="13"/>
      <c r="F10" s="13"/>
      <c r="G10" s="13"/>
      <c r="H10" s="13"/>
      <c r="I10" s="13"/>
      <c r="J10" s="13"/>
      <c r="K10" s="13">
        <f t="shared" si="0"/>
        <v>3265219.2010773658</v>
      </c>
      <c r="L10" s="35">
        <f t="shared" si="1"/>
        <v>3539940.2066727905</v>
      </c>
      <c r="M10" s="35">
        <f t="shared" si="2"/>
        <v>3647143.5113465069</v>
      </c>
      <c r="N10" s="35">
        <f t="shared" si="3"/>
        <v>3802644.6457729628</v>
      </c>
    </row>
    <row r="11" spans="1:14" x14ac:dyDescent="0.2">
      <c r="A11" s="2" t="s">
        <v>11</v>
      </c>
      <c r="B11" s="13"/>
      <c r="C11" s="13"/>
      <c r="D11" s="13"/>
      <c r="E11" s="13"/>
      <c r="F11" s="13"/>
      <c r="G11" s="13"/>
      <c r="H11" s="13"/>
      <c r="I11" s="13"/>
      <c r="J11" s="13"/>
      <c r="K11" s="13">
        <f t="shared" si="0"/>
        <v>3145009.035876113</v>
      </c>
      <c r="L11" s="35">
        <f t="shared" si="1"/>
        <v>3120187.7815109408</v>
      </c>
      <c r="M11" s="35">
        <f t="shared" si="2"/>
        <v>3032552.59154465</v>
      </c>
      <c r="N11" s="35">
        <f t="shared" si="3"/>
        <v>3164751.4466735269</v>
      </c>
    </row>
    <row r="12" spans="1:14" x14ac:dyDescent="0.2">
      <c r="A12" s="2" t="s">
        <v>12</v>
      </c>
      <c r="B12" s="13"/>
      <c r="C12" s="13"/>
      <c r="D12" s="13"/>
      <c r="E12" s="13"/>
      <c r="F12" s="13"/>
      <c r="G12" s="13"/>
      <c r="H12" s="13"/>
      <c r="I12" s="13"/>
      <c r="J12" s="13"/>
      <c r="K12" s="13">
        <f t="shared" si="0"/>
        <v>1810537.0697499574</v>
      </c>
      <c r="L12" s="35">
        <f t="shared" si="1"/>
        <v>1947928.8874046793</v>
      </c>
      <c r="M12" s="35">
        <f t="shared" si="2"/>
        <v>1895135.5619262059</v>
      </c>
      <c r="N12" s="35">
        <f t="shared" si="3"/>
        <v>2151944.6850573616</v>
      </c>
    </row>
    <row r="13" spans="1:14" x14ac:dyDescent="0.2">
      <c r="A13" s="7" t="s">
        <v>79</v>
      </c>
      <c r="B13" s="16"/>
      <c r="C13" s="16"/>
      <c r="D13" s="16"/>
      <c r="E13" s="16"/>
      <c r="F13" s="16"/>
      <c r="G13" s="16"/>
      <c r="H13" s="16"/>
      <c r="I13" s="16"/>
      <c r="J13" s="16"/>
      <c r="K13" s="16">
        <f t="shared" si="0"/>
        <v>21241775.706627056</v>
      </c>
      <c r="L13" s="11">
        <f t="shared" si="1"/>
        <v>21753807.531946957</v>
      </c>
      <c r="M13" s="11">
        <f t="shared" si="2"/>
        <v>21343937.461799741</v>
      </c>
      <c r="N13" s="11">
        <f t="shared" si="3"/>
        <v>22400494.250514634</v>
      </c>
    </row>
    <row r="14" spans="1:14" s="2" customFormat="1" ht="12.75" x14ac:dyDescent="0.2">
      <c r="A14" s="6"/>
      <c r="B14" s="3">
        <v>1</v>
      </c>
      <c r="C14" s="3">
        <v>2</v>
      </c>
      <c r="D14" s="3">
        <v>3</v>
      </c>
      <c r="E14" s="3">
        <v>4</v>
      </c>
      <c r="F14" s="3">
        <v>5</v>
      </c>
      <c r="G14" s="3">
        <v>6</v>
      </c>
      <c r="H14" s="3">
        <v>7</v>
      </c>
      <c r="I14" s="3">
        <v>8</v>
      </c>
      <c r="J14" s="3">
        <v>9</v>
      </c>
      <c r="K14" s="3">
        <v>10</v>
      </c>
      <c r="L14" s="3">
        <v>11</v>
      </c>
      <c r="M14" s="3">
        <v>12</v>
      </c>
      <c r="N14" s="3">
        <v>13</v>
      </c>
    </row>
    <row r="15" spans="1:14" s="2" customFormat="1" ht="12.75" x14ac:dyDescent="0.2">
      <c r="A15" s="12" t="s">
        <v>13</v>
      </c>
      <c r="B15" s="138" t="s">
        <v>3</v>
      </c>
      <c r="C15" s="139"/>
      <c r="D15" s="139"/>
      <c r="E15" s="139"/>
      <c r="F15" s="139"/>
      <c r="G15" s="139"/>
      <c r="H15" s="139"/>
      <c r="I15" s="139"/>
      <c r="J15" s="139"/>
      <c r="K15" s="139"/>
      <c r="L15" s="139"/>
      <c r="M15" s="139"/>
      <c r="N15" s="140"/>
    </row>
    <row r="16" spans="1:14" s="2" customFormat="1" ht="12.75" x14ac:dyDescent="0.2">
      <c r="A16" s="2" t="s">
        <v>4</v>
      </c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</row>
    <row r="17" spans="1:14" s="2" customFormat="1" ht="12.75" x14ac:dyDescent="0.2">
      <c r="A17" s="2" t="s">
        <v>5</v>
      </c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</row>
    <row r="18" spans="1:14" s="2" customFormat="1" ht="12.75" x14ac:dyDescent="0.2">
      <c r="A18" s="2" t="s">
        <v>6</v>
      </c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</row>
    <row r="19" spans="1:14" s="2" customFormat="1" ht="12.75" x14ac:dyDescent="0.2">
      <c r="A19" s="2" t="s">
        <v>78</v>
      </c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</row>
    <row r="20" spans="1:14" s="2" customFormat="1" ht="12.75" x14ac:dyDescent="0.2">
      <c r="A20" s="2" t="s">
        <v>7</v>
      </c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</row>
    <row r="21" spans="1:14" s="2" customFormat="1" ht="12.75" x14ac:dyDescent="0.2">
      <c r="A21" s="2" t="s">
        <v>8</v>
      </c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</row>
    <row r="22" spans="1:14" s="2" customFormat="1" ht="12.75" x14ac:dyDescent="0.2">
      <c r="A22" s="2" t="s">
        <v>9</v>
      </c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</row>
    <row r="23" spans="1:14" s="2" customFormat="1" ht="12.75" x14ac:dyDescent="0.2">
      <c r="A23" s="2" t="s">
        <v>10</v>
      </c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</row>
    <row r="24" spans="1:14" s="2" customFormat="1" ht="12.75" x14ac:dyDescent="0.2">
      <c r="A24" s="2" t="s">
        <v>11</v>
      </c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</row>
    <row r="25" spans="1:14" s="2" customFormat="1" ht="12.75" x14ac:dyDescent="0.2">
      <c r="A25" s="2" t="s">
        <v>12</v>
      </c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</row>
    <row r="26" spans="1:14" s="2" customFormat="1" ht="12.75" x14ac:dyDescent="0.2">
      <c r="A26" s="7" t="s">
        <v>79</v>
      </c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</row>
    <row r="27" spans="1:14" x14ac:dyDescent="0.2">
      <c r="A27" s="12" t="s">
        <v>13</v>
      </c>
      <c r="B27" s="141" t="s">
        <v>14</v>
      </c>
      <c r="C27" s="142"/>
      <c r="D27" s="142"/>
      <c r="E27" s="142"/>
      <c r="F27" s="142"/>
      <c r="G27" s="142"/>
      <c r="H27" s="142"/>
      <c r="I27" s="142"/>
      <c r="J27" s="142"/>
      <c r="K27" s="142"/>
      <c r="L27" s="142"/>
      <c r="M27" s="142"/>
      <c r="N27" s="143"/>
    </row>
    <row r="28" spans="1:14" x14ac:dyDescent="0.2">
      <c r="A28" s="2" t="s">
        <v>4</v>
      </c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</row>
    <row r="29" spans="1:14" x14ac:dyDescent="0.2">
      <c r="A29" s="2" t="s">
        <v>5</v>
      </c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</row>
    <row r="30" spans="1:14" x14ac:dyDescent="0.2">
      <c r="A30" s="2" t="s">
        <v>6</v>
      </c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</row>
    <row r="31" spans="1:14" x14ac:dyDescent="0.2">
      <c r="A31" s="2" t="s">
        <v>78</v>
      </c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</row>
    <row r="32" spans="1:14" x14ac:dyDescent="0.2">
      <c r="A32" s="2" t="s">
        <v>7</v>
      </c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</row>
    <row r="33" spans="1:14" x14ac:dyDescent="0.2">
      <c r="A33" s="2" t="s">
        <v>8</v>
      </c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</row>
    <row r="34" spans="1:14" x14ac:dyDescent="0.2">
      <c r="A34" s="2" t="s">
        <v>9</v>
      </c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</row>
    <row r="35" spans="1:14" x14ac:dyDescent="0.2">
      <c r="A35" s="2" t="s">
        <v>10</v>
      </c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</row>
    <row r="36" spans="1:14" x14ac:dyDescent="0.2">
      <c r="A36" s="2" t="s">
        <v>11</v>
      </c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</row>
    <row r="37" spans="1:14" x14ac:dyDescent="0.2">
      <c r="A37" s="2" t="s">
        <v>12</v>
      </c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</row>
    <row r="38" spans="1:14" x14ac:dyDescent="0.2">
      <c r="A38" s="7" t="s">
        <v>79</v>
      </c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</row>
    <row r="39" spans="1:14" x14ac:dyDescent="0.2">
      <c r="A39" s="12" t="s">
        <v>13</v>
      </c>
      <c r="B39" s="144" t="s">
        <v>15</v>
      </c>
      <c r="C39" s="145"/>
      <c r="D39" s="145"/>
      <c r="E39" s="145"/>
      <c r="F39" s="145"/>
      <c r="G39" s="145"/>
      <c r="H39" s="145"/>
      <c r="I39" s="145"/>
      <c r="J39" s="145"/>
      <c r="K39" s="145"/>
      <c r="L39" s="145"/>
      <c r="M39" s="145"/>
      <c r="N39" s="146"/>
    </row>
    <row r="40" spans="1:14" x14ac:dyDescent="0.2">
      <c r="A40" s="2" t="s">
        <v>4</v>
      </c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</row>
    <row r="41" spans="1:14" x14ac:dyDescent="0.2">
      <c r="A41" s="2" t="s">
        <v>5</v>
      </c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</row>
    <row r="42" spans="1:14" x14ac:dyDescent="0.2">
      <c r="A42" s="2" t="s">
        <v>6</v>
      </c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</row>
    <row r="43" spans="1:14" x14ac:dyDescent="0.2">
      <c r="A43" s="2" t="s">
        <v>78</v>
      </c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</row>
    <row r="44" spans="1:14" x14ac:dyDescent="0.2">
      <c r="A44" s="2" t="s">
        <v>7</v>
      </c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</row>
    <row r="45" spans="1:14" x14ac:dyDescent="0.2">
      <c r="A45" s="2" t="s">
        <v>8</v>
      </c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</row>
    <row r="46" spans="1:14" x14ac:dyDescent="0.2">
      <c r="A46" s="2" t="s">
        <v>9</v>
      </c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</row>
    <row r="47" spans="1:14" x14ac:dyDescent="0.2">
      <c r="A47" s="2" t="s">
        <v>10</v>
      </c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</row>
    <row r="48" spans="1:14" x14ac:dyDescent="0.2">
      <c r="A48" s="2" t="s">
        <v>11</v>
      </c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</row>
    <row r="49" spans="1:14" x14ac:dyDescent="0.2">
      <c r="A49" s="2" t="s">
        <v>12</v>
      </c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</row>
    <row r="50" spans="1:14" x14ac:dyDescent="0.2">
      <c r="A50" s="7" t="s">
        <v>79</v>
      </c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</row>
    <row r="51" spans="1:14" x14ac:dyDescent="0.2">
      <c r="A51" s="12" t="s">
        <v>13</v>
      </c>
      <c r="B51" s="147" t="s">
        <v>16</v>
      </c>
      <c r="C51" s="148"/>
      <c r="D51" s="148"/>
      <c r="E51" s="148"/>
      <c r="F51" s="148"/>
      <c r="G51" s="148"/>
      <c r="H51" s="148"/>
      <c r="I51" s="148"/>
      <c r="J51" s="148"/>
      <c r="K51" s="148"/>
      <c r="L51" s="148"/>
      <c r="M51" s="148"/>
      <c r="N51" s="149"/>
    </row>
    <row r="52" spans="1:14" x14ac:dyDescent="0.2">
      <c r="A52" s="2" t="s">
        <v>4</v>
      </c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</row>
    <row r="53" spans="1:14" x14ac:dyDescent="0.2">
      <c r="A53" s="2" t="s">
        <v>5</v>
      </c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</row>
    <row r="54" spans="1:14" x14ac:dyDescent="0.2">
      <c r="A54" s="2" t="s">
        <v>6</v>
      </c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</row>
    <row r="55" spans="1:14" x14ac:dyDescent="0.2">
      <c r="A55" s="2" t="s">
        <v>78</v>
      </c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</row>
    <row r="56" spans="1:14" x14ac:dyDescent="0.2">
      <c r="A56" s="2" t="s">
        <v>7</v>
      </c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</row>
    <row r="57" spans="1:14" x14ac:dyDescent="0.2">
      <c r="A57" s="2" t="s">
        <v>8</v>
      </c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</row>
    <row r="58" spans="1:14" x14ac:dyDescent="0.2">
      <c r="A58" s="2" t="s">
        <v>9</v>
      </c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</row>
    <row r="59" spans="1:14" x14ac:dyDescent="0.2">
      <c r="A59" s="2" t="s">
        <v>10</v>
      </c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</row>
    <row r="60" spans="1:14" x14ac:dyDescent="0.2">
      <c r="A60" s="2" t="s">
        <v>11</v>
      </c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</row>
    <row r="61" spans="1:14" x14ac:dyDescent="0.2">
      <c r="A61" s="2" t="s">
        <v>12</v>
      </c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</row>
    <row r="62" spans="1:14" x14ac:dyDescent="0.2">
      <c r="A62" s="7" t="s">
        <v>79</v>
      </c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</row>
    <row r="63" spans="1:14" x14ac:dyDescent="0.2">
      <c r="A63" s="12" t="s">
        <v>13</v>
      </c>
      <c r="B63" s="144" t="s">
        <v>17</v>
      </c>
      <c r="C63" s="145"/>
      <c r="D63" s="145"/>
      <c r="E63" s="145"/>
      <c r="F63" s="145"/>
      <c r="G63" s="145"/>
      <c r="H63" s="145"/>
      <c r="I63" s="145"/>
      <c r="J63" s="145"/>
      <c r="K63" s="145"/>
      <c r="L63" s="145"/>
      <c r="M63" s="145"/>
      <c r="N63" s="146"/>
    </row>
    <row r="64" spans="1:14" x14ac:dyDescent="0.2">
      <c r="A64" s="2" t="s">
        <v>4</v>
      </c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</row>
    <row r="65" spans="1:14" x14ac:dyDescent="0.2">
      <c r="A65" s="2" t="s">
        <v>5</v>
      </c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</row>
    <row r="66" spans="1:14" x14ac:dyDescent="0.2">
      <c r="A66" s="2" t="s">
        <v>6</v>
      </c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</row>
    <row r="67" spans="1:14" x14ac:dyDescent="0.2">
      <c r="A67" s="2" t="s">
        <v>78</v>
      </c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</row>
    <row r="68" spans="1:14" x14ac:dyDescent="0.2">
      <c r="A68" s="2" t="s">
        <v>7</v>
      </c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</row>
    <row r="69" spans="1:14" x14ac:dyDescent="0.2">
      <c r="A69" s="2" t="s">
        <v>8</v>
      </c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</row>
    <row r="70" spans="1:14" x14ac:dyDescent="0.2">
      <c r="A70" s="2" t="s">
        <v>9</v>
      </c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</row>
    <row r="71" spans="1:14" x14ac:dyDescent="0.2">
      <c r="A71" s="2" t="s">
        <v>10</v>
      </c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</row>
    <row r="72" spans="1:14" x14ac:dyDescent="0.2">
      <c r="A72" s="2" t="s">
        <v>11</v>
      </c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</row>
    <row r="73" spans="1:14" x14ac:dyDescent="0.2">
      <c r="A73" s="2" t="s">
        <v>12</v>
      </c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</row>
    <row r="74" spans="1:14" x14ac:dyDescent="0.2">
      <c r="A74" s="7" t="s">
        <v>79</v>
      </c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</row>
    <row r="75" spans="1:14" x14ac:dyDescent="0.2">
      <c r="A75" s="12" t="s">
        <v>13</v>
      </c>
      <c r="B75" s="147" t="s">
        <v>18</v>
      </c>
      <c r="C75" s="148"/>
      <c r="D75" s="148"/>
      <c r="E75" s="148"/>
      <c r="F75" s="148"/>
      <c r="G75" s="148"/>
      <c r="H75" s="148"/>
      <c r="I75" s="148"/>
      <c r="J75" s="148"/>
      <c r="K75" s="148"/>
      <c r="L75" s="148"/>
      <c r="M75" s="148"/>
      <c r="N75" s="149"/>
    </row>
    <row r="76" spans="1:14" x14ac:dyDescent="0.2">
      <c r="A76" s="2" t="s">
        <v>4</v>
      </c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</row>
    <row r="77" spans="1:14" x14ac:dyDescent="0.2">
      <c r="A77" s="2" t="s">
        <v>5</v>
      </c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</row>
    <row r="78" spans="1:14" x14ac:dyDescent="0.2">
      <c r="A78" s="2" t="s">
        <v>6</v>
      </c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</row>
    <row r="79" spans="1:14" x14ac:dyDescent="0.2">
      <c r="A79" s="2" t="s">
        <v>78</v>
      </c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</row>
    <row r="80" spans="1:14" x14ac:dyDescent="0.2">
      <c r="A80" s="2" t="s">
        <v>7</v>
      </c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</row>
    <row r="81" spans="1:14" x14ac:dyDescent="0.2">
      <c r="A81" s="2" t="s">
        <v>8</v>
      </c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</row>
    <row r="82" spans="1:14" x14ac:dyDescent="0.2">
      <c r="A82" s="2" t="s">
        <v>9</v>
      </c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</row>
    <row r="83" spans="1:14" x14ac:dyDescent="0.2">
      <c r="A83" s="2" t="s">
        <v>10</v>
      </c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</row>
    <row r="84" spans="1:14" x14ac:dyDescent="0.2">
      <c r="A84" s="2" t="s">
        <v>11</v>
      </c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</row>
    <row r="85" spans="1:14" x14ac:dyDescent="0.2">
      <c r="A85" s="2" t="s">
        <v>12</v>
      </c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</row>
    <row r="86" spans="1:14" x14ac:dyDescent="0.2">
      <c r="A86" s="7" t="s">
        <v>79</v>
      </c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</row>
    <row r="87" spans="1:14" x14ac:dyDescent="0.2">
      <c r="A87" s="12" t="s">
        <v>13</v>
      </c>
      <c r="B87" s="144" t="s">
        <v>19</v>
      </c>
      <c r="C87" s="145"/>
      <c r="D87" s="145"/>
      <c r="E87" s="145"/>
      <c r="F87" s="145"/>
      <c r="G87" s="145"/>
      <c r="H87" s="145"/>
      <c r="I87" s="145"/>
      <c r="J87" s="145"/>
      <c r="K87" s="145"/>
      <c r="L87" s="145"/>
      <c r="M87" s="145"/>
      <c r="N87" s="146"/>
    </row>
    <row r="88" spans="1:14" x14ac:dyDescent="0.2">
      <c r="A88" s="2" t="s">
        <v>4</v>
      </c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</row>
    <row r="89" spans="1:14" x14ac:dyDescent="0.2">
      <c r="A89" s="2" t="s">
        <v>5</v>
      </c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</row>
    <row r="90" spans="1:14" x14ac:dyDescent="0.2">
      <c r="A90" s="2" t="s">
        <v>6</v>
      </c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</row>
    <row r="91" spans="1:14" x14ac:dyDescent="0.2">
      <c r="A91" s="2" t="s">
        <v>78</v>
      </c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</row>
    <row r="92" spans="1:14" x14ac:dyDescent="0.2">
      <c r="A92" s="2" t="s">
        <v>7</v>
      </c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</row>
    <row r="93" spans="1:14" x14ac:dyDescent="0.2">
      <c r="A93" s="2" t="s">
        <v>8</v>
      </c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</row>
    <row r="94" spans="1:14" x14ac:dyDescent="0.2">
      <c r="A94" s="2" t="s">
        <v>9</v>
      </c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</row>
    <row r="95" spans="1:14" x14ac:dyDescent="0.2">
      <c r="A95" s="2" t="s">
        <v>10</v>
      </c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</row>
    <row r="96" spans="1:14" x14ac:dyDescent="0.2">
      <c r="A96" s="2" t="s">
        <v>11</v>
      </c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</row>
    <row r="97" spans="1:14" x14ac:dyDescent="0.2">
      <c r="A97" s="2" t="s">
        <v>12</v>
      </c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</row>
    <row r="98" spans="1:14" x14ac:dyDescent="0.2">
      <c r="A98" s="7" t="s">
        <v>79</v>
      </c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</row>
    <row r="99" spans="1:14" x14ac:dyDescent="0.2">
      <c r="A99" s="12" t="s">
        <v>13</v>
      </c>
      <c r="B99" s="147" t="s">
        <v>20</v>
      </c>
      <c r="C99" s="148"/>
      <c r="D99" s="148"/>
      <c r="E99" s="148"/>
      <c r="F99" s="148"/>
      <c r="G99" s="148"/>
      <c r="H99" s="148"/>
      <c r="I99" s="148"/>
      <c r="J99" s="148"/>
      <c r="K99" s="148"/>
      <c r="L99" s="148"/>
      <c r="M99" s="148"/>
      <c r="N99" s="149"/>
    </row>
    <row r="100" spans="1:14" x14ac:dyDescent="0.2">
      <c r="A100" s="2" t="s">
        <v>4</v>
      </c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</row>
    <row r="101" spans="1:14" x14ac:dyDescent="0.2">
      <c r="A101" s="2" t="s">
        <v>5</v>
      </c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</row>
    <row r="102" spans="1:14" x14ac:dyDescent="0.2">
      <c r="A102" s="2" t="s">
        <v>6</v>
      </c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</row>
    <row r="103" spans="1:14" x14ac:dyDescent="0.2">
      <c r="A103" s="2" t="s">
        <v>78</v>
      </c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</row>
    <row r="104" spans="1:14" x14ac:dyDescent="0.2">
      <c r="A104" s="2" t="s">
        <v>7</v>
      </c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</row>
    <row r="105" spans="1:14" x14ac:dyDescent="0.2">
      <c r="A105" s="2" t="s">
        <v>8</v>
      </c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</row>
    <row r="106" spans="1:14" x14ac:dyDescent="0.2">
      <c r="A106" s="2" t="s">
        <v>9</v>
      </c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</row>
    <row r="107" spans="1:14" x14ac:dyDescent="0.2">
      <c r="A107" s="2" t="s">
        <v>10</v>
      </c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</row>
    <row r="108" spans="1:14" x14ac:dyDescent="0.2">
      <c r="A108" s="2" t="s">
        <v>11</v>
      </c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</row>
    <row r="109" spans="1:14" x14ac:dyDescent="0.2">
      <c r="A109" s="2" t="s">
        <v>12</v>
      </c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</row>
    <row r="110" spans="1:14" x14ac:dyDescent="0.2">
      <c r="A110" s="7" t="s">
        <v>79</v>
      </c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</row>
    <row r="111" spans="1:14" x14ac:dyDescent="0.2">
      <c r="A111" s="12" t="s">
        <v>13</v>
      </c>
      <c r="B111" s="144" t="s">
        <v>21</v>
      </c>
      <c r="C111" s="145"/>
      <c r="D111" s="145"/>
      <c r="E111" s="145"/>
      <c r="F111" s="145"/>
      <c r="G111" s="145"/>
      <c r="H111" s="145"/>
      <c r="I111" s="145"/>
      <c r="J111" s="145"/>
      <c r="K111" s="145"/>
      <c r="L111" s="145"/>
      <c r="M111" s="145"/>
      <c r="N111" s="146"/>
    </row>
    <row r="112" spans="1:14" x14ac:dyDescent="0.2">
      <c r="A112" s="2" t="s">
        <v>4</v>
      </c>
      <c r="B112" s="13"/>
      <c r="C112" s="13"/>
      <c r="D112" s="13"/>
      <c r="E112" s="13"/>
      <c r="F112" s="13"/>
      <c r="G112" s="13"/>
      <c r="H112" s="35"/>
      <c r="I112" s="35"/>
      <c r="J112" s="35"/>
      <c r="K112" s="35"/>
      <c r="L112" s="35"/>
      <c r="M112" s="35"/>
      <c r="N112" s="35"/>
    </row>
    <row r="113" spans="1:14" x14ac:dyDescent="0.2">
      <c r="A113" s="2" t="s">
        <v>5</v>
      </c>
      <c r="B113" s="13"/>
      <c r="C113" s="13"/>
      <c r="D113" s="13"/>
      <c r="E113" s="13"/>
      <c r="F113" s="13"/>
      <c r="G113" s="13"/>
      <c r="H113" s="35"/>
      <c r="I113" s="35"/>
      <c r="J113" s="35"/>
      <c r="K113" s="35"/>
      <c r="L113" s="35"/>
      <c r="M113" s="35"/>
      <c r="N113" s="35"/>
    </row>
    <row r="114" spans="1:14" x14ac:dyDescent="0.2">
      <c r="A114" s="2" t="s">
        <v>6</v>
      </c>
      <c r="B114" s="13"/>
      <c r="C114" s="13"/>
      <c r="D114" s="13"/>
      <c r="E114" s="13"/>
      <c r="F114" s="13"/>
      <c r="G114" s="13"/>
      <c r="H114" s="35"/>
      <c r="I114" s="35"/>
      <c r="J114" s="35"/>
      <c r="K114" s="35"/>
      <c r="L114" s="35"/>
      <c r="M114" s="35"/>
      <c r="N114" s="35"/>
    </row>
    <row r="115" spans="1:14" x14ac:dyDescent="0.2">
      <c r="A115" s="2" t="s">
        <v>78</v>
      </c>
      <c r="B115" s="13"/>
      <c r="C115" s="13"/>
      <c r="D115" s="13"/>
      <c r="E115" s="13"/>
      <c r="F115" s="13"/>
      <c r="G115" s="13"/>
      <c r="H115" s="35"/>
      <c r="I115" s="35"/>
      <c r="J115" s="35"/>
      <c r="K115" s="35"/>
      <c r="L115" s="35"/>
      <c r="M115" s="35"/>
      <c r="N115" s="35"/>
    </row>
    <row r="116" spans="1:14" x14ac:dyDescent="0.2">
      <c r="A116" s="2" t="s">
        <v>7</v>
      </c>
      <c r="B116" s="13"/>
      <c r="C116" s="13"/>
      <c r="D116" s="13"/>
      <c r="E116" s="13"/>
      <c r="F116" s="13"/>
      <c r="G116" s="13"/>
      <c r="H116" s="35"/>
      <c r="I116" s="35"/>
      <c r="J116" s="35"/>
      <c r="K116" s="35"/>
      <c r="L116" s="35"/>
      <c r="M116" s="35"/>
      <c r="N116" s="35"/>
    </row>
    <row r="117" spans="1:14" x14ac:dyDescent="0.2">
      <c r="A117" s="2" t="s">
        <v>8</v>
      </c>
      <c r="B117" s="13"/>
      <c r="C117" s="13"/>
      <c r="D117" s="13"/>
      <c r="E117" s="13"/>
      <c r="F117" s="13"/>
      <c r="G117" s="13"/>
      <c r="H117" s="35"/>
      <c r="I117" s="35"/>
      <c r="J117" s="35"/>
      <c r="K117" s="35"/>
      <c r="L117" s="35"/>
      <c r="M117" s="35"/>
      <c r="N117" s="35"/>
    </row>
    <row r="118" spans="1:14" x14ac:dyDescent="0.2">
      <c r="A118" s="2" t="s">
        <v>9</v>
      </c>
      <c r="B118" s="13"/>
      <c r="C118" s="13"/>
      <c r="D118" s="13"/>
      <c r="E118" s="13"/>
      <c r="F118" s="13"/>
      <c r="G118" s="13"/>
      <c r="H118" s="35"/>
      <c r="I118" s="35"/>
      <c r="J118" s="35"/>
      <c r="K118" s="35"/>
      <c r="L118" s="35"/>
      <c r="M118" s="35"/>
      <c r="N118" s="35"/>
    </row>
    <row r="119" spans="1:14" x14ac:dyDescent="0.2">
      <c r="A119" s="2" t="s">
        <v>10</v>
      </c>
      <c r="B119" s="13"/>
      <c r="C119" s="13"/>
      <c r="D119" s="13"/>
      <c r="E119" s="13"/>
      <c r="F119" s="13"/>
      <c r="G119" s="13"/>
      <c r="H119" s="35"/>
      <c r="I119" s="35"/>
      <c r="J119" s="35"/>
      <c r="K119" s="35"/>
      <c r="L119" s="35"/>
      <c r="M119" s="35"/>
      <c r="N119" s="35"/>
    </row>
    <row r="120" spans="1:14" x14ac:dyDescent="0.2">
      <c r="A120" s="2" t="s">
        <v>11</v>
      </c>
      <c r="B120" s="13"/>
      <c r="C120" s="13"/>
      <c r="D120" s="13"/>
      <c r="E120" s="13"/>
      <c r="F120" s="13"/>
      <c r="G120" s="13"/>
      <c r="H120" s="35"/>
      <c r="I120" s="35"/>
      <c r="J120" s="35"/>
      <c r="K120" s="35"/>
      <c r="L120" s="35"/>
      <c r="M120" s="35"/>
      <c r="N120" s="35"/>
    </row>
    <row r="121" spans="1:14" x14ac:dyDescent="0.2">
      <c r="A121" s="2" t="s">
        <v>12</v>
      </c>
      <c r="B121" s="13"/>
      <c r="C121" s="13"/>
      <c r="D121" s="13"/>
      <c r="E121" s="13"/>
      <c r="F121" s="13"/>
      <c r="G121" s="13"/>
      <c r="H121" s="35"/>
      <c r="I121" s="35"/>
      <c r="J121" s="35"/>
      <c r="K121" s="35"/>
      <c r="L121" s="35"/>
      <c r="M121" s="35"/>
      <c r="N121" s="35"/>
    </row>
    <row r="122" spans="1:14" x14ac:dyDescent="0.2">
      <c r="A122" s="7" t="s">
        <v>79</v>
      </c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</row>
    <row r="123" spans="1:14" x14ac:dyDescent="0.2">
      <c r="A123" s="12" t="s">
        <v>13</v>
      </c>
      <c r="B123" s="147" t="s">
        <v>143</v>
      </c>
      <c r="C123" s="148"/>
      <c r="D123" s="148"/>
      <c r="E123" s="148"/>
      <c r="F123" s="148"/>
      <c r="G123" s="148"/>
      <c r="H123" s="148"/>
      <c r="I123" s="148"/>
      <c r="J123" s="148"/>
      <c r="K123" s="148"/>
      <c r="L123" s="148"/>
      <c r="M123" s="148"/>
      <c r="N123" s="149"/>
    </row>
    <row r="124" spans="1:14" x14ac:dyDescent="0.2">
      <c r="A124" s="2" t="s">
        <v>4</v>
      </c>
      <c r="B124" s="35"/>
      <c r="C124" s="35"/>
      <c r="D124" s="35"/>
      <c r="E124" s="35"/>
      <c r="F124" s="35"/>
      <c r="G124" s="35"/>
      <c r="H124" s="35"/>
      <c r="I124" s="35"/>
      <c r="J124" s="35"/>
      <c r="K124" s="35"/>
      <c r="L124" s="35"/>
      <c r="M124" s="35"/>
      <c r="N124" s="35"/>
    </row>
    <row r="125" spans="1:14" x14ac:dyDescent="0.2">
      <c r="A125" s="2" t="s">
        <v>5</v>
      </c>
      <c r="B125" s="35"/>
      <c r="C125" s="35"/>
      <c r="D125" s="35"/>
      <c r="E125" s="35"/>
      <c r="F125" s="35"/>
      <c r="G125" s="35"/>
      <c r="H125" s="35"/>
      <c r="I125" s="35"/>
      <c r="J125" s="35"/>
      <c r="K125" s="35"/>
      <c r="L125" s="35"/>
      <c r="M125" s="35"/>
      <c r="N125" s="35"/>
    </row>
    <row r="126" spans="1:14" x14ac:dyDescent="0.2">
      <c r="A126" s="2" t="s">
        <v>6</v>
      </c>
      <c r="B126" s="35"/>
      <c r="C126" s="35"/>
      <c r="D126" s="35"/>
      <c r="E126" s="35"/>
      <c r="F126" s="35"/>
      <c r="G126" s="35"/>
      <c r="H126" s="35"/>
      <c r="I126" s="35"/>
      <c r="J126" s="35"/>
      <c r="K126" s="35"/>
      <c r="L126" s="35"/>
      <c r="M126" s="35"/>
      <c r="N126" s="35"/>
    </row>
    <row r="127" spans="1:14" x14ac:dyDescent="0.2">
      <c r="A127" s="2" t="s">
        <v>78</v>
      </c>
      <c r="B127" s="35"/>
      <c r="C127" s="35"/>
      <c r="D127" s="35"/>
      <c r="E127" s="35"/>
      <c r="F127" s="35"/>
      <c r="G127" s="35"/>
      <c r="H127" s="35"/>
      <c r="I127" s="35"/>
      <c r="J127" s="35"/>
      <c r="K127" s="35"/>
      <c r="L127" s="35"/>
      <c r="M127" s="35"/>
      <c r="N127" s="35"/>
    </row>
    <row r="128" spans="1:14" x14ac:dyDescent="0.2">
      <c r="A128" s="2" t="s">
        <v>7</v>
      </c>
      <c r="B128" s="35"/>
      <c r="C128" s="35"/>
      <c r="D128" s="35"/>
      <c r="E128" s="35"/>
      <c r="F128" s="35"/>
      <c r="G128" s="35"/>
      <c r="H128" s="35"/>
      <c r="I128" s="35"/>
      <c r="J128" s="35"/>
      <c r="K128" s="35"/>
      <c r="L128" s="35"/>
      <c r="M128" s="35"/>
      <c r="N128" s="35"/>
    </row>
    <row r="129" spans="1:14" x14ac:dyDescent="0.2">
      <c r="A129" s="2" t="s">
        <v>8</v>
      </c>
      <c r="B129" s="35"/>
      <c r="C129" s="35"/>
      <c r="D129" s="35"/>
      <c r="E129" s="35"/>
      <c r="F129" s="35"/>
      <c r="G129" s="35"/>
      <c r="H129" s="35"/>
      <c r="I129" s="35"/>
      <c r="J129" s="35"/>
      <c r="K129" s="35"/>
      <c r="L129" s="35"/>
      <c r="M129" s="35"/>
      <c r="N129" s="35"/>
    </row>
    <row r="130" spans="1:14" x14ac:dyDescent="0.2">
      <c r="A130" s="2" t="s">
        <v>9</v>
      </c>
      <c r="B130" s="35"/>
      <c r="C130" s="35"/>
      <c r="D130" s="35"/>
      <c r="E130" s="35"/>
      <c r="F130" s="35"/>
      <c r="G130" s="35"/>
      <c r="H130" s="35"/>
      <c r="I130" s="35"/>
      <c r="J130" s="35"/>
      <c r="K130" s="35"/>
      <c r="L130" s="35"/>
      <c r="M130" s="35"/>
      <c r="N130" s="35"/>
    </row>
    <row r="131" spans="1:14" x14ac:dyDescent="0.2">
      <c r="A131" s="2" t="s">
        <v>10</v>
      </c>
      <c r="B131" s="35"/>
      <c r="C131" s="35"/>
      <c r="D131" s="35"/>
      <c r="E131" s="35"/>
      <c r="F131" s="35"/>
      <c r="G131" s="35"/>
      <c r="H131" s="35"/>
      <c r="I131" s="35"/>
      <c r="J131" s="35"/>
      <c r="K131" s="35"/>
      <c r="L131" s="35"/>
      <c r="M131" s="35"/>
      <c r="N131" s="35"/>
    </row>
    <row r="132" spans="1:14" x14ac:dyDescent="0.2">
      <c r="A132" s="2" t="s">
        <v>11</v>
      </c>
      <c r="B132" s="35"/>
      <c r="C132" s="35"/>
      <c r="D132" s="35"/>
      <c r="E132" s="35"/>
      <c r="F132" s="35"/>
      <c r="G132" s="35"/>
      <c r="H132" s="35"/>
      <c r="I132" s="35"/>
      <c r="J132" s="35"/>
      <c r="K132" s="35"/>
      <c r="L132" s="35"/>
      <c r="M132" s="35"/>
      <c r="N132" s="35"/>
    </row>
    <row r="133" spans="1:14" x14ac:dyDescent="0.2">
      <c r="A133" s="2" t="s">
        <v>12</v>
      </c>
      <c r="B133" s="35"/>
      <c r="C133" s="35"/>
      <c r="D133" s="35"/>
      <c r="E133" s="35"/>
      <c r="F133" s="35"/>
      <c r="G133" s="35"/>
      <c r="H133" s="35"/>
      <c r="I133" s="35"/>
      <c r="J133" s="35"/>
      <c r="K133" s="35"/>
      <c r="L133" s="35"/>
      <c r="M133" s="35"/>
      <c r="N133" s="35"/>
    </row>
    <row r="134" spans="1:14" s="1" customFormat="1" ht="15.75" x14ac:dyDescent="0.25">
      <c r="A134" s="7" t="s">
        <v>79</v>
      </c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</row>
    <row r="135" spans="1:14" x14ac:dyDescent="0.2">
      <c r="A135" s="12" t="s">
        <v>13</v>
      </c>
      <c r="B135" s="144" t="s">
        <v>173</v>
      </c>
      <c r="C135" s="145"/>
      <c r="D135" s="145"/>
      <c r="E135" s="145"/>
      <c r="F135" s="145"/>
      <c r="G135" s="145"/>
      <c r="H135" s="145"/>
      <c r="I135" s="145"/>
      <c r="J135" s="145"/>
      <c r="K135" s="145"/>
      <c r="L135" s="145"/>
      <c r="M135" s="145"/>
      <c r="N135" s="146"/>
    </row>
    <row r="136" spans="1:14" x14ac:dyDescent="0.2">
      <c r="A136" s="2" t="s">
        <v>4</v>
      </c>
      <c r="B136" s="35">
        <v>71301.321327030571</v>
      </c>
      <c r="C136" s="35">
        <v>71309.646096225115</v>
      </c>
      <c r="D136" s="35">
        <v>71332.955449969813</v>
      </c>
      <c r="E136" s="35">
        <v>75087.401728007797</v>
      </c>
      <c r="F136" s="35">
        <v>75087.129902907705</v>
      </c>
      <c r="G136" s="35">
        <v>71332.955449969813</v>
      </c>
      <c r="H136" s="35">
        <v>75110.438411476047</v>
      </c>
      <c r="I136" s="35">
        <v>75174.419532169311</v>
      </c>
      <c r="J136" s="35">
        <v>75174.661002459266</v>
      </c>
      <c r="K136" s="35">
        <v>62239.258994967073</v>
      </c>
      <c r="L136" s="35">
        <v>75115.964861708431</v>
      </c>
      <c r="M136" s="35">
        <v>75115.964861708431</v>
      </c>
      <c r="N136" s="35">
        <v>78871.763104793863</v>
      </c>
    </row>
    <row r="137" spans="1:14" x14ac:dyDescent="0.2">
      <c r="A137" s="2" t="s">
        <v>5</v>
      </c>
      <c r="B137" s="35">
        <v>253100.93528899958</v>
      </c>
      <c r="C137" s="35">
        <v>255634.51938437927</v>
      </c>
      <c r="D137" s="35">
        <v>256844.24433166976</v>
      </c>
      <c r="E137" s="35">
        <v>270408.6213709822</v>
      </c>
      <c r="F137" s="35">
        <v>270370.32349183044</v>
      </c>
      <c r="G137" s="35">
        <v>256851.73590804316</v>
      </c>
      <c r="H137" s="35">
        <v>279370.03266068123</v>
      </c>
      <c r="I137" s="35">
        <v>277700.55137398565</v>
      </c>
      <c r="J137" s="35">
        <v>277729.59147306596</v>
      </c>
      <c r="K137" s="35">
        <v>228613.3616103743</v>
      </c>
      <c r="L137" s="35">
        <v>279916.94253667141</v>
      </c>
      <c r="M137" s="35">
        <v>279919.03405252565</v>
      </c>
      <c r="N137" s="35">
        <v>293919.35181678948</v>
      </c>
    </row>
    <row r="138" spans="1:14" x14ac:dyDescent="0.2">
      <c r="A138" s="2" t="s">
        <v>6</v>
      </c>
      <c r="B138" s="35">
        <v>10503.937406669987</v>
      </c>
      <c r="C138" s="35">
        <v>10653.571797050719</v>
      </c>
      <c r="D138" s="35">
        <v>10720.071422718815</v>
      </c>
      <c r="E138" s="35">
        <v>11283.616121263514</v>
      </c>
      <c r="F138" s="35">
        <v>11284.81119610269</v>
      </c>
      <c r="G138" s="35">
        <v>10720.283324688797</v>
      </c>
      <c r="H138" s="35">
        <v>11230.009386609423</v>
      </c>
      <c r="I138" s="35">
        <v>11230.278239554335</v>
      </c>
      <c r="J138" s="35">
        <v>11230.125017558652</v>
      </c>
      <c r="K138" s="35">
        <v>8480.5486309973166</v>
      </c>
      <c r="L138" s="35">
        <v>11230.125017558652</v>
      </c>
      <c r="M138" s="35">
        <v>11230.125017558652</v>
      </c>
      <c r="N138" s="35">
        <v>11789.930021530057</v>
      </c>
    </row>
    <row r="139" spans="1:14" x14ac:dyDescent="0.2">
      <c r="A139" s="2" t="s">
        <v>78</v>
      </c>
      <c r="B139" s="35">
        <v>71046.392768880978</v>
      </c>
      <c r="C139" s="35">
        <v>71141.653123242024</v>
      </c>
      <c r="D139" s="35">
        <v>71221.004075048942</v>
      </c>
      <c r="E139" s="35">
        <v>74982.353332466984</v>
      </c>
      <c r="F139" s="35">
        <v>74967.779717638172</v>
      </c>
      <c r="G139" s="35">
        <v>71223.799186813601</v>
      </c>
      <c r="H139" s="35">
        <v>74979.122707421993</v>
      </c>
      <c r="I139" s="35">
        <v>74983.89954834152</v>
      </c>
      <c r="J139" s="35">
        <v>74981.149484293564</v>
      </c>
      <c r="K139" s="35">
        <v>63826.994658632873</v>
      </c>
      <c r="L139" s="35">
        <v>74815.803286041584</v>
      </c>
      <c r="M139" s="35">
        <v>74806.2192975035</v>
      </c>
      <c r="N139" s="35">
        <v>78551.991036893523</v>
      </c>
    </row>
    <row r="140" spans="1:14" x14ac:dyDescent="0.2">
      <c r="A140" s="2" t="s">
        <v>7</v>
      </c>
      <c r="B140" s="35">
        <v>200939.88155121575</v>
      </c>
      <c r="C140" s="35">
        <v>201017.26266153491</v>
      </c>
      <c r="D140" s="35">
        <v>201075.11343932545</v>
      </c>
      <c r="E140" s="35">
        <v>211599.63131406627</v>
      </c>
      <c r="F140" s="35">
        <v>211736.25710571583</v>
      </c>
      <c r="G140" s="35">
        <v>201514.44085079164</v>
      </c>
      <c r="H140" s="35">
        <v>212603.93924772943</v>
      </c>
      <c r="I140" s="35">
        <v>212178.92723314473</v>
      </c>
      <c r="J140" s="35">
        <v>213258.56942090628</v>
      </c>
      <c r="K140" s="35">
        <v>161019.39313513084</v>
      </c>
      <c r="L140" s="35">
        <v>213624.45263146641</v>
      </c>
      <c r="M140" s="35">
        <v>212073.9465808938</v>
      </c>
      <c r="N140" s="35">
        <v>222529.52337945043</v>
      </c>
    </row>
    <row r="141" spans="1:14" x14ac:dyDescent="0.2">
      <c r="A141" s="2" t="s">
        <v>8</v>
      </c>
      <c r="B141" s="35">
        <v>203280.79579463441</v>
      </c>
      <c r="C141" s="35">
        <v>203288.0859208625</v>
      </c>
      <c r="D141" s="35">
        <v>203343.73668694988</v>
      </c>
      <c r="E141" s="35">
        <v>214017.98280698652</v>
      </c>
      <c r="F141" s="35">
        <v>214003.60781696861</v>
      </c>
      <c r="G141" s="35">
        <v>203298.38799400794</v>
      </c>
      <c r="H141" s="35">
        <v>214091.10556417375</v>
      </c>
      <c r="I141" s="35">
        <v>214118.43229966666</v>
      </c>
      <c r="J141" s="35">
        <v>214095.09490544681</v>
      </c>
      <c r="K141" s="35">
        <v>164676.16245965569</v>
      </c>
      <c r="L141" s="35">
        <v>213971.75582973735</v>
      </c>
      <c r="M141" s="35">
        <v>213979.7850469836</v>
      </c>
      <c r="N141" s="35">
        <v>224678.77429933278</v>
      </c>
    </row>
    <row r="142" spans="1:14" x14ac:dyDescent="0.2">
      <c r="A142" s="2" t="s">
        <v>9</v>
      </c>
      <c r="B142" s="35">
        <v>156025.84682597942</v>
      </c>
      <c r="C142" s="35">
        <v>156658.24322720102</v>
      </c>
      <c r="D142" s="35">
        <v>157136.06847263232</v>
      </c>
      <c r="E142" s="35">
        <v>165396.4161508012</v>
      </c>
      <c r="F142" s="35">
        <v>165401.2952107673</v>
      </c>
      <c r="G142" s="35">
        <v>157103.81498994306</v>
      </c>
      <c r="H142" s="35">
        <v>165381.54539387356</v>
      </c>
      <c r="I142" s="35">
        <v>165411.44705380534</v>
      </c>
      <c r="J142" s="35">
        <v>165398.53550200045</v>
      </c>
      <c r="K142" s="35">
        <v>138789.7176685851</v>
      </c>
      <c r="L142" s="35">
        <v>172629.16208693577</v>
      </c>
      <c r="M142" s="35">
        <v>172622.21208840457</v>
      </c>
      <c r="N142" s="35">
        <v>181292.32842944056</v>
      </c>
    </row>
    <row r="143" spans="1:14" x14ac:dyDescent="0.2">
      <c r="A143" s="2" t="s">
        <v>10</v>
      </c>
      <c r="B143" s="35">
        <v>244955.44298564212</v>
      </c>
      <c r="C143" s="35">
        <v>244955.44298564212</v>
      </c>
      <c r="D143" s="35">
        <v>244955.44298564212</v>
      </c>
      <c r="E143" s="35">
        <v>257847.69450682128</v>
      </c>
      <c r="F143" s="35">
        <v>257847.55429191401</v>
      </c>
      <c r="G143" s="35">
        <v>244955.44298564212</v>
      </c>
      <c r="H143" s="35">
        <v>257847.69450682128</v>
      </c>
      <c r="I143" s="35">
        <v>257847.41407700678</v>
      </c>
      <c r="J143" s="35">
        <v>257847.83472172855</v>
      </c>
      <c r="K143" s="35">
        <v>209723.34112923249</v>
      </c>
      <c r="L143" s="35">
        <v>257847.83472172855</v>
      </c>
      <c r="M143" s="35">
        <v>257847.83472172855</v>
      </c>
      <c r="N143" s="35">
        <v>270740.22645781498</v>
      </c>
    </row>
    <row r="144" spans="1:14" x14ac:dyDescent="0.2">
      <c r="A144" s="2" t="s">
        <v>11</v>
      </c>
      <c r="B144" s="35">
        <v>235924.07047177301</v>
      </c>
      <c r="C144" s="35">
        <v>235938.41746466979</v>
      </c>
      <c r="D144" s="35">
        <v>235952.69325578181</v>
      </c>
      <c r="E144" s="35">
        <v>248489.34589519553</v>
      </c>
      <c r="F144" s="35">
        <v>248374.69658034199</v>
      </c>
      <c r="G144" s="35">
        <v>235943.41012456</v>
      </c>
      <c r="H144" s="35">
        <v>248361.87700429308</v>
      </c>
      <c r="I144" s="35">
        <v>248354.92955657118</v>
      </c>
      <c r="J144" s="35">
        <v>247953.22272270816</v>
      </c>
      <c r="K144" s="35">
        <v>202026.69155108402</v>
      </c>
      <c r="L144" s="35">
        <v>248416.1729400359</v>
      </c>
      <c r="M144" s="35">
        <v>248424.85629414197</v>
      </c>
      <c r="N144" s="35">
        <v>260848.65201495626</v>
      </c>
    </row>
    <row r="145" spans="1:14" x14ac:dyDescent="0.2">
      <c r="A145" s="2" t="s">
        <v>12</v>
      </c>
      <c r="B145" s="35">
        <v>135884.41250414989</v>
      </c>
      <c r="C145" s="35">
        <v>135875.32823572215</v>
      </c>
      <c r="D145" s="35">
        <v>135879.87036993602</v>
      </c>
      <c r="E145" s="35">
        <v>143026.73037351994</v>
      </c>
      <c r="F145" s="35">
        <v>143026.79944627974</v>
      </c>
      <c r="G145" s="35">
        <v>135875.32823572215</v>
      </c>
      <c r="H145" s="35">
        <v>143031.27250773384</v>
      </c>
      <c r="I145" s="35">
        <v>143046.0060717719</v>
      </c>
      <c r="J145" s="35">
        <v>143073.89690108478</v>
      </c>
      <c r="K145" s="35">
        <v>115509.37800734276</v>
      </c>
      <c r="L145" s="35">
        <v>143026.66130076014</v>
      </c>
      <c r="M145" s="35">
        <v>143026.66130076014</v>
      </c>
      <c r="N145" s="35">
        <v>150254.72449517364</v>
      </c>
    </row>
    <row r="146" spans="1:14" s="1" customFormat="1" ht="15.75" x14ac:dyDescent="0.25">
      <c r="A146" s="7" t="s">
        <v>79</v>
      </c>
      <c r="B146" s="11">
        <v>1582963.0369249757</v>
      </c>
      <c r="C146" s="11">
        <v>1586472.1708965297</v>
      </c>
      <c r="D146" s="11">
        <v>1588461.2004896752</v>
      </c>
      <c r="E146" s="11">
        <v>1672139.7936001113</v>
      </c>
      <c r="F146" s="11">
        <v>1672100.2547604665</v>
      </c>
      <c r="G146" s="11">
        <v>1588819.5990501819</v>
      </c>
      <c r="H146" s="11">
        <v>1682007.0373908137</v>
      </c>
      <c r="I146" s="11">
        <v>1680046.3049860175</v>
      </c>
      <c r="J146" s="11">
        <v>1680742.6811512525</v>
      </c>
      <c r="K146" s="11">
        <v>1354904.8478460026</v>
      </c>
      <c r="L146" s="11">
        <v>1690594.875212644</v>
      </c>
      <c r="M146" s="11">
        <v>1689046.6392622092</v>
      </c>
      <c r="N146" s="11">
        <v>1773477.2650561756</v>
      </c>
    </row>
    <row r="147" spans="1:14" x14ac:dyDescent="0.2">
      <c r="A147" s="12" t="s">
        <v>13</v>
      </c>
      <c r="B147" s="147" t="s">
        <v>174</v>
      </c>
      <c r="C147" s="148"/>
      <c r="D147" s="148"/>
      <c r="E147" s="148"/>
      <c r="F147" s="148"/>
      <c r="G147" s="148"/>
      <c r="H147" s="148"/>
      <c r="I147" s="148"/>
      <c r="J147" s="148"/>
      <c r="K147" s="148"/>
      <c r="L147" s="148"/>
      <c r="M147" s="148"/>
      <c r="N147" s="149"/>
    </row>
    <row r="148" spans="1:14" x14ac:dyDescent="0.2">
      <c r="A148" s="2" t="s">
        <v>4</v>
      </c>
      <c r="B148" s="35">
        <v>63848.570132452143</v>
      </c>
      <c r="C148" s="35">
        <v>71376.863888442938</v>
      </c>
      <c r="D148" s="35">
        <v>71360.166618623</v>
      </c>
      <c r="E148" s="35">
        <v>75115.964861708431</v>
      </c>
      <c r="F148" s="35">
        <v>75115.964861708431</v>
      </c>
      <c r="G148" s="35">
        <v>71360.166618623</v>
      </c>
      <c r="H148" s="35">
        <v>75115.964861708431</v>
      </c>
      <c r="I148" s="35">
        <v>72183.236741488261</v>
      </c>
      <c r="J148" s="35">
        <v>75115.964861708431</v>
      </c>
      <c r="K148" s="35">
        <v>62066.843409456524</v>
      </c>
      <c r="L148" s="35">
        <v>75250.850815360842</v>
      </c>
      <c r="M148" s="35">
        <v>75875.477890114795</v>
      </c>
      <c r="N148" s="35">
        <v>83613.116056068771</v>
      </c>
    </row>
    <row r="149" spans="1:14" x14ac:dyDescent="0.2">
      <c r="A149" s="2" t="s">
        <v>5</v>
      </c>
      <c r="B149" s="35">
        <v>237929.18482590441</v>
      </c>
      <c r="C149" s="35">
        <v>265933.43391239032</v>
      </c>
      <c r="D149" s="35">
        <v>265882.83087523974</v>
      </c>
      <c r="E149" s="35">
        <v>279884.69726996677</v>
      </c>
      <c r="F149" s="35">
        <v>279916.94253667141</v>
      </c>
      <c r="G149" s="35">
        <v>265921.09540983784</v>
      </c>
      <c r="H149" s="35">
        <v>279370.10477077001</v>
      </c>
      <c r="I149" s="35">
        <v>277729.59147306596</v>
      </c>
      <c r="J149" s="35">
        <v>277729.94600035984</v>
      </c>
      <c r="K149" s="35">
        <v>226914.66559579413</v>
      </c>
      <c r="L149" s="35">
        <v>279670.92634302488</v>
      </c>
      <c r="M149" s="35">
        <v>279654.25284630765</v>
      </c>
      <c r="N149" s="35">
        <v>307639.60467715206</v>
      </c>
    </row>
    <row r="150" spans="1:14" x14ac:dyDescent="0.2">
      <c r="A150" s="2" t="s">
        <v>6</v>
      </c>
      <c r="B150" s="35">
        <v>9546.2834419542742</v>
      </c>
      <c r="C150" s="35">
        <v>10670.204382638016</v>
      </c>
      <c r="D150" s="35">
        <v>10670.473235582927</v>
      </c>
      <c r="E150" s="35">
        <v>11230.125017558652</v>
      </c>
      <c r="F150" s="35">
        <v>11230.125017558652</v>
      </c>
      <c r="G150" s="35">
        <v>10670.204382638016</v>
      </c>
      <c r="H150" s="35">
        <v>11229.132256684326</v>
      </c>
      <c r="I150" s="35">
        <v>11228.139495810003</v>
      </c>
      <c r="J150" s="35">
        <v>11230.125017558652</v>
      </c>
      <c r="K150" s="35">
        <v>8959.2857494974687</v>
      </c>
      <c r="L150" s="35">
        <v>11230.009386609425</v>
      </c>
      <c r="M150" s="35">
        <v>11229.893755660194</v>
      </c>
      <c r="N150" s="35">
        <v>12351.948307346544</v>
      </c>
    </row>
    <row r="151" spans="1:14" x14ac:dyDescent="0.2">
      <c r="A151" s="2" t="s">
        <v>78</v>
      </c>
      <c r="B151" s="35">
        <v>63577.153260171661</v>
      </c>
      <c r="C151" s="35">
        <v>71046.75121833579</v>
      </c>
      <c r="D151" s="35">
        <v>70976.619660854805</v>
      </c>
      <c r="E151" s="35">
        <v>74716.05860736563</v>
      </c>
      <c r="F151" s="35">
        <v>74720.316588298199</v>
      </c>
      <c r="G151" s="35">
        <v>70980.294169432629</v>
      </c>
      <c r="H151" s="35">
        <v>74717.140782161776</v>
      </c>
      <c r="I151" s="35">
        <v>74708.736205801251</v>
      </c>
      <c r="J151" s="35">
        <v>74713.70926689067</v>
      </c>
      <c r="K151" s="35">
        <v>61799.686063510715</v>
      </c>
      <c r="L151" s="35">
        <v>74605.747345846699</v>
      </c>
      <c r="M151" s="35">
        <v>74903.451737703683</v>
      </c>
      <c r="N151" s="35">
        <v>82396.495234175192</v>
      </c>
    </row>
    <row r="152" spans="1:14" x14ac:dyDescent="0.2">
      <c r="A152" s="2" t="s">
        <v>7</v>
      </c>
      <c r="B152" s="35">
        <v>180266.11629090158</v>
      </c>
      <c r="C152" s="35">
        <v>200848.23309270022</v>
      </c>
      <c r="D152" s="35">
        <v>201437.36695659274</v>
      </c>
      <c r="E152" s="35">
        <v>212562.43707612922</v>
      </c>
      <c r="F152" s="35">
        <v>213037.85509600479</v>
      </c>
      <c r="G152" s="35">
        <v>202371.91668232801</v>
      </c>
      <c r="H152" s="35">
        <v>212410.30274802187</v>
      </c>
      <c r="I152" s="35">
        <v>213606.33788513069</v>
      </c>
      <c r="J152" s="35">
        <v>213096.49475271415</v>
      </c>
      <c r="K152" s="35">
        <v>162001.8504814764</v>
      </c>
      <c r="L152" s="35">
        <v>210817.89464618248</v>
      </c>
      <c r="M152" s="35">
        <v>209643.92268289448</v>
      </c>
      <c r="N152" s="35">
        <v>230715.11818721803</v>
      </c>
    </row>
    <row r="153" spans="1:14" x14ac:dyDescent="0.2">
      <c r="A153" s="2" t="s">
        <v>8</v>
      </c>
      <c r="B153" s="35">
        <v>181882.81728993604</v>
      </c>
      <c r="C153" s="35">
        <v>205176.67204738734</v>
      </c>
      <c r="D153" s="35">
        <v>210492.93683098606</v>
      </c>
      <c r="E153" s="35">
        <v>221563.61865189963</v>
      </c>
      <c r="F153" s="35">
        <v>221627.60358798181</v>
      </c>
      <c r="G153" s="35">
        <v>210485.12555509541</v>
      </c>
      <c r="H153" s="35">
        <v>221557.25407207967</v>
      </c>
      <c r="I153" s="35">
        <v>221563.29005799518</v>
      </c>
      <c r="J153" s="35">
        <v>221555.52927532213</v>
      </c>
      <c r="K153" s="35">
        <v>168841.65329580122</v>
      </c>
      <c r="L153" s="35">
        <v>221563.29005799518</v>
      </c>
      <c r="M153" s="35">
        <v>221563.29005799518</v>
      </c>
      <c r="N153" s="35">
        <v>243726.01010770522</v>
      </c>
    </row>
    <row r="154" spans="1:14" x14ac:dyDescent="0.2">
      <c r="A154" s="2" t="s">
        <v>9</v>
      </c>
      <c r="B154" s="35">
        <v>146707.52044743553</v>
      </c>
      <c r="C154" s="35">
        <v>163780.34399183508</v>
      </c>
      <c r="D154" s="35">
        <v>163171.08560041874</v>
      </c>
      <c r="E154" s="35">
        <v>171734.38639106508</v>
      </c>
      <c r="F154" s="35">
        <v>159670.95473581477</v>
      </c>
      <c r="G154" s="35">
        <v>163195.78097051271</v>
      </c>
      <c r="H154" s="35">
        <v>171739.37115561616</v>
      </c>
      <c r="I154" s="35">
        <v>171868.6623104171</v>
      </c>
      <c r="J154" s="35">
        <v>171568.32301731882</v>
      </c>
      <c r="K154" s="35">
        <v>137132.41229039987</v>
      </c>
      <c r="L154" s="35">
        <v>172231.97905138339</v>
      </c>
      <c r="M154" s="35">
        <v>172179.57201581026</v>
      </c>
      <c r="N154" s="35">
        <v>189440.78917244682</v>
      </c>
    </row>
    <row r="155" spans="1:14" x14ac:dyDescent="0.2">
      <c r="A155" s="2" t="s">
        <v>10</v>
      </c>
      <c r="B155" s="35">
        <v>219170.65951346926</v>
      </c>
      <c r="C155" s="35">
        <v>244960.79031111387</v>
      </c>
      <c r="D155" s="35">
        <v>244955.44298564212</v>
      </c>
      <c r="E155" s="35">
        <v>279933.34466872812</v>
      </c>
      <c r="F155" s="35">
        <v>279933.34466872812</v>
      </c>
      <c r="G155" s="35">
        <v>265936.6774352917</v>
      </c>
      <c r="H155" s="35">
        <v>279900.12787626352</v>
      </c>
      <c r="I155" s="35">
        <v>279898.37962402857</v>
      </c>
      <c r="J155" s="35">
        <v>279898.37962402857</v>
      </c>
      <c r="K155" s="35">
        <v>240461.6243090487</v>
      </c>
      <c r="L155" s="35">
        <v>298442.40446083708</v>
      </c>
      <c r="M155" s="35">
        <v>298309.06247410044</v>
      </c>
      <c r="N155" s="35">
        <v>328139.96872151043</v>
      </c>
    </row>
    <row r="156" spans="1:14" x14ac:dyDescent="0.2">
      <c r="A156" s="2" t="s">
        <v>11</v>
      </c>
      <c r="B156" s="35">
        <v>211179.27713289755</v>
      </c>
      <c r="C156" s="35">
        <v>235910.11598331082</v>
      </c>
      <c r="D156" s="35">
        <v>235683.6550942155</v>
      </c>
      <c r="E156" s="35">
        <v>248080.90616913943</v>
      </c>
      <c r="F156" s="35">
        <v>240201.31624212547</v>
      </c>
      <c r="G156" s="35">
        <v>235683.6550942155</v>
      </c>
      <c r="H156" s="35">
        <v>248073.27693409042</v>
      </c>
      <c r="I156" s="35">
        <v>248074.65191639934</v>
      </c>
      <c r="J156" s="35">
        <v>248068.46449600928</v>
      </c>
      <c r="K156" s="35">
        <v>200175.98245511949</v>
      </c>
      <c r="L156" s="35">
        <v>248088.05799391106</v>
      </c>
      <c r="M156" s="35">
        <v>248071.55820620432</v>
      </c>
      <c r="N156" s="35">
        <v>272896.86379330215</v>
      </c>
    </row>
    <row r="157" spans="1:14" x14ac:dyDescent="0.2">
      <c r="A157" s="2" t="s">
        <v>12</v>
      </c>
      <c r="B157" s="35">
        <v>121532.94234643312</v>
      </c>
      <c r="C157" s="35">
        <v>136022.211415256</v>
      </c>
      <c r="D157" s="35">
        <v>135844.82542495473</v>
      </c>
      <c r="E157" s="35">
        <v>157955.27581794019</v>
      </c>
      <c r="F157" s="35">
        <v>157950.64119927047</v>
      </c>
      <c r="G157" s="35">
        <v>150057.51202704318</v>
      </c>
      <c r="H157" s="35">
        <v>157955.27581794019</v>
      </c>
      <c r="I157" s="35">
        <v>157955.27581794019</v>
      </c>
      <c r="J157" s="35">
        <v>157955.27581794019</v>
      </c>
      <c r="K157" s="35">
        <v>124891.43033923717</v>
      </c>
      <c r="L157" s="35">
        <v>157955.27581794019</v>
      </c>
      <c r="M157" s="35">
        <v>157927.21758203936</v>
      </c>
      <c r="N157" s="35">
        <v>173925.72798074401</v>
      </c>
    </row>
    <row r="158" spans="1:14" x14ac:dyDescent="0.2">
      <c r="A158" s="7" t="s">
        <v>79</v>
      </c>
      <c r="B158" s="11">
        <v>1435640.5246815558</v>
      </c>
      <c r="C158" s="11">
        <v>1605725.6202434103</v>
      </c>
      <c r="D158" s="11">
        <v>1610475.4032831104</v>
      </c>
      <c r="E158" s="11">
        <v>1732776.8145315011</v>
      </c>
      <c r="F158" s="11">
        <v>1713405.0645341619</v>
      </c>
      <c r="G158" s="11">
        <v>1646662.4283450178</v>
      </c>
      <c r="H158" s="11">
        <v>1732067.9512753363</v>
      </c>
      <c r="I158" s="11">
        <v>1728816.3015280766</v>
      </c>
      <c r="J158" s="11">
        <v>1730932.2121298509</v>
      </c>
      <c r="K158" s="11">
        <v>1393245.4339893418</v>
      </c>
      <c r="L158" s="11">
        <v>1749856.4359190913</v>
      </c>
      <c r="M158" s="11">
        <v>1749357.6992488303</v>
      </c>
      <c r="N158" s="11">
        <v>1924845.6422376691</v>
      </c>
    </row>
    <row r="159" spans="1:14" x14ac:dyDescent="0.2">
      <c r="A159" s="12" t="s">
        <v>13</v>
      </c>
      <c r="B159" s="144" t="s">
        <v>187</v>
      </c>
      <c r="C159" s="145"/>
      <c r="D159" s="145"/>
      <c r="E159" s="145"/>
      <c r="F159" s="145"/>
      <c r="G159" s="145"/>
      <c r="H159" s="145"/>
      <c r="I159" s="145"/>
      <c r="J159" s="145"/>
      <c r="K159" s="145"/>
      <c r="L159" s="145"/>
      <c r="M159" s="145"/>
      <c r="N159" s="146"/>
    </row>
    <row r="160" spans="1:14" x14ac:dyDescent="0.2">
      <c r="A160" s="2" t="s">
        <v>4</v>
      </c>
      <c r="B160" s="35">
        <v>53216.525559934329</v>
      </c>
      <c r="C160" s="35">
        <v>68461.238700386821</v>
      </c>
      <c r="D160" s="35">
        <v>76088.551009544783</v>
      </c>
      <c r="E160" s="35">
        <v>75812.861947533311</v>
      </c>
      <c r="F160" s="35">
        <v>76111.191647956904</v>
      </c>
      <c r="G160" s="35">
        <v>72306.168222236025</v>
      </c>
      <c r="H160" s="35">
        <v>76075.401041992896</v>
      </c>
      <c r="I160" s="35">
        <v>76111.191647956904</v>
      </c>
      <c r="J160" s="35">
        <v>76111.19164795689</v>
      </c>
      <c r="K160" s="35">
        <v>63401.647389781123</v>
      </c>
      <c r="L160" s="35">
        <v>76265.576195770118</v>
      </c>
      <c r="M160" s="35">
        <v>76006.156711590302</v>
      </c>
      <c r="N160" s="35">
        <v>64577.342932614556</v>
      </c>
    </row>
    <row r="161" spans="1:14" x14ac:dyDescent="0.2">
      <c r="A161" s="2" t="s">
        <v>5</v>
      </c>
      <c r="B161" s="35">
        <v>195769.64844011739</v>
      </c>
      <c r="C161" s="35">
        <v>251703.83370872241</v>
      </c>
      <c r="D161" s="35">
        <v>279653.21621524415</v>
      </c>
      <c r="E161" s="35">
        <v>279670.13386639382</v>
      </c>
      <c r="F161" s="35">
        <v>279671.86328819598</v>
      </c>
      <c r="G161" s="35">
        <v>265680.88976046472</v>
      </c>
      <c r="H161" s="35">
        <v>278579.35223066038</v>
      </c>
      <c r="I161" s="35">
        <v>277487.77811829606</v>
      </c>
      <c r="J161" s="35">
        <v>277476.48255277693</v>
      </c>
      <c r="K161" s="35">
        <v>229616.54916458362</v>
      </c>
      <c r="L161" s="35">
        <v>279668.62392793264</v>
      </c>
      <c r="M161" s="35">
        <v>279649.32564049592</v>
      </c>
      <c r="N161" s="35">
        <v>237721.29640944771</v>
      </c>
    </row>
    <row r="162" spans="1:14" x14ac:dyDescent="0.2">
      <c r="A162" s="2" t="s">
        <v>6</v>
      </c>
      <c r="B162" s="35">
        <v>7862.6731282483543</v>
      </c>
      <c r="C162" s="35">
        <v>10110.283747717382</v>
      </c>
      <c r="D162" s="35">
        <v>11230.125017558647</v>
      </c>
      <c r="E162" s="35">
        <v>11230.431461550015</v>
      </c>
      <c r="F162" s="35">
        <v>11226.679070089755</v>
      </c>
      <c r="G162" s="35">
        <v>10670.841045106416</v>
      </c>
      <c r="H162" s="35">
        <v>11230.125017558647</v>
      </c>
      <c r="I162" s="35">
        <v>11230.125017558647</v>
      </c>
      <c r="J162" s="35">
        <v>11230.547092499242</v>
      </c>
      <c r="K162" s="35">
        <v>9079.8437235136571</v>
      </c>
      <c r="L162" s="35">
        <v>11230.125017558647</v>
      </c>
      <c r="M162" s="35">
        <v>11230.125017558647</v>
      </c>
      <c r="N162" s="35">
        <v>9544.2343342238819</v>
      </c>
    </row>
    <row r="163" spans="1:14" x14ac:dyDescent="0.2">
      <c r="A163" s="2" t="s">
        <v>78</v>
      </c>
      <c r="B163" s="35">
        <v>52441.853508492131</v>
      </c>
      <c r="C163" s="35">
        <v>67658.77327603547</v>
      </c>
      <c r="D163" s="35">
        <v>75437.850784293783</v>
      </c>
      <c r="E163" s="35">
        <v>75427.948837930118</v>
      </c>
      <c r="F163" s="35">
        <v>75413.488364762132</v>
      </c>
      <c r="G163" s="35">
        <v>71661.519257820706</v>
      </c>
      <c r="H163" s="35">
        <v>75427.782244487724</v>
      </c>
      <c r="I163" s="35">
        <v>75386.915211535859</v>
      </c>
      <c r="J163" s="35">
        <v>75380.543126552075</v>
      </c>
      <c r="K163" s="35">
        <v>59788.255310431778</v>
      </c>
      <c r="L163" s="35">
        <v>75414.632123303076</v>
      </c>
      <c r="M163" s="35">
        <v>75425.005837063989</v>
      </c>
      <c r="N163" s="35">
        <v>64090.079227440714</v>
      </c>
    </row>
    <row r="164" spans="1:14" x14ac:dyDescent="0.2">
      <c r="A164" s="2" t="s">
        <v>7</v>
      </c>
      <c r="B164" s="35">
        <v>146858.35936626478</v>
      </c>
      <c r="C164" s="35">
        <v>188739.79634118237</v>
      </c>
      <c r="D164" s="35">
        <v>209664.60967222683</v>
      </c>
      <c r="E164" s="35">
        <v>209665.86735195061</v>
      </c>
      <c r="F164" s="35">
        <v>209668.82562262047</v>
      </c>
      <c r="G164" s="35">
        <v>199241.53222401423</v>
      </c>
      <c r="H164" s="35">
        <v>209672.6436521564</v>
      </c>
      <c r="I164" s="35">
        <v>207730.2183950083</v>
      </c>
      <c r="J164" s="35">
        <v>209668.66558370218</v>
      </c>
      <c r="K164" s="35">
        <v>171747.62389654623</v>
      </c>
      <c r="L164" s="35">
        <v>209741.6916571008</v>
      </c>
      <c r="M164" s="35">
        <v>209564.6867042064</v>
      </c>
      <c r="N164" s="35">
        <v>178304.11164454505</v>
      </c>
    </row>
    <row r="165" spans="1:14" x14ac:dyDescent="0.2">
      <c r="A165" s="2" t="s">
        <v>8</v>
      </c>
      <c r="B165" s="35">
        <v>155091.26546506397</v>
      </c>
      <c r="C165" s="35">
        <v>199399.20026952258</v>
      </c>
      <c r="D165" s="35">
        <v>221565.76168035425</v>
      </c>
      <c r="E165" s="35">
        <v>221558.67430405965</v>
      </c>
      <c r="F165" s="35">
        <v>221563.29005799504</v>
      </c>
      <c r="G165" s="35">
        <v>210480.5098011599</v>
      </c>
      <c r="H165" s="35">
        <v>221558.67430405965</v>
      </c>
      <c r="I165" s="35">
        <v>221559.82011580031</v>
      </c>
      <c r="J165" s="35">
        <v>221558.67430405965</v>
      </c>
      <c r="K165" s="35">
        <v>182319.4954189189</v>
      </c>
      <c r="L165" s="35">
        <v>221563.29005799504</v>
      </c>
      <c r="M165" s="35">
        <v>221563.29005799504</v>
      </c>
      <c r="N165" s="35">
        <v>188346.90450704226</v>
      </c>
    </row>
    <row r="166" spans="1:14" x14ac:dyDescent="0.2">
      <c r="A166" s="2" t="s">
        <v>9</v>
      </c>
      <c r="B166" s="35">
        <v>120442.06306041783</v>
      </c>
      <c r="C166" s="35">
        <v>155100.03910693634</v>
      </c>
      <c r="D166" s="35">
        <v>172346.98401994194</v>
      </c>
      <c r="E166" s="35">
        <v>172366.64134390769</v>
      </c>
      <c r="F166" s="35">
        <v>172371.01812535292</v>
      </c>
      <c r="G166" s="35">
        <v>163710.33412022679</v>
      </c>
      <c r="H166" s="35">
        <v>172259.55999956414</v>
      </c>
      <c r="I166" s="35">
        <v>172033.60835453961</v>
      </c>
      <c r="J166" s="35">
        <v>172126.975448841</v>
      </c>
      <c r="K166" s="35">
        <v>137472.37534367951</v>
      </c>
      <c r="L166" s="35">
        <v>172377.28096509335</v>
      </c>
      <c r="M166" s="35">
        <v>172341.2290848791</v>
      </c>
      <c r="N166" s="35">
        <v>146805.361773971</v>
      </c>
    </row>
    <row r="167" spans="1:14" x14ac:dyDescent="0.2">
      <c r="A167" s="2" t="s">
        <v>10</v>
      </c>
      <c r="B167" s="35">
        <v>208816.34373187035</v>
      </c>
      <c r="C167" s="35">
        <v>268475.56214674673</v>
      </c>
      <c r="D167" s="35">
        <v>298309.0624741005</v>
      </c>
      <c r="E167" s="35">
        <v>298309.10437830701</v>
      </c>
      <c r="F167" s="35">
        <v>298311.5747428243</v>
      </c>
      <c r="G167" s="35">
        <v>283470.14456562692</v>
      </c>
      <c r="H167" s="35">
        <v>298309.0624741005</v>
      </c>
      <c r="I167" s="35">
        <v>298309.0624741005</v>
      </c>
      <c r="J167" s="35">
        <v>298309.0624741005</v>
      </c>
      <c r="K167" s="35">
        <v>246341.52451749775</v>
      </c>
      <c r="L167" s="35">
        <v>298309.0624741005</v>
      </c>
      <c r="M167" s="35">
        <v>298311.17893383605</v>
      </c>
      <c r="N167" s="35">
        <v>253562.76595929521</v>
      </c>
    </row>
    <row r="168" spans="1:14" x14ac:dyDescent="0.2">
      <c r="A168" s="2" t="s">
        <v>11</v>
      </c>
      <c r="B168" s="35">
        <v>173737.54541860332</v>
      </c>
      <c r="C168" s="35">
        <v>223262.47045056435</v>
      </c>
      <c r="D168" s="35">
        <v>248240.92780445237</v>
      </c>
      <c r="E168" s="35">
        <v>248139.78776583809</v>
      </c>
      <c r="F168" s="35">
        <v>248149.31430452672</v>
      </c>
      <c r="G168" s="35">
        <v>235733.58644172753</v>
      </c>
      <c r="H168" s="35">
        <v>248130.05979917693</v>
      </c>
      <c r="I168" s="35">
        <v>248110.81830282704</v>
      </c>
      <c r="J168" s="35">
        <v>248121.55961963409</v>
      </c>
      <c r="K168" s="35">
        <v>203801.28839963803</v>
      </c>
      <c r="L168" s="35">
        <v>248140.47029453123</v>
      </c>
      <c r="M168" s="35">
        <v>248064.99149533606</v>
      </c>
      <c r="N168" s="35">
        <v>210919.77144779416</v>
      </c>
    </row>
    <row r="169" spans="1:14" x14ac:dyDescent="0.2">
      <c r="A169" s="2" t="s">
        <v>12</v>
      </c>
      <c r="B169" s="35">
        <v>110749.14742567518</v>
      </c>
      <c r="C169" s="35">
        <v>142382.26513248967</v>
      </c>
      <c r="D169" s="35">
        <v>158209.57450330805</v>
      </c>
      <c r="E169" s="35">
        <v>158213.00568532723</v>
      </c>
      <c r="F169" s="35">
        <v>133764.1899566545</v>
      </c>
      <c r="G169" s="35">
        <v>138078.93054517976</v>
      </c>
      <c r="H169" s="35">
        <v>158209.57450330805</v>
      </c>
      <c r="I169" s="35">
        <v>158213.06775096455</v>
      </c>
      <c r="J169" s="35">
        <v>158209.57450330802</v>
      </c>
      <c r="K169" s="35">
        <v>128219.94831568123</v>
      </c>
      <c r="L169" s="35">
        <v>158192.10826502531</v>
      </c>
      <c r="M169" s="35">
        <v>158213.06775096455</v>
      </c>
      <c r="N169" s="35">
        <v>134481.10758831986</v>
      </c>
    </row>
    <row r="170" spans="1:14" x14ac:dyDescent="0.2">
      <c r="A170" s="7" t="s">
        <v>79</v>
      </c>
      <c r="B170" s="11">
        <v>1224985.4251046879</v>
      </c>
      <c r="C170" s="11">
        <v>1575293.4628803039</v>
      </c>
      <c r="D170" s="11">
        <v>1750746.6631810255</v>
      </c>
      <c r="E170" s="11">
        <v>1750394.4569427976</v>
      </c>
      <c r="F170" s="11">
        <v>1726251.4351809788</v>
      </c>
      <c r="G170" s="11">
        <v>1651034.4559835629</v>
      </c>
      <c r="H170" s="11">
        <v>1749452.235267065</v>
      </c>
      <c r="I170" s="11">
        <v>1746172.6053885876</v>
      </c>
      <c r="J170" s="11">
        <v>1748193.2763534305</v>
      </c>
      <c r="K170" s="11">
        <v>1431788.5514802716</v>
      </c>
      <c r="L170" s="11">
        <v>1750902.8609784106</v>
      </c>
      <c r="M170" s="11">
        <v>1750369.0572339261</v>
      </c>
      <c r="N170" s="11">
        <v>1488352.9758246944</v>
      </c>
    </row>
    <row r="171" spans="1:14" x14ac:dyDescent="0.2">
      <c r="A171" s="12" t="s">
        <v>13</v>
      </c>
      <c r="B171" s="144" t="s">
        <v>232</v>
      </c>
      <c r="C171" s="145"/>
      <c r="D171" s="145"/>
      <c r="E171" s="145"/>
      <c r="F171" s="145"/>
      <c r="G171" s="145"/>
      <c r="H171" s="145"/>
      <c r="I171" s="145"/>
      <c r="J171" s="145"/>
      <c r="K171" s="145"/>
      <c r="L171" s="145"/>
      <c r="M171" s="145"/>
      <c r="N171" s="146"/>
    </row>
    <row r="172" spans="1:14" x14ac:dyDescent="0.2">
      <c r="A172" s="2" t="s">
        <v>4</v>
      </c>
      <c r="B172" s="35">
        <v>79803.365628032334</v>
      </c>
      <c r="C172" s="35">
        <v>72198.344453393162</v>
      </c>
      <c r="D172" s="35">
        <v>72205.848876010787</v>
      </c>
      <c r="E172" s="35">
        <v>76006.006475342481</v>
      </c>
      <c r="F172" s="35">
        <v>76005.897212616794</v>
      </c>
      <c r="G172" s="35">
        <v>72205.589377037279</v>
      </c>
      <c r="H172" s="35">
        <v>76005.883554776083</v>
      </c>
      <c r="I172" s="35">
        <v>76005.883554776083</v>
      </c>
      <c r="J172" s="35">
        <v>76005.897212616794</v>
      </c>
      <c r="K172" s="35">
        <v>63422.091342816406</v>
      </c>
      <c r="L172" s="35">
        <v>75561.524835613527</v>
      </c>
      <c r="M172" s="35">
        <v>75563.006999346166</v>
      </c>
      <c r="N172" s="35">
        <v>75561.524835613527</v>
      </c>
    </row>
    <row r="173" spans="1:14" x14ac:dyDescent="0.2">
      <c r="A173" s="2" t="s">
        <v>5</v>
      </c>
      <c r="B173" s="35">
        <v>293652.47753503278</v>
      </c>
      <c r="C173" s="35">
        <v>265664.55408735154</v>
      </c>
      <c r="D173" s="35">
        <v>265664.62616005703</v>
      </c>
      <c r="E173" s="35">
        <v>279670.92634302477</v>
      </c>
      <c r="F173" s="35">
        <v>279502.67251640168</v>
      </c>
      <c r="G173" s="35">
        <v>265874.0208899703</v>
      </c>
      <c r="H173" s="35">
        <v>279270.12777550367</v>
      </c>
      <c r="I173" s="35">
        <v>277535.86815132364</v>
      </c>
      <c r="J173" s="35">
        <v>277555.82795130496</v>
      </c>
      <c r="K173" s="35">
        <v>232270.39592164222</v>
      </c>
      <c r="L173" s="35">
        <v>279858.22408103338</v>
      </c>
      <c r="M173" s="35">
        <v>280002.45101606916</v>
      </c>
      <c r="N173" s="35">
        <v>279997.06445547205</v>
      </c>
    </row>
    <row r="174" spans="1:14" x14ac:dyDescent="0.2">
      <c r="A174" s="2" t="s">
        <v>6</v>
      </c>
      <c r="B174" s="35">
        <v>11792.027672425902</v>
      </c>
      <c r="C174" s="35">
        <v>10670.20438263801</v>
      </c>
      <c r="D174" s="35">
        <v>10670.20438263801</v>
      </c>
      <c r="E174" s="35">
        <v>11230.009386609418</v>
      </c>
      <c r="F174" s="35">
        <v>11230.125017558647</v>
      </c>
      <c r="G174" s="35">
        <v>10670.20438263801</v>
      </c>
      <c r="H174" s="35">
        <v>11230.125017558647</v>
      </c>
      <c r="I174" s="35">
        <v>11230.125017558647</v>
      </c>
      <c r="J174" s="35">
        <v>11230.125017558647</v>
      </c>
      <c r="K174" s="35">
        <v>9192.3654359406573</v>
      </c>
      <c r="L174" s="35">
        <v>11230.125017558647</v>
      </c>
      <c r="M174" s="35">
        <v>11230.125017558647</v>
      </c>
      <c r="N174" s="35">
        <v>11230.125017558647</v>
      </c>
    </row>
    <row r="175" spans="1:14" x14ac:dyDescent="0.2">
      <c r="A175" s="2" t="s">
        <v>78</v>
      </c>
      <c r="B175" s="35">
        <v>79241.713195779419</v>
      </c>
      <c r="C175" s="35">
        <v>71725.006004909606</v>
      </c>
      <c r="D175" s="35">
        <v>71759.61421784405</v>
      </c>
      <c r="E175" s="35">
        <v>75537.591318480321</v>
      </c>
      <c r="F175" s="35">
        <v>75290.48635151601</v>
      </c>
      <c r="G175" s="35">
        <v>71571.613650446554</v>
      </c>
      <c r="H175" s="35">
        <v>75283.896147200692</v>
      </c>
      <c r="I175" s="35">
        <v>75250.286731576605</v>
      </c>
      <c r="J175" s="35">
        <v>75274.422094434674</v>
      </c>
      <c r="K175" s="35">
        <v>61020.180421838348</v>
      </c>
      <c r="L175" s="35">
        <v>75433.947832390986</v>
      </c>
      <c r="M175" s="35">
        <v>75489.237524294353</v>
      </c>
      <c r="N175" s="35">
        <v>75497.366237185386</v>
      </c>
    </row>
    <row r="176" spans="1:14" x14ac:dyDescent="0.2">
      <c r="A176" s="2" t="s">
        <v>7</v>
      </c>
      <c r="B176" s="35">
        <v>220224.59573074523</v>
      </c>
      <c r="C176" s="35">
        <v>198849.79295832058</v>
      </c>
      <c r="D176" s="35">
        <v>198675.73753215926</v>
      </c>
      <c r="E176" s="35">
        <v>209131.83346041845</v>
      </c>
      <c r="F176" s="35">
        <v>209031.15309166734</v>
      </c>
      <c r="G176" s="35">
        <v>198586.15663583545</v>
      </c>
      <c r="H176" s="35">
        <v>208936.84421435781</v>
      </c>
      <c r="I176" s="35">
        <v>208950.46388829075</v>
      </c>
      <c r="J176" s="35">
        <v>208978.69282048667</v>
      </c>
      <c r="K176" s="35">
        <v>162848.63056841656</v>
      </c>
      <c r="L176" s="35">
        <v>209095.74857833437</v>
      </c>
      <c r="M176" s="35">
        <v>209105.19904666499</v>
      </c>
      <c r="N176" s="35">
        <v>209108.35622397749</v>
      </c>
    </row>
    <row r="177" spans="1:14" x14ac:dyDescent="0.2">
      <c r="A177" s="2" t="s">
        <v>8</v>
      </c>
      <c r="B177" s="35">
        <v>232641.45456089478</v>
      </c>
      <c r="C177" s="35">
        <v>210477.9884171983</v>
      </c>
      <c r="D177" s="35">
        <v>210502.35344170229</v>
      </c>
      <c r="E177" s="35">
        <v>221501.89583873455</v>
      </c>
      <c r="F177" s="35">
        <v>221484.65506183944</v>
      </c>
      <c r="G177" s="35">
        <v>210411.18181902531</v>
      </c>
      <c r="H177" s="35">
        <v>221340.04377185603</v>
      </c>
      <c r="I177" s="35">
        <v>221814.90308926837</v>
      </c>
      <c r="J177" s="35">
        <v>221818.59756321867</v>
      </c>
      <c r="K177" s="35">
        <v>184419.7084659696</v>
      </c>
      <c r="L177" s="35">
        <v>221782.51391472865</v>
      </c>
      <c r="M177" s="35">
        <v>222051.66662748044</v>
      </c>
      <c r="N177" s="35">
        <v>222062.31826889986</v>
      </c>
    </row>
    <row r="178" spans="1:14" x14ac:dyDescent="0.2">
      <c r="A178" s="2" t="s">
        <v>9</v>
      </c>
      <c r="B178" s="35">
        <v>181473.26406074432</v>
      </c>
      <c r="C178" s="35">
        <v>163634.10326664854</v>
      </c>
      <c r="D178" s="35">
        <v>163390.08963761933</v>
      </c>
      <c r="E178" s="35">
        <v>171520.02266880963</v>
      </c>
      <c r="F178" s="35">
        <v>170869.70052503649</v>
      </c>
      <c r="G178" s="35">
        <v>162485.85536256191</v>
      </c>
      <c r="H178" s="35">
        <v>170915.19746416237</v>
      </c>
      <c r="I178" s="35">
        <v>171130.03692534895</v>
      </c>
      <c r="J178" s="35">
        <v>171292.67323798843</v>
      </c>
      <c r="K178" s="35">
        <v>140359.02914366993</v>
      </c>
      <c r="L178" s="35">
        <v>171985.92311998751</v>
      </c>
      <c r="M178" s="35">
        <v>171991.10492649881</v>
      </c>
      <c r="N178" s="35">
        <v>171992.63334534026</v>
      </c>
    </row>
    <row r="179" spans="1:14" x14ac:dyDescent="0.2">
      <c r="A179" s="2" t="s">
        <v>10</v>
      </c>
      <c r="B179" s="35">
        <v>313224.5155978055</v>
      </c>
      <c r="C179" s="35">
        <v>283400.31000141741</v>
      </c>
      <c r="D179" s="35">
        <v>283393.69315880857</v>
      </c>
      <c r="E179" s="35">
        <v>298309.0624741005</v>
      </c>
      <c r="F179" s="35">
        <v>298266.54453688278</v>
      </c>
      <c r="G179" s="35">
        <v>283382.05393030168</v>
      </c>
      <c r="H179" s="35">
        <v>298309.0624741005</v>
      </c>
      <c r="I179" s="35">
        <v>297912.20728899166</v>
      </c>
      <c r="J179" s="35">
        <v>298866.23304767825</v>
      </c>
      <c r="K179" s="35">
        <v>250675.87164644507</v>
      </c>
      <c r="L179" s="35">
        <v>298880.49637252546</v>
      </c>
      <c r="M179" s="35">
        <v>299045.80305539531</v>
      </c>
      <c r="N179" s="35">
        <v>298978.7921885096</v>
      </c>
    </row>
    <row r="180" spans="1:14" x14ac:dyDescent="0.2">
      <c r="A180" s="2" t="s">
        <v>11</v>
      </c>
      <c r="B180" s="35">
        <v>260550.31584885204</v>
      </c>
      <c r="C180" s="35">
        <v>235977.26924106636</v>
      </c>
      <c r="D180" s="35">
        <v>236191.1617218465</v>
      </c>
      <c r="E180" s="35">
        <v>248600.45842239563</v>
      </c>
      <c r="F180" s="35">
        <v>248450.93691701797</v>
      </c>
      <c r="G180" s="35">
        <v>236053.80842910538</v>
      </c>
      <c r="H180" s="35">
        <v>248450.9813598707</v>
      </c>
      <c r="I180" s="35">
        <v>248428.42479344568</v>
      </c>
      <c r="J180" s="35">
        <v>248071.91519645503</v>
      </c>
      <c r="K180" s="35">
        <v>205249.46297862113</v>
      </c>
      <c r="L180" s="35">
        <v>249433.45626653545</v>
      </c>
      <c r="M180" s="35">
        <v>249652.31881290101</v>
      </c>
      <c r="N180" s="35">
        <v>249640.93668541417</v>
      </c>
    </row>
    <row r="181" spans="1:14" x14ac:dyDescent="0.2">
      <c r="A181" s="2" t="s">
        <v>12</v>
      </c>
      <c r="B181" s="35">
        <v>166122.92151196187</v>
      </c>
      <c r="C181" s="35">
        <v>156418.7685557784</v>
      </c>
      <c r="D181" s="35">
        <v>161954.41208755906</v>
      </c>
      <c r="E181" s="35">
        <v>170487.69510756712</v>
      </c>
      <c r="F181" s="35">
        <v>170399.2190663708</v>
      </c>
      <c r="G181" s="35">
        <v>162086.799046039</v>
      </c>
      <c r="H181" s="35">
        <v>170611.18380141736</v>
      </c>
      <c r="I181" s="35">
        <v>170611.18380141736</v>
      </c>
      <c r="J181" s="35">
        <v>170611.18380141736</v>
      </c>
      <c r="K181" s="35">
        <v>140620.82579264382</v>
      </c>
      <c r="L181" s="35">
        <v>170611.18380141736</v>
      </c>
      <c r="M181" s="35">
        <v>170704.6543418864</v>
      </c>
      <c r="N181" s="35">
        <v>170704.6543418864</v>
      </c>
    </row>
    <row r="182" spans="1:14" x14ac:dyDescent="0.2">
      <c r="A182" s="7" t="s">
        <v>79</v>
      </c>
      <c r="B182" s="11">
        <v>1838726.6513422739</v>
      </c>
      <c r="C182" s="11">
        <v>1669016.3413687218</v>
      </c>
      <c r="D182" s="11">
        <v>1674407.7412162449</v>
      </c>
      <c r="E182" s="11">
        <v>1761995.5014954829</v>
      </c>
      <c r="F182" s="11">
        <v>1760531.3902969079</v>
      </c>
      <c r="G182" s="11">
        <v>1673327.2835229607</v>
      </c>
      <c r="H182" s="11">
        <v>1760353.3455808037</v>
      </c>
      <c r="I182" s="11">
        <v>1758869.3832419976</v>
      </c>
      <c r="J182" s="11">
        <v>1759705.5679431595</v>
      </c>
      <c r="K182" s="11">
        <v>1450078.5617180034</v>
      </c>
      <c r="L182" s="11">
        <v>1763873.1438201251</v>
      </c>
      <c r="M182" s="11">
        <v>1764835.5673680953</v>
      </c>
      <c r="N182" s="11">
        <v>1764773.7715998571</v>
      </c>
    </row>
    <row r="183" spans="1:14" x14ac:dyDescent="0.2">
      <c r="A183" s="12" t="s">
        <v>13</v>
      </c>
      <c r="B183" s="144" t="s">
        <v>244</v>
      </c>
      <c r="C183" s="145"/>
      <c r="D183" s="145"/>
      <c r="E183" s="145"/>
      <c r="F183" s="145"/>
      <c r="G183" s="145"/>
      <c r="H183" s="145"/>
      <c r="I183" s="145"/>
      <c r="J183" s="145"/>
      <c r="K183" s="145"/>
      <c r="L183" s="145"/>
      <c r="M183" s="145"/>
      <c r="N183" s="146"/>
    </row>
    <row r="184" spans="1:14" x14ac:dyDescent="0.2">
      <c r="A184" s="2" t="s">
        <v>4</v>
      </c>
      <c r="B184" s="35">
        <v>68005.372352052189</v>
      </c>
      <c r="C184" s="35">
        <v>71840.378214971657</v>
      </c>
      <c r="D184" s="35">
        <v>71958.551930730217</v>
      </c>
      <c r="E184" s="35">
        <v>75745.960029911221</v>
      </c>
      <c r="F184" s="35">
        <v>75745.844137610766</v>
      </c>
      <c r="G184" s="35">
        <v>71958.551930730217</v>
      </c>
      <c r="H184" s="35">
        <v>75745.844137610766</v>
      </c>
      <c r="I184" s="35">
        <v>75743.385276092362</v>
      </c>
      <c r="J184" s="35">
        <v>75742.396684180116</v>
      </c>
      <c r="K184" s="35">
        <v>63547.339927445049</v>
      </c>
      <c r="L184" s="35">
        <v>75745.844137610766</v>
      </c>
      <c r="M184" s="35"/>
      <c r="N184" s="35"/>
    </row>
    <row r="185" spans="1:14" x14ac:dyDescent="0.2">
      <c r="A185" s="2" t="s">
        <v>5</v>
      </c>
      <c r="B185" s="35">
        <v>251824.22145626973</v>
      </c>
      <c r="C185" s="35">
        <v>266019.31837930111</v>
      </c>
      <c r="D185" s="35">
        <v>266310.87652252923</v>
      </c>
      <c r="E185" s="35">
        <v>279856.0829724432</v>
      </c>
      <c r="F185" s="35">
        <v>279996.8952004544</v>
      </c>
      <c r="G185" s="35">
        <v>265830.92158473766</v>
      </c>
      <c r="H185" s="35">
        <v>279264.30474016757</v>
      </c>
      <c r="I185" s="35">
        <v>277501.91806224652</v>
      </c>
      <c r="J185" s="35">
        <v>277501.91806224652</v>
      </c>
      <c r="K185" s="35">
        <v>232197.36191640576</v>
      </c>
      <c r="L185" s="35">
        <v>279851.76696614124</v>
      </c>
      <c r="M185" s="35"/>
      <c r="N185" s="35"/>
    </row>
    <row r="186" spans="1:14" x14ac:dyDescent="0.2">
      <c r="A186" s="2" t="s">
        <v>6</v>
      </c>
      <c r="B186" s="35">
        <v>10108.301727770755</v>
      </c>
      <c r="C186" s="35">
        <v>10670.20438263801</v>
      </c>
      <c r="D186" s="35">
        <v>10670.20438263801</v>
      </c>
      <c r="E186" s="35">
        <v>11230.125017558647</v>
      </c>
      <c r="F186" s="35">
        <v>11230.125017558647</v>
      </c>
      <c r="G186" s="35">
        <v>10670.20438263801</v>
      </c>
      <c r="H186" s="35">
        <v>11229.97913955607</v>
      </c>
      <c r="I186" s="35">
        <v>11221.075719872026</v>
      </c>
      <c r="J186" s="35">
        <v>11221.075719872026</v>
      </c>
      <c r="K186" s="35">
        <v>9159.1579412838655</v>
      </c>
      <c r="L186" s="35">
        <v>11190.206185567011</v>
      </c>
      <c r="M186" s="35"/>
      <c r="N186" s="35"/>
    </row>
    <row r="187" spans="1:14" x14ac:dyDescent="0.2">
      <c r="A187" s="2" t="s">
        <v>78</v>
      </c>
      <c r="B187" s="35">
        <v>67942.935708588193</v>
      </c>
      <c r="C187" s="35">
        <v>71860.550943333394</v>
      </c>
      <c r="D187" s="35">
        <v>72275.192263168894</v>
      </c>
      <c r="E187" s="35">
        <v>76048.363673936663</v>
      </c>
      <c r="F187" s="35">
        <v>76055.124221676044</v>
      </c>
      <c r="G187" s="35">
        <v>72247.16130006357</v>
      </c>
      <c r="H187" s="35">
        <v>76046.512309627884</v>
      </c>
      <c r="I187" s="35">
        <v>76061.582189419511</v>
      </c>
      <c r="J187" s="35">
        <v>76048.599585073593</v>
      </c>
      <c r="K187" s="35">
        <v>61634.154083857269</v>
      </c>
      <c r="L187" s="35">
        <v>76037.868879607035</v>
      </c>
      <c r="M187" s="35"/>
      <c r="N187" s="35"/>
    </row>
    <row r="188" spans="1:14" x14ac:dyDescent="0.2">
      <c r="A188" s="2" t="s">
        <v>7</v>
      </c>
      <c r="B188" s="35">
        <v>188234.44894592295</v>
      </c>
      <c r="C188" s="35">
        <v>198379.20590490871</v>
      </c>
      <c r="D188" s="35">
        <v>198675.69681770611</v>
      </c>
      <c r="E188" s="35">
        <v>209161.99763854311</v>
      </c>
      <c r="F188" s="35">
        <v>209119.47438712727</v>
      </c>
      <c r="G188" s="35">
        <v>188254.76061198721</v>
      </c>
      <c r="H188" s="35">
        <v>209126.54160861668</v>
      </c>
      <c r="I188" s="35">
        <v>209213.78005586352</v>
      </c>
      <c r="J188" s="35">
        <v>209236.87187114535</v>
      </c>
      <c r="K188" s="35">
        <v>160328.51999287988</v>
      </c>
      <c r="L188" s="35">
        <v>209182.97764709301</v>
      </c>
      <c r="M188" s="35"/>
      <c r="N188" s="35"/>
    </row>
    <row r="189" spans="1:14" x14ac:dyDescent="0.2">
      <c r="A189" s="2" t="s">
        <v>8</v>
      </c>
      <c r="B189" s="35">
        <v>199666.49489417084</v>
      </c>
      <c r="C189" s="35">
        <v>210980.46746756393</v>
      </c>
      <c r="D189" s="35">
        <v>211299.34487055289</v>
      </c>
      <c r="E189" s="35">
        <v>221924.65696660499</v>
      </c>
      <c r="F189" s="35">
        <v>221909.05794510921</v>
      </c>
      <c r="G189" s="35">
        <v>210804.69837945281</v>
      </c>
      <c r="H189" s="35">
        <v>221893.41215177471</v>
      </c>
      <c r="I189" s="35">
        <v>221691.97270707868</v>
      </c>
      <c r="J189" s="35">
        <v>221827.32164848666</v>
      </c>
      <c r="K189" s="35">
        <v>184455.6003897161</v>
      </c>
      <c r="L189" s="35">
        <v>221893.41215177474</v>
      </c>
      <c r="M189" s="35"/>
      <c r="N189" s="35"/>
    </row>
    <row r="190" spans="1:14" x14ac:dyDescent="0.2">
      <c r="A190" s="2" t="s">
        <v>9</v>
      </c>
      <c r="B190" s="35">
        <v>154775.52664726268</v>
      </c>
      <c r="C190" s="35">
        <v>163275.63469094192</v>
      </c>
      <c r="D190" s="35">
        <v>163026.34950497144</v>
      </c>
      <c r="E190" s="35">
        <v>171626.1333153047</v>
      </c>
      <c r="F190" s="35">
        <v>171582.37217115739</v>
      </c>
      <c r="G190" s="35">
        <v>163098.70204340891</v>
      </c>
      <c r="H190" s="35">
        <v>171685.26013622672</v>
      </c>
      <c r="I190" s="35">
        <v>172120.06736591249</v>
      </c>
      <c r="J190" s="35">
        <v>172157.52028315733</v>
      </c>
      <c r="K190" s="35">
        <v>140342.39886091289</v>
      </c>
      <c r="L190" s="35">
        <v>171610.97112021793</v>
      </c>
      <c r="M190" s="35"/>
      <c r="N190" s="35"/>
    </row>
    <row r="191" spans="1:14" x14ac:dyDescent="0.2">
      <c r="A191" s="2" t="s">
        <v>10</v>
      </c>
      <c r="B191" s="35">
        <v>268914.39525387366</v>
      </c>
      <c r="C191" s="35">
        <v>284122.32148746273</v>
      </c>
      <c r="D191" s="35">
        <v>284481.46150289697</v>
      </c>
      <c r="E191" s="35">
        <v>298868.7001431653</v>
      </c>
      <c r="F191" s="35">
        <v>298866.23304767825</v>
      </c>
      <c r="G191" s="35">
        <v>283943.28888486535</v>
      </c>
      <c r="H191" s="35">
        <v>298652.60975811724</v>
      </c>
      <c r="I191" s="35">
        <v>298866.23304767825</v>
      </c>
      <c r="J191" s="35">
        <v>298866.23304767825</v>
      </c>
      <c r="K191" s="35">
        <v>239047.05965862307</v>
      </c>
      <c r="L191" s="35">
        <v>300409.28369378636</v>
      </c>
      <c r="M191" s="35"/>
      <c r="N191" s="35"/>
    </row>
    <row r="192" spans="1:14" x14ac:dyDescent="0.2">
      <c r="A192" s="2" t="s">
        <v>11</v>
      </c>
      <c r="B192" s="35">
        <v>224368.11554111037</v>
      </c>
      <c r="C192" s="35">
        <v>237221.31103249808</v>
      </c>
      <c r="D192" s="35">
        <v>237659.03612522921</v>
      </c>
      <c r="E192" s="35">
        <v>249433.45626653545</v>
      </c>
      <c r="F192" s="35">
        <v>248295.16130965878</v>
      </c>
      <c r="G192" s="35">
        <v>233341.78040115806</v>
      </c>
      <c r="H192" s="35">
        <v>243159.37839590601</v>
      </c>
      <c r="I192" s="35">
        <v>235813.94204743585</v>
      </c>
      <c r="J192" s="35">
        <v>234568.93310917472</v>
      </c>
      <c r="K192" s="35">
        <v>199397.85969440697</v>
      </c>
      <c r="L192" s="35">
        <v>245593.4655832815</v>
      </c>
      <c r="M192" s="35"/>
      <c r="N192" s="35"/>
    </row>
    <row r="193" spans="1:14" x14ac:dyDescent="0.2">
      <c r="A193" s="2" t="s">
        <v>12</v>
      </c>
      <c r="B193" s="35">
        <v>153531.54211719811</v>
      </c>
      <c r="C193" s="35">
        <v>163310.5149237595</v>
      </c>
      <c r="D193" s="35">
        <v>166658.06571017439</v>
      </c>
      <c r="E193" s="35">
        <v>175020.04421559302</v>
      </c>
      <c r="F193" s="35">
        <v>175196.60647079992</v>
      </c>
      <c r="G193" s="35">
        <v>166362.51862536708</v>
      </c>
      <c r="H193" s="35">
        <v>175115.60225672717</v>
      </c>
      <c r="I193" s="35">
        <v>175115.60225672717</v>
      </c>
      <c r="J193" s="35">
        <v>175115.60225672717</v>
      </c>
      <c r="K193" s="35">
        <v>143767.88212298445</v>
      </c>
      <c r="L193" s="35">
        <v>175115.60225672717</v>
      </c>
      <c r="M193" s="35"/>
      <c r="N193" s="35"/>
    </row>
    <row r="194" spans="1:14" x14ac:dyDescent="0.2">
      <c r="A194" s="7" t="s">
        <v>79</v>
      </c>
      <c r="B194" s="11">
        <v>1587371.3546442194</v>
      </c>
      <c r="C194" s="11">
        <v>1677679.9074273789</v>
      </c>
      <c r="D194" s="11">
        <v>1683014.7796305972</v>
      </c>
      <c r="E194" s="11">
        <v>1768915.5202395963</v>
      </c>
      <c r="F194" s="11">
        <v>1767996.8939088306</v>
      </c>
      <c r="G194" s="11">
        <v>1666512.588144409</v>
      </c>
      <c r="H194" s="11">
        <v>1761919.4446343307</v>
      </c>
      <c r="I194" s="11">
        <v>1753349.5587283263</v>
      </c>
      <c r="J194" s="11">
        <v>1752286.4722677418</v>
      </c>
      <c r="K194" s="11">
        <v>1433877.3345885153</v>
      </c>
      <c r="L194" s="11">
        <v>1766631.3986218069</v>
      </c>
      <c r="M194" s="11"/>
      <c r="N194" s="11"/>
    </row>
  </sheetData>
  <printOptions horizontalCentered="1"/>
  <pageMargins left="0.70866141732283472" right="0.70866141732283472" top="0.35433070866141736" bottom="0.74803149606299213" header="0.31496062992125984" footer="0.31496062992125984"/>
  <pageSetup paperSize="9" scale="26" orientation="portrait" r:id="rId1"/>
  <headerFooter scaleWithDoc="0">
    <oddFooter>&amp;C&amp;10Page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rgb="FF00B0F0"/>
    <pageSetUpPr fitToPage="1"/>
  </sheetPr>
  <dimension ref="A1:N194"/>
  <sheetViews>
    <sheetView showGridLines="0" view="pageBreakPreview" zoomScale="75" zoomScaleNormal="100" zoomScaleSheetLayoutView="75" workbookViewId="0">
      <pane xSplit="1" ySplit="14" topLeftCell="B165" activePane="bottomRight" state="frozen"/>
      <selection activeCell="O22" sqref="O22:O23"/>
      <selection pane="topRight" activeCell="O22" sqref="O22:O23"/>
      <selection pane="bottomLeft" activeCell="O22" sqref="O22:O23"/>
      <selection pane="bottomRight" activeCell="B184" sqref="B184:L194"/>
    </sheetView>
  </sheetViews>
  <sheetFormatPr defaultRowHeight="15" x14ac:dyDescent="0.2"/>
  <cols>
    <col min="1" max="1" width="19.21875" style="34" customWidth="1"/>
    <col min="2" max="14" width="10.6640625" style="34" customWidth="1"/>
    <col min="15" max="16384" width="8.88671875" style="34"/>
  </cols>
  <sheetData>
    <row r="1" spans="1:14" ht="29.25" customHeight="1" x14ac:dyDescent="0.2">
      <c r="A1" s="137" t="s">
        <v>234</v>
      </c>
      <c r="B1" s="137"/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</row>
    <row r="2" spans="1:14" x14ac:dyDescent="0.2">
      <c r="A2" s="12" t="s">
        <v>13</v>
      </c>
      <c r="B2" s="10" t="s">
        <v>14</v>
      </c>
      <c r="C2" s="10" t="s">
        <v>15</v>
      </c>
      <c r="D2" s="10" t="s">
        <v>16</v>
      </c>
      <c r="E2" s="10" t="s">
        <v>17</v>
      </c>
      <c r="F2" s="10" t="s">
        <v>18</v>
      </c>
      <c r="G2" s="10" t="s">
        <v>19</v>
      </c>
      <c r="H2" s="10" t="s">
        <v>20</v>
      </c>
      <c r="I2" s="10" t="s">
        <v>21</v>
      </c>
      <c r="J2" s="10" t="s">
        <v>143</v>
      </c>
      <c r="K2" s="10" t="s">
        <v>173</v>
      </c>
      <c r="L2" s="10" t="s">
        <v>174</v>
      </c>
      <c r="M2" s="10" t="s">
        <v>187</v>
      </c>
      <c r="N2" s="10" t="s">
        <v>232</v>
      </c>
    </row>
    <row r="3" spans="1:14" x14ac:dyDescent="0.2">
      <c r="A3" s="2" t="s">
        <v>4</v>
      </c>
      <c r="B3" s="13"/>
      <c r="C3" s="13"/>
      <c r="D3" s="13"/>
      <c r="E3" s="13"/>
      <c r="F3" s="13"/>
      <c r="G3" s="13"/>
      <c r="H3" s="13"/>
      <c r="I3" s="13"/>
      <c r="J3" s="13"/>
      <c r="K3" s="13">
        <f>SUM(B136:N136)</f>
        <v>2721681.1010192935</v>
      </c>
      <c r="L3" s="35">
        <f>SUM(B148:N148)</f>
        <v>2725669.1084428686</v>
      </c>
      <c r="M3" s="35">
        <f>SUM(B160:N160)</f>
        <v>2885753.717789893</v>
      </c>
      <c r="N3" s="35">
        <f>SUM(B172:N172)</f>
        <v>2861793.5474971374</v>
      </c>
    </row>
    <row r="4" spans="1:14" x14ac:dyDescent="0.2">
      <c r="A4" s="2" t="s">
        <v>5</v>
      </c>
      <c r="B4" s="13"/>
      <c r="C4" s="13"/>
      <c r="D4" s="13"/>
      <c r="E4" s="13"/>
      <c r="F4" s="13"/>
      <c r="G4" s="13"/>
      <c r="H4" s="13"/>
      <c r="I4" s="13"/>
      <c r="J4" s="13"/>
      <c r="K4" s="13">
        <f t="shared" ref="K4:K13" si="0">SUM(B137:N137)</f>
        <v>9215200.4481127299</v>
      </c>
      <c r="L4" s="35">
        <f t="shared" ref="L4:L13" si="1">SUM(B149:N149)</f>
        <v>9685322.2484725155</v>
      </c>
      <c r="M4" s="35">
        <f t="shared" ref="M4:M13" si="2">SUM(B161:N161)</f>
        <v>10021117.082295017</v>
      </c>
      <c r="N4" s="35">
        <f t="shared" ref="N4:N13" si="3">SUM(B173:N173)</f>
        <v>10018944.306140915</v>
      </c>
    </row>
    <row r="5" spans="1:14" x14ac:dyDescent="0.2">
      <c r="A5" s="2" t="s">
        <v>6</v>
      </c>
      <c r="B5" s="13"/>
      <c r="C5" s="13"/>
      <c r="D5" s="13"/>
      <c r="E5" s="13"/>
      <c r="F5" s="13"/>
      <c r="G5" s="13"/>
      <c r="H5" s="13"/>
      <c r="I5" s="13"/>
      <c r="J5" s="13"/>
      <c r="K5" s="13">
        <f t="shared" si="0"/>
        <v>192396.75401461165</v>
      </c>
      <c r="L5" s="35">
        <f t="shared" si="1"/>
        <v>219103.41248053429</v>
      </c>
      <c r="M5" s="35">
        <f t="shared" si="2"/>
        <v>224059.70255804306</v>
      </c>
      <c r="N5" s="35">
        <f t="shared" si="3"/>
        <v>219750.85212538298</v>
      </c>
    </row>
    <row r="6" spans="1:14" x14ac:dyDescent="0.2">
      <c r="A6" s="2" t="s">
        <v>78</v>
      </c>
      <c r="B6" s="13"/>
      <c r="C6" s="13"/>
      <c r="D6" s="13"/>
      <c r="E6" s="13"/>
      <c r="F6" s="13"/>
      <c r="G6" s="13"/>
      <c r="H6" s="13"/>
      <c r="I6" s="13"/>
      <c r="J6" s="13"/>
      <c r="K6" s="13">
        <f t="shared" si="0"/>
        <v>3287855.6764530912</v>
      </c>
      <c r="L6" s="35">
        <f t="shared" si="1"/>
        <v>3284682.8651302112</v>
      </c>
      <c r="M6" s="35">
        <f t="shared" si="2"/>
        <v>3265405.5733445785</v>
      </c>
      <c r="N6" s="35">
        <f t="shared" si="3"/>
        <v>3232566.7127557993</v>
      </c>
    </row>
    <row r="7" spans="1:14" x14ac:dyDescent="0.2">
      <c r="A7" s="2" t="s">
        <v>7</v>
      </c>
      <c r="B7" s="13"/>
      <c r="C7" s="13"/>
      <c r="D7" s="13"/>
      <c r="E7" s="13"/>
      <c r="F7" s="13"/>
      <c r="G7" s="13"/>
      <c r="H7" s="13"/>
      <c r="I7" s="13"/>
      <c r="J7" s="13"/>
      <c r="K7" s="13">
        <f t="shared" si="0"/>
        <v>7095151.0214536935</v>
      </c>
      <c r="L7" s="35">
        <f t="shared" si="1"/>
        <v>7097215.2465660041</v>
      </c>
      <c r="M7" s="35">
        <f t="shared" si="2"/>
        <v>7316122.8225203706</v>
      </c>
      <c r="N7" s="35">
        <f t="shared" si="3"/>
        <v>7501538.6556030223</v>
      </c>
    </row>
    <row r="8" spans="1:14" x14ac:dyDescent="0.2">
      <c r="A8" s="2" t="s">
        <v>8</v>
      </c>
      <c r="B8" s="13"/>
      <c r="C8" s="13"/>
      <c r="D8" s="13"/>
      <c r="E8" s="13"/>
      <c r="F8" s="13"/>
      <c r="G8" s="13"/>
      <c r="H8" s="13"/>
      <c r="I8" s="13"/>
      <c r="J8" s="13"/>
      <c r="K8" s="13">
        <f t="shared" si="0"/>
        <v>7040299.6515863044</v>
      </c>
      <c r="L8" s="35">
        <f t="shared" si="1"/>
        <v>7602684.6687374385</v>
      </c>
      <c r="M8" s="35">
        <f t="shared" si="2"/>
        <v>7919634.5571447536</v>
      </c>
      <c r="N8" s="35">
        <f t="shared" si="3"/>
        <v>8163523.2484032931</v>
      </c>
    </row>
    <row r="9" spans="1:14" x14ac:dyDescent="0.2">
      <c r="A9" s="2" t="s">
        <v>9</v>
      </c>
      <c r="B9" s="13"/>
      <c r="C9" s="13"/>
      <c r="D9" s="13"/>
      <c r="E9" s="13"/>
      <c r="F9" s="13"/>
      <c r="G9" s="13"/>
      <c r="H9" s="13"/>
      <c r="I9" s="13"/>
      <c r="J9" s="13"/>
      <c r="K9" s="13">
        <f t="shared" si="0"/>
        <v>5483821.6863389816</v>
      </c>
      <c r="L9" s="35">
        <f t="shared" si="1"/>
        <v>5752964.3249568241</v>
      </c>
      <c r="M9" s="35">
        <f t="shared" si="2"/>
        <v>5936822.0286862049</v>
      </c>
      <c r="N9" s="35">
        <f t="shared" si="3"/>
        <v>5878597.1036422364</v>
      </c>
    </row>
    <row r="10" spans="1:14" x14ac:dyDescent="0.2">
      <c r="A10" s="2" t="s">
        <v>10</v>
      </c>
      <c r="B10" s="13"/>
      <c r="C10" s="13"/>
      <c r="D10" s="13"/>
      <c r="E10" s="13"/>
      <c r="F10" s="13"/>
      <c r="G10" s="13"/>
      <c r="H10" s="13"/>
      <c r="I10" s="13"/>
      <c r="J10" s="13"/>
      <c r="K10" s="13">
        <f t="shared" si="0"/>
        <v>8237757.5678672064</v>
      </c>
      <c r="L10" s="35">
        <f t="shared" si="1"/>
        <v>10115264.842010161</v>
      </c>
      <c r="M10" s="35">
        <f t="shared" si="2"/>
        <v>11445961.273246208</v>
      </c>
      <c r="N10" s="35">
        <f t="shared" si="3"/>
        <v>10957398.350937728</v>
      </c>
    </row>
    <row r="11" spans="1:14" x14ac:dyDescent="0.2">
      <c r="A11" s="2" t="s">
        <v>11</v>
      </c>
      <c r="B11" s="13"/>
      <c r="C11" s="13"/>
      <c r="D11" s="13"/>
      <c r="E11" s="13"/>
      <c r="F11" s="13"/>
      <c r="G11" s="13"/>
      <c r="H11" s="13"/>
      <c r="I11" s="13"/>
      <c r="J11" s="13"/>
      <c r="K11" s="13">
        <f t="shared" si="0"/>
        <v>9038229.21712723</v>
      </c>
      <c r="L11" s="35">
        <f t="shared" si="1"/>
        <v>9358550.3565503415</v>
      </c>
      <c r="M11" s="35">
        <f t="shared" si="2"/>
        <v>9522414.4260128476</v>
      </c>
      <c r="N11" s="35">
        <f t="shared" si="3"/>
        <v>9508950.7807898838</v>
      </c>
    </row>
    <row r="12" spans="1:14" x14ac:dyDescent="0.2">
      <c r="A12" s="2" t="s">
        <v>12</v>
      </c>
      <c r="B12" s="13"/>
      <c r="C12" s="13"/>
      <c r="D12" s="13"/>
      <c r="E12" s="13"/>
      <c r="F12" s="13"/>
      <c r="G12" s="13"/>
      <c r="H12" s="13"/>
      <c r="I12" s="13"/>
      <c r="J12" s="13"/>
      <c r="K12" s="13">
        <f t="shared" si="0"/>
        <v>4620610.4892095132</v>
      </c>
      <c r="L12" s="35">
        <f t="shared" si="1"/>
        <v>4707939.6552390885</v>
      </c>
      <c r="M12" s="35">
        <f t="shared" si="2"/>
        <v>5092056.3435688466</v>
      </c>
      <c r="N12" s="35">
        <f t="shared" si="3"/>
        <v>5584814.2808384746</v>
      </c>
    </row>
    <row r="13" spans="1:14" x14ac:dyDescent="0.2">
      <c r="A13" s="7" t="s">
        <v>79</v>
      </c>
      <c r="B13" s="16"/>
      <c r="C13" s="16"/>
      <c r="D13" s="16"/>
      <c r="E13" s="16"/>
      <c r="F13" s="16"/>
      <c r="G13" s="16"/>
      <c r="H13" s="16"/>
      <c r="I13" s="16"/>
      <c r="J13" s="16"/>
      <c r="K13" s="16">
        <f t="shared" si="0"/>
        <v>56933003.613182656</v>
      </c>
      <c r="L13" s="11">
        <f t="shared" si="1"/>
        <v>60549396.728585981</v>
      </c>
      <c r="M13" s="11">
        <f t="shared" si="2"/>
        <v>63629347.527166754</v>
      </c>
      <c r="N13" s="11">
        <f t="shared" si="3"/>
        <v>63927877.838733867</v>
      </c>
    </row>
    <row r="14" spans="1:14" s="2" customFormat="1" ht="12.75" x14ac:dyDescent="0.2">
      <c r="A14" s="6"/>
      <c r="B14" s="3">
        <v>1</v>
      </c>
      <c r="C14" s="3">
        <v>2</v>
      </c>
      <c r="D14" s="3">
        <v>3</v>
      </c>
      <c r="E14" s="3">
        <v>4</v>
      </c>
      <c r="F14" s="3">
        <v>5</v>
      </c>
      <c r="G14" s="3">
        <v>6</v>
      </c>
      <c r="H14" s="3">
        <v>7</v>
      </c>
      <c r="I14" s="3">
        <v>8</v>
      </c>
      <c r="J14" s="3">
        <v>9</v>
      </c>
      <c r="K14" s="3">
        <v>10</v>
      </c>
      <c r="L14" s="3">
        <v>11</v>
      </c>
      <c r="M14" s="3">
        <v>12</v>
      </c>
      <c r="N14" s="3">
        <v>13</v>
      </c>
    </row>
    <row r="15" spans="1:14" s="2" customFormat="1" ht="12.75" x14ac:dyDescent="0.2">
      <c r="A15" s="12" t="s">
        <v>13</v>
      </c>
      <c r="B15" s="138" t="s">
        <v>3</v>
      </c>
      <c r="C15" s="139"/>
      <c r="D15" s="139"/>
      <c r="E15" s="139"/>
      <c r="F15" s="139"/>
      <c r="G15" s="139"/>
      <c r="H15" s="139"/>
      <c r="I15" s="139"/>
      <c r="J15" s="139"/>
      <c r="K15" s="139"/>
      <c r="L15" s="139"/>
      <c r="M15" s="139"/>
      <c r="N15" s="140"/>
    </row>
    <row r="16" spans="1:14" s="2" customFormat="1" ht="12.75" x14ac:dyDescent="0.2">
      <c r="A16" s="2" t="s">
        <v>4</v>
      </c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</row>
    <row r="17" spans="1:14" s="2" customFormat="1" ht="12.75" x14ac:dyDescent="0.2">
      <c r="A17" s="2" t="s">
        <v>5</v>
      </c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</row>
    <row r="18" spans="1:14" s="2" customFormat="1" ht="12.75" x14ac:dyDescent="0.2">
      <c r="A18" s="2" t="s">
        <v>6</v>
      </c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</row>
    <row r="19" spans="1:14" s="2" customFormat="1" ht="12.75" x14ac:dyDescent="0.2">
      <c r="A19" s="2" t="s">
        <v>78</v>
      </c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</row>
    <row r="20" spans="1:14" s="2" customFormat="1" ht="12.75" x14ac:dyDescent="0.2">
      <c r="A20" s="2" t="s">
        <v>7</v>
      </c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</row>
    <row r="21" spans="1:14" s="2" customFormat="1" ht="12.75" x14ac:dyDescent="0.2">
      <c r="A21" s="2" t="s">
        <v>8</v>
      </c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</row>
    <row r="22" spans="1:14" s="2" customFormat="1" ht="12.75" x14ac:dyDescent="0.2">
      <c r="A22" s="2" t="s">
        <v>9</v>
      </c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</row>
    <row r="23" spans="1:14" s="2" customFormat="1" ht="12.75" x14ac:dyDescent="0.2">
      <c r="A23" s="2" t="s">
        <v>10</v>
      </c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</row>
    <row r="24" spans="1:14" s="2" customFormat="1" ht="12.75" x14ac:dyDescent="0.2">
      <c r="A24" s="2" t="s">
        <v>11</v>
      </c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</row>
    <row r="25" spans="1:14" s="2" customFormat="1" ht="12.75" x14ac:dyDescent="0.2">
      <c r="A25" s="2" t="s">
        <v>12</v>
      </c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</row>
    <row r="26" spans="1:14" s="2" customFormat="1" ht="12.75" x14ac:dyDescent="0.2">
      <c r="A26" s="7" t="s">
        <v>79</v>
      </c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</row>
    <row r="27" spans="1:14" x14ac:dyDescent="0.2">
      <c r="A27" s="12" t="s">
        <v>13</v>
      </c>
      <c r="B27" s="141" t="s">
        <v>14</v>
      </c>
      <c r="C27" s="142"/>
      <c r="D27" s="142"/>
      <c r="E27" s="142"/>
      <c r="F27" s="142"/>
      <c r="G27" s="142"/>
      <c r="H27" s="142"/>
      <c r="I27" s="142"/>
      <c r="J27" s="142"/>
      <c r="K27" s="142"/>
      <c r="L27" s="142"/>
      <c r="M27" s="142"/>
      <c r="N27" s="143"/>
    </row>
    <row r="28" spans="1:14" x14ac:dyDescent="0.2">
      <c r="A28" s="2" t="s">
        <v>4</v>
      </c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</row>
    <row r="29" spans="1:14" x14ac:dyDescent="0.2">
      <c r="A29" s="2" t="s">
        <v>5</v>
      </c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</row>
    <row r="30" spans="1:14" x14ac:dyDescent="0.2">
      <c r="A30" s="2" t="s">
        <v>6</v>
      </c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</row>
    <row r="31" spans="1:14" x14ac:dyDescent="0.2">
      <c r="A31" s="2" t="s">
        <v>78</v>
      </c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</row>
    <row r="32" spans="1:14" x14ac:dyDescent="0.2">
      <c r="A32" s="2" t="s">
        <v>7</v>
      </c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</row>
    <row r="33" spans="1:14" x14ac:dyDescent="0.2">
      <c r="A33" s="2" t="s">
        <v>8</v>
      </c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</row>
    <row r="34" spans="1:14" x14ac:dyDescent="0.2">
      <c r="A34" s="2" t="s">
        <v>9</v>
      </c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</row>
    <row r="35" spans="1:14" x14ac:dyDescent="0.2">
      <c r="A35" s="2" t="s">
        <v>10</v>
      </c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</row>
    <row r="36" spans="1:14" x14ac:dyDescent="0.2">
      <c r="A36" s="2" t="s">
        <v>11</v>
      </c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</row>
    <row r="37" spans="1:14" x14ac:dyDescent="0.2">
      <c r="A37" s="2" t="s">
        <v>12</v>
      </c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</row>
    <row r="38" spans="1:14" x14ac:dyDescent="0.2">
      <c r="A38" s="7" t="s">
        <v>79</v>
      </c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</row>
    <row r="39" spans="1:14" x14ac:dyDescent="0.2">
      <c r="A39" s="12" t="s">
        <v>13</v>
      </c>
      <c r="B39" s="144" t="s">
        <v>15</v>
      </c>
      <c r="C39" s="145"/>
      <c r="D39" s="145"/>
      <c r="E39" s="145"/>
      <c r="F39" s="145"/>
      <c r="G39" s="145"/>
      <c r="H39" s="145"/>
      <c r="I39" s="145"/>
      <c r="J39" s="145"/>
      <c r="K39" s="145"/>
      <c r="L39" s="145"/>
      <c r="M39" s="145"/>
      <c r="N39" s="146"/>
    </row>
    <row r="40" spans="1:14" x14ac:dyDescent="0.2">
      <c r="A40" s="2" t="s">
        <v>4</v>
      </c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</row>
    <row r="41" spans="1:14" x14ac:dyDescent="0.2">
      <c r="A41" s="2" t="s">
        <v>5</v>
      </c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</row>
    <row r="42" spans="1:14" x14ac:dyDescent="0.2">
      <c r="A42" s="2" t="s">
        <v>6</v>
      </c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</row>
    <row r="43" spans="1:14" x14ac:dyDescent="0.2">
      <c r="A43" s="2" t="s">
        <v>78</v>
      </c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</row>
    <row r="44" spans="1:14" x14ac:dyDescent="0.2">
      <c r="A44" s="2" t="s">
        <v>7</v>
      </c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</row>
    <row r="45" spans="1:14" x14ac:dyDescent="0.2">
      <c r="A45" s="2" t="s">
        <v>8</v>
      </c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</row>
    <row r="46" spans="1:14" x14ac:dyDescent="0.2">
      <c r="A46" s="2" t="s">
        <v>9</v>
      </c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</row>
    <row r="47" spans="1:14" x14ac:dyDescent="0.2">
      <c r="A47" s="2" t="s">
        <v>10</v>
      </c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</row>
    <row r="48" spans="1:14" x14ac:dyDescent="0.2">
      <c r="A48" s="2" t="s">
        <v>11</v>
      </c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</row>
    <row r="49" spans="1:14" x14ac:dyDescent="0.2">
      <c r="A49" s="2" t="s">
        <v>12</v>
      </c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</row>
    <row r="50" spans="1:14" x14ac:dyDescent="0.2">
      <c r="A50" s="7" t="s">
        <v>79</v>
      </c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</row>
    <row r="51" spans="1:14" x14ac:dyDescent="0.2">
      <c r="A51" s="12" t="s">
        <v>13</v>
      </c>
      <c r="B51" s="147" t="s">
        <v>16</v>
      </c>
      <c r="C51" s="148"/>
      <c r="D51" s="148"/>
      <c r="E51" s="148"/>
      <c r="F51" s="148"/>
      <c r="G51" s="148"/>
      <c r="H51" s="148"/>
      <c r="I51" s="148"/>
      <c r="J51" s="148"/>
      <c r="K51" s="148"/>
      <c r="L51" s="148"/>
      <c r="M51" s="148"/>
      <c r="N51" s="149"/>
    </row>
    <row r="52" spans="1:14" x14ac:dyDescent="0.2">
      <c r="A52" s="2" t="s">
        <v>4</v>
      </c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</row>
    <row r="53" spans="1:14" x14ac:dyDescent="0.2">
      <c r="A53" s="2" t="s">
        <v>5</v>
      </c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</row>
    <row r="54" spans="1:14" x14ac:dyDescent="0.2">
      <c r="A54" s="2" t="s">
        <v>6</v>
      </c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</row>
    <row r="55" spans="1:14" x14ac:dyDescent="0.2">
      <c r="A55" s="2" t="s">
        <v>78</v>
      </c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</row>
    <row r="56" spans="1:14" x14ac:dyDescent="0.2">
      <c r="A56" s="2" t="s">
        <v>7</v>
      </c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</row>
    <row r="57" spans="1:14" x14ac:dyDescent="0.2">
      <c r="A57" s="2" t="s">
        <v>8</v>
      </c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</row>
    <row r="58" spans="1:14" x14ac:dyDescent="0.2">
      <c r="A58" s="2" t="s">
        <v>9</v>
      </c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</row>
    <row r="59" spans="1:14" x14ac:dyDescent="0.2">
      <c r="A59" s="2" t="s">
        <v>10</v>
      </c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</row>
    <row r="60" spans="1:14" x14ac:dyDescent="0.2">
      <c r="A60" s="2" t="s">
        <v>11</v>
      </c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</row>
    <row r="61" spans="1:14" x14ac:dyDescent="0.2">
      <c r="A61" s="2" t="s">
        <v>12</v>
      </c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</row>
    <row r="62" spans="1:14" x14ac:dyDescent="0.2">
      <c r="A62" s="7" t="s">
        <v>79</v>
      </c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</row>
    <row r="63" spans="1:14" x14ac:dyDescent="0.2">
      <c r="A63" s="12" t="s">
        <v>13</v>
      </c>
      <c r="B63" s="144" t="s">
        <v>17</v>
      </c>
      <c r="C63" s="145"/>
      <c r="D63" s="145"/>
      <c r="E63" s="145"/>
      <c r="F63" s="145"/>
      <c r="G63" s="145"/>
      <c r="H63" s="145"/>
      <c r="I63" s="145"/>
      <c r="J63" s="145"/>
      <c r="K63" s="145"/>
      <c r="L63" s="145"/>
      <c r="M63" s="145"/>
      <c r="N63" s="146"/>
    </row>
    <row r="64" spans="1:14" x14ac:dyDescent="0.2">
      <c r="A64" s="2" t="s">
        <v>4</v>
      </c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</row>
    <row r="65" spans="1:14" x14ac:dyDescent="0.2">
      <c r="A65" s="2" t="s">
        <v>5</v>
      </c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</row>
    <row r="66" spans="1:14" x14ac:dyDescent="0.2">
      <c r="A66" s="2" t="s">
        <v>6</v>
      </c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</row>
    <row r="67" spans="1:14" x14ac:dyDescent="0.2">
      <c r="A67" s="2" t="s">
        <v>78</v>
      </c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</row>
    <row r="68" spans="1:14" x14ac:dyDescent="0.2">
      <c r="A68" s="2" t="s">
        <v>7</v>
      </c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</row>
    <row r="69" spans="1:14" x14ac:dyDescent="0.2">
      <c r="A69" s="2" t="s">
        <v>8</v>
      </c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</row>
    <row r="70" spans="1:14" x14ac:dyDescent="0.2">
      <c r="A70" s="2" t="s">
        <v>9</v>
      </c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</row>
    <row r="71" spans="1:14" x14ac:dyDescent="0.2">
      <c r="A71" s="2" t="s">
        <v>10</v>
      </c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</row>
    <row r="72" spans="1:14" x14ac:dyDescent="0.2">
      <c r="A72" s="2" t="s">
        <v>11</v>
      </c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</row>
    <row r="73" spans="1:14" x14ac:dyDescent="0.2">
      <c r="A73" s="2" t="s">
        <v>12</v>
      </c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</row>
    <row r="74" spans="1:14" x14ac:dyDescent="0.2">
      <c r="A74" s="7" t="s">
        <v>79</v>
      </c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</row>
    <row r="75" spans="1:14" x14ac:dyDescent="0.2">
      <c r="A75" s="12" t="s">
        <v>13</v>
      </c>
      <c r="B75" s="147" t="s">
        <v>18</v>
      </c>
      <c r="C75" s="148"/>
      <c r="D75" s="148"/>
      <c r="E75" s="148"/>
      <c r="F75" s="148"/>
      <c r="G75" s="148"/>
      <c r="H75" s="148"/>
      <c r="I75" s="148"/>
      <c r="J75" s="148"/>
      <c r="K75" s="148"/>
      <c r="L75" s="148"/>
      <c r="M75" s="148"/>
      <c r="N75" s="149"/>
    </row>
    <row r="76" spans="1:14" x14ac:dyDescent="0.2">
      <c r="A76" s="2" t="s">
        <v>4</v>
      </c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</row>
    <row r="77" spans="1:14" x14ac:dyDescent="0.2">
      <c r="A77" s="2" t="s">
        <v>5</v>
      </c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</row>
    <row r="78" spans="1:14" x14ac:dyDescent="0.2">
      <c r="A78" s="2" t="s">
        <v>6</v>
      </c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</row>
    <row r="79" spans="1:14" x14ac:dyDescent="0.2">
      <c r="A79" s="2" t="s">
        <v>78</v>
      </c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</row>
    <row r="80" spans="1:14" x14ac:dyDescent="0.2">
      <c r="A80" s="2" t="s">
        <v>7</v>
      </c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</row>
    <row r="81" spans="1:14" x14ac:dyDescent="0.2">
      <c r="A81" s="2" t="s">
        <v>8</v>
      </c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</row>
    <row r="82" spans="1:14" x14ac:dyDescent="0.2">
      <c r="A82" s="2" t="s">
        <v>9</v>
      </c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</row>
    <row r="83" spans="1:14" x14ac:dyDescent="0.2">
      <c r="A83" s="2" t="s">
        <v>10</v>
      </c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</row>
    <row r="84" spans="1:14" x14ac:dyDescent="0.2">
      <c r="A84" s="2" t="s">
        <v>11</v>
      </c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</row>
    <row r="85" spans="1:14" x14ac:dyDescent="0.2">
      <c r="A85" s="2" t="s">
        <v>12</v>
      </c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</row>
    <row r="86" spans="1:14" x14ac:dyDescent="0.2">
      <c r="A86" s="7" t="s">
        <v>79</v>
      </c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</row>
    <row r="87" spans="1:14" x14ac:dyDescent="0.2">
      <c r="A87" s="12" t="s">
        <v>13</v>
      </c>
      <c r="B87" s="144" t="s">
        <v>19</v>
      </c>
      <c r="C87" s="145"/>
      <c r="D87" s="145"/>
      <c r="E87" s="145"/>
      <c r="F87" s="145"/>
      <c r="G87" s="145"/>
      <c r="H87" s="145"/>
      <c r="I87" s="145"/>
      <c r="J87" s="145"/>
      <c r="K87" s="145"/>
      <c r="L87" s="145"/>
      <c r="M87" s="145"/>
      <c r="N87" s="146"/>
    </row>
    <row r="88" spans="1:14" x14ac:dyDescent="0.2">
      <c r="A88" s="2" t="s">
        <v>4</v>
      </c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</row>
    <row r="89" spans="1:14" x14ac:dyDescent="0.2">
      <c r="A89" s="2" t="s">
        <v>5</v>
      </c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</row>
    <row r="90" spans="1:14" x14ac:dyDescent="0.2">
      <c r="A90" s="2" t="s">
        <v>6</v>
      </c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</row>
    <row r="91" spans="1:14" x14ac:dyDescent="0.2">
      <c r="A91" s="2" t="s">
        <v>78</v>
      </c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</row>
    <row r="92" spans="1:14" x14ac:dyDescent="0.2">
      <c r="A92" s="2" t="s">
        <v>7</v>
      </c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</row>
    <row r="93" spans="1:14" x14ac:dyDescent="0.2">
      <c r="A93" s="2" t="s">
        <v>8</v>
      </c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</row>
    <row r="94" spans="1:14" x14ac:dyDescent="0.2">
      <c r="A94" s="2" t="s">
        <v>9</v>
      </c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</row>
    <row r="95" spans="1:14" x14ac:dyDescent="0.2">
      <c r="A95" s="2" t="s">
        <v>10</v>
      </c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</row>
    <row r="96" spans="1:14" x14ac:dyDescent="0.2">
      <c r="A96" s="2" t="s">
        <v>11</v>
      </c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</row>
    <row r="97" spans="1:14" x14ac:dyDescent="0.2">
      <c r="A97" s="2" t="s">
        <v>12</v>
      </c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</row>
    <row r="98" spans="1:14" x14ac:dyDescent="0.2">
      <c r="A98" s="7" t="s">
        <v>79</v>
      </c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</row>
    <row r="99" spans="1:14" x14ac:dyDescent="0.2">
      <c r="A99" s="12" t="s">
        <v>13</v>
      </c>
      <c r="B99" s="147" t="s">
        <v>20</v>
      </c>
      <c r="C99" s="148"/>
      <c r="D99" s="148"/>
      <c r="E99" s="148"/>
      <c r="F99" s="148"/>
      <c r="G99" s="148"/>
      <c r="H99" s="148"/>
      <c r="I99" s="148"/>
      <c r="J99" s="148"/>
      <c r="K99" s="148"/>
      <c r="L99" s="148"/>
      <c r="M99" s="148"/>
      <c r="N99" s="149"/>
    </row>
    <row r="100" spans="1:14" x14ac:dyDescent="0.2">
      <c r="A100" s="2" t="s">
        <v>4</v>
      </c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</row>
    <row r="101" spans="1:14" x14ac:dyDescent="0.2">
      <c r="A101" s="2" t="s">
        <v>5</v>
      </c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</row>
    <row r="102" spans="1:14" x14ac:dyDescent="0.2">
      <c r="A102" s="2" t="s">
        <v>6</v>
      </c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</row>
    <row r="103" spans="1:14" x14ac:dyDescent="0.2">
      <c r="A103" s="2" t="s">
        <v>78</v>
      </c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</row>
    <row r="104" spans="1:14" x14ac:dyDescent="0.2">
      <c r="A104" s="2" t="s">
        <v>7</v>
      </c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</row>
    <row r="105" spans="1:14" x14ac:dyDescent="0.2">
      <c r="A105" s="2" t="s">
        <v>8</v>
      </c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</row>
    <row r="106" spans="1:14" x14ac:dyDescent="0.2">
      <c r="A106" s="2" t="s">
        <v>9</v>
      </c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</row>
    <row r="107" spans="1:14" x14ac:dyDescent="0.2">
      <c r="A107" s="2" t="s">
        <v>10</v>
      </c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</row>
    <row r="108" spans="1:14" x14ac:dyDescent="0.2">
      <c r="A108" s="2" t="s">
        <v>11</v>
      </c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</row>
    <row r="109" spans="1:14" x14ac:dyDescent="0.2">
      <c r="A109" s="2" t="s">
        <v>12</v>
      </c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</row>
    <row r="110" spans="1:14" x14ac:dyDescent="0.2">
      <c r="A110" s="7" t="s">
        <v>79</v>
      </c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</row>
    <row r="111" spans="1:14" x14ac:dyDescent="0.2">
      <c r="A111" s="12" t="s">
        <v>13</v>
      </c>
      <c r="B111" s="144" t="s">
        <v>21</v>
      </c>
      <c r="C111" s="145"/>
      <c r="D111" s="145"/>
      <c r="E111" s="145"/>
      <c r="F111" s="145"/>
      <c r="G111" s="145"/>
      <c r="H111" s="145"/>
      <c r="I111" s="145"/>
      <c r="J111" s="145"/>
      <c r="K111" s="145"/>
      <c r="L111" s="145"/>
      <c r="M111" s="145"/>
      <c r="N111" s="146"/>
    </row>
    <row r="112" spans="1:14" x14ac:dyDescent="0.2">
      <c r="A112" s="2" t="s">
        <v>4</v>
      </c>
      <c r="B112" s="13"/>
      <c r="C112" s="13"/>
      <c r="D112" s="13"/>
      <c r="E112" s="13"/>
      <c r="F112" s="13"/>
      <c r="G112" s="13"/>
      <c r="H112" s="35"/>
      <c r="I112" s="35"/>
      <c r="J112" s="35"/>
      <c r="K112" s="35"/>
      <c r="L112" s="35"/>
      <c r="M112" s="35"/>
      <c r="N112" s="35"/>
    </row>
    <row r="113" spans="1:14" x14ac:dyDescent="0.2">
      <c r="A113" s="2" t="s">
        <v>5</v>
      </c>
      <c r="B113" s="13"/>
      <c r="C113" s="13"/>
      <c r="D113" s="13"/>
      <c r="E113" s="13"/>
      <c r="F113" s="13"/>
      <c r="G113" s="13"/>
      <c r="H113" s="35"/>
      <c r="I113" s="35"/>
      <c r="J113" s="35"/>
      <c r="K113" s="35"/>
      <c r="L113" s="35"/>
      <c r="M113" s="35"/>
      <c r="N113" s="35"/>
    </row>
    <row r="114" spans="1:14" x14ac:dyDescent="0.2">
      <c r="A114" s="2" t="s">
        <v>6</v>
      </c>
      <c r="B114" s="13"/>
      <c r="C114" s="13"/>
      <c r="D114" s="13"/>
      <c r="E114" s="13"/>
      <c r="F114" s="13"/>
      <c r="G114" s="13"/>
      <c r="H114" s="35"/>
      <c r="I114" s="35"/>
      <c r="J114" s="35"/>
      <c r="K114" s="35"/>
      <c r="L114" s="35"/>
      <c r="M114" s="35"/>
      <c r="N114" s="35"/>
    </row>
    <row r="115" spans="1:14" x14ac:dyDescent="0.2">
      <c r="A115" s="2" t="s">
        <v>78</v>
      </c>
      <c r="B115" s="13"/>
      <c r="C115" s="13"/>
      <c r="D115" s="13"/>
      <c r="E115" s="13"/>
      <c r="F115" s="13"/>
      <c r="G115" s="13"/>
      <c r="H115" s="35"/>
      <c r="I115" s="35"/>
      <c r="J115" s="35"/>
      <c r="K115" s="35"/>
      <c r="L115" s="35"/>
      <c r="M115" s="35"/>
      <c r="N115" s="35"/>
    </row>
    <row r="116" spans="1:14" x14ac:dyDescent="0.2">
      <c r="A116" s="2" t="s">
        <v>7</v>
      </c>
      <c r="B116" s="13"/>
      <c r="C116" s="13"/>
      <c r="D116" s="13"/>
      <c r="E116" s="13"/>
      <c r="F116" s="13"/>
      <c r="G116" s="13"/>
      <c r="H116" s="35"/>
      <c r="I116" s="35"/>
      <c r="J116" s="35"/>
      <c r="K116" s="35"/>
      <c r="L116" s="35"/>
      <c r="M116" s="35"/>
      <c r="N116" s="35"/>
    </row>
    <row r="117" spans="1:14" x14ac:dyDescent="0.2">
      <c r="A117" s="2" t="s">
        <v>8</v>
      </c>
      <c r="B117" s="13"/>
      <c r="C117" s="13"/>
      <c r="D117" s="13"/>
      <c r="E117" s="13"/>
      <c r="F117" s="13"/>
      <c r="G117" s="13"/>
      <c r="H117" s="35"/>
      <c r="I117" s="35"/>
      <c r="J117" s="35"/>
      <c r="K117" s="35"/>
      <c r="L117" s="35"/>
      <c r="M117" s="35"/>
      <c r="N117" s="35"/>
    </row>
    <row r="118" spans="1:14" x14ac:dyDescent="0.2">
      <c r="A118" s="2" t="s">
        <v>9</v>
      </c>
      <c r="B118" s="13"/>
      <c r="C118" s="13"/>
      <c r="D118" s="13"/>
      <c r="E118" s="13"/>
      <c r="F118" s="13"/>
      <c r="G118" s="13"/>
      <c r="H118" s="35"/>
      <c r="I118" s="35"/>
      <c r="J118" s="35"/>
      <c r="K118" s="35"/>
      <c r="L118" s="35"/>
      <c r="M118" s="35"/>
      <c r="N118" s="35"/>
    </row>
    <row r="119" spans="1:14" x14ac:dyDescent="0.2">
      <c r="A119" s="2" t="s">
        <v>10</v>
      </c>
      <c r="B119" s="13"/>
      <c r="C119" s="13"/>
      <c r="D119" s="13"/>
      <c r="E119" s="13"/>
      <c r="F119" s="13"/>
      <c r="G119" s="13"/>
      <c r="H119" s="35"/>
      <c r="I119" s="35"/>
      <c r="J119" s="35"/>
      <c r="K119" s="35"/>
      <c r="L119" s="35"/>
      <c r="M119" s="35"/>
      <c r="N119" s="35"/>
    </row>
    <row r="120" spans="1:14" x14ac:dyDescent="0.2">
      <c r="A120" s="2" t="s">
        <v>11</v>
      </c>
      <c r="B120" s="13"/>
      <c r="C120" s="13"/>
      <c r="D120" s="13"/>
      <c r="E120" s="13"/>
      <c r="F120" s="13"/>
      <c r="G120" s="13"/>
      <c r="H120" s="35"/>
      <c r="I120" s="35"/>
      <c r="J120" s="35"/>
      <c r="K120" s="35"/>
      <c r="L120" s="35"/>
      <c r="M120" s="35"/>
      <c r="N120" s="35"/>
    </row>
    <row r="121" spans="1:14" x14ac:dyDescent="0.2">
      <c r="A121" s="2" t="s">
        <v>12</v>
      </c>
      <c r="B121" s="13"/>
      <c r="C121" s="13"/>
      <c r="D121" s="13"/>
      <c r="E121" s="13"/>
      <c r="F121" s="13"/>
      <c r="G121" s="13"/>
      <c r="H121" s="35"/>
      <c r="I121" s="35"/>
      <c r="J121" s="35"/>
      <c r="K121" s="35"/>
      <c r="L121" s="35"/>
      <c r="M121" s="35"/>
      <c r="N121" s="35"/>
    </row>
    <row r="122" spans="1:14" x14ac:dyDescent="0.2">
      <c r="A122" s="7" t="s">
        <v>79</v>
      </c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</row>
    <row r="123" spans="1:14" x14ac:dyDescent="0.2">
      <c r="A123" s="12" t="s">
        <v>13</v>
      </c>
      <c r="B123" s="147" t="s">
        <v>143</v>
      </c>
      <c r="C123" s="148"/>
      <c r="D123" s="148"/>
      <c r="E123" s="148"/>
      <c r="F123" s="148"/>
      <c r="G123" s="148"/>
      <c r="H123" s="148"/>
      <c r="I123" s="148"/>
      <c r="J123" s="148"/>
      <c r="K123" s="148"/>
      <c r="L123" s="148"/>
      <c r="M123" s="148"/>
      <c r="N123" s="149"/>
    </row>
    <row r="124" spans="1:14" x14ac:dyDescent="0.2">
      <c r="A124" s="2" t="s">
        <v>4</v>
      </c>
      <c r="B124" s="35"/>
      <c r="C124" s="35"/>
      <c r="D124" s="35"/>
      <c r="E124" s="35"/>
      <c r="F124" s="35"/>
      <c r="G124" s="35"/>
      <c r="H124" s="35"/>
      <c r="I124" s="35"/>
      <c r="J124" s="35"/>
      <c r="K124" s="35"/>
      <c r="L124" s="35"/>
      <c r="M124" s="35"/>
      <c r="N124" s="35"/>
    </row>
    <row r="125" spans="1:14" x14ac:dyDescent="0.2">
      <c r="A125" s="2" t="s">
        <v>5</v>
      </c>
      <c r="B125" s="35"/>
      <c r="C125" s="35"/>
      <c r="D125" s="35"/>
      <c r="E125" s="35"/>
      <c r="F125" s="35"/>
      <c r="G125" s="35"/>
      <c r="H125" s="35"/>
      <c r="I125" s="35"/>
      <c r="J125" s="35"/>
      <c r="K125" s="35"/>
      <c r="L125" s="35"/>
      <c r="M125" s="35"/>
      <c r="N125" s="35"/>
    </row>
    <row r="126" spans="1:14" x14ac:dyDescent="0.2">
      <c r="A126" s="2" t="s">
        <v>6</v>
      </c>
      <c r="B126" s="35"/>
      <c r="C126" s="35"/>
      <c r="D126" s="35"/>
      <c r="E126" s="35"/>
      <c r="F126" s="35"/>
      <c r="G126" s="35"/>
      <c r="H126" s="35"/>
      <c r="I126" s="35"/>
      <c r="J126" s="35"/>
      <c r="K126" s="35"/>
      <c r="L126" s="35"/>
      <c r="M126" s="35"/>
      <c r="N126" s="35"/>
    </row>
    <row r="127" spans="1:14" x14ac:dyDescent="0.2">
      <c r="A127" s="2" t="s">
        <v>78</v>
      </c>
      <c r="B127" s="35"/>
      <c r="C127" s="35"/>
      <c r="D127" s="35"/>
      <c r="E127" s="35"/>
      <c r="F127" s="35"/>
      <c r="G127" s="35"/>
      <c r="H127" s="35"/>
      <c r="I127" s="35"/>
      <c r="J127" s="35"/>
      <c r="K127" s="35"/>
      <c r="L127" s="35"/>
      <c r="M127" s="35"/>
      <c r="N127" s="35"/>
    </row>
    <row r="128" spans="1:14" x14ac:dyDescent="0.2">
      <c r="A128" s="2" t="s">
        <v>7</v>
      </c>
      <c r="B128" s="35"/>
      <c r="C128" s="35"/>
      <c r="D128" s="35"/>
      <c r="E128" s="35"/>
      <c r="F128" s="35"/>
      <c r="G128" s="35"/>
      <c r="H128" s="35"/>
      <c r="I128" s="35"/>
      <c r="J128" s="35"/>
      <c r="K128" s="35"/>
      <c r="L128" s="35"/>
      <c r="M128" s="35"/>
      <c r="N128" s="35"/>
    </row>
    <row r="129" spans="1:14" x14ac:dyDescent="0.2">
      <c r="A129" s="2" t="s">
        <v>8</v>
      </c>
      <c r="B129" s="35"/>
      <c r="C129" s="35"/>
      <c r="D129" s="35"/>
      <c r="E129" s="35"/>
      <c r="F129" s="35"/>
      <c r="G129" s="35"/>
      <c r="H129" s="35"/>
      <c r="I129" s="35"/>
      <c r="J129" s="35"/>
      <c r="K129" s="35"/>
      <c r="L129" s="35"/>
      <c r="M129" s="35"/>
      <c r="N129" s="35"/>
    </row>
    <row r="130" spans="1:14" x14ac:dyDescent="0.2">
      <c r="A130" s="2" t="s">
        <v>9</v>
      </c>
      <c r="B130" s="35"/>
      <c r="C130" s="35"/>
      <c r="D130" s="35"/>
      <c r="E130" s="35"/>
      <c r="F130" s="35"/>
      <c r="G130" s="35"/>
      <c r="H130" s="35"/>
      <c r="I130" s="35"/>
      <c r="J130" s="35"/>
      <c r="K130" s="35"/>
      <c r="L130" s="35"/>
      <c r="M130" s="35"/>
      <c r="N130" s="35"/>
    </row>
    <row r="131" spans="1:14" x14ac:dyDescent="0.2">
      <c r="A131" s="2" t="s">
        <v>10</v>
      </c>
      <c r="B131" s="35"/>
      <c r="C131" s="35"/>
      <c r="D131" s="35"/>
      <c r="E131" s="35"/>
      <c r="F131" s="35"/>
      <c r="G131" s="35"/>
      <c r="H131" s="35"/>
      <c r="I131" s="35"/>
      <c r="J131" s="35"/>
      <c r="K131" s="35"/>
      <c r="L131" s="35"/>
      <c r="M131" s="35"/>
      <c r="N131" s="35"/>
    </row>
    <row r="132" spans="1:14" x14ac:dyDescent="0.2">
      <c r="A132" s="2" t="s">
        <v>11</v>
      </c>
      <c r="B132" s="35"/>
      <c r="C132" s="35"/>
      <c r="D132" s="35"/>
      <c r="E132" s="35"/>
      <c r="F132" s="35"/>
      <c r="G132" s="35"/>
      <c r="H132" s="35"/>
      <c r="I132" s="35"/>
      <c r="J132" s="35"/>
      <c r="K132" s="35"/>
      <c r="L132" s="35"/>
      <c r="M132" s="35"/>
      <c r="N132" s="35"/>
    </row>
    <row r="133" spans="1:14" x14ac:dyDescent="0.2">
      <c r="A133" s="2" t="s">
        <v>12</v>
      </c>
      <c r="B133" s="35"/>
      <c r="C133" s="35"/>
      <c r="D133" s="35"/>
      <c r="E133" s="35"/>
      <c r="F133" s="35"/>
      <c r="G133" s="35"/>
      <c r="H133" s="35"/>
      <c r="I133" s="35"/>
      <c r="J133" s="35"/>
      <c r="K133" s="35"/>
      <c r="L133" s="35"/>
      <c r="M133" s="35"/>
      <c r="N133" s="35"/>
    </row>
    <row r="134" spans="1:14" s="1" customFormat="1" ht="15.75" x14ac:dyDescent="0.25">
      <c r="A134" s="7" t="s">
        <v>79</v>
      </c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</row>
    <row r="135" spans="1:14" x14ac:dyDescent="0.2">
      <c r="A135" s="12" t="s">
        <v>13</v>
      </c>
      <c r="B135" s="144" t="s">
        <v>173</v>
      </c>
      <c r="C135" s="145"/>
      <c r="D135" s="145"/>
      <c r="E135" s="145"/>
      <c r="F135" s="145"/>
      <c r="G135" s="145"/>
      <c r="H135" s="145"/>
      <c r="I135" s="145"/>
      <c r="J135" s="145"/>
      <c r="K135" s="145"/>
      <c r="L135" s="145"/>
      <c r="M135" s="145"/>
      <c r="N135" s="146"/>
    </row>
    <row r="136" spans="1:14" x14ac:dyDescent="0.2">
      <c r="A136" s="2" t="s">
        <v>4</v>
      </c>
      <c r="B136" s="35">
        <v>206732.59148224778</v>
      </c>
      <c r="C136" s="35">
        <v>209522.26671648968</v>
      </c>
      <c r="D136" s="35">
        <v>204012.97478886176</v>
      </c>
      <c r="E136" s="35">
        <v>211679.88451704071</v>
      </c>
      <c r="F136" s="35">
        <v>208441.25600140431</v>
      </c>
      <c r="G136" s="35">
        <v>214918.95735930855</v>
      </c>
      <c r="H136" s="35">
        <v>208265.7196643913</v>
      </c>
      <c r="I136" s="35">
        <v>208173.82617563882</v>
      </c>
      <c r="J136" s="35">
        <v>209234.26924496339</v>
      </c>
      <c r="K136" s="35">
        <v>203174.60796871819</v>
      </c>
      <c r="L136" s="35">
        <v>209292.64871654354</v>
      </c>
      <c r="M136" s="35">
        <v>207059.93124105703</v>
      </c>
      <c r="N136" s="35">
        <v>221172.16714262881</v>
      </c>
    </row>
    <row r="137" spans="1:14" x14ac:dyDescent="0.2">
      <c r="A137" s="2" t="s">
        <v>5</v>
      </c>
      <c r="B137" s="35">
        <v>669987.06471100042</v>
      </c>
      <c r="C137" s="35">
        <v>658891.13140469883</v>
      </c>
      <c r="D137" s="35">
        <v>680715.85566833022</v>
      </c>
      <c r="E137" s="35">
        <v>681858.61843605037</v>
      </c>
      <c r="F137" s="35">
        <v>681637.87650816957</v>
      </c>
      <c r="G137" s="35">
        <v>640689.26409195689</v>
      </c>
      <c r="H137" s="35">
        <v>690115.81909650797</v>
      </c>
      <c r="I137" s="35">
        <v>686773.48351798323</v>
      </c>
      <c r="J137" s="35">
        <v>764289.299901288</v>
      </c>
      <c r="K137" s="35">
        <v>729406.98316517996</v>
      </c>
      <c r="L137" s="35">
        <v>762103.05746332859</v>
      </c>
      <c r="M137" s="35">
        <v>762100.68596190284</v>
      </c>
      <c r="N137" s="35">
        <v>806631.30818633293</v>
      </c>
    </row>
    <row r="138" spans="1:14" x14ac:dyDescent="0.2">
      <c r="A138" s="2" t="s">
        <v>6</v>
      </c>
      <c r="B138" s="35">
        <v>12523.062593330013</v>
      </c>
      <c r="C138" s="35">
        <v>11771.428202949281</v>
      </c>
      <c r="D138" s="35">
        <v>11749.52970298475</v>
      </c>
      <c r="E138" s="35">
        <v>13122.98500444005</v>
      </c>
      <c r="F138" s="35">
        <v>12729.82966791863</v>
      </c>
      <c r="G138" s="35">
        <v>12623.716675311203</v>
      </c>
      <c r="H138" s="35">
        <v>16894.330541611089</v>
      </c>
      <c r="I138" s="35">
        <v>17331.358863927569</v>
      </c>
      <c r="J138" s="35">
        <v>16893.874982441346</v>
      </c>
      <c r="K138" s="35">
        <v>14953.074945161625</v>
      </c>
      <c r="L138" s="35">
        <v>17330.874982441346</v>
      </c>
      <c r="M138" s="35">
        <v>16893.874982441346</v>
      </c>
      <c r="N138" s="35">
        <v>17578.812869653422</v>
      </c>
    </row>
    <row r="139" spans="1:14" x14ac:dyDescent="0.2">
      <c r="A139" s="2" t="s">
        <v>78</v>
      </c>
      <c r="B139" s="35">
        <v>237802.30825254455</v>
      </c>
      <c r="C139" s="35">
        <v>240253.9088066846</v>
      </c>
      <c r="D139" s="35">
        <v>258291.06524982507</v>
      </c>
      <c r="E139" s="35">
        <v>238181.83753040008</v>
      </c>
      <c r="F139" s="35">
        <v>247299.67973988305</v>
      </c>
      <c r="G139" s="35">
        <v>259756.38393433695</v>
      </c>
      <c r="H139" s="35">
        <v>255049.79879814049</v>
      </c>
      <c r="I139" s="35">
        <v>260040.9456962439</v>
      </c>
      <c r="J139" s="35">
        <v>254171.46030660663</v>
      </c>
      <c r="K139" s="35">
        <v>253192.45228434072</v>
      </c>
      <c r="L139" s="35">
        <v>252417.13913761068</v>
      </c>
      <c r="M139" s="35">
        <v>260182.77852248863</v>
      </c>
      <c r="N139" s="35">
        <v>271215.91819398594</v>
      </c>
    </row>
    <row r="140" spans="1:14" x14ac:dyDescent="0.2">
      <c r="A140" s="2" t="s">
        <v>7</v>
      </c>
      <c r="B140" s="35">
        <v>523237.68425274093</v>
      </c>
      <c r="C140" s="35">
        <v>545661.48295637406</v>
      </c>
      <c r="D140" s="35">
        <v>518929.53930377366</v>
      </c>
      <c r="E140" s="35">
        <v>517231.5788759432</v>
      </c>
      <c r="F140" s="35">
        <v>548471.91737976344</v>
      </c>
      <c r="G140" s="35">
        <v>562977.7927340382</v>
      </c>
      <c r="H140" s="35">
        <v>569074.17353057163</v>
      </c>
      <c r="I140" s="35">
        <v>540718.90380931215</v>
      </c>
      <c r="J140" s="35">
        <v>551079.85077729577</v>
      </c>
      <c r="K140" s="35">
        <v>490791.36386914784</v>
      </c>
      <c r="L140" s="35">
        <v>553568.72828875808</v>
      </c>
      <c r="M140" s="35">
        <v>580834.74371722504</v>
      </c>
      <c r="N140" s="35">
        <v>592573.26195875031</v>
      </c>
    </row>
    <row r="141" spans="1:14" x14ac:dyDescent="0.2">
      <c r="A141" s="2" t="s">
        <v>8</v>
      </c>
      <c r="B141" s="35">
        <v>535020.0897728384</v>
      </c>
      <c r="C141" s="35">
        <v>573122.3028548382</v>
      </c>
      <c r="D141" s="35">
        <v>543837.87113068276</v>
      </c>
      <c r="E141" s="35">
        <v>547605.57435338979</v>
      </c>
      <c r="F141" s="35">
        <v>552071.01951995667</v>
      </c>
      <c r="G141" s="35">
        <v>545628.90112518379</v>
      </c>
      <c r="H141" s="35">
        <v>514085.22967932723</v>
      </c>
      <c r="I141" s="35">
        <v>548307.78468557994</v>
      </c>
      <c r="J141" s="35">
        <v>561969.94564300333</v>
      </c>
      <c r="K141" s="35">
        <v>488376.75399388315</v>
      </c>
      <c r="L141" s="35">
        <v>510550.45207202638</v>
      </c>
      <c r="M141" s="35">
        <v>545131.20641322073</v>
      </c>
      <c r="N141" s="35">
        <v>574592.52034237504</v>
      </c>
    </row>
    <row r="142" spans="1:14" x14ac:dyDescent="0.2">
      <c r="A142" s="2" t="s">
        <v>9</v>
      </c>
      <c r="B142" s="35">
        <v>404906.09011530678</v>
      </c>
      <c r="C142" s="35">
        <v>412079.61272375425</v>
      </c>
      <c r="D142" s="35">
        <v>448901.11760500644</v>
      </c>
      <c r="E142" s="35">
        <v>429972.8438322359</v>
      </c>
      <c r="F142" s="35">
        <v>407347.60867780622</v>
      </c>
      <c r="G142" s="35">
        <v>428734.92617002514</v>
      </c>
      <c r="H142" s="35">
        <v>403888.7526364231</v>
      </c>
      <c r="I142" s="35">
        <v>412867.25898371462</v>
      </c>
      <c r="J142" s="35">
        <v>444705.2820095754</v>
      </c>
      <c r="K142" s="35">
        <v>429649.00429134199</v>
      </c>
      <c r="L142" s="35">
        <v>385202.60428320506</v>
      </c>
      <c r="M142" s="35">
        <v>414783.16816753743</v>
      </c>
      <c r="N142" s="35">
        <v>460783.41684305057</v>
      </c>
    </row>
    <row r="143" spans="1:14" x14ac:dyDescent="0.2">
      <c r="A143" s="2" t="s">
        <v>10</v>
      </c>
      <c r="B143" s="35">
        <v>610045.55701435788</v>
      </c>
      <c r="C143" s="35">
        <v>640774.55701435788</v>
      </c>
      <c r="D143" s="35">
        <v>658979.49363292579</v>
      </c>
      <c r="E143" s="35">
        <v>593837.31412689108</v>
      </c>
      <c r="F143" s="35">
        <v>612237.49849195383</v>
      </c>
      <c r="G143" s="35">
        <v>627607.00951820239</v>
      </c>
      <c r="H143" s="35">
        <v>635520.28467840375</v>
      </c>
      <c r="I143" s="35">
        <v>609356.96663205069</v>
      </c>
      <c r="J143" s="35">
        <v>643526.87266159756</v>
      </c>
      <c r="K143" s="35">
        <v>640692.93977188785</v>
      </c>
      <c r="L143" s="35">
        <v>658976.13550412166</v>
      </c>
      <c r="M143" s="35">
        <v>603237.16527827142</v>
      </c>
      <c r="N143" s="35">
        <v>702965.77354218508</v>
      </c>
    </row>
    <row r="144" spans="1:14" x14ac:dyDescent="0.2">
      <c r="A144" s="2" t="s">
        <v>11</v>
      </c>
      <c r="B144" s="35">
        <v>670933.31116293336</v>
      </c>
      <c r="C144" s="35">
        <v>688789.13662603963</v>
      </c>
      <c r="D144" s="35">
        <v>692983.17512233299</v>
      </c>
      <c r="E144" s="35">
        <v>708058.01619905804</v>
      </c>
      <c r="F144" s="35">
        <v>682125.9991975649</v>
      </c>
      <c r="G144" s="35">
        <v>708952.33187371655</v>
      </c>
      <c r="H144" s="35">
        <v>707369.41110645025</v>
      </c>
      <c r="I144" s="35">
        <v>693579.34446889837</v>
      </c>
      <c r="J144" s="35">
        <v>667202.32298379461</v>
      </c>
      <c r="K144" s="35">
        <v>675611.58405250905</v>
      </c>
      <c r="L144" s="35">
        <v>701543.64068693446</v>
      </c>
      <c r="M144" s="35">
        <v>704068.07667620631</v>
      </c>
      <c r="N144" s="35">
        <v>737012.86697079067</v>
      </c>
    </row>
    <row r="145" spans="1:14" x14ac:dyDescent="0.2">
      <c r="A145" s="2" t="s">
        <v>12</v>
      </c>
      <c r="B145" s="35">
        <v>344957.58749585011</v>
      </c>
      <c r="C145" s="35">
        <v>359375.67176427785</v>
      </c>
      <c r="D145" s="35">
        <v>359384.12963006401</v>
      </c>
      <c r="E145" s="35">
        <v>354117.44951057539</v>
      </c>
      <c r="F145" s="35">
        <v>354117.56032191089</v>
      </c>
      <c r="G145" s="35">
        <v>359375.67176427785</v>
      </c>
      <c r="H145" s="35">
        <v>354124.94812170306</v>
      </c>
      <c r="I145" s="35">
        <v>354146.0539531848</v>
      </c>
      <c r="J145" s="35">
        <v>354195.8426352964</v>
      </c>
      <c r="K145" s="35">
        <v>338381.62110906671</v>
      </c>
      <c r="L145" s="35">
        <v>354117.33869923989</v>
      </c>
      <c r="M145" s="35">
        <v>354117.33869923989</v>
      </c>
      <c r="N145" s="35">
        <v>380199.27550482634</v>
      </c>
    </row>
    <row r="146" spans="1:14" s="1" customFormat="1" ht="15.75" x14ac:dyDescent="0.25">
      <c r="A146" s="7" t="s">
        <v>79</v>
      </c>
      <c r="B146" s="11">
        <v>4216145.3468531501</v>
      </c>
      <c r="C146" s="11">
        <v>4340241.4990704637</v>
      </c>
      <c r="D146" s="11">
        <v>4377784.7518347865</v>
      </c>
      <c r="E146" s="11">
        <v>4295666.1023860248</v>
      </c>
      <c r="F146" s="11">
        <v>4306480.2455063323</v>
      </c>
      <c r="G146" s="11">
        <v>4361264.9552463572</v>
      </c>
      <c r="H146" s="11">
        <v>4354388.4678535303</v>
      </c>
      <c r="I146" s="11">
        <v>4331295.9267865336</v>
      </c>
      <c r="J146" s="11">
        <v>4467269.0211458625</v>
      </c>
      <c r="K146" s="11">
        <v>4264230.3854512377</v>
      </c>
      <c r="L146" s="11">
        <v>4405102.6198342098</v>
      </c>
      <c r="M146" s="11">
        <v>4448408.9696595902</v>
      </c>
      <c r="N146" s="11">
        <v>4764725.3215545798</v>
      </c>
    </row>
    <row r="147" spans="1:14" x14ac:dyDescent="0.2">
      <c r="A147" s="12" t="s">
        <v>13</v>
      </c>
      <c r="B147" s="147" t="s">
        <v>174</v>
      </c>
      <c r="C147" s="148"/>
      <c r="D147" s="148"/>
      <c r="E147" s="148"/>
      <c r="F147" s="148"/>
      <c r="G147" s="148"/>
      <c r="H147" s="148"/>
      <c r="I147" s="148"/>
      <c r="J147" s="148"/>
      <c r="K147" s="148"/>
      <c r="L147" s="148"/>
      <c r="M147" s="148"/>
      <c r="N147" s="149"/>
    </row>
    <row r="148" spans="1:14" x14ac:dyDescent="0.2">
      <c r="A148" s="2" t="s">
        <v>4</v>
      </c>
      <c r="B148" s="35">
        <v>200122.32523868189</v>
      </c>
      <c r="C148" s="35">
        <v>214703.81972162955</v>
      </c>
      <c r="D148" s="35">
        <v>214720.74619065534</v>
      </c>
      <c r="E148" s="35">
        <v>211471.96538571423</v>
      </c>
      <c r="F148" s="35">
        <v>211471.91294521154</v>
      </c>
      <c r="G148" s="35">
        <v>214720.74619065534</v>
      </c>
      <c r="H148" s="35">
        <v>208232.96538571423</v>
      </c>
      <c r="I148" s="35">
        <v>186984.58751052263</v>
      </c>
      <c r="J148" s="35">
        <v>207382.98282385853</v>
      </c>
      <c r="K148" s="35">
        <v>204960.48633008575</v>
      </c>
      <c r="L148" s="35">
        <v>208098.07760632521</v>
      </c>
      <c r="M148" s="35">
        <v>210526.27951596931</v>
      </c>
      <c r="N148" s="35">
        <v>232272.21359784543</v>
      </c>
    </row>
    <row r="149" spans="1:14" x14ac:dyDescent="0.2">
      <c r="A149" s="2" t="s">
        <v>5</v>
      </c>
      <c r="B149" s="35">
        <v>702385.21529774962</v>
      </c>
      <c r="C149" s="35">
        <v>737744.68632988352</v>
      </c>
      <c r="D149" s="35">
        <v>774577.84877301427</v>
      </c>
      <c r="E149" s="35">
        <v>762108.30273003317</v>
      </c>
      <c r="F149" s="35">
        <v>762103.05746332859</v>
      </c>
      <c r="G149" s="35">
        <v>770959.90459016222</v>
      </c>
      <c r="H149" s="35">
        <v>747256.6180728185</v>
      </c>
      <c r="I149" s="35">
        <v>732673.17504255776</v>
      </c>
      <c r="J149" s="35">
        <v>724303.14108254854</v>
      </c>
      <c r="K149" s="35">
        <v>719702.20180480741</v>
      </c>
      <c r="L149" s="35">
        <v>694014.85481525492</v>
      </c>
      <c r="M149" s="35">
        <v>730758.74715369241</v>
      </c>
      <c r="N149" s="35">
        <v>826734.49531666283</v>
      </c>
    </row>
    <row r="150" spans="1:14" x14ac:dyDescent="0.2">
      <c r="A150" s="2" t="s">
        <v>6</v>
      </c>
      <c r="B150" s="35">
        <v>16454.459449229205</v>
      </c>
      <c r="C150" s="35">
        <v>17014.795617361982</v>
      </c>
      <c r="D150" s="35">
        <v>17015.12245819698</v>
      </c>
      <c r="E150" s="35">
        <v>16893.874982441346</v>
      </c>
      <c r="F150" s="35">
        <v>16893.874982441346</v>
      </c>
      <c r="G150" s="35">
        <v>17014.795617361982</v>
      </c>
      <c r="H150" s="35">
        <v>16894.867743315674</v>
      </c>
      <c r="I150" s="35">
        <v>16895.860504189997</v>
      </c>
      <c r="J150" s="35">
        <v>16893.874982441346</v>
      </c>
      <c r="K150" s="35">
        <v>15082.508919620179</v>
      </c>
      <c r="L150" s="35">
        <v>16893.733504574055</v>
      </c>
      <c r="M150" s="35">
        <v>16893.592026706763</v>
      </c>
      <c r="N150" s="35">
        <v>18262.051692653455</v>
      </c>
    </row>
    <row r="151" spans="1:14" x14ac:dyDescent="0.2">
      <c r="A151" s="2" t="s">
        <v>78</v>
      </c>
      <c r="B151" s="35">
        <v>245774.29032324394</v>
      </c>
      <c r="C151" s="35">
        <v>242027.1636863818</v>
      </c>
      <c r="D151" s="35">
        <v>249528.13325564662</v>
      </c>
      <c r="E151" s="35">
        <v>260315.38976889901</v>
      </c>
      <c r="F151" s="35">
        <v>258083.06238696806</v>
      </c>
      <c r="G151" s="35">
        <v>257075.11160157537</v>
      </c>
      <c r="H151" s="35">
        <v>255353.19449480827</v>
      </c>
      <c r="I151" s="35">
        <v>250698.37038641435</v>
      </c>
      <c r="J151" s="35">
        <v>251478.84975963103</v>
      </c>
      <c r="K151" s="35">
        <v>240466.69253541547</v>
      </c>
      <c r="L151" s="35">
        <v>242460.85491970685</v>
      </c>
      <c r="M151" s="35">
        <v>244690.39778109296</v>
      </c>
      <c r="N151" s="35">
        <v>286731.35423042765</v>
      </c>
    </row>
    <row r="152" spans="1:14" x14ac:dyDescent="0.2">
      <c r="A152" s="2" t="s">
        <v>7</v>
      </c>
      <c r="B152" s="35">
        <v>514277.47821433458</v>
      </c>
      <c r="C152" s="35">
        <v>491659.22023488046</v>
      </c>
      <c r="D152" s="35">
        <v>523888.46737111115</v>
      </c>
      <c r="E152" s="35">
        <v>570051.09126895631</v>
      </c>
      <c r="F152" s="35">
        <v>570310.12797902175</v>
      </c>
      <c r="G152" s="35">
        <v>561302.24264862633</v>
      </c>
      <c r="H152" s="35">
        <v>519833.78998026368</v>
      </c>
      <c r="I152" s="35">
        <v>505165.40280124487</v>
      </c>
      <c r="J152" s="35">
        <v>553992.51647180936</v>
      </c>
      <c r="K152" s="35">
        <v>505959.9637380098</v>
      </c>
      <c r="L152" s="35">
        <v>598712.18625370157</v>
      </c>
      <c r="M152" s="35">
        <v>561602.09474404214</v>
      </c>
      <c r="N152" s="35">
        <v>620460.66486000153</v>
      </c>
    </row>
    <row r="153" spans="1:14" x14ac:dyDescent="0.2">
      <c r="A153" s="2" t="s">
        <v>8</v>
      </c>
      <c r="B153" s="35">
        <v>488054.50906069286</v>
      </c>
      <c r="C153" s="35">
        <v>587679.34098424343</v>
      </c>
      <c r="D153" s="35">
        <v>599955.70552381699</v>
      </c>
      <c r="E153" s="35">
        <v>581740.97464589018</v>
      </c>
      <c r="F153" s="35">
        <v>616013.40501869237</v>
      </c>
      <c r="G153" s="35">
        <v>574575.02032331924</v>
      </c>
      <c r="H153" s="35">
        <v>583730.77526440413</v>
      </c>
      <c r="I153" s="35">
        <v>615953.39283037162</v>
      </c>
      <c r="J153" s="35">
        <v>567330.11836590304</v>
      </c>
      <c r="K153" s="35">
        <v>533209.92935801554</v>
      </c>
      <c r="L153" s="35">
        <v>616076.79491782351</v>
      </c>
      <c r="M153" s="35">
        <v>598809.81161226332</v>
      </c>
      <c r="N153" s="35">
        <v>639554.89083200099</v>
      </c>
    </row>
    <row r="154" spans="1:14" x14ac:dyDescent="0.2">
      <c r="A154" s="2" t="s">
        <v>9</v>
      </c>
      <c r="B154" s="35">
        <v>411136.62745542196</v>
      </c>
      <c r="C154" s="35">
        <v>460189.65737396787</v>
      </c>
      <c r="D154" s="35">
        <v>455079.8311377964</v>
      </c>
      <c r="E154" s="35">
        <v>440231.09412032226</v>
      </c>
      <c r="F154" s="35">
        <v>387412.73693157145</v>
      </c>
      <c r="G154" s="35">
        <v>424860.39609254367</v>
      </c>
      <c r="H154" s="35">
        <v>424624.74339668197</v>
      </c>
      <c r="I154" s="35">
        <v>455752.42658972513</v>
      </c>
      <c r="J154" s="35">
        <v>424800.84467366792</v>
      </c>
      <c r="K154" s="35">
        <v>445626.09483336238</v>
      </c>
      <c r="L154" s="35">
        <v>460940.6475043635</v>
      </c>
      <c r="M154" s="35">
        <v>465722.29155963112</v>
      </c>
      <c r="N154" s="35">
        <v>496586.93328776897</v>
      </c>
    </row>
    <row r="155" spans="1:14" x14ac:dyDescent="0.2">
      <c r="A155" s="2" t="s">
        <v>10</v>
      </c>
      <c r="B155" s="35">
        <v>616758.34048653068</v>
      </c>
      <c r="C155" s="35">
        <v>689105.20968888607</v>
      </c>
      <c r="D155" s="35">
        <v>669544.55701435788</v>
      </c>
      <c r="E155" s="35">
        <v>789550.65533127147</v>
      </c>
      <c r="F155" s="35">
        <v>789550.65533127147</v>
      </c>
      <c r="G155" s="35">
        <v>713798.58283589687</v>
      </c>
      <c r="H155" s="35">
        <v>766456.87212373596</v>
      </c>
      <c r="I155" s="35">
        <v>789584.81906694977</v>
      </c>
      <c r="J155" s="35">
        <v>789585.62037597096</v>
      </c>
      <c r="K155" s="35">
        <v>817592.80857269443</v>
      </c>
      <c r="L155" s="35">
        <v>864331.59553916287</v>
      </c>
      <c r="M155" s="35">
        <v>864084.10436606454</v>
      </c>
      <c r="N155" s="35">
        <v>955321.02127736621</v>
      </c>
    </row>
    <row r="156" spans="1:14" x14ac:dyDescent="0.2">
      <c r="A156" s="2" t="s">
        <v>11</v>
      </c>
      <c r="B156" s="35">
        <v>659539.92979384749</v>
      </c>
      <c r="C156" s="35">
        <v>720877.9754557116</v>
      </c>
      <c r="D156" s="35">
        <v>731137.20638422645</v>
      </c>
      <c r="E156" s="35">
        <v>720605.88532150316</v>
      </c>
      <c r="F156" s="35">
        <v>700184.03873708949</v>
      </c>
      <c r="G156" s="35">
        <v>729752.0675225663</v>
      </c>
      <c r="H156" s="35">
        <v>720110.39595542685</v>
      </c>
      <c r="I156" s="35">
        <v>718671.159470835</v>
      </c>
      <c r="J156" s="35">
        <v>720080.20833854796</v>
      </c>
      <c r="K156" s="35">
        <v>689256.863257583</v>
      </c>
      <c r="L156" s="35">
        <v>724151.47572302702</v>
      </c>
      <c r="M156" s="35">
        <v>724099.61914150114</v>
      </c>
      <c r="N156" s="35">
        <v>800083.53144847625</v>
      </c>
    </row>
    <row r="157" spans="1:14" x14ac:dyDescent="0.2">
      <c r="A157" s="2" t="s">
        <v>12</v>
      </c>
      <c r="B157" s="35">
        <v>338639.93809092639</v>
      </c>
      <c r="C157" s="35">
        <v>359434.11793435435</v>
      </c>
      <c r="D157" s="35">
        <v>337900.17457504524</v>
      </c>
      <c r="E157" s="35">
        <v>364732.72418205981</v>
      </c>
      <c r="F157" s="35">
        <v>354297.3588007295</v>
      </c>
      <c r="G157" s="35">
        <v>370949.48797295685</v>
      </c>
      <c r="H157" s="35">
        <v>364732.72418205981</v>
      </c>
      <c r="I157" s="35">
        <v>364732.72418205981</v>
      </c>
      <c r="J157" s="35">
        <v>364732.72418205981</v>
      </c>
      <c r="K157" s="35">
        <v>354545.90251755941</v>
      </c>
      <c r="L157" s="35">
        <v>364732.72418205981</v>
      </c>
      <c r="M157" s="35">
        <v>364760.78241796064</v>
      </c>
      <c r="N157" s="35">
        <v>403748.27201925602</v>
      </c>
    </row>
    <row r="158" spans="1:14" x14ac:dyDescent="0.2">
      <c r="A158" s="7" t="s">
        <v>79</v>
      </c>
      <c r="B158" s="11">
        <v>4193143.1134106587</v>
      </c>
      <c r="C158" s="11">
        <v>4520435.9870273005</v>
      </c>
      <c r="D158" s="11">
        <v>4573347.7926838677</v>
      </c>
      <c r="E158" s="11">
        <v>4717701.9577370919</v>
      </c>
      <c r="F158" s="11">
        <v>4666320.2305763252</v>
      </c>
      <c r="G158" s="11">
        <v>4635008.3553956645</v>
      </c>
      <c r="H158" s="11">
        <v>4607226.9465992292</v>
      </c>
      <c r="I158" s="11">
        <v>4637111.9183848705</v>
      </c>
      <c r="J158" s="11">
        <v>4620580.8810564391</v>
      </c>
      <c r="K158" s="11">
        <v>4526403.4518671529</v>
      </c>
      <c r="L158" s="11">
        <v>4790412.9449659996</v>
      </c>
      <c r="M158" s="11">
        <v>4781947.7203189237</v>
      </c>
      <c r="N158" s="11">
        <v>5279755.4285624595</v>
      </c>
    </row>
    <row r="159" spans="1:14" x14ac:dyDescent="0.2">
      <c r="A159" s="12" t="s">
        <v>13</v>
      </c>
      <c r="B159" s="144" t="s">
        <v>187</v>
      </c>
      <c r="C159" s="145"/>
      <c r="D159" s="145"/>
      <c r="E159" s="145"/>
      <c r="F159" s="145"/>
      <c r="G159" s="145"/>
      <c r="H159" s="145"/>
      <c r="I159" s="145"/>
      <c r="J159" s="145"/>
      <c r="K159" s="145"/>
      <c r="L159" s="145"/>
      <c r="M159" s="145"/>
      <c r="N159" s="146"/>
    </row>
    <row r="160" spans="1:14" x14ac:dyDescent="0.2">
      <c r="A160" s="2" t="s">
        <v>4</v>
      </c>
      <c r="B160" s="35">
        <v>270994.75458708691</v>
      </c>
      <c r="C160" s="35">
        <v>222093.77246578445</v>
      </c>
      <c r="D160" s="35">
        <v>220296.32017722321</v>
      </c>
      <c r="E160" s="35">
        <v>220578.09248093254</v>
      </c>
      <c r="F160" s="35">
        <v>220281.62883466401</v>
      </c>
      <c r="G160" s="35">
        <v>223734.65726859029</v>
      </c>
      <c r="H160" s="35">
        <v>220311.28564341163</v>
      </c>
      <c r="I160" s="35">
        <v>208189.81459133612</v>
      </c>
      <c r="J160" s="35">
        <v>220281.96691218094</v>
      </c>
      <c r="K160" s="35">
        <v>212472.6164347289</v>
      </c>
      <c r="L160" s="35">
        <v>220118.89919611189</v>
      </c>
      <c r="M160" s="35">
        <v>217150.46303362324</v>
      </c>
      <c r="N160" s="35">
        <v>209249.44616421906</v>
      </c>
    </row>
    <row r="161" spans="1:14" x14ac:dyDescent="0.2">
      <c r="A161" s="2" t="s">
        <v>5</v>
      </c>
      <c r="B161" s="35">
        <v>947697.50306286023</v>
      </c>
      <c r="C161" s="35">
        <v>786986.57586926082</v>
      </c>
      <c r="D161" s="35">
        <v>762178.84316868673</v>
      </c>
      <c r="E161" s="35">
        <v>762154.15517332789</v>
      </c>
      <c r="F161" s="35">
        <v>762150.91626027948</v>
      </c>
      <c r="G161" s="35">
        <v>735683.68012589589</v>
      </c>
      <c r="H161" s="35">
        <v>763244.05707927863</v>
      </c>
      <c r="I161" s="35">
        <v>764339.04050158197</v>
      </c>
      <c r="J161" s="35">
        <v>764361.01880711259</v>
      </c>
      <c r="K161" s="35">
        <v>738353.35740967817</v>
      </c>
      <c r="L161" s="35">
        <v>746776.1559097264</v>
      </c>
      <c r="M161" s="35">
        <v>762196.03409549873</v>
      </c>
      <c r="N161" s="35">
        <v>724995.7448318277</v>
      </c>
    </row>
    <row r="162" spans="1:14" x14ac:dyDescent="0.2">
      <c r="A162" s="2" t="s">
        <v>6</v>
      </c>
      <c r="B162" s="35">
        <v>23924.326871751648</v>
      </c>
      <c r="C162" s="35">
        <v>17135.716252282618</v>
      </c>
      <c r="D162" s="35">
        <v>16893.874982441353</v>
      </c>
      <c r="E162" s="35">
        <v>16894.245708376755</v>
      </c>
      <c r="F162" s="35">
        <v>16898.479204312243</v>
      </c>
      <c r="G162" s="35">
        <v>17015.569320991079</v>
      </c>
      <c r="H162" s="35">
        <v>16893.874982441353</v>
      </c>
      <c r="I162" s="35">
        <v>16893.874982441353</v>
      </c>
      <c r="J162" s="35">
        <v>16894.38718624405</v>
      </c>
      <c r="K162" s="35">
        <v>15175.050354762041</v>
      </c>
      <c r="L162" s="35">
        <v>16893.874982441353</v>
      </c>
      <c r="M162" s="35">
        <v>16893.874982441353</v>
      </c>
      <c r="N162" s="35">
        <v>15652.552747115831</v>
      </c>
    </row>
    <row r="163" spans="1:14" x14ac:dyDescent="0.2">
      <c r="A163" s="2" t="s">
        <v>78</v>
      </c>
      <c r="B163" s="35">
        <v>331663.56834478985</v>
      </c>
      <c r="C163" s="35">
        <v>250486.81046892694</v>
      </c>
      <c r="D163" s="35">
        <v>251751.48983937298</v>
      </c>
      <c r="E163" s="35">
        <v>241265.44942155533</v>
      </c>
      <c r="F163" s="35">
        <v>251025.89821663921</v>
      </c>
      <c r="G163" s="35">
        <v>265763.82628611231</v>
      </c>
      <c r="H163" s="35">
        <v>233344.67215229524</v>
      </c>
      <c r="I163" s="35">
        <v>255544.50231969019</v>
      </c>
      <c r="J163" s="35">
        <v>241859.28517220443</v>
      </c>
      <c r="K163" s="35">
        <v>221136.40565965208</v>
      </c>
      <c r="L163" s="35">
        <v>260878.2006348889</v>
      </c>
      <c r="M163" s="35">
        <v>244002.81605650857</v>
      </c>
      <c r="N163" s="35">
        <v>216682.64877194253</v>
      </c>
    </row>
    <row r="164" spans="1:14" x14ac:dyDescent="0.2">
      <c r="A164" s="2" t="s">
        <v>7</v>
      </c>
      <c r="B164" s="35">
        <v>773767.94021035207</v>
      </c>
      <c r="C164" s="35">
        <v>541808.78209452867</v>
      </c>
      <c r="D164" s="35">
        <v>504386.89962511626</v>
      </c>
      <c r="E164" s="35">
        <v>514504.04146414483</v>
      </c>
      <c r="F164" s="35">
        <v>584017.80308736186</v>
      </c>
      <c r="G164" s="35">
        <v>545951.53580435505</v>
      </c>
      <c r="H164" s="35">
        <v>557212.60262052808</v>
      </c>
      <c r="I164" s="35">
        <v>552463.59731375542</v>
      </c>
      <c r="J164" s="35">
        <v>539610.92495988659</v>
      </c>
      <c r="K164" s="35">
        <v>557285.64667183335</v>
      </c>
      <c r="L164" s="35">
        <v>586321.06200047384</v>
      </c>
      <c r="M164" s="35">
        <v>562960.14587238105</v>
      </c>
      <c r="N164" s="35">
        <v>495831.84079565183</v>
      </c>
    </row>
    <row r="165" spans="1:14" x14ac:dyDescent="0.2">
      <c r="A165" s="2" t="s">
        <v>8</v>
      </c>
      <c r="B165" s="35">
        <v>680255.11967770394</v>
      </c>
      <c r="C165" s="35">
        <v>607531.60501252743</v>
      </c>
      <c r="D165" s="35">
        <v>608471.81231289054</v>
      </c>
      <c r="E165" s="35">
        <v>606775.35525389225</v>
      </c>
      <c r="F165" s="35">
        <v>577422.57150148123</v>
      </c>
      <c r="G165" s="35">
        <v>617822.27222881606</v>
      </c>
      <c r="H165" s="35">
        <v>622202.00846417458</v>
      </c>
      <c r="I165" s="35">
        <v>622303.5109870513</v>
      </c>
      <c r="J165" s="35">
        <v>622475.00846417458</v>
      </c>
      <c r="K165" s="35">
        <v>604420.66555707692</v>
      </c>
      <c r="L165" s="35">
        <v>535652.05368755863</v>
      </c>
      <c r="M165" s="35">
        <v>622357.62686687708</v>
      </c>
      <c r="N165" s="35">
        <v>591944.94713052793</v>
      </c>
    </row>
    <row r="166" spans="1:14" x14ac:dyDescent="0.2">
      <c r="A166" s="2" t="s">
        <v>9</v>
      </c>
      <c r="B166" s="35">
        <v>509882.11322441645</v>
      </c>
      <c r="C166" s="35">
        <v>457208.48054893897</v>
      </c>
      <c r="D166" s="35">
        <v>471765.21324803733</v>
      </c>
      <c r="E166" s="35">
        <v>457673.94596611999</v>
      </c>
      <c r="F166" s="35">
        <v>446717.82220805669</v>
      </c>
      <c r="G166" s="35">
        <v>465235.6051400142</v>
      </c>
      <c r="H166" s="35">
        <v>468772.67459336162</v>
      </c>
      <c r="I166" s="35">
        <v>469327.03562034655</v>
      </c>
      <c r="J166" s="35">
        <v>465839.75254419667</v>
      </c>
      <c r="K166" s="35">
        <v>441995.79246753099</v>
      </c>
      <c r="L166" s="35">
        <v>421416.94607810589</v>
      </c>
      <c r="M166" s="35">
        <v>447134.14942600398</v>
      </c>
      <c r="N166" s="35">
        <v>413852.49762107595</v>
      </c>
    </row>
    <row r="167" spans="1:14" x14ac:dyDescent="0.2">
      <c r="A167" s="2" t="s">
        <v>10</v>
      </c>
      <c r="B167" s="35">
        <v>1107267.7762950952</v>
      </c>
      <c r="C167" s="35">
        <v>891134.48787783808</v>
      </c>
      <c r="D167" s="35">
        <v>864082.9375258995</v>
      </c>
      <c r="E167" s="35">
        <v>864083.01566945366</v>
      </c>
      <c r="F167" s="35">
        <v>864076.50528620603</v>
      </c>
      <c r="G167" s="35">
        <v>877666.09600300016</v>
      </c>
      <c r="H167" s="35">
        <v>864082.9375258995</v>
      </c>
      <c r="I167" s="35">
        <v>864083.15745178598</v>
      </c>
      <c r="J167" s="35">
        <v>864082.9375258995</v>
      </c>
      <c r="K167" s="35">
        <v>835258.78913298831</v>
      </c>
      <c r="L167" s="35">
        <v>864082.9375258995</v>
      </c>
      <c r="M167" s="35">
        <v>864081.28131389851</v>
      </c>
      <c r="N167" s="35">
        <v>821978.41411234578</v>
      </c>
    </row>
    <row r="168" spans="1:14" x14ac:dyDescent="0.2">
      <c r="A168" s="2" t="s">
        <v>11</v>
      </c>
      <c r="B168" s="35">
        <v>933420.67097054864</v>
      </c>
      <c r="C168" s="35">
        <v>738776.6316857168</v>
      </c>
      <c r="D168" s="35">
        <v>720868.55831653473</v>
      </c>
      <c r="E168" s="35">
        <v>721360.62556288706</v>
      </c>
      <c r="F168" s="35">
        <v>724021.56728215679</v>
      </c>
      <c r="G168" s="35">
        <v>734316.82332937326</v>
      </c>
      <c r="H168" s="35">
        <v>724062.06275916682</v>
      </c>
      <c r="I168" s="35">
        <v>709637.80679152568</v>
      </c>
      <c r="J168" s="35">
        <v>721323.28507580666</v>
      </c>
      <c r="K168" s="35">
        <v>696475.03223344998</v>
      </c>
      <c r="L168" s="35">
        <v>721296.6417433403</v>
      </c>
      <c r="M168" s="35">
        <v>701918.02427126595</v>
      </c>
      <c r="N168" s="35">
        <v>674936.69599107374</v>
      </c>
    </row>
    <row r="169" spans="1:14" x14ac:dyDescent="0.2">
      <c r="A169" s="2" t="s">
        <v>12</v>
      </c>
      <c r="B169" s="35">
        <v>513068.85257432482</v>
      </c>
      <c r="C169" s="35">
        <v>389176.73486751033</v>
      </c>
      <c r="D169" s="35">
        <v>388989.42549669195</v>
      </c>
      <c r="E169" s="35">
        <v>388994.8344088227</v>
      </c>
      <c r="F169" s="35">
        <v>342197.22971700522</v>
      </c>
      <c r="G169" s="35">
        <v>377776.62042794796</v>
      </c>
      <c r="H169" s="35">
        <v>388991.10424963024</v>
      </c>
      <c r="I169" s="35">
        <v>388996.61100197374</v>
      </c>
      <c r="J169" s="35">
        <v>388991.10424963024</v>
      </c>
      <c r="K169" s="35">
        <v>376599.11017961934</v>
      </c>
      <c r="L169" s="35">
        <v>388952.89173497469</v>
      </c>
      <c r="M169" s="35">
        <v>388994.93224903545</v>
      </c>
      <c r="N169" s="35">
        <v>370326.89241168014</v>
      </c>
    </row>
    <row r="170" spans="1:14" x14ac:dyDescent="0.2">
      <c r="A170" s="7" t="s">
        <v>79</v>
      </c>
      <c r="B170" s="11">
        <v>6091942.6258189306</v>
      </c>
      <c r="C170" s="11">
        <v>4902339.5971433157</v>
      </c>
      <c r="D170" s="11">
        <v>4809685.3746928945</v>
      </c>
      <c r="E170" s="11">
        <v>4794283.7611095123</v>
      </c>
      <c r="F170" s="11">
        <v>4788810.4215981625</v>
      </c>
      <c r="G170" s="11">
        <v>4860966.6859350968</v>
      </c>
      <c r="H170" s="11">
        <v>4859117.2800701875</v>
      </c>
      <c r="I170" s="11">
        <v>4851778.9515614882</v>
      </c>
      <c r="J170" s="11">
        <v>4845719.6708973367</v>
      </c>
      <c r="K170" s="11">
        <v>4699172.4661013186</v>
      </c>
      <c r="L170" s="11">
        <v>4762389.6634935206</v>
      </c>
      <c r="M170" s="11">
        <v>4827689.348167534</v>
      </c>
      <c r="N170" s="11">
        <v>4535451.6805774607</v>
      </c>
    </row>
    <row r="171" spans="1:14" x14ac:dyDescent="0.2">
      <c r="A171" s="12" t="s">
        <v>13</v>
      </c>
      <c r="B171" s="144" t="s">
        <v>232</v>
      </c>
      <c r="C171" s="145"/>
      <c r="D171" s="145"/>
      <c r="E171" s="145"/>
      <c r="F171" s="145"/>
      <c r="G171" s="145"/>
      <c r="H171" s="145"/>
      <c r="I171" s="145"/>
      <c r="J171" s="145"/>
      <c r="K171" s="145"/>
      <c r="L171" s="145"/>
      <c r="M171" s="145"/>
      <c r="N171" s="146"/>
    </row>
    <row r="172" spans="1:14" x14ac:dyDescent="0.2">
      <c r="A172" s="2" t="s">
        <v>4</v>
      </c>
      <c r="B172" s="35">
        <v>238264.15641270558</v>
      </c>
      <c r="C172" s="35">
        <v>223829.7025233302</v>
      </c>
      <c r="D172" s="35">
        <v>223821.64104302251</v>
      </c>
      <c r="E172" s="35">
        <v>217136.65883173328</v>
      </c>
      <c r="F172" s="35">
        <v>220372.38080366683</v>
      </c>
      <c r="G172" s="35">
        <v>220606.23148455031</v>
      </c>
      <c r="H172" s="35">
        <v>220378.11644522392</v>
      </c>
      <c r="I172" s="35">
        <v>217149.93730681145</v>
      </c>
      <c r="J172" s="35">
        <v>217150.33627864363</v>
      </c>
      <c r="K172" s="35">
        <v>214682.44303802273</v>
      </c>
      <c r="L172" s="35">
        <v>220794.47516438653</v>
      </c>
      <c r="M172" s="35">
        <v>217526.99300065389</v>
      </c>
      <c r="N172" s="35">
        <v>210080.47516438647</v>
      </c>
    </row>
    <row r="173" spans="1:14" x14ac:dyDescent="0.2">
      <c r="A173" s="2" t="s">
        <v>5</v>
      </c>
      <c r="B173" s="35">
        <v>788827.77214000269</v>
      </c>
      <c r="C173" s="35">
        <v>739238.40599912254</v>
      </c>
      <c r="D173" s="35">
        <v>751963.53390580066</v>
      </c>
      <c r="E173" s="35">
        <v>762148.76403843542</v>
      </c>
      <c r="F173" s="35">
        <v>766281.32748359838</v>
      </c>
      <c r="G173" s="35">
        <v>791266.97911002976</v>
      </c>
      <c r="H173" s="35">
        <v>782985.87222449633</v>
      </c>
      <c r="I173" s="35">
        <v>785138.13184867636</v>
      </c>
      <c r="J173" s="35">
        <v>784801.78359305544</v>
      </c>
      <c r="K173" s="35">
        <v>759075.4753502697</v>
      </c>
      <c r="L173" s="35">
        <v>782415.77591896662</v>
      </c>
      <c r="M173" s="35">
        <v>782268.54898393084</v>
      </c>
      <c r="N173" s="35">
        <v>742531.93554452795</v>
      </c>
    </row>
    <row r="174" spans="1:14" x14ac:dyDescent="0.2">
      <c r="A174" s="2" t="s">
        <v>6</v>
      </c>
      <c r="B174" s="35">
        <v>18382.972327574098</v>
      </c>
      <c r="C174" s="35">
        <v>17014.79561736199</v>
      </c>
      <c r="D174" s="35">
        <v>17014.79561736199</v>
      </c>
      <c r="E174" s="35">
        <v>16893.733504574062</v>
      </c>
      <c r="F174" s="35">
        <v>16893.874982441353</v>
      </c>
      <c r="G174" s="35">
        <v>17014.79561736199</v>
      </c>
      <c r="H174" s="35">
        <v>16893.874982441353</v>
      </c>
      <c r="I174" s="35">
        <v>16893.874982441353</v>
      </c>
      <c r="J174" s="35">
        <v>16893.874982441353</v>
      </c>
      <c r="K174" s="35">
        <v>15978.634564059343</v>
      </c>
      <c r="L174" s="35">
        <v>16893.874982441353</v>
      </c>
      <c r="M174" s="35">
        <v>16893.874982441353</v>
      </c>
      <c r="N174" s="35">
        <v>16087.874982441353</v>
      </c>
    </row>
    <row r="175" spans="1:14" x14ac:dyDescent="0.2">
      <c r="A175" s="2" t="s">
        <v>78</v>
      </c>
      <c r="B175" s="35">
        <v>269366.19752582267</v>
      </c>
      <c r="C175" s="35">
        <v>264201.65154405229</v>
      </c>
      <c r="D175" s="35">
        <v>225524.68118715053</v>
      </c>
      <c r="E175" s="35">
        <v>251646.15161280078</v>
      </c>
      <c r="F175" s="35">
        <v>257226.62277930041</v>
      </c>
      <c r="G175" s="35">
        <v>256524.44538545367</v>
      </c>
      <c r="H175" s="35">
        <v>240024.50160003969</v>
      </c>
      <c r="I175" s="35">
        <v>246206.71326842339</v>
      </c>
      <c r="J175" s="35">
        <v>246891.23192533833</v>
      </c>
      <c r="K175" s="35">
        <v>237552.06752128806</v>
      </c>
      <c r="L175" s="35">
        <v>255275.05216760901</v>
      </c>
      <c r="M175" s="35">
        <v>246870.76247570565</v>
      </c>
      <c r="N175" s="35">
        <v>235256.63376281457</v>
      </c>
    </row>
    <row r="176" spans="1:14" x14ac:dyDescent="0.2">
      <c r="A176" s="2" t="s">
        <v>7</v>
      </c>
      <c r="B176" s="35">
        <v>631175.58108419005</v>
      </c>
      <c r="C176" s="35">
        <v>593957.69696826581</v>
      </c>
      <c r="D176" s="35">
        <v>547740.96139490465</v>
      </c>
      <c r="E176" s="35">
        <v>581989.5396225357</v>
      </c>
      <c r="F176" s="35">
        <v>591444.79569161532</v>
      </c>
      <c r="G176" s="35">
        <v>591069.33075057005</v>
      </c>
      <c r="H176" s="35">
        <v>545109.15578564245</v>
      </c>
      <c r="I176" s="35">
        <v>588694.53611170943</v>
      </c>
      <c r="J176" s="35">
        <v>571297.18973335624</v>
      </c>
      <c r="K176" s="35">
        <v>537421.28791186109</v>
      </c>
      <c r="L176" s="35">
        <v>584315.25142166577</v>
      </c>
      <c r="M176" s="35">
        <v>585783.68535068294</v>
      </c>
      <c r="N176" s="35">
        <v>551539.6437760226</v>
      </c>
    </row>
    <row r="177" spans="1:14" x14ac:dyDescent="0.2">
      <c r="A177" s="2" t="s">
        <v>8</v>
      </c>
      <c r="B177" s="35">
        <v>672294.74569389736</v>
      </c>
      <c r="C177" s="35">
        <v>631893.4239874928</v>
      </c>
      <c r="D177" s="35">
        <v>632006.87534364429</v>
      </c>
      <c r="E177" s="35">
        <v>622434.80798216909</v>
      </c>
      <c r="F177" s="35">
        <v>622433.63326554559</v>
      </c>
      <c r="G177" s="35">
        <v>632187.81818097469</v>
      </c>
      <c r="H177" s="35">
        <v>631369.956228144</v>
      </c>
      <c r="I177" s="35">
        <v>643420.09691073163</v>
      </c>
      <c r="J177" s="35">
        <v>643105.48570283165</v>
      </c>
      <c r="K177" s="35">
        <v>622041.90391897154</v>
      </c>
      <c r="L177" s="35">
        <v>557021.48608527135</v>
      </c>
      <c r="M177" s="35">
        <v>642840.33337251958</v>
      </c>
      <c r="N177" s="35">
        <v>610472.68173110019</v>
      </c>
    </row>
    <row r="178" spans="1:14" x14ac:dyDescent="0.2">
      <c r="A178" s="2" t="s">
        <v>9</v>
      </c>
      <c r="B178" s="35">
        <v>504239.23027853528</v>
      </c>
      <c r="C178" s="35">
        <v>471119.20945293579</v>
      </c>
      <c r="D178" s="35">
        <v>457213.60071585921</v>
      </c>
      <c r="E178" s="35">
        <v>453898.98385219148</v>
      </c>
      <c r="F178" s="35">
        <v>456606.41528976342</v>
      </c>
      <c r="G178" s="35">
        <v>467773.14463743812</v>
      </c>
      <c r="H178" s="35">
        <v>456432.80253583763</v>
      </c>
      <c r="I178" s="35">
        <v>457546.0149962462</v>
      </c>
      <c r="J178" s="35">
        <v>462487.37981658132</v>
      </c>
      <c r="K178" s="35">
        <v>440898.17981860967</v>
      </c>
      <c r="L178" s="35">
        <v>378382.4914261176</v>
      </c>
      <c r="M178" s="35">
        <v>441599.28416746086</v>
      </c>
      <c r="N178" s="35">
        <v>430400.36665465974</v>
      </c>
    </row>
    <row r="179" spans="1:14" x14ac:dyDescent="0.2">
      <c r="A179" s="2" t="s">
        <v>10</v>
      </c>
      <c r="B179" s="35">
        <v>854620.62378066278</v>
      </c>
      <c r="C179" s="35">
        <v>815802.86977308698</v>
      </c>
      <c r="D179" s="35">
        <v>877607.54693671269</v>
      </c>
      <c r="E179" s="35">
        <v>833183.9375258995</v>
      </c>
      <c r="F179" s="35">
        <v>733106.62550689164</v>
      </c>
      <c r="G179" s="35">
        <v>790677.94606969832</v>
      </c>
      <c r="H179" s="35">
        <v>850001.54909564264</v>
      </c>
      <c r="I179" s="35">
        <v>864770.53243397735</v>
      </c>
      <c r="J179" s="35">
        <v>888180.72545096872</v>
      </c>
      <c r="K179" s="35">
        <v>855298.12835355499</v>
      </c>
      <c r="L179" s="35">
        <v>890279.46125453955</v>
      </c>
      <c r="M179" s="35">
        <v>890106.19694460463</v>
      </c>
      <c r="N179" s="35">
        <v>813762.2078114904</v>
      </c>
    </row>
    <row r="180" spans="1:14" x14ac:dyDescent="0.2">
      <c r="A180" s="2" t="s">
        <v>11</v>
      </c>
      <c r="B180" s="35">
        <v>781697.99477064423</v>
      </c>
      <c r="C180" s="35">
        <v>733486.52311233408</v>
      </c>
      <c r="D180" s="35">
        <v>732661.67803401942</v>
      </c>
      <c r="E180" s="35">
        <v>714721.38190624397</v>
      </c>
      <c r="F180" s="35">
        <v>722551.93423060863</v>
      </c>
      <c r="G180" s="35">
        <v>732800.19157089456</v>
      </c>
      <c r="H180" s="35">
        <v>711490.01864012936</v>
      </c>
      <c r="I180" s="35">
        <v>719784.57520655426</v>
      </c>
      <c r="J180" s="35">
        <v>723663.78691430087</v>
      </c>
      <c r="K180" s="35">
        <v>723290.40816900553</v>
      </c>
      <c r="L180" s="35">
        <v>750267.54373346432</v>
      </c>
      <c r="M180" s="35">
        <v>750107.68118709873</v>
      </c>
      <c r="N180" s="35">
        <v>712427.0633145856</v>
      </c>
    </row>
    <row r="181" spans="1:14" x14ac:dyDescent="0.2">
      <c r="A181" s="2" t="s">
        <v>12</v>
      </c>
      <c r="B181" s="35">
        <v>420155.35775136645</v>
      </c>
      <c r="C181" s="35">
        <v>413428.10166366282</v>
      </c>
      <c r="D181" s="35">
        <v>432083.50803788338</v>
      </c>
      <c r="E181" s="35">
        <v>425436.30489243288</v>
      </c>
      <c r="F181" s="35">
        <v>427611.7809336292</v>
      </c>
      <c r="G181" s="35">
        <v>443931.200953961</v>
      </c>
      <c r="H181" s="35">
        <v>437292.81619858264</v>
      </c>
      <c r="I181" s="35">
        <v>437545.81619858264</v>
      </c>
      <c r="J181" s="35">
        <v>437292.71248620807</v>
      </c>
      <c r="K181" s="35">
        <v>419458.17420735618</v>
      </c>
      <c r="L181" s="35">
        <v>437575.81619858264</v>
      </c>
      <c r="M181" s="35">
        <v>437765.3456581136</v>
      </c>
      <c r="N181" s="35">
        <v>415237.3456581136</v>
      </c>
    </row>
    <row r="182" spans="1:14" x14ac:dyDescent="0.2">
      <c r="A182" s="7" t="s">
        <v>79</v>
      </c>
      <c r="B182" s="11">
        <v>5179024.631765401</v>
      </c>
      <c r="C182" s="11">
        <v>4903972.3806416458</v>
      </c>
      <c r="D182" s="11">
        <v>4897638.8222163599</v>
      </c>
      <c r="E182" s="11">
        <v>4879490.2637690166</v>
      </c>
      <c r="F182" s="11">
        <v>4814529.3909670608</v>
      </c>
      <c r="G182" s="11">
        <v>4943852.083760933</v>
      </c>
      <c r="H182" s="11">
        <v>4891978.6637361804</v>
      </c>
      <c r="I182" s="11">
        <v>4977150.2292641541</v>
      </c>
      <c r="J182" s="11">
        <v>4991764.5068837265</v>
      </c>
      <c r="K182" s="11">
        <v>4825696.7028529979</v>
      </c>
      <c r="L182" s="11">
        <v>4873221.2283530449</v>
      </c>
      <c r="M182" s="11">
        <v>5011762.7061232124</v>
      </c>
      <c r="N182" s="11">
        <v>4737796.2284001429</v>
      </c>
    </row>
    <row r="183" spans="1:14" x14ac:dyDescent="0.2">
      <c r="A183" s="12" t="s">
        <v>13</v>
      </c>
      <c r="B183" s="144" t="s">
        <v>244</v>
      </c>
      <c r="C183" s="145"/>
      <c r="D183" s="145"/>
      <c r="E183" s="145"/>
      <c r="F183" s="145"/>
      <c r="G183" s="145"/>
      <c r="H183" s="145"/>
      <c r="I183" s="145"/>
      <c r="J183" s="145"/>
      <c r="K183" s="145"/>
      <c r="L183" s="145"/>
      <c r="M183" s="145"/>
      <c r="N183" s="146"/>
    </row>
    <row r="184" spans="1:14" x14ac:dyDescent="0.2">
      <c r="A184" s="2" t="s">
        <v>4</v>
      </c>
      <c r="B184" s="35">
        <v>238440.62764794787</v>
      </c>
      <c r="C184" s="35">
        <v>224289.83339919217</v>
      </c>
      <c r="D184" s="35">
        <v>224409.32176425436</v>
      </c>
      <c r="E184" s="35">
        <v>220951.25158425255</v>
      </c>
      <c r="F184" s="35">
        <v>217684.15586238925</v>
      </c>
      <c r="G184" s="35">
        <v>224408.44806926977</v>
      </c>
      <c r="H184" s="35">
        <v>220950.15586238925</v>
      </c>
      <c r="I184" s="35">
        <v>202020.61472390764</v>
      </c>
      <c r="J184" s="35">
        <v>202021.60331581987</v>
      </c>
      <c r="K184" s="35">
        <v>214731.66007255495</v>
      </c>
      <c r="L184" s="35">
        <v>220970.15586238925</v>
      </c>
      <c r="M184" s="35"/>
      <c r="N184" s="35"/>
    </row>
    <row r="185" spans="1:14" x14ac:dyDescent="0.2">
      <c r="A185" s="2" t="s">
        <v>5</v>
      </c>
      <c r="B185" s="35">
        <v>846501.27755488316</v>
      </c>
      <c r="C185" s="35">
        <v>794606.84469387983</v>
      </c>
      <c r="D185" s="35">
        <v>794314.87686690409</v>
      </c>
      <c r="E185" s="35">
        <v>782410.08010073774</v>
      </c>
      <c r="F185" s="35">
        <v>782258.6278253675</v>
      </c>
      <c r="G185" s="35">
        <v>750765.06810505944</v>
      </c>
      <c r="H185" s="35">
        <v>782991.69525983243</v>
      </c>
      <c r="I185" s="35">
        <v>785161.08193775348</v>
      </c>
      <c r="J185" s="35">
        <v>784754.08193775348</v>
      </c>
      <c r="K185" s="35">
        <v>761444.63808359427</v>
      </c>
      <c r="L185" s="35">
        <v>782404.23303385871</v>
      </c>
      <c r="M185" s="35"/>
      <c r="N185" s="35"/>
    </row>
    <row r="186" spans="1:14" x14ac:dyDescent="0.2">
      <c r="A186" s="2" t="s">
        <v>6</v>
      </c>
      <c r="B186" s="35">
        <v>17943.698272229245</v>
      </c>
      <c r="C186" s="35">
        <v>17014.79561736199</v>
      </c>
      <c r="D186" s="35">
        <v>17014.79561736199</v>
      </c>
      <c r="E186" s="35">
        <v>16893.835520997047</v>
      </c>
      <c r="F186" s="35">
        <v>16893.874982441353</v>
      </c>
      <c r="G186" s="35">
        <v>17014.79561736199</v>
      </c>
      <c r="H186" s="35">
        <v>17054.318707333885</v>
      </c>
      <c r="I186" s="35">
        <v>17542.924280127983</v>
      </c>
      <c r="J186" s="35">
        <v>17542.924280127983</v>
      </c>
      <c r="K186" s="35">
        <v>15080.842058716134</v>
      </c>
      <c r="L186" s="35">
        <v>17573.793814432989</v>
      </c>
      <c r="M186" s="35"/>
      <c r="N186" s="35"/>
    </row>
    <row r="187" spans="1:14" x14ac:dyDescent="0.2">
      <c r="A187" s="2" t="s">
        <v>78</v>
      </c>
      <c r="B187" s="35">
        <v>263628.52717591147</v>
      </c>
      <c r="C187" s="35">
        <v>270614.86773653934</v>
      </c>
      <c r="D187" s="35">
        <v>143127.80773683111</v>
      </c>
      <c r="E187" s="35">
        <v>230226.56644998756</v>
      </c>
      <c r="F187" s="35">
        <v>253647.686719444</v>
      </c>
      <c r="G187" s="35">
        <v>249306.09037902454</v>
      </c>
      <c r="H187" s="35">
        <v>243026.7325031769</v>
      </c>
      <c r="I187" s="35">
        <v>258566.66429266726</v>
      </c>
      <c r="J187" s="35">
        <v>256493.00240960362</v>
      </c>
      <c r="K187" s="35">
        <v>245503.71722181822</v>
      </c>
      <c r="L187" s="35">
        <v>249107.13112039297</v>
      </c>
      <c r="M187" s="35"/>
      <c r="N187" s="35"/>
    </row>
    <row r="188" spans="1:14" x14ac:dyDescent="0.2">
      <c r="A188" s="2" t="s">
        <v>7</v>
      </c>
      <c r="B188" s="35">
        <v>608088.7311449463</v>
      </c>
      <c r="C188" s="35">
        <v>602973.06800675183</v>
      </c>
      <c r="D188" s="35">
        <v>554260.56115325994</v>
      </c>
      <c r="E188" s="35">
        <v>564554.30460221285</v>
      </c>
      <c r="F188" s="35">
        <v>573466.43610079936</v>
      </c>
      <c r="G188" s="35">
        <v>574289.23938801291</v>
      </c>
      <c r="H188" s="35">
        <v>568819.71636234934</v>
      </c>
      <c r="I188" s="35">
        <v>598085.21994413668</v>
      </c>
      <c r="J188" s="35">
        <v>596899.12812885491</v>
      </c>
      <c r="K188" s="35">
        <v>511881.10708326375</v>
      </c>
      <c r="L188" s="35">
        <v>592377.47943338822</v>
      </c>
      <c r="M188" s="35"/>
      <c r="N188" s="35"/>
    </row>
    <row r="189" spans="1:14" x14ac:dyDescent="0.2">
      <c r="A189" s="2" t="s">
        <v>8</v>
      </c>
      <c r="B189" s="35">
        <v>694356.5051058291</v>
      </c>
      <c r="C189" s="35">
        <v>652352.6909808123</v>
      </c>
      <c r="D189" s="35">
        <v>652151.41578744864</v>
      </c>
      <c r="E189" s="35">
        <v>643117.1035651135</v>
      </c>
      <c r="F189" s="35">
        <v>642973.94205489079</v>
      </c>
      <c r="G189" s="35">
        <v>652541.30162054719</v>
      </c>
      <c r="H189" s="35">
        <v>642878.58784822526</v>
      </c>
      <c r="I189" s="35">
        <v>642306.16522214562</v>
      </c>
      <c r="J189" s="35">
        <v>641730.67835151334</v>
      </c>
      <c r="K189" s="35">
        <v>625514.3996102839</v>
      </c>
      <c r="L189" s="35">
        <v>642936.58784822526</v>
      </c>
      <c r="M189" s="35"/>
      <c r="N189" s="35"/>
    </row>
    <row r="190" spans="1:14" x14ac:dyDescent="0.2">
      <c r="A190" s="2" t="s">
        <v>9</v>
      </c>
      <c r="B190" s="35">
        <v>443660.02489743562</v>
      </c>
      <c r="C190" s="35">
        <v>466197.65143133595</v>
      </c>
      <c r="D190" s="35">
        <v>466512.65049502859</v>
      </c>
      <c r="E190" s="35">
        <v>440452.89753407013</v>
      </c>
      <c r="F190" s="35">
        <v>453623.42283508426</v>
      </c>
      <c r="G190" s="35">
        <v>448279.22796979616</v>
      </c>
      <c r="H190" s="35">
        <v>449219.11813600262</v>
      </c>
      <c r="I190" s="35">
        <v>456880.79747029184</v>
      </c>
      <c r="J190" s="35">
        <v>455822.07243999816</v>
      </c>
      <c r="K190" s="35">
        <v>440613.09702141862</v>
      </c>
      <c r="L190" s="35">
        <v>449454.02887978207</v>
      </c>
      <c r="M190" s="35"/>
      <c r="N190" s="35"/>
    </row>
    <row r="191" spans="1:14" x14ac:dyDescent="0.2">
      <c r="A191" s="2" t="s">
        <v>10</v>
      </c>
      <c r="B191" s="35">
        <v>946350.04386296566</v>
      </c>
      <c r="C191" s="35">
        <v>862118.87985365523</v>
      </c>
      <c r="D191" s="35">
        <v>903283.53849710303</v>
      </c>
      <c r="E191" s="35">
        <v>890288.13747304038</v>
      </c>
      <c r="F191" s="35">
        <v>890285.76695232175</v>
      </c>
      <c r="G191" s="35">
        <v>893283.71111513465</v>
      </c>
      <c r="H191" s="35">
        <v>837507.95047777146</v>
      </c>
      <c r="I191" s="35">
        <v>890809.76695232175</v>
      </c>
      <c r="J191" s="35">
        <v>890285.76695232175</v>
      </c>
      <c r="K191" s="35">
        <v>803064.94034137693</v>
      </c>
      <c r="L191" s="35">
        <v>890823.71630621364</v>
      </c>
      <c r="M191" s="35"/>
      <c r="N191" s="35"/>
    </row>
    <row r="192" spans="1:14" x14ac:dyDescent="0.2">
      <c r="A192" s="2" t="s">
        <v>11</v>
      </c>
      <c r="B192" s="35">
        <v>806454.52652975929</v>
      </c>
      <c r="C192" s="35">
        <v>760264.2377835298</v>
      </c>
      <c r="D192" s="35">
        <v>759932.51402883581</v>
      </c>
      <c r="E192" s="35">
        <v>750327.62020407524</v>
      </c>
      <c r="F192" s="35">
        <v>741804.41508706985</v>
      </c>
      <c r="G192" s="35">
        <v>759481.21959884197</v>
      </c>
      <c r="H192" s="35">
        <v>742293.62160409405</v>
      </c>
      <c r="I192" s="35">
        <v>720748.62220532377</v>
      </c>
      <c r="J192" s="35">
        <v>709784.68725429685</v>
      </c>
      <c r="K192" s="35">
        <v>718024.85238803981</v>
      </c>
      <c r="L192" s="35">
        <v>749186.53441671852</v>
      </c>
      <c r="M192" s="35"/>
      <c r="N192" s="35"/>
    </row>
    <row r="193" spans="1:14" x14ac:dyDescent="0.2">
      <c r="A193" s="2" t="s">
        <v>12</v>
      </c>
      <c r="B193" s="35">
        <v>433816.45788280189</v>
      </c>
      <c r="C193" s="35">
        <v>444553.7663069081</v>
      </c>
      <c r="D193" s="35">
        <v>447001.93428982561</v>
      </c>
      <c r="E193" s="35">
        <v>427703.95578440698</v>
      </c>
      <c r="F193" s="35">
        <v>430600.55572021625</v>
      </c>
      <c r="G193" s="35">
        <v>447290.48137463292</v>
      </c>
      <c r="H193" s="35">
        <v>440244.39774327283</v>
      </c>
      <c r="I193" s="35">
        <v>440491.39774327283</v>
      </c>
      <c r="J193" s="35">
        <v>440250.39774327283</v>
      </c>
      <c r="K193" s="35">
        <v>425582.11787701555</v>
      </c>
      <c r="L193" s="35">
        <v>440244.39774327283</v>
      </c>
      <c r="M193" s="35"/>
      <c r="N193" s="35"/>
    </row>
    <row r="194" spans="1:14" x14ac:dyDescent="0.2">
      <c r="A194" s="7" t="s">
        <v>79</v>
      </c>
      <c r="B194" s="11">
        <v>5299240.4200747097</v>
      </c>
      <c r="C194" s="11">
        <v>5094986.6358099664</v>
      </c>
      <c r="D194" s="11">
        <v>4962009.4162368532</v>
      </c>
      <c r="E194" s="11">
        <v>4966925.7528188936</v>
      </c>
      <c r="F194" s="11">
        <v>5003238.8841400249</v>
      </c>
      <c r="G194" s="11">
        <v>5016659.5832376815</v>
      </c>
      <c r="H194" s="11">
        <v>4944986.2945044478</v>
      </c>
      <c r="I194" s="11">
        <v>5012613.2547719488</v>
      </c>
      <c r="J194" s="11">
        <v>4995584.3428135626</v>
      </c>
      <c r="K194" s="11">
        <v>4761441.3717580829</v>
      </c>
      <c r="L194" s="11">
        <v>5035078.0584586747</v>
      </c>
      <c r="M194" s="11"/>
      <c r="N194" s="11"/>
    </row>
  </sheetData>
  <printOptions horizontalCentered="1"/>
  <pageMargins left="0.70866141732283472" right="0.70866141732283472" top="0.35433070866141736" bottom="0.74803149606299213" header="0.31496062992125984" footer="0.31496062992125984"/>
  <pageSetup paperSize="9" scale="26" orientation="portrait" r:id="rId1"/>
  <headerFooter scaleWithDoc="0">
    <oddFooter>&amp;C&amp;10Page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rgb="FF00B0F0"/>
    <pageSetUpPr fitToPage="1"/>
  </sheetPr>
  <dimension ref="A1:N194"/>
  <sheetViews>
    <sheetView showGridLines="0" view="pageBreakPreview" zoomScale="75" zoomScaleNormal="100" zoomScaleSheetLayoutView="75" workbookViewId="0">
      <pane xSplit="1" ySplit="14" topLeftCell="B173" activePane="bottomRight" state="frozen"/>
      <selection activeCell="O22" sqref="O22:O23"/>
      <selection pane="topRight" activeCell="O22" sqref="O22:O23"/>
      <selection pane="bottomLeft" activeCell="O22" sqref="O22:O23"/>
      <selection pane="bottomRight" activeCell="L184" sqref="L184:L194"/>
    </sheetView>
  </sheetViews>
  <sheetFormatPr defaultRowHeight="15" x14ac:dyDescent="0.2"/>
  <cols>
    <col min="1" max="1" width="18" style="4" customWidth="1"/>
    <col min="2" max="2" width="11.21875" style="4" bestFit="1" customWidth="1"/>
    <col min="3" max="3" width="11" style="4" bestFit="1" customWidth="1"/>
    <col min="4" max="4" width="10.88671875" style="4" bestFit="1" customWidth="1"/>
    <col min="5" max="5" width="11.21875" style="4" bestFit="1" customWidth="1"/>
    <col min="6" max="6" width="11.44140625" style="4" bestFit="1" customWidth="1"/>
    <col min="7" max="7" width="10.88671875" style="4" bestFit="1" customWidth="1"/>
    <col min="8" max="9" width="11.44140625" style="4" bestFit="1" customWidth="1"/>
    <col min="10" max="10" width="10.6640625" style="4" bestFit="1" customWidth="1"/>
    <col min="11" max="11" width="10.77734375" style="4" bestFit="1" customWidth="1"/>
    <col min="12" max="13" width="10.88671875" style="4" customWidth="1"/>
    <col min="14" max="14" width="10.77734375" style="4" bestFit="1" customWidth="1"/>
    <col min="15" max="16384" width="8.88671875" style="4"/>
  </cols>
  <sheetData>
    <row r="1" spans="1:14" ht="29.25" customHeight="1" x14ac:dyDescent="0.2">
      <c r="A1" s="137" t="s">
        <v>22</v>
      </c>
      <c r="B1" s="137"/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</row>
    <row r="2" spans="1:14" x14ac:dyDescent="0.2">
      <c r="A2" s="9" t="s">
        <v>22</v>
      </c>
      <c r="B2" s="10" t="s">
        <v>14</v>
      </c>
      <c r="C2" s="10" t="s">
        <v>15</v>
      </c>
      <c r="D2" s="10" t="s">
        <v>16</v>
      </c>
      <c r="E2" s="10" t="s">
        <v>17</v>
      </c>
      <c r="F2" s="10" t="s">
        <v>18</v>
      </c>
      <c r="G2" s="10" t="s">
        <v>19</v>
      </c>
      <c r="H2" s="10" t="s">
        <v>20</v>
      </c>
      <c r="I2" s="10" t="s">
        <v>21</v>
      </c>
      <c r="J2" s="10" t="s">
        <v>143</v>
      </c>
      <c r="K2" s="10" t="s">
        <v>173</v>
      </c>
      <c r="L2" s="10" t="s">
        <v>174</v>
      </c>
      <c r="M2" s="10" t="s">
        <v>187</v>
      </c>
      <c r="N2" s="10" t="s">
        <v>232</v>
      </c>
    </row>
    <row r="3" spans="1:14" x14ac:dyDescent="0.2">
      <c r="A3" s="2" t="s">
        <v>4</v>
      </c>
      <c r="B3" s="13">
        <f>SUM(B28:N28)</f>
        <v>3361966</v>
      </c>
      <c r="C3" s="13">
        <f>SUM(B40:N40)</f>
        <v>3407564</v>
      </c>
      <c r="D3" s="13">
        <f>SUM(B52:N52)</f>
        <v>3425567</v>
      </c>
      <c r="E3" s="13">
        <f>SUM(B64:N64)</f>
        <v>3398182</v>
      </c>
      <c r="F3" s="13">
        <f>SUM(B76:N76)</f>
        <v>3488869</v>
      </c>
      <c r="G3" s="13">
        <f>SUM(B88:N88)</f>
        <v>3490575</v>
      </c>
      <c r="H3" s="13">
        <f>SUM(B100:N100)</f>
        <v>3471170</v>
      </c>
      <c r="I3" s="13">
        <f>SUM(B112:N112)</f>
        <v>3570207.8529761126</v>
      </c>
      <c r="J3" s="13">
        <f>SUM(B124:N124)</f>
        <v>3532717.8665513713</v>
      </c>
      <c r="K3" s="35">
        <f>SUM(B136:N136)</f>
        <v>3594159.8263170621</v>
      </c>
      <c r="L3" s="35">
        <f>SUM(B148:N148)</f>
        <v>3590871.225680369</v>
      </c>
      <c r="M3" s="35">
        <f>SUM(B160:N160)</f>
        <v>3705644.732614005</v>
      </c>
      <c r="N3" s="35">
        <f>SUM(B172:N172)</f>
        <v>3703206.9018440796</v>
      </c>
    </row>
    <row r="4" spans="1:14" x14ac:dyDescent="0.2">
      <c r="A4" s="2" t="s">
        <v>5</v>
      </c>
      <c r="B4" s="13">
        <f t="shared" ref="B4:B13" si="0">SUM(B29:N29)</f>
        <v>10398734</v>
      </c>
      <c r="C4" s="13">
        <f t="shared" ref="C4:C13" si="1">SUM(B41:N41)</f>
        <v>10804684</v>
      </c>
      <c r="D4" s="13">
        <f t="shared" ref="D4:D13" si="2">SUM(B53:N53)</f>
        <v>10812367</v>
      </c>
      <c r="E4" s="13">
        <f t="shared" ref="E4:E13" si="3">SUM(B65:N65)</f>
        <v>11472541</v>
      </c>
      <c r="F4" s="13">
        <f t="shared" ref="F4:F13" si="4">SUM(B77:N77)</f>
        <v>11690141</v>
      </c>
      <c r="G4" s="13">
        <f t="shared" ref="G4:G13" si="5">SUM(B89:N89)</f>
        <v>11834063</v>
      </c>
      <c r="H4" s="13">
        <f t="shared" ref="H4:H13" si="6">SUM(B101:N101)</f>
        <v>11586255</v>
      </c>
      <c r="I4" s="13">
        <f t="shared" ref="I4:I13" si="7">SUM(B113:N113)</f>
        <v>11767898.356156554</v>
      </c>
      <c r="J4" s="13">
        <f t="shared" ref="J4:J13" si="8">SUM(B125:N125)</f>
        <v>11838993.293454124</v>
      </c>
      <c r="K4" s="35">
        <f t="shared" ref="K4:K13" si="9">SUM(B137:N137)</f>
        <v>12341410.760019908</v>
      </c>
      <c r="L4" s="35">
        <f t="shared" ref="L4:L13" si="10">SUM(B149:N149)</f>
        <v>12720529.74405957</v>
      </c>
      <c r="M4" s="35">
        <f t="shared" ref="M4:M13" si="11">SUM(B161:N161)</f>
        <v>12901461.655146249</v>
      </c>
      <c r="N4" s="35">
        <f t="shared" ref="N4:N13" si="12">SUM(B173:N173)</f>
        <v>13057295.765001083</v>
      </c>
    </row>
    <row r="5" spans="1:14" x14ac:dyDescent="0.2">
      <c r="A5" s="2" t="s">
        <v>6</v>
      </c>
      <c r="B5" s="13">
        <f t="shared" si="0"/>
        <v>233774</v>
      </c>
      <c r="C5" s="13">
        <f t="shared" si="1"/>
        <v>233884</v>
      </c>
      <c r="D5" s="13">
        <f t="shared" si="2"/>
        <v>143086</v>
      </c>
      <c r="E5" s="13">
        <f t="shared" si="3"/>
        <v>284625</v>
      </c>
      <c r="F5" s="13">
        <f t="shared" si="4"/>
        <v>288202</v>
      </c>
      <c r="G5" s="13">
        <f t="shared" si="5"/>
        <v>279399</v>
      </c>
      <c r="H5" s="13">
        <f t="shared" si="6"/>
        <v>277620</v>
      </c>
      <c r="I5" s="13">
        <f t="shared" si="7"/>
        <v>288753.33154493215</v>
      </c>
      <c r="J5" s="13">
        <f t="shared" si="8"/>
        <v>293843.81632039673</v>
      </c>
      <c r="K5" s="35">
        <f t="shared" si="9"/>
        <v>325620.31340638699</v>
      </c>
      <c r="L5" s="35">
        <f t="shared" si="10"/>
        <v>351962.3192779622</v>
      </c>
      <c r="M5" s="35">
        <f t="shared" si="11"/>
        <v>352471.09584192012</v>
      </c>
      <c r="N5" s="35">
        <f t="shared" si="12"/>
        <v>353840.91363247548</v>
      </c>
    </row>
    <row r="6" spans="1:14" x14ac:dyDescent="0.2">
      <c r="A6" s="2" t="s">
        <v>78</v>
      </c>
      <c r="B6" s="13">
        <f t="shared" si="0"/>
        <v>3710616</v>
      </c>
      <c r="C6" s="13">
        <f t="shared" si="1"/>
        <v>3310602</v>
      </c>
      <c r="D6" s="13">
        <f t="shared" si="2"/>
        <v>3497890</v>
      </c>
      <c r="E6" s="13">
        <f t="shared" si="3"/>
        <v>3430870</v>
      </c>
      <c r="F6" s="13">
        <f t="shared" si="4"/>
        <v>3439673</v>
      </c>
      <c r="G6" s="13">
        <f t="shared" si="5"/>
        <v>3411074</v>
      </c>
      <c r="H6" s="13">
        <f t="shared" si="6"/>
        <v>3270448</v>
      </c>
      <c r="I6" s="13">
        <f t="shared" si="7"/>
        <v>3537293.8675610726</v>
      </c>
      <c r="J6" s="13">
        <f t="shared" si="8"/>
        <v>3965776.0501486426</v>
      </c>
      <c r="K6" s="35">
        <f t="shared" si="9"/>
        <v>4023277.9259472587</v>
      </c>
      <c r="L6" s="35">
        <f t="shared" si="10"/>
        <v>4055120.5573620582</v>
      </c>
      <c r="M6" s="35">
        <f t="shared" si="11"/>
        <v>3958695.1699123569</v>
      </c>
      <c r="N6" s="35">
        <f t="shared" si="12"/>
        <v>3907743.9181552236</v>
      </c>
    </row>
    <row r="7" spans="1:14" x14ac:dyDescent="0.2">
      <c r="A7" s="2" t="s">
        <v>7</v>
      </c>
      <c r="B7" s="13">
        <f t="shared" si="0"/>
        <v>9423250</v>
      </c>
      <c r="C7" s="13">
        <f t="shared" si="1"/>
        <v>9252745</v>
      </c>
      <c r="D7" s="13">
        <f t="shared" si="2"/>
        <v>9551439</v>
      </c>
      <c r="E7" s="13">
        <f t="shared" si="3"/>
        <v>9328576</v>
      </c>
      <c r="F7" s="13">
        <f t="shared" si="4"/>
        <v>9219933</v>
      </c>
      <c r="G7" s="13">
        <f t="shared" si="5"/>
        <v>9081236</v>
      </c>
      <c r="H7" s="13">
        <f t="shared" si="6"/>
        <v>8769477</v>
      </c>
      <c r="I7" s="13">
        <f t="shared" si="7"/>
        <v>9241825.2052643076</v>
      </c>
      <c r="J7" s="13">
        <f t="shared" si="8"/>
        <v>9534822.9388473965</v>
      </c>
      <c r="K7" s="35">
        <f t="shared" si="9"/>
        <v>9555563.6732996814</v>
      </c>
      <c r="L7" s="35">
        <f t="shared" si="10"/>
        <v>9522586.0739977714</v>
      </c>
      <c r="M7" s="35">
        <f t="shared" si="11"/>
        <v>9600505.4009909183</v>
      </c>
      <c r="N7" s="35">
        <f t="shared" si="12"/>
        <v>9905157.6745199598</v>
      </c>
    </row>
    <row r="8" spans="1:14" x14ac:dyDescent="0.2">
      <c r="A8" s="2" t="s">
        <v>8</v>
      </c>
      <c r="B8" s="13">
        <f t="shared" si="0"/>
        <v>6746671</v>
      </c>
      <c r="C8" s="13">
        <f t="shared" si="1"/>
        <v>6953255</v>
      </c>
      <c r="D8" s="13">
        <f t="shared" si="2"/>
        <v>7394411</v>
      </c>
      <c r="E8" s="13">
        <f t="shared" si="3"/>
        <v>7222586</v>
      </c>
      <c r="F8" s="13">
        <f t="shared" si="4"/>
        <v>6811755</v>
      </c>
      <c r="G8" s="13">
        <f t="shared" si="5"/>
        <v>6166231</v>
      </c>
      <c r="H8" s="13">
        <f t="shared" si="6"/>
        <v>6585376</v>
      </c>
      <c r="I8" s="13">
        <f t="shared" si="7"/>
        <v>8104246.8641084339</v>
      </c>
      <c r="J8" s="13">
        <f t="shared" si="8"/>
        <v>9645945.1957988553</v>
      </c>
      <c r="K8" s="35">
        <f t="shared" si="9"/>
        <v>9525785.9117610548</v>
      </c>
      <c r="L8" s="35">
        <f t="shared" si="10"/>
        <v>10169995.736700714</v>
      </c>
      <c r="M8" s="35">
        <f t="shared" si="11"/>
        <v>10416461.733400293</v>
      </c>
      <c r="N8" s="35">
        <f t="shared" si="12"/>
        <v>10830995.390282292</v>
      </c>
    </row>
    <row r="9" spans="1:14" x14ac:dyDescent="0.2">
      <c r="A9" s="2" t="s">
        <v>9</v>
      </c>
      <c r="B9" s="13">
        <f t="shared" si="0"/>
        <v>6547097</v>
      </c>
      <c r="C9" s="13">
        <f t="shared" si="1"/>
        <v>6793715</v>
      </c>
      <c r="D9" s="13">
        <f t="shared" si="2"/>
        <v>6915878</v>
      </c>
      <c r="E9" s="13">
        <f t="shared" si="3"/>
        <v>6945969</v>
      </c>
      <c r="F9" s="13">
        <f t="shared" si="4"/>
        <v>7091922</v>
      </c>
      <c r="G9" s="13">
        <f t="shared" si="5"/>
        <v>6694500</v>
      </c>
      <c r="H9" s="13">
        <f t="shared" si="6"/>
        <v>6537601</v>
      </c>
      <c r="I9" s="13">
        <f t="shared" si="7"/>
        <v>7076279.8494286388</v>
      </c>
      <c r="J9" s="13">
        <f t="shared" si="8"/>
        <v>7177772.7938140323</v>
      </c>
      <c r="K9" s="35">
        <f t="shared" si="9"/>
        <v>7398444.2788630184</v>
      </c>
      <c r="L9" s="35">
        <f t="shared" si="10"/>
        <v>7731199.8639731174</v>
      </c>
      <c r="M9" s="35">
        <f t="shared" si="11"/>
        <v>7835976.8055907739</v>
      </c>
      <c r="N9" s="35">
        <f t="shared" si="12"/>
        <v>7880436.3976858566</v>
      </c>
    </row>
    <row r="10" spans="1:14" x14ac:dyDescent="0.2">
      <c r="A10" s="2" t="s">
        <v>10</v>
      </c>
      <c r="B10" s="13">
        <f t="shared" si="0"/>
        <v>11527378</v>
      </c>
      <c r="C10" s="13">
        <f t="shared" si="1"/>
        <v>11457028</v>
      </c>
      <c r="D10" s="13">
        <f t="shared" si="2"/>
        <v>11011697</v>
      </c>
      <c r="E10" s="13">
        <f t="shared" si="3"/>
        <v>11844242</v>
      </c>
      <c r="F10" s="13">
        <f t="shared" si="4"/>
        <v>11785127</v>
      </c>
      <c r="G10" s="13">
        <f t="shared" si="5"/>
        <v>11765670</v>
      </c>
      <c r="H10" s="13">
        <f t="shared" si="6"/>
        <v>11700802</v>
      </c>
      <c r="I10" s="13">
        <f t="shared" si="7"/>
        <v>11761283.785244258</v>
      </c>
      <c r="J10" s="13">
        <f t="shared" si="8"/>
        <v>11551413.990928655</v>
      </c>
      <c r="K10" s="35">
        <f t="shared" si="9"/>
        <v>11338730.341185905</v>
      </c>
      <c r="L10" s="35">
        <f t="shared" si="10"/>
        <v>13509902.726664986</v>
      </c>
      <c r="M10" s="35">
        <f t="shared" si="11"/>
        <v>14848524.774808073</v>
      </c>
      <c r="N10" s="35">
        <f t="shared" si="12"/>
        <v>14595462.139824471</v>
      </c>
    </row>
    <row r="11" spans="1:14" x14ac:dyDescent="0.2">
      <c r="A11" s="2" t="s">
        <v>11</v>
      </c>
      <c r="B11" s="13">
        <f t="shared" si="0"/>
        <v>11497112</v>
      </c>
      <c r="C11" s="13">
        <f t="shared" si="1"/>
        <v>10544743</v>
      </c>
      <c r="D11" s="13">
        <f t="shared" si="2"/>
        <v>11150967</v>
      </c>
      <c r="E11" s="13">
        <f t="shared" si="3"/>
        <v>11130797</v>
      </c>
      <c r="F11" s="13">
        <f t="shared" si="4"/>
        <v>11886906</v>
      </c>
      <c r="G11" s="13">
        <f t="shared" si="5"/>
        <v>11659384</v>
      </c>
      <c r="H11" s="13">
        <f t="shared" si="6"/>
        <v>11565984</v>
      </c>
      <c r="I11" s="13">
        <f t="shared" si="7"/>
        <v>11694397.28635345</v>
      </c>
      <c r="J11" s="13">
        <f t="shared" si="8"/>
        <v>11946891.581073396</v>
      </c>
      <c r="K11" s="35">
        <f t="shared" si="9"/>
        <v>11839279.183839235</v>
      </c>
      <c r="L11" s="35">
        <f t="shared" si="10"/>
        <v>12106287.58804575</v>
      </c>
      <c r="M11" s="35">
        <f t="shared" si="11"/>
        <v>12002940.867226992</v>
      </c>
      <c r="N11" s="35">
        <f t="shared" si="12"/>
        <v>11836864.145653717</v>
      </c>
    </row>
    <row r="12" spans="1:14" x14ac:dyDescent="0.2">
      <c r="A12" s="2" t="s">
        <v>12</v>
      </c>
      <c r="B12" s="13">
        <f t="shared" si="0"/>
        <v>5289584</v>
      </c>
      <c r="C12" s="13">
        <f t="shared" si="1"/>
        <v>5369566</v>
      </c>
      <c r="D12" s="13">
        <f t="shared" si="2"/>
        <v>5164432</v>
      </c>
      <c r="E12" s="13">
        <f t="shared" si="3"/>
        <v>4931247</v>
      </c>
      <c r="F12" s="13">
        <f t="shared" si="4"/>
        <v>4921287</v>
      </c>
      <c r="G12" s="13">
        <f t="shared" si="5"/>
        <v>4985494</v>
      </c>
      <c r="H12" s="13">
        <f t="shared" si="6"/>
        <v>5104006</v>
      </c>
      <c r="I12" s="13">
        <f t="shared" si="7"/>
        <v>5341433.6300718747</v>
      </c>
      <c r="J12" s="13">
        <f t="shared" si="8"/>
        <v>6130953.0691568423</v>
      </c>
      <c r="K12" s="35">
        <f t="shared" si="9"/>
        <v>6262565.4339912105</v>
      </c>
      <c r="L12" s="35">
        <f t="shared" si="10"/>
        <v>6528900.0823266441</v>
      </c>
      <c r="M12" s="35">
        <f t="shared" si="11"/>
        <v>6861541.8123235311</v>
      </c>
      <c r="N12" s="35">
        <f t="shared" si="12"/>
        <v>7582136.6716879318</v>
      </c>
    </row>
    <row r="13" spans="1:14" x14ac:dyDescent="0.2">
      <c r="A13" s="7" t="s">
        <v>79</v>
      </c>
      <c r="B13" s="16">
        <f t="shared" si="0"/>
        <v>68736182</v>
      </c>
      <c r="C13" s="16">
        <f t="shared" si="1"/>
        <v>68127786</v>
      </c>
      <c r="D13" s="16">
        <f t="shared" si="2"/>
        <v>69067734</v>
      </c>
      <c r="E13" s="16">
        <f t="shared" si="3"/>
        <v>69989635</v>
      </c>
      <c r="F13" s="16">
        <f t="shared" si="4"/>
        <v>70623815</v>
      </c>
      <c r="G13" s="16">
        <f t="shared" si="5"/>
        <v>69367626</v>
      </c>
      <c r="H13" s="16">
        <f t="shared" si="6"/>
        <v>68868739</v>
      </c>
      <c r="I13" s="16">
        <f t="shared" si="7"/>
        <v>72383620.028709635</v>
      </c>
      <c r="J13" s="16">
        <f t="shared" si="8"/>
        <v>75619130.596093699</v>
      </c>
      <c r="K13" s="242">
        <f t="shared" si="9"/>
        <v>76204837.648630723</v>
      </c>
      <c r="L13" s="11">
        <f t="shared" si="10"/>
        <v>80287355.918088958</v>
      </c>
      <c r="M13" s="11">
        <f t="shared" si="11"/>
        <v>82484224.047855109</v>
      </c>
      <c r="N13" s="11">
        <f t="shared" si="12"/>
        <v>83653139.918287098</v>
      </c>
    </row>
    <row r="14" spans="1:14" s="2" customFormat="1" ht="12.75" x14ac:dyDescent="0.2">
      <c r="A14" s="6"/>
      <c r="B14" s="3">
        <v>1</v>
      </c>
      <c r="C14" s="3">
        <v>2</v>
      </c>
      <c r="D14" s="3">
        <v>3</v>
      </c>
      <c r="E14" s="3">
        <v>4</v>
      </c>
      <c r="F14" s="3">
        <v>5</v>
      </c>
      <c r="G14" s="3">
        <v>6</v>
      </c>
      <c r="H14" s="3">
        <v>7</v>
      </c>
      <c r="I14" s="3">
        <v>8</v>
      </c>
      <c r="J14" s="3">
        <v>9</v>
      </c>
      <c r="K14" s="3">
        <v>10</v>
      </c>
      <c r="L14" s="3">
        <v>11</v>
      </c>
      <c r="M14" s="3">
        <v>12</v>
      </c>
      <c r="N14" s="3">
        <v>13</v>
      </c>
    </row>
    <row r="15" spans="1:14" s="2" customFormat="1" ht="12.75" x14ac:dyDescent="0.2">
      <c r="A15" s="9" t="s">
        <v>22</v>
      </c>
      <c r="B15" s="138" t="s">
        <v>3</v>
      </c>
      <c r="C15" s="139"/>
      <c r="D15" s="139"/>
      <c r="E15" s="139"/>
      <c r="F15" s="139"/>
      <c r="G15" s="139"/>
      <c r="H15" s="139"/>
      <c r="I15" s="139"/>
      <c r="J15" s="139"/>
      <c r="K15" s="139"/>
      <c r="L15" s="139"/>
      <c r="M15" s="139"/>
      <c r="N15" s="140"/>
    </row>
    <row r="16" spans="1:14" s="2" customFormat="1" ht="12.75" x14ac:dyDescent="0.2">
      <c r="A16" s="2" t="s">
        <v>4</v>
      </c>
      <c r="B16" s="13">
        <v>233403</v>
      </c>
      <c r="C16" s="13">
        <v>256729</v>
      </c>
      <c r="D16" s="13">
        <v>253558</v>
      </c>
      <c r="E16" s="13">
        <v>264190</v>
      </c>
      <c r="F16" s="13">
        <v>260006</v>
      </c>
      <c r="G16" s="13">
        <v>266579</v>
      </c>
      <c r="H16" s="13">
        <v>266868</v>
      </c>
      <c r="I16" s="13">
        <v>259180</v>
      </c>
      <c r="J16" s="13">
        <v>264853</v>
      </c>
      <c r="K16" s="13">
        <v>242685</v>
      </c>
      <c r="L16" s="13">
        <v>253593</v>
      </c>
      <c r="M16" s="13">
        <v>250742</v>
      </c>
      <c r="N16" s="13">
        <v>268967</v>
      </c>
    </row>
    <row r="17" spans="1:14" s="2" customFormat="1" ht="12.75" x14ac:dyDescent="0.2">
      <c r="A17" s="2" t="s">
        <v>5</v>
      </c>
      <c r="B17" s="13">
        <v>492962</v>
      </c>
      <c r="C17" s="13">
        <v>694343</v>
      </c>
      <c r="D17" s="13">
        <v>734191</v>
      </c>
      <c r="E17" s="13">
        <v>719053</v>
      </c>
      <c r="F17" s="13">
        <v>731948</v>
      </c>
      <c r="G17" s="13">
        <v>719219</v>
      </c>
      <c r="H17" s="13">
        <v>729559</v>
      </c>
      <c r="I17" s="13">
        <v>697753</v>
      </c>
      <c r="J17" s="13">
        <v>726488</v>
      </c>
      <c r="K17" s="13">
        <v>667803</v>
      </c>
      <c r="L17" s="13">
        <v>754648</v>
      </c>
      <c r="M17" s="13">
        <v>747945</v>
      </c>
      <c r="N17" s="13">
        <v>844284</v>
      </c>
    </row>
    <row r="18" spans="1:14" s="2" customFormat="1" ht="12.75" x14ac:dyDescent="0.2">
      <c r="A18" s="2" t="s">
        <v>6</v>
      </c>
      <c r="B18" s="13">
        <v>15026</v>
      </c>
      <c r="C18" s="13">
        <v>17606</v>
      </c>
      <c r="D18" s="13">
        <v>17814</v>
      </c>
      <c r="E18" s="13">
        <v>18500</v>
      </c>
      <c r="F18" s="13">
        <v>18440</v>
      </c>
      <c r="G18" s="13">
        <v>17528</v>
      </c>
      <c r="H18" s="13">
        <v>18402</v>
      </c>
      <c r="I18" s="13">
        <v>18279</v>
      </c>
      <c r="J18" s="13">
        <v>18921</v>
      </c>
      <c r="K18" s="13">
        <v>14843</v>
      </c>
      <c r="L18" s="13">
        <v>19212</v>
      </c>
      <c r="M18" s="13">
        <v>19229</v>
      </c>
      <c r="N18" s="13">
        <v>21761</v>
      </c>
    </row>
    <row r="19" spans="1:14" s="2" customFormat="1" ht="12.75" x14ac:dyDescent="0.2">
      <c r="A19" s="2" t="s">
        <v>78</v>
      </c>
      <c r="B19" s="13">
        <v>236671</v>
      </c>
      <c r="C19" s="13">
        <v>252203</v>
      </c>
      <c r="D19" s="13">
        <v>244821</v>
      </c>
      <c r="E19" s="13">
        <v>269085</v>
      </c>
      <c r="F19" s="13">
        <v>263258</v>
      </c>
      <c r="G19" s="13">
        <v>229624</v>
      </c>
      <c r="H19" s="13">
        <v>237468</v>
      </c>
      <c r="I19" s="13">
        <v>246827</v>
      </c>
      <c r="J19" s="13">
        <v>247001</v>
      </c>
      <c r="K19" s="13">
        <v>250689</v>
      </c>
      <c r="L19" s="13">
        <v>278479</v>
      </c>
      <c r="M19" s="13">
        <v>267532</v>
      </c>
      <c r="N19" s="13">
        <v>321094</v>
      </c>
    </row>
    <row r="20" spans="1:14" s="2" customFormat="1" ht="12.75" x14ac:dyDescent="0.2">
      <c r="A20" s="2" t="s">
        <v>7</v>
      </c>
      <c r="B20" s="13">
        <v>704312</v>
      </c>
      <c r="C20" s="13">
        <v>720525</v>
      </c>
      <c r="D20" s="13">
        <v>695582</v>
      </c>
      <c r="E20" s="13">
        <v>755624</v>
      </c>
      <c r="F20" s="13">
        <v>753299</v>
      </c>
      <c r="G20" s="13">
        <v>742735</v>
      </c>
      <c r="H20" s="13">
        <v>764803</v>
      </c>
      <c r="I20" s="13">
        <v>755879</v>
      </c>
      <c r="J20" s="13">
        <v>748797</v>
      </c>
      <c r="K20" s="13">
        <v>694274</v>
      </c>
      <c r="L20" s="13">
        <v>758613</v>
      </c>
      <c r="M20" s="13">
        <v>753706</v>
      </c>
      <c r="N20" s="13">
        <v>863991</v>
      </c>
    </row>
    <row r="21" spans="1:14" s="2" customFormat="1" ht="12.75" x14ac:dyDescent="0.2">
      <c r="A21" s="2" t="s">
        <v>8</v>
      </c>
      <c r="B21" s="13">
        <v>517193</v>
      </c>
      <c r="C21" s="13">
        <v>559677</v>
      </c>
      <c r="D21" s="13">
        <v>548823</v>
      </c>
      <c r="E21" s="13">
        <v>551140</v>
      </c>
      <c r="F21" s="13">
        <v>489756</v>
      </c>
      <c r="G21" s="13">
        <v>545950</v>
      </c>
      <c r="H21" s="13">
        <v>540496</v>
      </c>
      <c r="I21" s="13">
        <v>525116</v>
      </c>
      <c r="J21" s="13">
        <v>548963</v>
      </c>
      <c r="K21" s="13">
        <v>489986</v>
      </c>
      <c r="L21" s="13">
        <v>543604</v>
      </c>
      <c r="M21" s="13">
        <v>566202</v>
      </c>
      <c r="N21" s="13">
        <v>629387</v>
      </c>
    </row>
    <row r="22" spans="1:14" s="2" customFormat="1" ht="12.75" x14ac:dyDescent="0.2">
      <c r="A22" s="2" t="s">
        <v>9</v>
      </c>
      <c r="B22" s="13">
        <v>475916</v>
      </c>
      <c r="C22" s="13">
        <v>521628</v>
      </c>
      <c r="D22" s="13">
        <v>515236</v>
      </c>
      <c r="E22" s="13">
        <v>522727</v>
      </c>
      <c r="F22" s="13">
        <v>464457</v>
      </c>
      <c r="G22" s="13">
        <v>504672</v>
      </c>
      <c r="H22" s="13">
        <v>524835</v>
      </c>
      <c r="I22" s="13">
        <v>520837</v>
      </c>
      <c r="J22" s="13">
        <v>510104</v>
      </c>
      <c r="K22" s="13">
        <v>478192</v>
      </c>
      <c r="L22" s="13">
        <v>530412</v>
      </c>
      <c r="M22" s="13">
        <v>541983</v>
      </c>
      <c r="N22" s="13">
        <v>603468</v>
      </c>
    </row>
    <row r="23" spans="1:14" s="2" customFormat="1" ht="12.75" x14ac:dyDescent="0.2">
      <c r="A23" s="2" t="s">
        <v>10</v>
      </c>
      <c r="B23" s="13">
        <v>834652</v>
      </c>
      <c r="C23" s="13">
        <v>896421</v>
      </c>
      <c r="D23" s="13">
        <v>900923</v>
      </c>
      <c r="E23" s="13">
        <v>870840</v>
      </c>
      <c r="F23" s="13">
        <v>901860</v>
      </c>
      <c r="G23" s="13">
        <v>885324</v>
      </c>
      <c r="H23" s="13">
        <v>868809</v>
      </c>
      <c r="I23" s="13">
        <v>638372</v>
      </c>
      <c r="J23" s="13">
        <v>734137</v>
      </c>
      <c r="K23" s="13">
        <v>682803</v>
      </c>
      <c r="L23" s="13">
        <v>861933</v>
      </c>
      <c r="M23" s="13">
        <v>889739</v>
      </c>
      <c r="N23" s="13">
        <v>1015455</v>
      </c>
    </row>
    <row r="24" spans="1:14" s="2" customFormat="1" ht="12.75" x14ac:dyDescent="0.2">
      <c r="A24" s="2" t="s">
        <v>11</v>
      </c>
      <c r="B24" s="13">
        <v>826863</v>
      </c>
      <c r="C24" s="13">
        <v>881441</v>
      </c>
      <c r="D24" s="13">
        <v>877973</v>
      </c>
      <c r="E24" s="13">
        <v>857501</v>
      </c>
      <c r="F24" s="13">
        <v>863624</v>
      </c>
      <c r="G24" s="13">
        <v>865061</v>
      </c>
      <c r="H24" s="13">
        <v>877798</v>
      </c>
      <c r="I24" s="13">
        <v>881967</v>
      </c>
      <c r="J24" s="13">
        <v>912075</v>
      </c>
      <c r="K24" s="13">
        <v>824960</v>
      </c>
      <c r="L24" s="13">
        <v>881237</v>
      </c>
      <c r="M24" s="13">
        <v>841179</v>
      </c>
      <c r="N24" s="13">
        <v>945840</v>
      </c>
    </row>
    <row r="25" spans="1:14" s="2" customFormat="1" ht="12.75" x14ac:dyDescent="0.2">
      <c r="A25" s="2" t="s">
        <v>12</v>
      </c>
      <c r="B25" s="13">
        <v>360294</v>
      </c>
      <c r="C25" s="13">
        <v>378904</v>
      </c>
      <c r="D25" s="13">
        <v>384549</v>
      </c>
      <c r="E25" s="13">
        <v>377363</v>
      </c>
      <c r="F25" s="13">
        <v>364590</v>
      </c>
      <c r="G25" s="13">
        <v>373318</v>
      </c>
      <c r="H25" s="13">
        <v>382776</v>
      </c>
      <c r="I25" s="13">
        <v>368645</v>
      </c>
      <c r="J25" s="13">
        <v>366406</v>
      </c>
      <c r="K25" s="13">
        <v>335330</v>
      </c>
      <c r="L25" s="13">
        <v>394733</v>
      </c>
      <c r="M25" s="13">
        <v>389572</v>
      </c>
      <c r="N25" s="13">
        <v>447668</v>
      </c>
    </row>
    <row r="26" spans="1:14" s="2" customFormat="1" ht="12.75" x14ac:dyDescent="0.2">
      <c r="A26" s="7" t="s">
        <v>79</v>
      </c>
      <c r="B26" s="11">
        <v>4697292</v>
      </c>
      <c r="C26" s="11">
        <v>5179477</v>
      </c>
      <c r="D26" s="11">
        <v>5173470</v>
      </c>
      <c r="E26" s="11">
        <v>5206023</v>
      </c>
      <c r="F26" s="11">
        <v>5111238</v>
      </c>
      <c r="G26" s="11">
        <v>5150010</v>
      </c>
      <c r="H26" s="11">
        <v>5211814</v>
      </c>
      <c r="I26" s="11">
        <v>4912855</v>
      </c>
      <c r="J26" s="11">
        <v>5077745</v>
      </c>
      <c r="K26" s="11">
        <v>4681565</v>
      </c>
      <c r="L26" s="11">
        <v>5276464</v>
      </c>
      <c r="M26" s="11">
        <v>5267829</v>
      </c>
      <c r="N26" s="11">
        <v>5961915</v>
      </c>
    </row>
    <row r="27" spans="1:14" x14ac:dyDescent="0.2">
      <c r="A27" s="9" t="s">
        <v>22</v>
      </c>
      <c r="B27" s="141" t="s">
        <v>14</v>
      </c>
      <c r="C27" s="142"/>
      <c r="D27" s="142"/>
      <c r="E27" s="142"/>
      <c r="F27" s="142"/>
      <c r="G27" s="142"/>
      <c r="H27" s="142"/>
      <c r="I27" s="142"/>
      <c r="J27" s="142"/>
      <c r="K27" s="142"/>
      <c r="L27" s="142"/>
      <c r="M27" s="142"/>
      <c r="N27" s="143"/>
    </row>
    <row r="28" spans="1:14" x14ac:dyDescent="0.2">
      <c r="A28" s="2" t="s">
        <v>4</v>
      </c>
      <c r="B28" s="13">
        <v>296042</v>
      </c>
      <c r="C28" s="13">
        <v>266217</v>
      </c>
      <c r="D28" s="13">
        <v>259087</v>
      </c>
      <c r="E28" s="13">
        <v>253393</v>
      </c>
      <c r="F28" s="13">
        <v>248095</v>
      </c>
      <c r="G28" s="13">
        <v>268275</v>
      </c>
      <c r="H28" s="13">
        <v>267036</v>
      </c>
      <c r="I28" s="13">
        <v>233742</v>
      </c>
      <c r="J28" s="13">
        <v>261226</v>
      </c>
      <c r="K28" s="13">
        <v>242280</v>
      </c>
      <c r="L28" s="13">
        <v>265573</v>
      </c>
      <c r="M28" s="13">
        <v>257051</v>
      </c>
      <c r="N28" s="13">
        <v>243949</v>
      </c>
    </row>
    <row r="29" spans="1:14" x14ac:dyDescent="0.2">
      <c r="A29" s="2" t="s">
        <v>5</v>
      </c>
      <c r="B29" s="13">
        <v>814273</v>
      </c>
      <c r="C29" s="13">
        <v>745572</v>
      </c>
      <c r="D29" s="13">
        <v>806023</v>
      </c>
      <c r="E29" s="13">
        <v>772187</v>
      </c>
      <c r="F29" s="13">
        <v>808119</v>
      </c>
      <c r="G29" s="13">
        <v>815873</v>
      </c>
      <c r="H29" s="13">
        <v>831580</v>
      </c>
      <c r="I29" s="13">
        <v>803512</v>
      </c>
      <c r="J29" s="13">
        <v>832536</v>
      </c>
      <c r="K29" s="13">
        <v>773855</v>
      </c>
      <c r="L29" s="13">
        <v>835866</v>
      </c>
      <c r="M29" s="13">
        <v>830112</v>
      </c>
      <c r="N29" s="13">
        <v>729226</v>
      </c>
    </row>
    <row r="30" spans="1:14" x14ac:dyDescent="0.2">
      <c r="A30" s="2" t="s">
        <v>6</v>
      </c>
      <c r="B30" s="13">
        <v>19639</v>
      </c>
      <c r="C30" s="13">
        <v>17639</v>
      </c>
      <c r="D30" s="13">
        <v>17826</v>
      </c>
      <c r="E30" s="13">
        <v>18454</v>
      </c>
      <c r="F30" s="13">
        <v>18349</v>
      </c>
      <c r="G30" s="13">
        <v>17264</v>
      </c>
      <c r="H30" s="13">
        <v>18501</v>
      </c>
      <c r="I30" s="13">
        <v>19075</v>
      </c>
      <c r="J30" s="13">
        <v>19080</v>
      </c>
      <c r="K30" s="13">
        <v>14411</v>
      </c>
      <c r="L30" s="13">
        <v>19250</v>
      </c>
      <c r="M30" s="13">
        <v>18794</v>
      </c>
      <c r="N30" s="13">
        <v>15492</v>
      </c>
    </row>
    <row r="31" spans="1:14" x14ac:dyDescent="0.2">
      <c r="A31" s="2" t="s">
        <v>78</v>
      </c>
      <c r="B31" s="13">
        <v>294936</v>
      </c>
      <c r="C31" s="13">
        <v>282978</v>
      </c>
      <c r="D31" s="13">
        <v>289421</v>
      </c>
      <c r="E31" s="13">
        <v>279431</v>
      </c>
      <c r="F31" s="13">
        <v>280750</v>
      </c>
      <c r="G31" s="13">
        <v>291231</v>
      </c>
      <c r="H31" s="13">
        <v>290444</v>
      </c>
      <c r="I31" s="13">
        <v>286370</v>
      </c>
      <c r="J31" s="13">
        <v>296074</v>
      </c>
      <c r="K31" s="13">
        <v>274823</v>
      </c>
      <c r="L31" s="13">
        <v>294880</v>
      </c>
      <c r="M31" s="13">
        <v>283406</v>
      </c>
      <c r="N31" s="13">
        <v>265872</v>
      </c>
    </row>
    <row r="32" spans="1:14" x14ac:dyDescent="0.2">
      <c r="A32" s="2" t="s">
        <v>7</v>
      </c>
      <c r="B32" s="13">
        <v>802108</v>
      </c>
      <c r="C32" s="13">
        <v>704121</v>
      </c>
      <c r="D32" s="13">
        <v>750423</v>
      </c>
      <c r="E32" s="13">
        <v>719711</v>
      </c>
      <c r="F32" s="13">
        <v>743832</v>
      </c>
      <c r="G32" s="13">
        <v>722855</v>
      </c>
      <c r="H32" s="13">
        <v>764351</v>
      </c>
      <c r="I32" s="13">
        <v>727150</v>
      </c>
      <c r="J32" s="13">
        <v>740864</v>
      </c>
      <c r="K32" s="13">
        <v>703669</v>
      </c>
      <c r="L32" s="13">
        <v>725327</v>
      </c>
      <c r="M32" s="13">
        <v>686076</v>
      </c>
      <c r="N32" s="13">
        <v>632763</v>
      </c>
    </row>
    <row r="33" spans="1:14" x14ac:dyDescent="0.2">
      <c r="A33" s="2" t="s">
        <v>8</v>
      </c>
      <c r="B33" s="13">
        <v>606098</v>
      </c>
      <c r="C33" s="13">
        <v>535276</v>
      </c>
      <c r="D33" s="13">
        <v>527687</v>
      </c>
      <c r="E33" s="13">
        <v>527581</v>
      </c>
      <c r="F33" s="13">
        <v>555459</v>
      </c>
      <c r="G33" s="13">
        <v>554759</v>
      </c>
      <c r="H33" s="13">
        <v>524973</v>
      </c>
      <c r="I33" s="13">
        <v>518678</v>
      </c>
      <c r="J33" s="13">
        <v>501545</v>
      </c>
      <c r="K33" s="13">
        <v>465702</v>
      </c>
      <c r="L33" s="13">
        <v>489619</v>
      </c>
      <c r="M33" s="13">
        <v>481888</v>
      </c>
      <c r="N33" s="13">
        <v>457406</v>
      </c>
    </row>
    <row r="34" spans="1:14" x14ac:dyDescent="0.2">
      <c r="A34" s="2" t="s">
        <v>9</v>
      </c>
      <c r="B34" s="13">
        <v>604721</v>
      </c>
      <c r="C34" s="13">
        <v>535231</v>
      </c>
      <c r="D34" s="13">
        <v>524793</v>
      </c>
      <c r="E34" s="13">
        <v>543568</v>
      </c>
      <c r="F34" s="13">
        <v>530251</v>
      </c>
      <c r="G34" s="13">
        <v>560809</v>
      </c>
      <c r="H34" s="13">
        <v>538591</v>
      </c>
      <c r="I34" s="13">
        <v>467586</v>
      </c>
      <c r="J34" s="13">
        <v>472775</v>
      </c>
      <c r="K34" s="13">
        <v>442853</v>
      </c>
      <c r="L34" s="13">
        <v>464220</v>
      </c>
      <c r="M34" s="13">
        <v>457367</v>
      </c>
      <c r="N34" s="13">
        <v>404332</v>
      </c>
    </row>
    <row r="35" spans="1:14" x14ac:dyDescent="0.2">
      <c r="A35" s="2" t="s">
        <v>10</v>
      </c>
      <c r="B35" s="13">
        <v>981473</v>
      </c>
      <c r="C35" s="13">
        <v>868073</v>
      </c>
      <c r="D35" s="13">
        <v>896702</v>
      </c>
      <c r="E35" s="13">
        <v>842636</v>
      </c>
      <c r="F35" s="13">
        <v>846758</v>
      </c>
      <c r="G35" s="13">
        <v>859790</v>
      </c>
      <c r="H35" s="13">
        <v>884368</v>
      </c>
      <c r="I35" s="13">
        <v>912584</v>
      </c>
      <c r="J35" s="13">
        <v>903253</v>
      </c>
      <c r="K35" s="13">
        <v>851752</v>
      </c>
      <c r="L35" s="13">
        <v>939824</v>
      </c>
      <c r="M35" s="13">
        <v>889113</v>
      </c>
      <c r="N35" s="13">
        <v>851052</v>
      </c>
    </row>
    <row r="36" spans="1:14" x14ac:dyDescent="0.2">
      <c r="A36" s="2" t="s">
        <v>11</v>
      </c>
      <c r="B36" s="13">
        <v>977901</v>
      </c>
      <c r="C36" s="13">
        <v>912461</v>
      </c>
      <c r="D36" s="13">
        <v>897074</v>
      </c>
      <c r="E36" s="13">
        <v>863135</v>
      </c>
      <c r="F36" s="13">
        <v>873354</v>
      </c>
      <c r="G36" s="13">
        <v>908949</v>
      </c>
      <c r="H36" s="13">
        <v>914523</v>
      </c>
      <c r="I36" s="13">
        <v>888293</v>
      </c>
      <c r="J36" s="13">
        <v>893079</v>
      </c>
      <c r="K36" s="13">
        <v>799480</v>
      </c>
      <c r="L36" s="13">
        <v>877359</v>
      </c>
      <c r="M36" s="13">
        <v>886259</v>
      </c>
      <c r="N36" s="13">
        <v>805245</v>
      </c>
    </row>
    <row r="37" spans="1:14" x14ac:dyDescent="0.2">
      <c r="A37" s="2" t="s">
        <v>12</v>
      </c>
      <c r="B37" s="13">
        <v>433192</v>
      </c>
      <c r="C37" s="13">
        <v>396271</v>
      </c>
      <c r="D37" s="13">
        <v>392726</v>
      </c>
      <c r="E37" s="13">
        <v>394045</v>
      </c>
      <c r="F37" s="13">
        <v>410596</v>
      </c>
      <c r="G37" s="13">
        <v>418462</v>
      </c>
      <c r="H37" s="13">
        <v>413694</v>
      </c>
      <c r="I37" s="13">
        <v>415130</v>
      </c>
      <c r="J37" s="13">
        <v>411062</v>
      </c>
      <c r="K37" s="13">
        <v>378470</v>
      </c>
      <c r="L37" s="13">
        <v>421537</v>
      </c>
      <c r="M37" s="13">
        <v>420995</v>
      </c>
      <c r="N37" s="13">
        <v>383404</v>
      </c>
    </row>
    <row r="38" spans="1:14" x14ac:dyDescent="0.2">
      <c r="A38" s="7" t="s">
        <v>79</v>
      </c>
      <c r="B38" s="11">
        <v>5830383</v>
      </c>
      <c r="C38" s="11">
        <v>5263839</v>
      </c>
      <c r="D38" s="11">
        <v>5361762</v>
      </c>
      <c r="E38" s="11">
        <v>5214141</v>
      </c>
      <c r="F38" s="11">
        <v>5315563</v>
      </c>
      <c r="G38" s="11">
        <v>5418267</v>
      </c>
      <c r="H38" s="11">
        <v>5448061</v>
      </c>
      <c r="I38" s="11">
        <v>5272120</v>
      </c>
      <c r="J38" s="11">
        <v>5331494</v>
      </c>
      <c r="K38" s="11">
        <v>4947295</v>
      </c>
      <c r="L38" s="11">
        <v>5333455</v>
      </c>
      <c r="M38" s="11">
        <v>5211061</v>
      </c>
      <c r="N38" s="11">
        <v>4788741</v>
      </c>
    </row>
    <row r="39" spans="1:14" x14ac:dyDescent="0.2">
      <c r="A39" s="9" t="s">
        <v>22</v>
      </c>
      <c r="B39" s="144" t="s">
        <v>15</v>
      </c>
      <c r="C39" s="145"/>
      <c r="D39" s="145"/>
      <c r="E39" s="145"/>
      <c r="F39" s="145"/>
      <c r="G39" s="145"/>
      <c r="H39" s="145"/>
      <c r="I39" s="145"/>
      <c r="J39" s="145"/>
      <c r="K39" s="145"/>
      <c r="L39" s="145"/>
      <c r="M39" s="145"/>
      <c r="N39" s="146"/>
    </row>
    <row r="40" spans="1:14" x14ac:dyDescent="0.2">
      <c r="A40" s="2" t="s">
        <v>4</v>
      </c>
      <c r="B40" s="13">
        <v>285254</v>
      </c>
      <c r="C40" s="13">
        <v>270163</v>
      </c>
      <c r="D40" s="13">
        <v>268051</v>
      </c>
      <c r="E40" s="13">
        <v>245456</v>
      </c>
      <c r="F40" s="13">
        <v>253469</v>
      </c>
      <c r="G40" s="13">
        <v>262576</v>
      </c>
      <c r="H40" s="13">
        <v>272592</v>
      </c>
      <c r="I40" s="13">
        <v>262002</v>
      </c>
      <c r="J40" s="13">
        <v>267147</v>
      </c>
      <c r="K40" s="13">
        <v>244837</v>
      </c>
      <c r="L40" s="13">
        <v>267405</v>
      </c>
      <c r="M40" s="13">
        <v>257532</v>
      </c>
      <c r="N40" s="13">
        <v>251080</v>
      </c>
    </row>
    <row r="41" spans="1:14" x14ac:dyDescent="0.2">
      <c r="A41" s="2" t="s">
        <v>5</v>
      </c>
      <c r="B41" s="13">
        <v>900274</v>
      </c>
      <c r="C41" s="13">
        <v>818091</v>
      </c>
      <c r="D41" s="13">
        <v>813540</v>
      </c>
      <c r="E41" s="13">
        <v>804805</v>
      </c>
      <c r="F41" s="13">
        <v>840422</v>
      </c>
      <c r="G41" s="13">
        <v>827811</v>
      </c>
      <c r="H41" s="13">
        <v>841250</v>
      </c>
      <c r="I41" s="13">
        <v>817797</v>
      </c>
      <c r="J41" s="13">
        <v>826899</v>
      </c>
      <c r="K41" s="13">
        <v>792542</v>
      </c>
      <c r="L41" s="13">
        <v>856663</v>
      </c>
      <c r="M41" s="13">
        <v>853181</v>
      </c>
      <c r="N41" s="13">
        <v>811409</v>
      </c>
    </row>
    <row r="42" spans="1:14" x14ac:dyDescent="0.2">
      <c r="A42" s="2" t="s">
        <v>6</v>
      </c>
      <c r="B42" s="13">
        <v>18082</v>
      </c>
      <c r="C42" s="13">
        <v>17264</v>
      </c>
      <c r="D42" s="13">
        <v>16848</v>
      </c>
      <c r="E42" s="13">
        <v>17421</v>
      </c>
      <c r="F42" s="13">
        <v>19077</v>
      </c>
      <c r="G42" s="13">
        <v>18096</v>
      </c>
      <c r="H42" s="13">
        <v>19184</v>
      </c>
      <c r="I42" s="13">
        <v>18692</v>
      </c>
      <c r="J42" s="13">
        <v>18905</v>
      </c>
      <c r="K42" s="13">
        <v>15742</v>
      </c>
      <c r="L42" s="13">
        <v>18089</v>
      </c>
      <c r="M42" s="13">
        <v>18880</v>
      </c>
      <c r="N42" s="13">
        <v>17604</v>
      </c>
    </row>
    <row r="43" spans="1:14" x14ac:dyDescent="0.2">
      <c r="A43" s="2" t="s">
        <v>78</v>
      </c>
      <c r="B43" s="13">
        <v>315165</v>
      </c>
      <c r="C43" s="13">
        <v>290655</v>
      </c>
      <c r="D43" s="13">
        <v>289235</v>
      </c>
      <c r="E43" s="13">
        <v>126220</v>
      </c>
      <c r="F43" s="13">
        <v>149628</v>
      </c>
      <c r="G43" s="13">
        <v>250388</v>
      </c>
      <c r="H43" s="13">
        <v>251320</v>
      </c>
      <c r="I43" s="13">
        <v>284129</v>
      </c>
      <c r="J43" s="13">
        <v>270632</v>
      </c>
      <c r="K43" s="13">
        <v>270419</v>
      </c>
      <c r="L43" s="13">
        <v>278380</v>
      </c>
      <c r="M43" s="13">
        <v>267599</v>
      </c>
      <c r="N43" s="13">
        <v>266832</v>
      </c>
    </row>
    <row r="44" spans="1:14" x14ac:dyDescent="0.2">
      <c r="A44" s="2" t="s">
        <v>7</v>
      </c>
      <c r="B44" s="13">
        <v>781093</v>
      </c>
      <c r="C44" s="13">
        <v>741722</v>
      </c>
      <c r="D44" s="13">
        <v>685868</v>
      </c>
      <c r="E44" s="13">
        <v>710147</v>
      </c>
      <c r="F44" s="13">
        <v>726334</v>
      </c>
      <c r="G44" s="13">
        <v>698870</v>
      </c>
      <c r="H44" s="13">
        <v>734405</v>
      </c>
      <c r="I44" s="13">
        <v>728232</v>
      </c>
      <c r="J44" s="13">
        <v>684176</v>
      </c>
      <c r="K44" s="13">
        <v>673003</v>
      </c>
      <c r="L44" s="13">
        <v>699706</v>
      </c>
      <c r="M44" s="13">
        <v>696213</v>
      </c>
      <c r="N44" s="13">
        <v>692976</v>
      </c>
    </row>
    <row r="45" spans="1:14" x14ac:dyDescent="0.2">
      <c r="A45" s="2" t="s">
        <v>8</v>
      </c>
      <c r="B45" s="13">
        <v>555724</v>
      </c>
      <c r="C45" s="13">
        <v>514346</v>
      </c>
      <c r="D45" s="13">
        <v>527868</v>
      </c>
      <c r="E45" s="13">
        <v>536869</v>
      </c>
      <c r="F45" s="13">
        <v>542723</v>
      </c>
      <c r="G45" s="13">
        <v>564167</v>
      </c>
      <c r="H45" s="13">
        <v>539954</v>
      </c>
      <c r="I45" s="13">
        <v>560349</v>
      </c>
      <c r="J45" s="13">
        <v>554360</v>
      </c>
      <c r="K45" s="13">
        <v>446790</v>
      </c>
      <c r="L45" s="13">
        <v>578972</v>
      </c>
      <c r="M45" s="13">
        <v>521434</v>
      </c>
      <c r="N45" s="13">
        <v>509699</v>
      </c>
    </row>
    <row r="46" spans="1:14" x14ac:dyDescent="0.2">
      <c r="A46" s="2" t="s">
        <v>9</v>
      </c>
      <c r="B46" s="13">
        <v>492217</v>
      </c>
      <c r="C46" s="13">
        <v>453747</v>
      </c>
      <c r="D46" s="13">
        <v>508774</v>
      </c>
      <c r="E46" s="13">
        <v>504183</v>
      </c>
      <c r="F46" s="13">
        <v>534248</v>
      </c>
      <c r="G46" s="13">
        <v>548804</v>
      </c>
      <c r="H46" s="13">
        <v>536875</v>
      </c>
      <c r="I46" s="13">
        <v>560920</v>
      </c>
      <c r="J46" s="13">
        <v>551447</v>
      </c>
      <c r="K46" s="13">
        <v>512467</v>
      </c>
      <c r="L46" s="13">
        <v>556449</v>
      </c>
      <c r="M46" s="13">
        <v>531180</v>
      </c>
      <c r="N46" s="13">
        <v>502404</v>
      </c>
    </row>
    <row r="47" spans="1:14" x14ac:dyDescent="0.2">
      <c r="A47" s="2" t="s">
        <v>10</v>
      </c>
      <c r="B47" s="13">
        <v>1003963</v>
      </c>
      <c r="C47" s="13">
        <v>918640</v>
      </c>
      <c r="D47" s="13">
        <v>964671</v>
      </c>
      <c r="E47" s="13">
        <v>873473</v>
      </c>
      <c r="F47" s="13">
        <v>947956</v>
      </c>
      <c r="G47" s="13">
        <v>921442</v>
      </c>
      <c r="H47" s="13">
        <v>695444</v>
      </c>
      <c r="I47" s="13">
        <v>843217</v>
      </c>
      <c r="J47" s="13">
        <v>879061</v>
      </c>
      <c r="K47" s="13">
        <v>800057</v>
      </c>
      <c r="L47" s="13">
        <v>820949</v>
      </c>
      <c r="M47" s="13">
        <v>901588</v>
      </c>
      <c r="N47" s="13">
        <v>886567</v>
      </c>
    </row>
    <row r="48" spans="1:14" x14ac:dyDescent="0.2">
      <c r="A48" s="2" t="s">
        <v>11</v>
      </c>
      <c r="B48" s="13">
        <v>965006</v>
      </c>
      <c r="C48" s="13">
        <v>893082</v>
      </c>
      <c r="D48" s="13">
        <v>882119</v>
      </c>
      <c r="E48" s="13">
        <v>539646</v>
      </c>
      <c r="F48" s="13">
        <v>661755</v>
      </c>
      <c r="G48" s="13">
        <v>829184</v>
      </c>
      <c r="H48" s="13">
        <v>816250</v>
      </c>
      <c r="I48" s="13">
        <v>793380</v>
      </c>
      <c r="J48" s="13">
        <v>878582</v>
      </c>
      <c r="K48" s="13">
        <v>821975</v>
      </c>
      <c r="L48" s="13">
        <v>801022</v>
      </c>
      <c r="M48" s="13">
        <v>838536</v>
      </c>
      <c r="N48" s="13">
        <v>824206</v>
      </c>
    </row>
    <row r="49" spans="1:14" x14ac:dyDescent="0.2">
      <c r="A49" s="2" t="s">
        <v>12</v>
      </c>
      <c r="B49" s="13">
        <v>447472</v>
      </c>
      <c r="C49" s="13">
        <v>419814</v>
      </c>
      <c r="D49" s="13">
        <v>419201</v>
      </c>
      <c r="E49" s="13">
        <v>390484</v>
      </c>
      <c r="F49" s="13">
        <v>411365</v>
      </c>
      <c r="G49" s="13">
        <v>415717</v>
      </c>
      <c r="H49" s="13">
        <v>419941</v>
      </c>
      <c r="I49" s="13">
        <v>421201</v>
      </c>
      <c r="J49" s="13">
        <v>408393</v>
      </c>
      <c r="K49" s="13">
        <v>377240</v>
      </c>
      <c r="L49" s="13">
        <v>415043</v>
      </c>
      <c r="M49" s="13">
        <v>419582</v>
      </c>
      <c r="N49" s="13">
        <v>404113</v>
      </c>
    </row>
    <row r="50" spans="1:14" x14ac:dyDescent="0.2">
      <c r="A50" s="7" t="s">
        <v>79</v>
      </c>
      <c r="B50" s="11">
        <v>5764250</v>
      </c>
      <c r="C50" s="11">
        <v>5337524</v>
      </c>
      <c r="D50" s="11">
        <v>5376175</v>
      </c>
      <c r="E50" s="11">
        <v>4748704</v>
      </c>
      <c r="F50" s="11">
        <v>5086977</v>
      </c>
      <c r="G50" s="11">
        <v>5337055</v>
      </c>
      <c r="H50" s="11">
        <v>5127215</v>
      </c>
      <c r="I50" s="11">
        <v>5289919</v>
      </c>
      <c r="J50" s="11">
        <v>5339602</v>
      </c>
      <c r="K50" s="11">
        <v>4955072</v>
      </c>
      <c r="L50" s="11">
        <v>5292678</v>
      </c>
      <c r="M50" s="11">
        <v>5305725</v>
      </c>
      <c r="N50" s="11">
        <v>5166890</v>
      </c>
    </row>
    <row r="51" spans="1:14" x14ac:dyDescent="0.2">
      <c r="A51" s="9" t="s">
        <v>22</v>
      </c>
      <c r="B51" s="147" t="s">
        <v>16</v>
      </c>
      <c r="C51" s="148"/>
      <c r="D51" s="148"/>
      <c r="E51" s="148"/>
      <c r="F51" s="148"/>
      <c r="G51" s="148"/>
      <c r="H51" s="148"/>
      <c r="I51" s="148"/>
      <c r="J51" s="148"/>
      <c r="K51" s="148"/>
      <c r="L51" s="148"/>
      <c r="M51" s="148"/>
      <c r="N51" s="149"/>
    </row>
    <row r="52" spans="1:14" x14ac:dyDescent="0.2">
      <c r="A52" s="2" t="s">
        <v>4</v>
      </c>
      <c r="B52" s="13">
        <v>270281</v>
      </c>
      <c r="C52" s="13">
        <v>266185</v>
      </c>
      <c r="D52" s="13">
        <v>269861</v>
      </c>
      <c r="E52" s="13">
        <v>260767</v>
      </c>
      <c r="F52" s="13">
        <v>252929</v>
      </c>
      <c r="G52" s="13">
        <v>266046</v>
      </c>
      <c r="H52" s="13">
        <v>266209</v>
      </c>
      <c r="I52" s="13">
        <v>261699</v>
      </c>
      <c r="J52" s="13">
        <v>266744</v>
      </c>
      <c r="K52" s="13">
        <v>255563</v>
      </c>
      <c r="L52" s="13">
        <v>258703</v>
      </c>
      <c r="M52" s="13">
        <v>268523</v>
      </c>
      <c r="N52" s="13">
        <v>262057</v>
      </c>
    </row>
    <row r="53" spans="1:14" x14ac:dyDescent="0.2">
      <c r="A53" s="2" t="s">
        <v>5</v>
      </c>
      <c r="B53" s="13">
        <v>863784</v>
      </c>
      <c r="C53" s="13">
        <v>840679</v>
      </c>
      <c r="D53" s="13">
        <v>782540</v>
      </c>
      <c r="E53" s="13">
        <v>797292</v>
      </c>
      <c r="F53" s="13">
        <v>829737</v>
      </c>
      <c r="G53" s="13">
        <v>845563</v>
      </c>
      <c r="H53" s="13">
        <v>777855</v>
      </c>
      <c r="I53" s="13">
        <v>784732</v>
      </c>
      <c r="J53" s="13">
        <v>798502</v>
      </c>
      <c r="K53" s="13">
        <v>824003</v>
      </c>
      <c r="L53" s="13">
        <v>860538</v>
      </c>
      <c r="M53" s="13">
        <v>877219</v>
      </c>
      <c r="N53" s="13">
        <v>929923</v>
      </c>
    </row>
    <row r="54" spans="1:14" x14ac:dyDescent="0.2">
      <c r="A54" s="2" t="s">
        <v>6</v>
      </c>
      <c r="B54" s="13">
        <v>0</v>
      </c>
      <c r="C54" s="13">
        <v>0</v>
      </c>
      <c r="D54" s="13">
        <v>0</v>
      </c>
      <c r="E54" s="13">
        <v>0</v>
      </c>
      <c r="F54" s="13">
        <v>0</v>
      </c>
      <c r="G54" s="13">
        <v>4412</v>
      </c>
      <c r="H54" s="13">
        <v>18106</v>
      </c>
      <c r="I54" s="13">
        <v>18200</v>
      </c>
      <c r="J54" s="13">
        <v>18487</v>
      </c>
      <c r="K54" s="13">
        <v>17141</v>
      </c>
      <c r="L54" s="13">
        <v>22099</v>
      </c>
      <c r="M54" s="13">
        <v>22363</v>
      </c>
      <c r="N54" s="13">
        <v>22278</v>
      </c>
    </row>
    <row r="55" spans="1:14" x14ac:dyDescent="0.2">
      <c r="A55" s="2" t="s">
        <v>78</v>
      </c>
      <c r="B55" s="13">
        <v>255006</v>
      </c>
      <c r="C55" s="13">
        <v>242588</v>
      </c>
      <c r="D55" s="13">
        <v>284552</v>
      </c>
      <c r="E55" s="13">
        <v>261767</v>
      </c>
      <c r="F55" s="13">
        <v>269224</v>
      </c>
      <c r="G55" s="13">
        <v>268654</v>
      </c>
      <c r="H55" s="13">
        <v>288977</v>
      </c>
      <c r="I55" s="13">
        <v>269229</v>
      </c>
      <c r="J55" s="13">
        <v>279080</v>
      </c>
      <c r="K55" s="13">
        <v>259915</v>
      </c>
      <c r="L55" s="13">
        <v>266819</v>
      </c>
      <c r="M55" s="13">
        <v>275207</v>
      </c>
      <c r="N55" s="13">
        <v>276872</v>
      </c>
    </row>
    <row r="56" spans="1:14" x14ac:dyDescent="0.2">
      <c r="A56" s="2" t="s">
        <v>7</v>
      </c>
      <c r="B56" s="13">
        <v>758352</v>
      </c>
      <c r="C56" s="13">
        <v>689358</v>
      </c>
      <c r="D56" s="13">
        <v>721134</v>
      </c>
      <c r="E56" s="13">
        <v>759894</v>
      </c>
      <c r="F56" s="13">
        <v>760843</v>
      </c>
      <c r="G56" s="13">
        <v>751020</v>
      </c>
      <c r="H56" s="13">
        <v>762560</v>
      </c>
      <c r="I56" s="13">
        <v>757664</v>
      </c>
      <c r="J56" s="13">
        <v>728407</v>
      </c>
      <c r="K56" s="13">
        <v>703051</v>
      </c>
      <c r="L56" s="13">
        <v>720237</v>
      </c>
      <c r="M56" s="13">
        <v>734550</v>
      </c>
      <c r="N56" s="13">
        <v>704369</v>
      </c>
    </row>
    <row r="57" spans="1:14" x14ac:dyDescent="0.2">
      <c r="A57" s="2" t="s">
        <v>8</v>
      </c>
      <c r="B57" s="13">
        <v>600398</v>
      </c>
      <c r="C57" s="13">
        <v>571957</v>
      </c>
      <c r="D57" s="13">
        <v>575885</v>
      </c>
      <c r="E57" s="13">
        <v>556257</v>
      </c>
      <c r="F57" s="13">
        <v>575004</v>
      </c>
      <c r="G57" s="13">
        <v>571620</v>
      </c>
      <c r="H57" s="13">
        <v>572945</v>
      </c>
      <c r="I57" s="13">
        <v>554072</v>
      </c>
      <c r="J57" s="13">
        <v>574756</v>
      </c>
      <c r="K57" s="13">
        <v>534513</v>
      </c>
      <c r="L57" s="13">
        <v>579628</v>
      </c>
      <c r="M57" s="13">
        <v>560923</v>
      </c>
      <c r="N57" s="13">
        <v>566453</v>
      </c>
    </row>
    <row r="58" spans="1:14" x14ac:dyDescent="0.2">
      <c r="A58" s="2" t="s">
        <v>9</v>
      </c>
      <c r="B58" s="13">
        <v>534655</v>
      </c>
      <c r="C58" s="13">
        <v>509100</v>
      </c>
      <c r="D58" s="13">
        <v>562312</v>
      </c>
      <c r="E58" s="13">
        <v>514683</v>
      </c>
      <c r="F58" s="13">
        <v>526902</v>
      </c>
      <c r="G58" s="13">
        <v>515885</v>
      </c>
      <c r="H58" s="13">
        <v>558897</v>
      </c>
      <c r="I58" s="13">
        <v>545868</v>
      </c>
      <c r="J58" s="13">
        <v>547903</v>
      </c>
      <c r="K58" s="13">
        <v>503296</v>
      </c>
      <c r="L58" s="13">
        <v>544434</v>
      </c>
      <c r="M58" s="13">
        <v>517576</v>
      </c>
      <c r="N58" s="13">
        <v>534367</v>
      </c>
    </row>
    <row r="59" spans="1:14" x14ac:dyDescent="0.2">
      <c r="A59" s="2" t="s">
        <v>10</v>
      </c>
      <c r="B59" s="13">
        <v>871398</v>
      </c>
      <c r="C59" s="13">
        <v>839649</v>
      </c>
      <c r="D59" s="13">
        <v>825911</v>
      </c>
      <c r="E59" s="13">
        <v>820972</v>
      </c>
      <c r="F59" s="13">
        <v>833521</v>
      </c>
      <c r="G59" s="13">
        <v>826324</v>
      </c>
      <c r="H59" s="13">
        <v>853253</v>
      </c>
      <c r="I59" s="13">
        <v>839122</v>
      </c>
      <c r="J59" s="13">
        <v>830434</v>
      </c>
      <c r="K59" s="13">
        <v>831639</v>
      </c>
      <c r="L59" s="13">
        <v>853263</v>
      </c>
      <c r="M59" s="13">
        <v>881247</v>
      </c>
      <c r="N59" s="13">
        <v>904964</v>
      </c>
    </row>
    <row r="60" spans="1:14" x14ac:dyDescent="0.2">
      <c r="A60" s="2" t="s">
        <v>11</v>
      </c>
      <c r="B60" s="13">
        <v>895382</v>
      </c>
      <c r="C60" s="13">
        <v>849949</v>
      </c>
      <c r="D60" s="13">
        <v>809829</v>
      </c>
      <c r="E60" s="13">
        <v>822921</v>
      </c>
      <c r="F60" s="13">
        <v>851586</v>
      </c>
      <c r="G60" s="13">
        <v>867503</v>
      </c>
      <c r="H60" s="13">
        <v>884343</v>
      </c>
      <c r="I60" s="13">
        <v>887881</v>
      </c>
      <c r="J60" s="13">
        <v>857868</v>
      </c>
      <c r="K60" s="13">
        <v>808088</v>
      </c>
      <c r="L60" s="13">
        <v>878188</v>
      </c>
      <c r="M60" s="13">
        <v>853049</v>
      </c>
      <c r="N60" s="13">
        <v>884380</v>
      </c>
    </row>
    <row r="61" spans="1:14" x14ac:dyDescent="0.2">
      <c r="A61" s="2" t="s">
        <v>12</v>
      </c>
      <c r="B61" s="13">
        <v>413683</v>
      </c>
      <c r="C61" s="13">
        <v>410042</v>
      </c>
      <c r="D61" s="13">
        <v>419704</v>
      </c>
      <c r="E61" s="13">
        <v>372289</v>
      </c>
      <c r="F61" s="13">
        <v>352245</v>
      </c>
      <c r="G61" s="13">
        <v>385541</v>
      </c>
      <c r="H61" s="13">
        <v>395388</v>
      </c>
      <c r="I61" s="13">
        <v>404530</v>
      </c>
      <c r="J61" s="13">
        <v>408650</v>
      </c>
      <c r="K61" s="13">
        <v>372955</v>
      </c>
      <c r="L61" s="13">
        <v>425209</v>
      </c>
      <c r="M61" s="13">
        <v>399323</v>
      </c>
      <c r="N61" s="13">
        <v>404873</v>
      </c>
    </row>
    <row r="62" spans="1:14" x14ac:dyDescent="0.2">
      <c r="A62" s="7" t="s">
        <v>79</v>
      </c>
      <c r="B62" s="11">
        <v>5462939</v>
      </c>
      <c r="C62" s="11">
        <v>5219507</v>
      </c>
      <c r="D62" s="11">
        <v>5251728</v>
      </c>
      <c r="E62" s="11">
        <v>5166842</v>
      </c>
      <c r="F62" s="11">
        <v>5251991</v>
      </c>
      <c r="G62" s="11">
        <v>5302568</v>
      </c>
      <c r="H62" s="11">
        <v>5378533</v>
      </c>
      <c r="I62" s="11">
        <v>5322997</v>
      </c>
      <c r="J62" s="11">
        <v>5310831</v>
      </c>
      <c r="K62" s="11">
        <v>5110164</v>
      </c>
      <c r="L62" s="11">
        <v>5409118</v>
      </c>
      <c r="M62" s="11">
        <v>5389980</v>
      </c>
      <c r="N62" s="11">
        <v>5490536</v>
      </c>
    </row>
    <row r="63" spans="1:14" x14ac:dyDescent="0.2">
      <c r="A63" s="9" t="s">
        <v>22</v>
      </c>
      <c r="B63" s="144" t="s">
        <v>17</v>
      </c>
      <c r="C63" s="145"/>
      <c r="D63" s="145"/>
      <c r="E63" s="145"/>
      <c r="F63" s="145"/>
      <c r="G63" s="145"/>
      <c r="H63" s="145"/>
      <c r="I63" s="145"/>
      <c r="J63" s="145"/>
      <c r="K63" s="145"/>
      <c r="L63" s="145"/>
      <c r="M63" s="145"/>
      <c r="N63" s="146"/>
    </row>
    <row r="64" spans="1:14" x14ac:dyDescent="0.2">
      <c r="A64" s="2" t="s">
        <v>4</v>
      </c>
      <c r="B64" s="13">
        <v>265283</v>
      </c>
      <c r="C64" s="13">
        <v>257200</v>
      </c>
      <c r="D64" s="13">
        <v>254102</v>
      </c>
      <c r="E64" s="13">
        <v>247125</v>
      </c>
      <c r="F64" s="13">
        <v>264892</v>
      </c>
      <c r="G64" s="13">
        <v>255949</v>
      </c>
      <c r="H64" s="13">
        <v>257445</v>
      </c>
      <c r="I64" s="13">
        <v>262792</v>
      </c>
      <c r="J64" s="13">
        <v>272796</v>
      </c>
      <c r="K64" s="13">
        <v>243759</v>
      </c>
      <c r="L64" s="13">
        <v>274413</v>
      </c>
      <c r="M64" s="13">
        <v>261425</v>
      </c>
      <c r="N64" s="13">
        <v>281001</v>
      </c>
    </row>
    <row r="65" spans="1:14" x14ac:dyDescent="0.2">
      <c r="A65" s="2" t="s">
        <v>5</v>
      </c>
      <c r="B65" s="13">
        <v>861800</v>
      </c>
      <c r="C65" s="13">
        <v>874986</v>
      </c>
      <c r="D65" s="13">
        <v>900907</v>
      </c>
      <c r="E65" s="13">
        <v>879570</v>
      </c>
      <c r="F65" s="13">
        <v>921651</v>
      </c>
      <c r="G65" s="13">
        <v>834038</v>
      </c>
      <c r="H65" s="13">
        <v>922351</v>
      </c>
      <c r="I65" s="13">
        <v>881806</v>
      </c>
      <c r="J65" s="13">
        <v>896619</v>
      </c>
      <c r="K65" s="13">
        <v>789307</v>
      </c>
      <c r="L65" s="13">
        <v>898434</v>
      </c>
      <c r="M65" s="13">
        <v>875644</v>
      </c>
      <c r="N65" s="13">
        <v>935428</v>
      </c>
    </row>
    <row r="66" spans="1:14" x14ac:dyDescent="0.2">
      <c r="A66" s="2" t="s">
        <v>6</v>
      </c>
      <c r="B66" s="13">
        <v>20347</v>
      </c>
      <c r="C66" s="13">
        <v>21386</v>
      </c>
      <c r="D66" s="13">
        <v>21152</v>
      </c>
      <c r="E66" s="13">
        <v>22306</v>
      </c>
      <c r="F66" s="13">
        <v>23019</v>
      </c>
      <c r="G66" s="13">
        <v>20078</v>
      </c>
      <c r="H66" s="13">
        <v>23266</v>
      </c>
      <c r="I66" s="13">
        <v>23208</v>
      </c>
      <c r="J66" s="13">
        <v>22743</v>
      </c>
      <c r="K66" s="13">
        <v>18394</v>
      </c>
      <c r="L66" s="13">
        <v>23364</v>
      </c>
      <c r="M66" s="13">
        <v>23534</v>
      </c>
      <c r="N66" s="13">
        <v>21828</v>
      </c>
    </row>
    <row r="67" spans="1:14" x14ac:dyDescent="0.2">
      <c r="A67" s="2" t="s">
        <v>78</v>
      </c>
      <c r="B67" s="13">
        <v>270314</v>
      </c>
      <c r="C67" s="13">
        <v>282835</v>
      </c>
      <c r="D67" s="13">
        <v>279790</v>
      </c>
      <c r="E67" s="13">
        <v>271377</v>
      </c>
      <c r="F67" s="13">
        <v>243611</v>
      </c>
      <c r="G67" s="13">
        <v>253570</v>
      </c>
      <c r="H67" s="13">
        <v>262903</v>
      </c>
      <c r="I67" s="13">
        <v>257695</v>
      </c>
      <c r="J67" s="13">
        <v>272225</v>
      </c>
      <c r="K67" s="13">
        <v>253381</v>
      </c>
      <c r="L67" s="13">
        <v>242880</v>
      </c>
      <c r="M67" s="13">
        <v>264858</v>
      </c>
      <c r="N67" s="13">
        <v>275431</v>
      </c>
    </row>
    <row r="68" spans="1:14" x14ac:dyDescent="0.2">
      <c r="A68" s="2" t="s">
        <v>7</v>
      </c>
      <c r="B68" s="13">
        <v>699314</v>
      </c>
      <c r="C68" s="13">
        <v>739740</v>
      </c>
      <c r="D68" s="13">
        <v>689942</v>
      </c>
      <c r="E68" s="13">
        <v>736871</v>
      </c>
      <c r="F68" s="13">
        <v>740166</v>
      </c>
      <c r="G68" s="13">
        <v>671677</v>
      </c>
      <c r="H68" s="13">
        <v>732340</v>
      </c>
      <c r="I68" s="13">
        <v>722256</v>
      </c>
      <c r="J68" s="13">
        <v>722041</v>
      </c>
      <c r="K68" s="13">
        <v>692437</v>
      </c>
      <c r="L68" s="13">
        <v>726409</v>
      </c>
      <c r="M68" s="13">
        <v>698870</v>
      </c>
      <c r="N68" s="13">
        <v>756513</v>
      </c>
    </row>
    <row r="69" spans="1:14" x14ac:dyDescent="0.2">
      <c r="A69" s="2" t="s">
        <v>8</v>
      </c>
      <c r="B69" s="13">
        <v>561294</v>
      </c>
      <c r="C69" s="13">
        <v>568177</v>
      </c>
      <c r="D69" s="13">
        <v>545377</v>
      </c>
      <c r="E69" s="13">
        <v>564014</v>
      </c>
      <c r="F69" s="13">
        <v>567105</v>
      </c>
      <c r="G69" s="13">
        <v>573486</v>
      </c>
      <c r="H69" s="13">
        <v>546175</v>
      </c>
      <c r="I69" s="13">
        <v>567331</v>
      </c>
      <c r="J69" s="13">
        <v>559251</v>
      </c>
      <c r="K69" s="13">
        <v>500920</v>
      </c>
      <c r="L69" s="13">
        <v>528096</v>
      </c>
      <c r="M69" s="13">
        <v>556159</v>
      </c>
      <c r="N69" s="13">
        <v>585201</v>
      </c>
    </row>
    <row r="70" spans="1:14" x14ac:dyDescent="0.2">
      <c r="A70" s="2" t="s">
        <v>9</v>
      </c>
      <c r="B70" s="13">
        <v>518418</v>
      </c>
      <c r="C70" s="13">
        <v>551855</v>
      </c>
      <c r="D70" s="13">
        <v>564070</v>
      </c>
      <c r="E70" s="13">
        <v>530103</v>
      </c>
      <c r="F70" s="13">
        <v>526320</v>
      </c>
      <c r="G70" s="13">
        <v>474666</v>
      </c>
      <c r="H70" s="13">
        <v>539051</v>
      </c>
      <c r="I70" s="13">
        <v>568426</v>
      </c>
      <c r="J70" s="13">
        <v>517914</v>
      </c>
      <c r="K70" s="13">
        <v>473135</v>
      </c>
      <c r="L70" s="13">
        <v>546846</v>
      </c>
      <c r="M70" s="13">
        <v>569011</v>
      </c>
      <c r="N70" s="13">
        <v>566154</v>
      </c>
    </row>
    <row r="71" spans="1:14" x14ac:dyDescent="0.2">
      <c r="A71" s="2" t="s">
        <v>10</v>
      </c>
      <c r="B71" s="13">
        <v>867662</v>
      </c>
      <c r="C71" s="13">
        <v>883831</v>
      </c>
      <c r="D71" s="13">
        <v>867510</v>
      </c>
      <c r="E71" s="13">
        <v>929925</v>
      </c>
      <c r="F71" s="13">
        <v>952248</v>
      </c>
      <c r="G71" s="13">
        <v>918116</v>
      </c>
      <c r="H71" s="13">
        <v>918931</v>
      </c>
      <c r="I71" s="13">
        <v>903371</v>
      </c>
      <c r="J71" s="13">
        <v>922647</v>
      </c>
      <c r="K71" s="13">
        <v>862003</v>
      </c>
      <c r="L71" s="13">
        <v>947735</v>
      </c>
      <c r="M71" s="13">
        <v>910239</v>
      </c>
      <c r="N71" s="13">
        <v>960024</v>
      </c>
    </row>
    <row r="72" spans="1:14" x14ac:dyDescent="0.2">
      <c r="A72" s="2" t="s">
        <v>11</v>
      </c>
      <c r="B72" s="13">
        <v>865642</v>
      </c>
      <c r="C72" s="13">
        <v>882063</v>
      </c>
      <c r="D72" s="13">
        <v>851146</v>
      </c>
      <c r="E72" s="13">
        <v>885771</v>
      </c>
      <c r="F72" s="13">
        <v>876975</v>
      </c>
      <c r="G72" s="13">
        <v>803867</v>
      </c>
      <c r="H72" s="13">
        <v>871828</v>
      </c>
      <c r="I72" s="13">
        <v>868599</v>
      </c>
      <c r="J72" s="13">
        <v>805540</v>
      </c>
      <c r="K72" s="13">
        <v>798627</v>
      </c>
      <c r="L72" s="13">
        <v>883659</v>
      </c>
      <c r="M72" s="13">
        <v>840919</v>
      </c>
      <c r="N72" s="13">
        <v>896161</v>
      </c>
    </row>
    <row r="73" spans="1:14" x14ac:dyDescent="0.2">
      <c r="A73" s="2" t="s">
        <v>12</v>
      </c>
      <c r="B73" s="13">
        <v>393183</v>
      </c>
      <c r="C73" s="13">
        <v>410286</v>
      </c>
      <c r="D73" s="13">
        <v>368983</v>
      </c>
      <c r="E73" s="13">
        <v>362081</v>
      </c>
      <c r="F73" s="13">
        <v>356574</v>
      </c>
      <c r="G73" s="13">
        <v>338206</v>
      </c>
      <c r="H73" s="13">
        <v>362288</v>
      </c>
      <c r="I73" s="13">
        <v>388194</v>
      </c>
      <c r="J73" s="13">
        <v>396829</v>
      </c>
      <c r="K73" s="13">
        <v>369152</v>
      </c>
      <c r="L73" s="13">
        <v>406559</v>
      </c>
      <c r="M73" s="13">
        <v>375947</v>
      </c>
      <c r="N73" s="13">
        <v>402965</v>
      </c>
    </row>
    <row r="74" spans="1:14" x14ac:dyDescent="0.2">
      <c r="A74" s="7" t="s">
        <v>79</v>
      </c>
      <c r="B74" s="11">
        <v>5323257</v>
      </c>
      <c r="C74" s="11">
        <v>5472359</v>
      </c>
      <c r="D74" s="11">
        <v>5342979</v>
      </c>
      <c r="E74" s="11">
        <v>5429143</v>
      </c>
      <c r="F74" s="11">
        <v>5472561</v>
      </c>
      <c r="G74" s="11">
        <v>5143653</v>
      </c>
      <c r="H74" s="11">
        <v>5436578</v>
      </c>
      <c r="I74" s="11">
        <v>5443678</v>
      </c>
      <c r="J74" s="11">
        <v>5388605</v>
      </c>
      <c r="K74" s="11">
        <v>5001115</v>
      </c>
      <c r="L74" s="11">
        <v>5478395</v>
      </c>
      <c r="M74" s="11">
        <v>5376606</v>
      </c>
      <c r="N74" s="11">
        <v>5680706</v>
      </c>
    </row>
    <row r="75" spans="1:14" x14ac:dyDescent="0.2">
      <c r="A75" s="9" t="s">
        <v>22</v>
      </c>
      <c r="B75" s="147" t="s">
        <v>18</v>
      </c>
      <c r="C75" s="148"/>
      <c r="D75" s="148"/>
      <c r="E75" s="148"/>
      <c r="F75" s="148"/>
      <c r="G75" s="148"/>
      <c r="H75" s="148"/>
      <c r="I75" s="148"/>
      <c r="J75" s="148"/>
      <c r="K75" s="148"/>
      <c r="L75" s="148"/>
      <c r="M75" s="148"/>
      <c r="N75" s="149"/>
    </row>
    <row r="76" spans="1:14" x14ac:dyDescent="0.2">
      <c r="A76" s="2" t="s">
        <v>4</v>
      </c>
      <c r="B76" s="13">
        <v>222917</v>
      </c>
      <c r="C76" s="13">
        <v>267099</v>
      </c>
      <c r="D76" s="13">
        <v>277978</v>
      </c>
      <c r="E76" s="13">
        <v>278656</v>
      </c>
      <c r="F76" s="13">
        <v>273594</v>
      </c>
      <c r="G76" s="13">
        <v>268468</v>
      </c>
      <c r="H76" s="13">
        <v>268882</v>
      </c>
      <c r="I76" s="13">
        <v>272314</v>
      </c>
      <c r="J76" s="13">
        <v>276001</v>
      </c>
      <c r="K76" s="13">
        <v>250129</v>
      </c>
      <c r="L76" s="13">
        <v>277933</v>
      </c>
      <c r="M76" s="13">
        <v>248960</v>
      </c>
      <c r="N76" s="13">
        <v>305938</v>
      </c>
    </row>
    <row r="77" spans="1:14" x14ac:dyDescent="0.2">
      <c r="A77" s="2" t="s">
        <v>5</v>
      </c>
      <c r="B77" s="13">
        <v>843961</v>
      </c>
      <c r="C77" s="13">
        <v>907025</v>
      </c>
      <c r="D77" s="13">
        <v>875384</v>
      </c>
      <c r="E77" s="13">
        <v>900634</v>
      </c>
      <c r="F77" s="13">
        <v>908593</v>
      </c>
      <c r="G77" s="13">
        <v>914373</v>
      </c>
      <c r="H77" s="13">
        <v>900531</v>
      </c>
      <c r="I77" s="13">
        <v>889068</v>
      </c>
      <c r="J77" s="13">
        <v>931122</v>
      </c>
      <c r="K77" s="13">
        <v>838877</v>
      </c>
      <c r="L77" s="13">
        <v>907627</v>
      </c>
      <c r="M77" s="13">
        <v>896379</v>
      </c>
      <c r="N77" s="13">
        <v>976567</v>
      </c>
    </row>
    <row r="78" spans="1:14" x14ac:dyDescent="0.2">
      <c r="A78" s="2" t="s">
        <v>6</v>
      </c>
      <c r="B78" s="13">
        <v>22157</v>
      </c>
      <c r="C78" s="13">
        <v>21043</v>
      </c>
      <c r="D78" s="13">
        <v>22191</v>
      </c>
      <c r="E78" s="13">
        <v>23068</v>
      </c>
      <c r="F78" s="13">
        <v>22545</v>
      </c>
      <c r="G78" s="13">
        <v>21891</v>
      </c>
      <c r="H78" s="13">
        <v>23128</v>
      </c>
      <c r="I78" s="13">
        <v>22505</v>
      </c>
      <c r="J78" s="13">
        <v>22643</v>
      </c>
      <c r="K78" s="13">
        <v>18298</v>
      </c>
      <c r="L78" s="13">
        <v>22950</v>
      </c>
      <c r="M78" s="13">
        <v>21496</v>
      </c>
      <c r="N78" s="13">
        <v>24287</v>
      </c>
    </row>
    <row r="79" spans="1:14" x14ac:dyDescent="0.2">
      <c r="A79" s="2" t="s">
        <v>78</v>
      </c>
      <c r="B79" s="13">
        <v>257707</v>
      </c>
      <c r="C79" s="13">
        <v>268303</v>
      </c>
      <c r="D79" s="13">
        <v>256238</v>
      </c>
      <c r="E79" s="13">
        <v>276164</v>
      </c>
      <c r="F79" s="13">
        <v>265417</v>
      </c>
      <c r="G79" s="13">
        <v>265490</v>
      </c>
      <c r="H79" s="13">
        <v>260598</v>
      </c>
      <c r="I79" s="13">
        <v>267862</v>
      </c>
      <c r="J79" s="13">
        <v>265592</v>
      </c>
      <c r="K79" s="13">
        <v>240507</v>
      </c>
      <c r="L79" s="13">
        <v>268686</v>
      </c>
      <c r="M79" s="13">
        <v>240630</v>
      </c>
      <c r="N79" s="13">
        <v>306479</v>
      </c>
    </row>
    <row r="80" spans="1:14" x14ac:dyDescent="0.2">
      <c r="A80" s="2" t="s">
        <v>7</v>
      </c>
      <c r="B80" s="13">
        <v>686918</v>
      </c>
      <c r="C80" s="13">
        <v>714704</v>
      </c>
      <c r="D80" s="13">
        <v>717241</v>
      </c>
      <c r="E80" s="13">
        <v>734234</v>
      </c>
      <c r="F80" s="13">
        <v>742632</v>
      </c>
      <c r="G80" s="13">
        <v>716050</v>
      </c>
      <c r="H80" s="13">
        <v>688074</v>
      </c>
      <c r="I80" s="13">
        <v>697521</v>
      </c>
      <c r="J80" s="13">
        <v>702868</v>
      </c>
      <c r="K80" s="13">
        <v>657731</v>
      </c>
      <c r="L80" s="13">
        <v>706095</v>
      </c>
      <c r="M80" s="13">
        <v>657430</v>
      </c>
      <c r="N80" s="13">
        <v>798435</v>
      </c>
    </row>
    <row r="81" spans="1:14" x14ac:dyDescent="0.2">
      <c r="A81" s="2" t="s">
        <v>8</v>
      </c>
      <c r="B81" s="13">
        <v>543422</v>
      </c>
      <c r="C81" s="13">
        <v>575499</v>
      </c>
      <c r="D81" s="13">
        <v>543928</v>
      </c>
      <c r="E81" s="13">
        <v>512697</v>
      </c>
      <c r="F81" s="13">
        <v>529044</v>
      </c>
      <c r="G81" s="13">
        <v>548479</v>
      </c>
      <c r="H81" s="13">
        <v>526553</v>
      </c>
      <c r="I81" s="13">
        <v>501607</v>
      </c>
      <c r="J81" s="13">
        <v>505076</v>
      </c>
      <c r="K81" s="13">
        <v>472292</v>
      </c>
      <c r="L81" s="13">
        <v>484059</v>
      </c>
      <c r="M81" s="13">
        <v>478872</v>
      </c>
      <c r="N81" s="13">
        <v>590227</v>
      </c>
    </row>
    <row r="82" spans="1:14" x14ac:dyDescent="0.2">
      <c r="A82" s="2" t="s">
        <v>9</v>
      </c>
      <c r="B82" s="13">
        <v>539896</v>
      </c>
      <c r="C82" s="13">
        <v>571896</v>
      </c>
      <c r="D82" s="13">
        <v>568684</v>
      </c>
      <c r="E82" s="13">
        <v>560749</v>
      </c>
      <c r="F82" s="13">
        <v>554190</v>
      </c>
      <c r="G82" s="13">
        <v>557320</v>
      </c>
      <c r="H82" s="13">
        <v>574969</v>
      </c>
      <c r="I82" s="13">
        <v>533214</v>
      </c>
      <c r="J82" s="13">
        <v>527175</v>
      </c>
      <c r="K82" s="13">
        <v>481825</v>
      </c>
      <c r="L82" s="13">
        <v>540947</v>
      </c>
      <c r="M82" s="13">
        <v>486708</v>
      </c>
      <c r="N82" s="13">
        <v>594349</v>
      </c>
    </row>
    <row r="83" spans="1:14" x14ac:dyDescent="0.2">
      <c r="A83" s="2" t="s">
        <v>10</v>
      </c>
      <c r="B83" s="13">
        <v>854640</v>
      </c>
      <c r="C83" s="13">
        <v>913585</v>
      </c>
      <c r="D83" s="13">
        <v>909596</v>
      </c>
      <c r="E83" s="13">
        <v>895464</v>
      </c>
      <c r="F83" s="13">
        <v>916145</v>
      </c>
      <c r="G83" s="13">
        <v>909489</v>
      </c>
      <c r="H83" s="13">
        <v>925061</v>
      </c>
      <c r="I83" s="13">
        <v>902809</v>
      </c>
      <c r="J83" s="13">
        <v>902056</v>
      </c>
      <c r="K83" s="13">
        <v>841502</v>
      </c>
      <c r="L83" s="13">
        <v>928488</v>
      </c>
      <c r="M83" s="13">
        <v>878313</v>
      </c>
      <c r="N83" s="13">
        <v>1007979</v>
      </c>
    </row>
    <row r="84" spans="1:14" x14ac:dyDescent="0.2">
      <c r="A84" s="2" t="s">
        <v>11</v>
      </c>
      <c r="B84" s="13">
        <v>868785</v>
      </c>
      <c r="C84" s="13">
        <v>916972</v>
      </c>
      <c r="D84" s="13">
        <v>911173</v>
      </c>
      <c r="E84" s="13">
        <v>905401</v>
      </c>
      <c r="F84" s="13">
        <v>914342</v>
      </c>
      <c r="G84" s="13">
        <v>928105</v>
      </c>
      <c r="H84" s="13">
        <v>931239</v>
      </c>
      <c r="I84" s="13">
        <v>934324</v>
      </c>
      <c r="J84" s="13">
        <v>912422</v>
      </c>
      <c r="K84" s="13">
        <v>828445</v>
      </c>
      <c r="L84" s="13">
        <v>923762</v>
      </c>
      <c r="M84" s="13">
        <v>892552</v>
      </c>
      <c r="N84" s="13">
        <v>1019384</v>
      </c>
    </row>
    <row r="85" spans="1:14" x14ac:dyDescent="0.2">
      <c r="A85" s="2" t="s">
        <v>12</v>
      </c>
      <c r="B85" s="13">
        <v>364655</v>
      </c>
      <c r="C85" s="13">
        <v>363546</v>
      </c>
      <c r="D85" s="13">
        <v>334904</v>
      </c>
      <c r="E85" s="13">
        <v>396614</v>
      </c>
      <c r="F85" s="13">
        <v>370038</v>
      </c>
      <c r="G85" s="13">
        <v>364470</v>
      </c>
      <c r="H85" s="13">
        <v>341773</v>
      </c>
      <c r="I85" s="13">
        <v>387947</v>
      </c>
      <c r="J85" s="13">
        <v>406550</v>
      </c>
      <c r="K85" s="13">
        <v>387691</v>
      </c>
      <c r="L85" s="13">
        <v>406200</v>
      </c>
      <c r="M85" s="13">
        <v>383981</v>
      </c>
      <c r="N85" s="13">
        <v>412918</v>
      </c>
    </row>
    <row r="86" spans="1:14" x14ac:dyDescent="0.2">
      <c r="A86" s="7" t="s">
        <v>79</v>
      </c>
      <c r="B86" s="11">
        <v>5205058</v>
      </c>
      <c r="C86" s="11">
        <v>5519672</v>
      </c>
      <c r="D86" s="11">
        <v>5417317</v>
      </c>
      <c r="E86" s="11">
        <v>5483681</v>
      </c>
      <c r="F86" s="11">
        <v>5496540</v>
      </c>
      <c r="G86" s="11">
        <v>5494135</v>
      </c>
      <c r="H86" s="11">
        <v>5440808</v>
      </c>
      <c r="I86" s="11">
        <v>5409171</v>
      </c>
      <c r="J86" s="11">
        <v>5451505</v>
      </c>
      <c r="K86" s="11">
        <v>5017297</v>
      </c>
      <c r="L86" s="11">
        <v>5466747</v>
      </c>
      <c r="M86" s="11">
        <v>5185321</v>
      </c>
      <c r="N86" s="11">
        <v>6036563</v>
      </c>
    </row>
    <row r="87" spans="1:14" x14ac:dyDescent="0.2">
      <c r="A87" s="9" t="s">
        <v>22</v>
      </c>
      <c r="B87" s="144" t="s">
        <v>19</v>
      </c>
      <c r="C87" s="145"/>
      <c r="D87" s="145"/>
      <c r="E87" s="145"/>
      <c r="F87" s="145"/>
      <c r="G87" s="145"/>
      <c r="H87" s="145"/>
      <c r="I87" s="145"/>
      <c r="J87" s="145"/>
      <c r="K87" s="145"/>
      <c r="L87" s="145"/>
      <c r="M87" s="145"/>
      <c r="N87" s="146"/>
    </row>
    <row r="88" spans="1:14" x14ac:dyDescent="0.2">
      <c r="A88" s="2" t="s">
        <v>4</v>
      </c>
      <c r="B88" s="13">
        <v>316604</v>
      </c>
      <c r="C88" s="13">
        <v>280385</v>
      </c>
      <c r="D88" s="13">
        <v>258745.99999999997</v>
      </c>
      <c r="E88" s="13">
        <v>278343</v>
      </c>
      <c r="F88" s="13">
        <v>280563</v>
      </c>
      <c r="G88" s="13">
        <v>254869</v>
      </c>
      <c r="H88" s="13">
        <v>266925</v>
      </c>
      <c r="I88" s="13">
        <v>274806</v>
      </c>
      <c r="J88" s="13">
        <v>277558</v>
      </c>
      <c r="K88" s="13">
        <v>233776</v>
      </c>
      <c r="L88" s="13">
        <v>262969</v>
      </c>
      <c r="M88" s="13">
        <v>270164</v>
      </c>
      <c r="N88" s="13">
        <v>234867</v>
      </c>
    </row>
    <row r="89" spans="1:14" x14ac:dyDescent="0.2">
      <c r="A89" s="2" t="s">
        <v>5</v>
      </c>
      <c r="B89" s="13">
        <v>1043349.9999999999</v>
      </c>
      <c r="C89" s="13">
        <v>908630</v>
      </c>
      <c r="D89" s="13">
        <v>883874</v>
      </c>
      <c r="E89" s="13">
        <v>933348</v>
      </c>
      <c r="F89" s="13">
        <v>931912</v>
      </c>
      <c r="G89" s="13">
        <v>932401</v>
      </c>
      <c r="H89" s="13">
        <v>924790</v>
      </c>
      <c r="I89" s="13">
        <v>912307</v>
      </c>
      <c r="J89" s="13">
        <v>892143</v>
      </c>
      <c r="K89" s="13">
        <v>811713</v>
      </c>
      <c r="L89" s="13">
        <v>931964</v>
      </c>
      <c r="M89" s="13">
        <v>893891</v>
      </c>
      <c r="N89" s="13">
        <v>833740</v>
      </c>
    </row>
    <row r="90" spans="1:14" x14ac:dyDescent="0.2">
      <c r="A90" s="2" t="s">
        <v>6</v>
      </c>
      <c r="B90" s="13">
        <v>23320</v>
      </c>
      <c r="C90" s="13">
        <v>20795</v>
      </c>
      <c r="D90" s="13">
        <v>20559</v>
      </c>
      <c r="E90" s="13">
        <v>22937</v>
      </c>
      <c r="F90" s="13">
        <v>22631</v>
      </c>
      <c r="G90" s="13">
        <v>21537</v>
      </c>
      <c r="H90" s="13">
        <v>22201</v>
      </c>
      <c r="I90" s="13">
        <v>21832</v>
      </c>
      <c r="J90" s="13">
        <v>22752</v>
      </c>
      <c r="K90" s="13">
        <v>17168</v>
      </c>
      <c r="L90" s="13">
        <v>21972</v>
      </c>
      <c r="M90" s="13">
        <v>21822</v>
      </c>
      <c r="N90" s="13">
        <v>19873</v>
      </c>
    </row>
    <row r="91" spans="1:14" x14ac:dyDescent="0.2">
      <c r="A91" s="2" t="s">
        <v>78</v>
      </c>
      <c r="B91" s="13">
        <v>307969</v>
      </c>
      <c r="C91" s="13">
        <v>268143</v>
      </c>
      <c r="D91" s="13">
        <v>236822</v>
      </c>
      <c r="E91" s="13">
        <v>273422</v>
      </c>
      <c r="F91" s="13">
        <v>274413</v>
      </c>
      <c r="G91" s="13">
        <v>264382</v>
      </c>
      <c r="H91" s="13">
        <v>266938</v>
      </c>
      <c r="I91" s="13">
        <v>256904.99999999997</v>
      </c>
      <c r="J91" s="13">
        <v>264310</v>
      </c>
      <c r="K91" s="13">
        <v>247863</v>
      </c>
      <c r="L91" s="13">
        <v>258565</v>
      </c>
      <c r="M91" s="13">
        <v>251468</v>
      </c>
      <c r="N91" s="13">
        <v>239874</v>
      </c>
    </row>
    <row r="92" spans="1:14" x14ac:dyDescent="0.2">
      <c r="A92" s="2" t="s">
        <v>7</v>
      </c>
      <c r="B92" s="13">
        <v>738587</v>
      </c>
      <c r="C92" s="13">
        <v>703073</v>
      </c>
      <c r="D92" s="13">
        <v>669632</v>
      </c>
      <c r="E92" s="13">
        <v>703197</v>
      </c>
      <c r="F92" s="13">
        <v>699491</v>
      </c>
      <c r="G92" s="13">
        <v>688026</v>
      </c>
      <c r="H92" s="13">
        <v>700261</v>
      </c>
      <c r="I92" s="13">
        <v>716680</v>
      </c>
      <c r="J92" s="13">
        <v>736840</v>
      </c>
      <c r="K92" s="13">
        <v>664659</v>
      </c>
      <c r="L92" s="13">
        <v>723775</v>
      </c>
      <c r="M92" s="13">
        <v>704237</v>
      </c>
      <c r="N92" s="13">
        <v>632778</v>
      </c>
    </row>
    <row r="93" spans="1:14" x14ac:dyDescent="0.2">
      <c r="A93" s="2" t="s">
        <v>8</v>
      </c>
      <c r="B93" s="13">
        <v>563300</v>
      </c>
      <c r="C93" s="13">
        <v>454420</v>
      </c>
      <c r="D93" s="13">
        <v>449894</v>
      </c>
      <c r="E93" s="13">
        <v>467067</v>
      </c>
      <c r="F93" s="13">
        <v>455474</v>
      </c>
      <c r="G93" s="13">
        <v>482556</v>
      </c>
      <c r="H93" s="13">
        <v>453872</v>
      </c>
      <c r="I93" s="13">
        <v>472757</v>
      </c>
      <c r="J93" s="13">
        <v>471509</v>
      </c>
      <c r="K93" s="13">
        <v>452930</v>
      </c>
      <c r="L93" s="13">
        <v>491632</v>
      </c>
      <c r="M93" s="13">
        <v>527162</v>
      </c>
      <c r="N93" s="13">
        <v>423658</v>
      </c>
    </row>
    <row r="94" spans="1:14" x14ac:dyDescent="0.2">
      <c r="A94" s="2" t="s">
        <v>9</v>
      </c>
      <c r="B94" s="13">
        <v>597295</v>
      </c>
      <c r="C94" s="13">
        <v>548223</v>
      </c>
      <c r="D94" s="13">
        <v>519544</v>
      </c>
      <c r="E94" s="13">
        <v>536649</v>
      </c>
      <c r="F94" s="13">
        <v>536611</v>
      </c>
      <c r="G94" s="13">
        <v>502760</v>
      </c>
      <c r="H94" s="13">
        <v>512059.99999999994</v>
      </c>
      <c r="I94" s="13">
        <v>526892</v>
      </c>
      <c r="J94" s="13">
        <v>477687</v>
      </c>
      <c r="K94" s="13">
        <v>490456</v>
      </c>
      <c r="L94" s="13">
        <v>462545</v>
      </c>
      <c r="M94" s="13">
        <v>499519</v>
      </c>
      <c r="N94" s="13">
        <v>484259</v>
      </c>
    </row>
    <row r="95" spans="1:14" x14ac:dyDescent="0.2">
      <c r="A95" s="2" t="s">
        <v>10</v>
      </c>
      <c r="B95" s="13">
        <v>1003349</v>
      </c>
      <c r="C95" s="13">
        <v>889645</v>
      </c>
      <c r="D95" s="13">
        <v>902849</v>
      </c>
      <c r="E95" s="13">
        <v>912207</v>
      </c>
      <c r="F95" s="13">
        <v>928379</v>
      </c>
      <c r="G95" s="13">
        <v>907727</v>
      </c>
      <c r="H95" s="13">
        <v>912917</v>
      </c>
      <c r="I95" s="13">
        <v>924723</v>
      </c>
      <c r="J95" s="13">
        <v>924274</v>
      </c>
      <c r="K95" s="13">
        <v>840657</v>
      </c>
      <c r="L95" s="13">
        <v>908351</v>
      </c>
      <c r="M95" s="13">
        <v>900427</v>
      </c>
      <c r="N95" s="13">
        <v>810165</v>
      </c>
    </row>
    <row r="96" spans="1:14" x14ac:dyDescent="0.2">
      <c r="A96" s="2" t="s">
        <v>11</v>
      </c>
      <c r="B96" s="13">
        <v>1041295.0000000001</v>
      </c>
      <c r="C96" s="13">
        <v>917728</v>
      </c>
      <c r="D96" s="13">
        <v>834883</v>
      </c>
      <c r="E96" s="13">
        <v>868893</v>
      </c>
      <c r="F96" s="13">
        <v>912543</v>
      </c>
      <c r="G96" s="13">
        <v>925587</v>
      </c>
      <c r="H96" s="13">
        <v>929579</v>
      </c>
      <c r="I96" s="13">
        <v>892715</v>
      </c>
      <c r="J96" s="13">
        <v>903455</v>
      </c>
      <c r="K96" s="13">
        <v>824346</v>
      </c>
      <c r="L96" s="13">
        <v>907570</v>
      </c>
      <c r="M96" s="13">
        <v>918572</v>
      </c>
      <c r="N96" s="13">
        <v>782218</v>
      </c>
    </row>
    <row r="97" spans="1:14" x14ac:dyDescent="0.2">
      <c r="A97" s="2" t="s">
        <v>12</v>
      </c>
      <c r="B97" s="13">
        <v>433159</v>
      </c>
      <c r="C97" s="13">
        <v>369470</v>
      </c>
      <c r="D97" s="13">
        <v>362153</v>
      </c>
      <c r="E97" s="13">
        <v>365964</v>
      </c>
      <c r="F97" s="13">
        <v>347373</v>
      </c>
      <c r="G97" s="13">
        <v>393658</v>
      </c>
      <c r="H97" s="13">
        <v>372566</v>
      </c>
      <c r="I97" s="13">
        <v>397200</v>
      </c>
      <c r="J97" s="13">
        <v>428661</v>
      </c>
      <c r="K97" s="13">
        <v>376267</v>
      </c>
      <c r="L97" s="13">
        <v>419095</v>
      </c>
      <c r="M97" s="13">
        <v>389396</v>
      </c>
      <c r="N97" s="13">
        <v>330532</v>
      </c>
    </row>
    <row r="98" spans="1:14" x14ac:dyDescent="0.2">
      <c r="A98" s="7" t="s">
        <v>79</v>
      </c>
      <c r="B98" s="11">
        <v>6068228</v>
      </c>
      <c r="C98" s="11">
        <v>5360512</v>
      </c>
      <c r="D98" s="11">
        <v>5138956</v>
      </c>
      <c r="E98" s="11">
        <v>5362027</v>
      </c>
      <c r="F98" s="11">
        <v>5389390</v>
      </c>
      <c r="G98" s="11">
        <v>5373503</v>
      </c>
      <c r="H98" s="11">
        <v>5362109</v>
      </c>
      <c r="I98" s="11">
        <v>5396817</v>
      </c>
      <c r="J98" s="11">
        <v>5399189</v>
      </c>
      <c r="K98" s="11">
        <v>4959835</v>
      </c>
      <c r="L98" s="11">
        <v>5388438</v>
      </c>
      <c r="M98" s="11">
        <v>5376658</v>
      </c>
      <c r="N98" s="11">
        <v>4791964</v>
      </c>
    </row>
    <row r="99" spans="1:14" x14ac:dyDescent="0.2">
      <c r="A99" s="9" t="s">
        <v>22</v>
      </c>
      <c r="B99" s="147" t="s">
        <v>20</v>
      </c>
      <c r="C99" s="148"/>
      <c r="D99" s="148"/>
      <c r="E99" s="148"/>
      <c r="F99" s="148"/>
      <c r="G99" s="148"/>
      <c r="H99" s="148"/>
      <c r="I99" s="148"/>
      <c r="J99" s="148"/>
      <c r="K99" s="148"/>
      <c r="L99" s="148"/>
      <c r="M99" s="148"/>
      <c r="N99" s="149"/>
    </row>
    <row r="100" spans="1:14" x14ac:dyDescent="0.2">
      <c r="A100" s="2" t="s">
        <v>4</v>
      </c>
      <c r="B100" s="14">
        <v>294511</v>
      </c>
      <c r="C100" s="14">
        <v>270623</v>
      </c>
      <c r="D100" s="14">
        <v>268734</v>
      </c>
      <c r="E100" s="14">
        <v>271693</v>
      </c>
      <c r="F100" s="14">
        <v>282892</v>
      </c>
      <c r="G100" s="14">
        <v>270404</v>
      </c>
      <c r="H100" s="14">
        <v>265874</v>
      </c>
      <c r="I100" s="14">
        <v>261688</v>
      </c>
      <c r="J100" s="14">
        <v>265188</v>
      </c>
      <c r="K100" s="14">
        <v>239898</v>
      </c>
      <c r="L100" s="14">
        <v>262104</v>
      </c>
      <c r="M100" s="14">
        <v>265958</v>
      </c>
      <c r="N100" s="14">
        <v>251603</v>
      </c>
    </row>
    <row r="101" spans="1:14" x14ac:dyDescent="0.2">
      <c r="A101" s="2" t="s">
        <v>5</v>
      </c>
      <c r="B101" s="14">
        <v>996480</v>
      </c>
      <c r="C101" s="14">
        <v>894976</v>
      </c>
      <c r="D101" s="14">
        <v>898299</v>
      </c>
      <c r="E101" s="14">
        <v>924634</v>
      </c>
      <c r="F101" s="14">
        <v>943749</v>
      </c>
      <c r="G101" s="14">
        <v>870026</v>
      </c>
      <c r="H101" s="14">
        <v>878055</v>
      </c>
      <c r="I101" s="14">
        <v>892041</v>
      </c>
      <c r="J101" s="14">
        <v>890698</v>
      </c>
      <c r="K101" s="14">
        <v>806097</v>
      </c>
      <c r="L101" s="14">
        <v>888233</v>
      </c>
      <c r="M101" s="14">
        <v>891874</v>
      </c>
      <c r="N101" s="14">
        <v>811093</v>
      </c>
    </row>
    <row r="102" spans="1:14" x14ac:dyDescent="0.2">
      <c r="A102" s="2" t="s">
        <v>6</v>
      </c>
      <c r="B102" s="14">
        <v>20589</v>
      </c>
      <c r="C102" s="14">
        <v>21620</v>
      </c>
      <c r="D102" s="14">
        <v>21390</v>
      </c>
      <c r="E102" s="14">
        <v>22822</v>
      </c>
      <c r="F102" s="14">
        <v>23093</v>
      </c>
      <c r="G102" s="14">
        <v>19952</v>
      </c>
      <c r="H102" s="14">
        <v>22466</v>
      </c>
      <c r="I102" s="14">
        <v>22054</v>
      </c>
      <c r="J102" s="14">
        <v>21186</v>
      </c>
      <c r="K102" s="14">
        <v>16908</v>
      </c>
      <c r="L102" s="14">
        <v>22218</v>
      </c>
      <c r="M102" s="14">
        <v>21749</v>
      </c>
      <c r="N102" s="14">
        <v>21573</v>
      </c>
    </row>
    <row r="103" spans="1:14" x14ac:dyDescent="0.2">
      <c r="A103" s="2" t="s">
        <v>78</v>
      </c>
      <c r="B103" s="14">
        <v>284151</v>
      </c>
      <c r="C103" s="14">
        <v>266470</v>
      </c>
      <c r="D103" s="14">
        <v>252690</v>
      </c>
      <c r="E103" s="14">
        <v>231255</v>
      </c>
      <c r="F103" s="14">
        <v>196709</v>
      </c>
      <c r="G103" s="14">
        <v>258497</v>
      </c>
      <c r="H103" s="14">
        <v>255995</v>
      </c>
      <c r="I103" s="14">
        <v>243194</v>
      </c>
      <c r="J103" s="14">
        <v>263107</v>
      </c>
      <c r="K103" s="14">
        <v>248217</v>
      </c>
      <c r="L103" s="14">
        <v>244265</v>
      </c>
      <c r="M103" s="14">
        <v>269326</v>
      </c>
      <c r="N103" s="14">
        <v>256572</v>
      </c>
    </row>
    <row r="104" spans="1:14" x14ac:dyDescent="0.2">
      <c r="A104" s="2" t="s">
        <v>7</v>
      </c>
      <c r="B104" s="14">
        <v>770915</v>
      </c>
      <c r="C104" s="14">
        <v>721456</v>
      </c>
      <c r="D104" s="14">
        <v>674575</v>
      </c>
      <c r="E104" s="14">
        <v>642223</v>
      </c>
      <c r="F104" s="14">
        <v>743258</v>
      </c>
      <c r="G104" s="14">
        <v>625099</v>
      </c>
      <c r="H104" s="14">
        <v>651255</v>
      </c>
      <c r="I104" s="14">
        <v>678580</v>
      </c>
      <c r="J104" s="14">
        <v>664844</v>
      </c>
      <c r="K104" s="14">
        <v>619754</v>
      </c>
      <c r="L104" s="14">
        <v>660273</v>
      </c>
      <c r="M104" s="14">
        <v>683558</v>
      </c>
      <c r="N104" s="14">
        <v>633687</v>
      </c>
    </row>
    <row r="105" spans="1:14" x14ac:dyDescent="0.2">
      <c r="A105" s="2" t="s">
        <v>8</v>
      </c>
      <c r="B105" s="14">
        <v>520535</v>
      </c>
      <c r="C105" s="14">
        <v>522817</v>
      </c>
      <c r="D105" s="14">
        <v>513725</v>
      </c>
      <c r="E105" s="14">
        <v>519299</v>
      </c>
      <c r="F105" s="14">
        <v>494890</v>
      </c>
      <c r="G105" s="14">
        <v>498999</v>
      </c>
      <c r="H105" s="14">
        <v>511619</v>
      </c>
      <c r="I105" s="14">
        <v>467350</v>
      </c>
      <c r="J105" s="14">
        <v>538003</v>
      </c>
      <c r="K105" s="14">
        <v>449865</v>
      </c>
      <c r="L105" s="14">
        <v>531838</v>
      </c>
      <c r="M105" s="14">
        <v>526311</v>
      </c>
      <c r="N105" s="14">
        <v>490125</v>
      </c>
    </row>
    <row r="106" spans="1:14" x14ac:dyDescent="0.2">
      <c r="A106" s="2" t="s">
        <v>9</v>
      </c>
      <c r="B106" s="14">
        <v>532230</v>
      </c>
      <c r="C106" s="14">
        <v>537411</v>
      </c>
      <c r="D106" s="14">
        <v>496581</v>
      </c>
      <c r="E106" s="14">
        <v>451843</v>
      </c>
      <c r="F106" s="14">
        <v>499085</v>
      </c>
      <c r="G106" s="14">
        <v>494754</v>
      </c>
      <c r="H106" s="14">
        <v>494141</v>
      </c>
      <c r="I106" s="14">
        <v>508250</v>
      </c>
      <c r="J106" s="14">
        <v>513173</v>
      </c>
      <c r="K106" s="14">
        <v>464713</v>
      </c>
      <c r="L106" s="14">
        <v>534581</v>
      </c>
      <c r="M106" s="14">
        <v>529099</v>
      </c>
      <c r="N106" s="14">
        <v>481740</v>
      </c>
    </row>
    <row r="107" spans="1:14" x14ac:dyDescent="0.2">
      <c r="A107" s="2" t="s">
        <v>10</v>
      </c>
      <c r="B107" s="14">
        <v>984681</v>
      </c>
      <c r="C107" s="14">
        <v>876060</v>
      </c>
      <c r="D107" s="14">
        <v>876119</v>
      </c>
      <c r="E107" s="14">
        <v>897894</v>
      </c>
      <c r="F107" s="14">
        <v>879149</v>
      </c>
      <c r="G107" s="14">
        <v>914560</v>
      </c>
      <c r="H107" s="14">
        <v>912546</v>
      </c>
      <c r="I107" s="14">
        <v>914945</v>
      </c>
      <c r="J107" s="14">
        <v>909650</v>
      </c>
      <c r="K107" s="14">
        <v>824460</v>
      </c>
      <c r="L107" s="14">
        <v>924511</v>
      </c>
      <c r="M107" s="14">
        <v>925349</v>
      </c>
      <c r="N107" s="14">
        <v>860878</v>
      </c>
    </row>
    <row r="108" spans="1:14" x14ac:dyDescent="0.2">
      <c r="A108" s="2" t="s">
        <v>11</v>
      </c>
      <c r="B108" s="14">
        <v>995102</v>
      </c>
      <c r="C108" s="14">
        <v>859406</v>
      </c>
      <c r="D108" s="14">
        <v>880027</v>
      </c>
      <c r="E108" s="14">
        <v>924910</v>
      </c>
      <c r="F108" s="14">
        <v>933863</v>
      </c>
      <c r="G108" s="14">
        <v>882786</v>
      </c>
      <c r="H108" s="14">
        <v>864682</v>
      </c>
      <c r="I108" s="14">
        <v>827829</v>
      </c>
      <c r="J108" s="14">
        <v>887364</v>
      </c>
      <c r="K108" s="14">
        <v>804264</v>
      </c>
      <c r="L108" s="14">
        <v>937216</v>
      </c>
      <c r="M108" s="14">
        <v>898663</v>
      </c>
      <c r="N108" s="14">
        <v>869872</v>
      </c>
    </row>
    <row r="109" spans="1:14" x14ac:dyDescent="0.2">
      <c r="A109" s="2" t="s">
        <v>12</v>
      </c>
      <c r="B109" s="14">
        <v>429525</v>
      </c>
      <c r="C109" s="14">
        <v>396475</v>
      </c>
      <c r="D109" s="14">
        <v>394205</v>
      </c>
      <c r="E109" s="14">
        <v>379678</v>
      </c>
      <c r="F109" s="14">
        <v>395077</v>
      </c>
      <c r="G109" s="14">
        <v>360528</v>
      </c>
      <c r="H109" s="14">
        <v>358104</v>
      </c>
      <c r="I109" s="14">
        <v>400905</v>
      </c>
      <c r="J109" s="14">
        <v>403102</v>
      </c>
      <c r="K109" s="14">
        <v>383220</v>
      </c>
      <c r="L109" s="14">
        <v>424322</v>
      </c>
      <c r="M109" s="14">
        <v>412499</v>
      </c>
      <c r="N109" s="14">
        <v>366366</v>
      </c>
    </row>
    <row r="110" spans="1:14" x14ac:dyDescent="0.2">
      <c r="A110" s="7" t="s">
        <v>79</v>
      </c>
      <c r="B110" s="11">
        <v>5828719</v>
      </c>
      <c r="C110" s="11">
        <v>5367314</v>
      </c>
      <c r="D110" s="11">
        <v>5276345</v>
      </c>
      <c r="E110" s="11">
        <v>5266251</v>
      </c>
      <c r="F110" s="11">
        <v>5391765</v>
      </c>
      <c r="G110" s="11">
        <v>5195605</v>
      </c>
      <c r="H110" s="11">
        <v>5214737</v>
      </c>
      <c r="I110" s="11">
        <v>5216836</v>
      </c>
      <c r="J110" s="11">
        <v>5356315</v>
      </c>
      <c r="K110" s="11">
        <v>4857396</v>
      </c>
      <c r="L110" s="11">
        <v>5429561</v>
      </c>
      <c r="M110" s="11">
        <v>5424386</v>
      </c>
      <c r="N110" s="11">
        <v>5043509</v>
      </c>
    </row>
    <row r="111" spans="1:14" x14ac:dyDescent="0.2">
      <c r="A111" s="9" t="s">
        <v>22</v>
      </c>
      <c r="B111" s="144" t="s">
        <v>21</v>
      </c>
      <c r="C111" s="145"/>
      <c r="D111" s="145"/>
      <c r="E111" s="145"/>
      <c r="F111" s="145"/>
      <c r="G111" s="145"/>
      <c r="H111" s="145"/>
      <c r="I111" s="145"/>
      <c r="J111" s="145"/>
      <c r="K111" s="145"/>
      <c r="L111" s="145"/>
      <c r="M111" s="145"/>
      <c r="N111" s="146"/>
    </row>
    <row r="112" spans="1:14" x14ac:dyDescent="0.2">
      <c r="A112" s="2" t="s">
        <v>4</v>
      </c>
      <c r="B112" s="13">
        <v>266588</v>
      </c>
      <c r="C112" s="13">
        <v>269797</v>
      </c>
      <c r="D112" s="13">
        <v>271889.74561461405</v>
      </c>
      <c r="E112" s="13">
        <v>280790.76279751799</v>
      </c>
      <c r="F112" s="13">
        <v>280014.88126195903</v>
      </c>
      <c r="G112" s="13">
        <v>279121.19905220438</v>
      </c>
      <c r="H112" s="35">
        <v>275852.82298800058</v>
      </c>
      <c r="I112" s="35">
        <v>275805.44038711634</v>
      </c>
      <c r="J112" s="35">
        <v>279959.26062244893</v>
      </c>
      <c r="K112" s="35">
        <v>260010.83887070228</v>
      </c>
      <c r="L112" s="35">
        <v>276826.81508286751</v>
      </c>
      <c r="M112" s="35">
        <v>278569.06804924097</v>
      </c>
      <c r="N112" s="35">
        <v>274982.01824944094</v>
      </c>
    </row>
    <row r="113" spans="1:14" x14ac:dyDescent="0.2">
      <c r="A113" s="2" t="s">
        <v>5</v>
      </c>
      <c r="B113" s="13">
        <v>916478</v>
      </c>
      <c r="C113" s="13">
        <v>921160</v>
      </c>
      <c r="D113" s="13">
        <v>919540.30983728869</v>
      </c>
      <c r="E113" s="13">
        <v>917228.64982695086</v>
      </c>
      <c r="F113" s="13">
        <v>919246.22394930059</v>
      </c>
      <c r="G113" s="13">
        <v>916171.65321856574</v>
      </c>
      <c r="H113" s="35">
        <v>898346.7628812961</v>
      </c>
      <c r="I113" s="35">
        <v>921754.8253376889</v>
      </c>
      <c r="J113" s="35">
        <v>917726.30863605032</v>
      </c>
      <c r="K113" s="35">
        <v>838134.36291560601</v>
      </c>
      <c r="L113" s="35">
        <v>924790.91032999568</v>
      </c>
      <c r="M113" s="35">
        <v>879052.5127610818</v>
      </c>
      <c r="N113" s="35">
        <v>878267.83646272949</v>
      </c>
    </row>
    <row r="114" spans="1:14" x14ac:dyDescent="0.2">
      <c r="A114" s="2" t="s">
        <v>6</v>
      </c>
      <c r="B114" s="13">
        <v>22143</v>
      </c>
      <c r="C114" s="13">
        <v>22269</v>
      </c>
      <c r="D114" s="13">
        <v>21377.97543666662</v>
      </c>
      <c r="E114" s="13">
        <v>22473.735524638301</v>
      </c>
      <c r="F114" s="13">
        <v>22458.942038518973</v>
      </c>
      <c r="G114" s="13">
        <v>22005.81756013538</v>
      </c>
      <c r="H114" s="35">
        <v>23207.050360927205</v>
      </c>
      <c r="I114" s="35">
        <v>23121.04434896215</v>
      </c>
      <c r="J114" s="35">
        <v>22251.983931739676</v>
      </c>
      <c r="K114" s="35">
        <v>18810.426812676291</v>
      </c>
      <c r="L114" s="35">
        <v>22748.670889331341</v>
      </c>
      <c r="M114" s="35">
        <v>22885.149289309222</v>
      </c>
      <c r="N114" s="35">
        <v>23000.535352026989</v>
      </c>
    </row>
    <row r="115" spans="1:14" x14ac:dyDescent="0.2">
      <c r="A115" s="2" t="s">
        <v>78</v>
      </c>
      <c r="B115" s="13">
        <v>289335</v>
      </c>
      <c r="C115" s="13">
        <v>264415</v>
      </c>
      <c r="D115" s="13">
        <v>263548.441895717</v>
      </c>
      <c r="E115" s="13">
        <v>266579.36993518437</v>
      </c>
      <c r="F115" s="13">
        <v>226573.55494634114</v>
      </c>
      <c r="G115" s="13">
        <v>265564.79103377584</v>
      </c>
      <c r="H115" s="35">
        <v>251657.56997817202</v>
      </c>
      <c r="I115" s="35">
        <v>261303.10867968667</v>
      </c>
      <c r="J115" s="35">
        <v>270879.14762316959</v>
      </c>
      <c r="K115" s="35">
        <v>275167.03325426881</v>
      </c>
      <c r="L115" s="35">
        <v>300890.33668228472</v>
      </c>
      <c r="M115" s="35">
        <v>303711.6463156807</v>
      </c>
      <c r="N115" s="35">
        <v>297668.86721679196</v>
      </c>
    </row>
    <row r="116" spans="1:14" x14ac:dyDescent="0.2">
      <c r="A116" s="2" t="s">
        <v>7</v>
      </c>
      <c r="B116" s="13">
        <v>758149</v>
      </c>
      <c r="C116" s="13">
        <v>658244</v>
      </c>
      <c r="D116" s="13">
        <v>672268.02251732524</v>
      </c>
      <c r="E116" s="13">
        <v>704916.47322207608</v>
      </c>
      <c r="F116" s="13">
        <v>721801.3353305175</v>
      </c>
      <c r="G116" s="13">
        <v>690136.37690583058</v>
      </c>
      <c r="H116" s="35">
        <v>691793.88208157453</v>
      </c>
      <c r="I116" s="35">
        <v>700182.9045217064</v>
      </c>
      <c r="J116" s="35">
        <v>732450.44667371362</v>
      </c>
      <c r="K116" s="35">
        <v>693637.20543969073</v>
      </c>
      <c r="L116" s="35">
        <v>744406.19428081554</v>
      </c>
      <c r="M116" s="35">
        <v>731340.81319130177</v>
      </c>
      <c r="N116" s="35">
        <v>742498.55109975603</v>
      </c>
    </row>
    <row r="117" spans="1:14" x14ac:dyDescent="0.2">
      <c r="A117" s="2" t="s">
        <v>8</v>
      </c>
      <c r="B117" s="13">
        <v>573802</v>
      </c>
      <c r="C117" s="13">
        <v>547445</v>
      </c>
      <c r="D117" s="13">
        <v>558961.50380033511</v>
      </c>
      <c r="E117" s="13">
        <v>559453.31871549063</v>
      </c>
      <c r="F117" s="13">
        <v>641440.71847898769</v>
      </c>
      <c r="G117" s="13">
        <v>628008.26111275447</v>
      </c>
      <c r="H117" s="35">
        <v>637113.93149099417</v>
      </c>
      <c r="I117" s="35">
        <v>681728.9456172979</v>
      </c>
      <c r="J117" s="35">
        <v>676488.019528809</v>
      </c>
      <c r="K117" s="35">
        <v>614062.14917361061</v>
      </c>
      <c r="L117" s="35">
        <v>656575.44735112879</v>
      </c>
      <c r="M117" s="35">
        <v>632219.26687036804</v>
      </c>
      <c r="N117" s="35">
        <v>696948.30196865741</v>
      </c>
    </row>
    <row r="118" spans="1:14" x14ac:dyDescent="0.2">
      <c r="A118" s="2" t="s">
        <v>9</v>
      </c>
      <c r="B118" s="13">
        <v>566742</v>
      </c>
      <c r="C118" s="13">
        <v>514787</v>
      </c>
      <c r="D118" s="13">
        <v>536382.31954801234</v>
      </c>
      <c r="E118" s="13">
        <v>542340.50116772123</v>
      </c>
      <c r="F118" s="13">
        <v>557748.90859632147</v>
      </c>
      <c r="G118" s="13">
        <v>523504.8953034436</v>
      </c>
      <c r="H118" s="35">
        <v>503803.65812128689</v>
      </c>
      <c r="I118" s="35">
        <v>577772.69857188105</v>
      </c>
      <c r="J118" s="35">
        <v>568254.28823680012</v>
      </c>
      <c r="K118" s="35">
        <v>526175.21005991497</v>
      </c>
      <c r="L118" s="35">
        <v>554803.89137239871</v>
      </c>
      <c r="M118" s="35">
        <v>537254.50624541112</v>
      </c>
      <c r="N118" s="35">
        <v>566709.97220544936</v>
      </c>
    </row>
    <row r="119" spans="1:14" x14ac:dyDescent="0.2">
      <c r="A119" s="2" t="s">
        <v>10</v>
      </c>
      <c r="B119" s="13">
        <v>972378</v>
      </c>
      <c r="C119" s="13">
        <v>924446</v>
      </c>
      <c r="D119" s="13">
        <v>931605.92375873204</v>
      </c>
      <c r="E119" s="13">
        <v>932610.35082999547</v>
      </c>
      <c r="F119" s="13">
        <v>917172.38744563051</v>
      </c>
      <c r="G119" s="13">
        <v>890652.00080372975</v>
      </c>
      <c r="H119" s="35">
        <v>894437.17466763058</v>
      </c>
      <c r="I119" s="35">
        <v>910556.43229764758</v>
      </c>
      <c r="J119" s="35">
        <v>906085.94080857793</v>
      </c>
      <c r="K119" s="35">
        <v>807385.1751562279</v>
      </c>
      <c r="L119" s="35">
        <v>914897.10710241215</v>
      </c>
      <c r="M119" s="35">
        <v>860648.28265263478</v>
      </c>
      <c r="N119" s="35">
        <v>898409.00972103863</v>
      </c>
    </row>
    <row r="120" spans="1:14" x14ac:dyDescent="0.2">
      <c r="A120" s="2" t="s">
        <v>11</v>
      </c>
      <c r="B120" s="13">
        <v>972390</v>
      </c>
      <c r="C120" s="13">
        <v>909324</v>
      </c>
      <c r="D120" s="13">
        <v>925659.60086119757</v>
      </c>
      <c r="E120" s="13">
        <v>847849.5654204397</v>
      </c>
      <c r="F120" s="13">
        <v>883067.92059165589</v>
      </c>
      <c r="G120" s="13">
        <v>910085.57806284761</v>
      </c>
      <c r="H120" s="35">
        <v>905805.10460681585</v>
      </c>
      <c r="I120" s="35">
        <v>898122.0746364214</v>
      </c>
      <c r="J120" s="35">
        <v>911210.1085877982</v>
      </c>
      <c r="K120" s="35">
        <v>841026.90409331571</v>
      </c>
      <c r="L120" s="35">
        <v>905547.3427023195</v>
      </c>
      <c r="M120" s="35">
        <v>895694.88312377559</v>
      </c>
      <c r="N120" s="35">
        <v>888614.20366686326</v>
      </c>
    </row>
    <row r="121" spans="1:14" x14ac:dyDescent="0.2">
      <c r="A121" s="2" t="s">
        <v>12</v>
      </c>
      <c r="B121" s="13">
        <v>447596</v>
      </c>
      <c r="C121" s="13">
        <v>412478</v>
      </c>
      <c r="D121" s="13">
        <v>362345.92305109918</v>
      </c>
      <c r="E121" s="13">
        <v>390937.00853699667</v>
      </c>
      <c r="F121" s="13">
        <v>425806.70727273694</v>
      </c>
      <c r="G121" s="13">
        <v>391251.31265698496</v>
      </c>
      <c r="H121" s="35">
        <v>430245.72085140774</v>
      </c>
      <c r="I121" s="35">
        <v>407353.69442843611</v>
      </c>
      <c r="J121" s="35">
        <v>409397.81052068551</v>
      </c>
      <c r="K121" s="35">
        <v>400749.1624387239</v>
      </c>
      <c r="L121" s="35">
        <v>429461.58210439503</v>
      </c>
      <c r="M121" s="35">
        <v>418170.45610705082</v>
      </c>
      <c r="N121" s="35">
        <v>415640.25210335734</v>
      </c>
    </row>
    <row r="122" spans="1:14" x14ac:dyDescent="0.2">
      <c r="A122" s="7" t="s">
        <v>79</v>
      </c>
      <c r="B122" s="11">
        <v>5785601</v>
      </c>
      <c r="C122" s="11">
        <v>5444365</v>
      </c>
      <c r="D122" s="11">
        <v>5463579.7663209885</v>
      </c>
      <c r="E122" s="11">
        <v>5465179.7359770099</v>
      </c>
      <c r="F122" s="11">
        <v>5595331.5799119696</v>
      </c>
      <c r="G122" s="11">
        <v>5516501.885710272</v>
      </c>
      <c r="H122" s="11">
        <v>5512263.6780281048</v>
      </c>
      <c r="I122" s="11">
        <v>5657701.1688268455</v>
      </c>
      <c r="J122" s="11">
        <v>5694703.3151697917</v>
      </c>
      <c r="K122" s="11">
        <v>5275158.4682147373</v>
      </c>
      <c r="L122" s="11">
        <v>5730948.2978979489</v>
      </c>
      <c r="M122" s="11">
        <v>5559546.5846058559</v>
      </c>
      <c r="N122" s="11">
        <v>5682739.5480461111</v>
      </c>
    </row>
    <row r="123" spans="1:14" s="34" customFormat="1" x14ac:dyDescent="0.2">
      <c r="A123" s="9" t="s">
        <v>22</v>
      </c>
      <c r="B123" s="147" t="s">
        <v>143</v>
      </c>
      <c r="C123" s="148"/>
      <c r="D123" s="148"/>
      <c r="E123" s="148"/>
      <c r="F123" s="148"/>
      <c r="G123" s="148"/>
      <c r="H123" s="148"/>
      <c r="I123" s="148"/>
      <c r="J123" s="148"/>
      <c r="K123" s="148"/>
      <c r="L123" s="148"/>
      <c r="M123" s="148"/>
      <c r="N123" s="149"/>
    </row>
    <row r="124" spans="1:14" s="34" customFormat="1" x14ac:dyDescent="0.2">
      <c r="A124" s="2" t="s">
        <v>4</v>
      </c>
      <c r="B124" s="35">
        <v>274200.88436574861</v>
      </c>
      <c r="C124" s="35">
        <v>270004.67222647613</v>
      </c>
      <c r="D124" s="35">
        <v>280334.72060574451</v>
      </c>
      <c r="E124" s="35">
        <v>279537.53834371123</v>
      </c>
      <c r="F124" s="35">
        <v>290430.50131091691</v>
      </c>
      <c r="G124" s="35">
        <v>288499.46129892563</v>
      </c>
      <c r="H124" s="35">
        <v>276559.07051548455</v>
      </c>
      <c r="I124" s="35">
        <v>271623.45097866241</v>
      </c>
      <c r="J124" s="35">
        <v>282354.17577963747</v>
      </c>
      <c r="K124" s="35">
        <v>254363.21723601624</v>
      </c>
      <c r="L124" s="35">
        <v>258413.54326634292</v>
      </c>
      <c r="M124" s="35">
        <v>245812.41310848069</v>
      </c>
      <c r="N124" s="35">
        <v>260584.21751522421</v>
      </c>
    </row>
    <row r="125" spans="1:14" s="34" customFormat="1" x14ac:dyDescent="0.2">
      <c r="A125" s="2" t="s">
        <v>5</v>
      </c>
      <c r="B125" s="35">
        <v>908410.4099431939</v>
      </c>
      <c r="C125" s="35">
        <v>878431.33675602032</v>
      </c>
      <c r="D125" s="35">
        <v>836153.88443750562</v>
      </c>
      <c r="E125" s="35">
        <v>940468.56391355942</v>
      </c>
      <c r="F125" s="35">
        <v>973156.95065766852</v>
      </c>
      <c r="G125" s="35">
        <v>959973.483993061</v>
      </c>
      <c r="H125" s="35">
        <v>937244.50231850904</v>
      </c>
      <c r="I125" s="35">
        <v>864740.65130754188</v>
      </c>
      <c r="J125" s="35">
        <v>931448.54087306559</v>
      </c>
      <c r="K125" s="35">
        <v>835142.09558262688</v>
      </c>
      <c r="L125" s="35">
        <v>933857.52914669132</v>
      </c>
      <c r="M125" s="35">
        <v>914048.83618632355</v>
      </c>
      <c r="N125" s="35">
        <v>925916.50833835581</v>
      </c>
    </row>
    <row r="126" spans="1:14" s="34" customFormat="1" x14ac:dyDescent="0.2">
      <c r="A126" s="2" t="s">
        <v>6</v>
      </c>
      <c r="B126" s="35">
        <v>20997.462451809992</v>
      </c>
      <c r="C126" s="35">
        <v>22160.414061722251</v>
      </c>
      <c r="D126" s="35">
        <v>21220.989795918365</v>
      </c>
      <c r="E126" s="35">
        <v>22798.258154969306</v>
      </c>
      <c r="F126" s="35">
        <v>25685.232494155469</v>
      </c>
      <c r="G126" s="35">
        <v>23794.566621637576</v>
      </c>
      <c r="H126" s="35">
        <v>23138.763846026213</v>
      </c>
      <c r="I126" s="35">
        <v>23086.5902245451</v>
      </c>
      <c r="J126" s="35">
        <v>22985.77791604447</v>
      </c>
      <c r="K126" s="35">
        <v>18692.984984237599</v>
      </c>
      <c r="L126" s="35">
        <v>22786.801808528289</v>
      </c>
      <c r="M126" s="35">
        <v>23245.608095579431</v>
      </c>
      <c r="N126" s="35">
        <v>23250.365865222662</v>
      </c>
    </row>
    <row r="127" spans="1:14" s="34" customFormat="1" x14ac:dyDescent="0.2">
      <c r="A127" s="2" t="s">
        <v>78</v>
      </c>
      <c r="B127" s="35">
        <v>302465.60845377017</v>
      </c>
      <c r="C127" s="35">
        <v>298030.94346563856</v>
      </c>
      <c r="D127" s="35">
        <v>306552.52578359778</v>
      </c>
      <c r="E127" s="35">
        <v>307713.03420473821</v>
      </c>
      <c r="F127" s="35">
        <v>342330.45428542129</v>
      </c>
      <c r="G127" s="35">
        <v>330155.97315203084</v>
      </c>
      <c r="H127" s="35">
        <v>290060.25455273228</v>
      </c>
      <c r="I127" s="35">
        <v>305983.73155422718</v>
      </c>
      <c r="J127" s="35">
        <v>297824.89900199696</v>
      </c>
      <c r="K127" s="35">
        <v>282016.7358686857</v>
      </c>
      <c r="L127" s="35">
        <v>310776.29244518816</v>
      </c>
      <c r="M127" s="35">
        <v>282247.43056372908</v>
      </c>
      <c r="N127" s="35">
        <v>309618.16681688535</v>
      </c>
    </row>
    <row r="128" spans="1:14" s="34" customFormat="1" x14ac:dyDescent="0.2">
      <c r="A128" s="2" t="s">
        <v>7</v>
      </c>
      <c r="B128" s="35">
        <v>706460.48559162149</v>
      </c>
      <c r="C128" s="35">
        <v>733859.48642919119</v>
      </c>
      <c r="D128" s="35">
        <v>753678.72598346893</v>
      </c>
      <c r="E128" s="35">
        <v>765962.6481041892</v>
      </c>
      <c r="F128" s="35">
        <v>810438.2011348732</v>
      </c>
      <c r="G128" s="35">
        <v>787310.79428631312</v>
      </c>
      <c r="H128" s="35">
        <v>701788.89331648848</v>
      </c>
      <c r="I128" s="35">
        <v>733066.45141224156</v>
      </c>
      <c r="J128" s="35">
        <v>762530.91122692497</v>
      </c>
      <c r="K128" s="35">
        <v>638005.8169074438</v>
      </c>
      <c r="L128" s="35">
        <v>718554.02264243388</v>
      </c>
      <c r="M128" s="35">
        <v>698035.28239356645</v>
      </c>
      <c r="N128" s="35">
        <v>725131.21941863862</v>
      </c>
    </row>
    <row r="129" spans="1:14" s="34" customFormat="1" x14ac:dyDescent="0.2">
      <c r="A129" s="2" t="s">
        <v>8</v>
      </c>
      <c r="B129" s="35">
        <v>742654.26155441697</v>
      </c>
      <c r="C129" s="35">
        <v>742648.74369733199</v>
      </c>
      <c r="D129" s="35">
        <v>745465.08842752734</v>
      </c>
      <c r="E129" s="35">
        <v>754580.97913782438</v>
      </c>
      <c r="F129" s="35">
        <v>844655.91248687939</v>
      </c>
      <c r="G129" s="35">
        <v>773408.46443775995</v>
      </c>
      <c r="H129" s="35">
        <v>702410.36010283651</v>
      </c>
      <c r="I129" s="35">
        <v>734259.55671206105</v>
      </c>
      <c r="J129" s="35">
        <v>763748.17965744599</v>
      </c>
      <c r="K129" s="35">
        <v>668723.90034289029</v>
      </c>
      <c r="L129" s="35">
        <v>725369.01152146654</v>
      </c>
      <c r="M129" s="35">
        <v>748630.08910301141</v>
      </c>
      <c r="N129" s="35">
        <v>699390.6486174044</v>
      </c>
    </row>
    <row r="130" spans="1:14" s="34" customFormat="1" x14ac:dyDescent="0.2">
      <c r="A130" s="2" t="s">
        <v>9</v>
      </c>
      <c r="B130" s="35">
        <v>560255.52789276978</v>
      </c>
      <c r="C130" s="35">
        <v>564388.77065153187</v>
      </c>
      <c r="D130" s="35">
        <v>555279.9838774649</v>
      </c>
      <c r="E130" s="35">
        <v>523429.52199388866</v>
      </c>
      <c r="F130" s="35">
        <v>607131.84773382987</v>
      </c>
      <c r="G130" s="35">
        <v>608971.5799895667</v>
      </c>
      <c r="H130" s="35">
        <v>555077.4929194483</v>
      </c>
      <c r="I130" s="35">
        <v>564703.56076452346</v>
      </c>
      <c r="J130" s="35">
        <v>544398.70275002019</v>
      </c>
      <c r="K130" s="35">
        <v>502837.14150126628</v>
      </c>
      <c r="L130" s="35">
        <v>533805.56511114305</v>
      </c>
      <c r="M130" s="35">
        <v>538958.41942428204</v>
      </c>
      <c r="N130" s="35">
        <v>518534.67920429568</v>
      </c>
    </row>
    <row r="131" spans="1:14" s="34" customFormat="1" x14ac:dyDescent="0.2">
      <c r="A131" s="2" t="s">
        <v>10</v>
      </c>
      <c r="B131" s="35">
        <v>923357.61103079538</v>
      </c>
      <c r="C131" s="35">
        <v>895107.50286530261</v>
      </c>
      <c r="D131" s="35">
        <v>892062.4342180494</v>
      </c>
      <c r="E131" s="35">
        <v>880574.836638988</v>
      </c>
      <c r="F131" s="35">
        <v>965695.56010403356</v>
      </c>
      <c r="G131" s="35">
        <v>952255.0794836909</v>
      </c>
      <c r="H131" s="35">
        <v>877208.05527044472</v>
      </c>
      <c r="I131" s="35">
        <v>889500.06556054368</v>
      </c>
      <c r="J131" s="35">
        <v>878400.25386561686</v>
      </c>
      <c r="K131" s="35">
        <v>787832.1675526055</v>
      </c>
      <c r="L131" s="35">
        <v>835291.17502546101</v>
      </c>
      <c r="M131" s="35">
        <v>909430.00876335986</v>
      </c>
      <c r="N131" s="35">
        <v>864699.24054976297</v>
      </c>
    </row>
    <row r="132" spans="1:14" s="34" customFormat="1" x14ac:dyDescent="0.2">
      <c r="A132" s="2" t="s">
        <v>11</v>
      </c>
      <c r="B132" s="35">
        <v>906651.67486945831</v>
      </c>
      <c r="C132" s="35">
        <v>920049.16022019216</v>
      </c>
      <c r="D132" s="35">
        <v>922289.00582162337</v>
      </c>
      <c r="E132" s="35">
        <v>923748.81466189562</v>
      </c>
      <c r="F132" s="35">
        <v>948287.00184908253</v>
      </c>
      <c r="G132" s="35">
        <v>949419.19310635969</v>
      </c>
      <c r="H132" s="35">
        <v>930378.71234732855</v>
      </c>
      <c r="I132" s="35">
        <v>919077.59484584664</v>
      </c>
      <c r="J132" s="35">
        <v>909602.11961851467</v>
      </c>
      <c r="K132" s="35">
        <v>839389.04793453822</v>
      </c>
      <c r="L132" s="35">
        <v>912247.69389772997</v>
      </c>
      <c r="M132" s="35">
        <v>908267.75687266514</v>
      </c>
      <c r="N132" s="35">
        <v>957483.80502816045</v>
      </c>
    </row>
    <row r="133" spans="1:14" s="34" customFormat="1" x14ac:dyDescent="0.2">
      <c r="A133" s="2" t="s">
        <v>12</v>
      </c>
      <c r="B133" s="35">
        <v>433557.62799582654</v>
      </c>
      <c r="C133" s="35">
        <v>444610.7923935724</v>
      </c>
      <c r="D133" s="35">
        <v>484862.20139903331</v>
      </c>
      <c r="E133" s="35">
        <v>469940.47545880981</v>
      </c>
      <c r="F133" s="35">
        <v>499889.18621717783</v>
      </c>
      <c r="G133" s="35">
        <v>496436.29684768681</v>
      </c>
      <c r="H133" s="35">
        <v>471852.86868006462</v>
      </c>
      <c r="I133" s="35">
        <v>448553.69312279217</v>
      </c>
      <c r="J133" s="35">
        <v>487192.75417370192</v>
      </c>
      <c r="K133" s="35">
        <v>438721.43726733787</v>
      </c>
      <c r="L133" s="35">
        <v>483994.56272562075</v>
      </c>
      <c r="M133" s="35">
        <v>489416.472351045</v>
      </c>
      <c r="N133" s="35">
        <v>481924.70052417327</v>
      </c>
    </row>
    <row r="134" spans="1:14" s="34" customFormat="1" x14ac:dyDescent="0.2">
      <c r="A134" s="7" t="s">
        <v>79</v>
      </c>
      <c r="B134" s="11">
        <v>5779011.5541494107</v>
      </c>
      <c r="C134" s="11">
        <v>5769291.8227669792</v>
      </c>
      <c r="D134" s="11">
        <v>5797899.5603499329</v>
      </c>
      <c r="E134" s="11">
        <v>5868754.6706125736</v>
      </c>
      <c r="F134" s="11">
        <v>6307700.8482740382</v>
      </c>
      <c r="G134" s="11">
        <v>6170224.8932170328</v>
      </c>
      <c r="H134" s="11">
        <v>5765718.9738693628</v>
      </c>
      <c r="I134" s="11">
        <v>5754595.3464829847</v>
      </c>
      <c r="J134" s="11">
        <v>5880486.3148629684</v>
      </c>
      <c r="K134" s="11">
        <v>5265724.5451776488</v>
      </c>
      <c r="L134" s="11">
        <v>5735096.1975906054</v>
      </c>
      <c r="M134" s="11">
        <v>5758092.316862043</v>
      </c>
      <c r="N134" s="11">
        <v>5766533.5518781235</v>
      </c>
    </row>
    <row r="135" spans="1:14" s="34" customFormat="1" x14ac:dyDescent="0.2">
      <c r="A135" s="9" t="s">
        <v>22</v>
      </c>
      <c r="B135" s="144" t="s">
        <v>173</v>
      </c>
      <c r="C135" s="145"/>
      <c r="D135" s="145"/>
      <c r="E135" s="145"/>
      <c r="F135" s="145"/>
      <c r="G135" s="145"/>
      <c r="H135" s="145"/>
      <c r="I135" s="145"/>
      <c r="J135" s="145"/>
      <c r="K135" s="145"/>
      <c r="L135" s="145"/>
      <c r="M135" s="145"/>
      <c r="N135" s="146"/>
    </row>
    <row r="136" spans="1:14" s="34" customFormat="1" x14ac:dyDescent="0.2">
      <c r="A136" s="2" t="s">
        <v>4</v>
      </c>
      <c r="B136" s="35">
        <v>270470.5227803961</v>
      </c>
      <c r="C136" s="35">
        <v>275723.72043927165</v>
      </c>
      <c r="D136" s="35">
        <v>271998.27687846636</v>
      </c>
      <c r="E136" s="35">
        <v>281750.83124574187</v>
      </c>
      <c r="F136" s="35">
        <v>278072.59509007627</v>
      </c>
      <c r="G136" s="35">
        <v>280957.07975349703</v>
      </c>
      <c r="H136" s="35">
        <v>279801.81713257026</v>
      </c>
      <c r="I136" s="35">
        <v>278701.51307948586</v>
      </c>
      <c r="J136" s="35">
        <v>280006.25624597492</v>
      </c>
      <c r="K136" s="35">
        <v>262569.74265848775</v>
      </c>
      <c r="L136" s="35">
        <v>279251.34610450303</v>
      </c>
      <c r="M136" s="35">
        <v>261206.81536139376</v>
      </c>
      <c r="N136" s="35">
        <v>293649.30954719696</v>
      </c>
    </row>
    <row r="137" spans="1:14" s="34" customFormat="1" x14ac:dyDescent="0.2">
      <c r="A137" s="2" t="s">
        <v>5</v>
      </c>
      <c r="B137" s="35">
        <v>889846.76399499085</v>
      </c>
      <c r="C137" s="35">
        <v>896813.65675643994</v>
      </c>
      <c r="D137" s="35">
        <v>925290.95915238501</v>
      </c>
      <c r="E137" s="35">
        <v>926249.65790221118</v>
      </c>
      <c r="F137" s="35">
        <v>934527.46091610682</v>
      </c>
      <c r="G137" s="35">
        <v>884122.11069635209</v>
      </c>
      <c r="H137" s="35">
        <v>943919.07640569343</v>
      </c>
      <c r="I137" s="35">
        <v>931911.77214848693</v>
      </c>
      <c r="J137" s="35">
        <v>1019653.0454938143</v>
      </c>
      <c r="K137" s="35">
        <v>939684.98991621076</v>
      </c>
      <c r="L137" s="35">
        <v>1013599.3302393057</v>
      </c>
      <c r="M137" s="35">
        <v>961472.26853995246</v>
      </c>
      <c r="N137" s="35">
        <v>1074319.6678579594</v>
      </c>
    </row>
    <row r="138" spans="1:14" s="34" customFormat="1" x14ac:dyDescent="0.2">
      <c r="A138" s="2" t="s">
        <v>6</v>
      </c>
      <c r="B138" s="35">
        <v>22701.591836734697</v>
      </c>
      <c r="C138" s="35">
        <v>21963.40395408163</v>
      </c>
      <c r="D138" s="35">
        <v>22067.098307584616</v>
      </c>
      <c r="E138" s="35">
        <v>24076.723202241385</v>
      </c>
      <c r="F138" s="35">
        <v>23946.003805940512</v>
      </c>
      <c r="G138" s="35">
        <v>23012.713035961271</v>
      </c>
      <c r="H138" s="35">
        <v>27725.971798461665</v>
      </c>
      <c r="I138" s="35">
        <v>28121.548355073719</v>
      </c>
      <c r="J138" s="35">
        <v>27558.032261085358</v>
      </c>
      <c r="K138" s="35">
        <v>22672.231815114268</v>
      </c>
      <c r="L138" s="35">
        <v>28259.030658069183</v>
      </c>
      <c r="M138" s="35">
        <v>25118.486684741649</v>
      </c>
      <c r="N138" s="35">
        <v>28397.477691297139</v>
      </c>
    </row>
    <row r="139" spans="1:14" s="34" customFormat="1" x14ac:dyDescent="0.2">
      <c r="A139" s="2" t="s">
        <v>78</v>
      </c>
      <c r="B139" s="35">
        <v>295214.83919255697</v>
      </c>
      <c r="C139" s="35">
        <v>298482.78504814958</v>
      </c>
      <c r="D139" s="35">
        <v>314527.88123368321</v>
      </c>
      <c r="E139" s="35">
        <v>295716.37305647822</v>
      </c>
      <c r="F139" s="35">
        <v>308403.81877623376</v>
      </c>
      <c r="G139" s="35">
        <v>320328.10648555146</v>
      </c>
      <c r="H139" s="35">
        <v>312590.06361930037</v>
      </c>
      <c r="I139" s="35">
        <v>314693.62437569455</v>
      </c>
      <c r="J139" s="35">
        <v>310188.22619875357</v>
      </c>
      <c r="K139" s="35">
        <v>296150.35548746749</v>
      </c>
      <c r="L139" s="35">
        <v>319082.67728743627</v>
      </c>
      <c r="M139" s="35">
        <v>301544.94475944119</v>
      </c>
      <c r="N139" s="35">
        <v>336354.23042651283</v>
      </c>
    </row>
    <row r="140" spans="1:14" s="34" customFormat="1" x14ac:dyDescent="0.2">
      <c r="A140" s="2" t="s">
        <v>7</v>
      </c>
      <c r="B140" s="35">
        <v>707122.38998389628</v>
      </c>
      <c r="C140" s="35">
        <v>733642.67252098781</v>
      </c>
      <c r="D140" s="35">
        <v>711631.3957785446</v>
      </c>
      <c r="E140" s="35">
        <v>712896.25382486382</v>
      </c>
      <c r="F140" s="35">
        <v>746771.13653903164</v>
      </c>
      <c r="G140" s="35">
        <v>755547.35072793067</v>
      </c>
      <c r="H140" s="35">
        <v>769804.71847433783</v>
      </c>
      <c r="I140" s="35">
        <v>729454.09044337738</v>
      </c>
      <c r="J140" s="35">
        <v>752485.00837384898</v>
      </c>
      <c r="K140" s="35">
        <v>636481.2240038598</v>
      </c>
      <c r="L140" s="35">
        <v>756147.74791278457</v>
      </c>
      <c r="M140" s="35">
        <v>746359.28157007846</v>
      </c>
      <c r="N140" s="35">
        <v>797220.40314613853</v>
      </c>
    </row>
    <row r="141" spans="1:14" s="34" customFormat="1" x14ac:dyDescent="0.2">
      <c r="A141" s="2" t="s">
        <v>8</v>
      </c>
      <c r="B141" s="35">
        <v>732306.8933281363</v>
      </c>
      <c r="C141" s="35">
        <v>768402.36483488337</v>
      </c>
      <c r="D141" s="35">
        <v>731475.33305649285</v>
      </c>
      <c r="E141" s="35">
        <v>746985.24695921992</v>
      </c>
      <c r="F141" s="35">
        <v>748912.92482125538</v>
      </c>
      <c r="G141" s="35">
        <v>740834.98550460336</v>
      </c>
      <c r="H141" s="35">
        <v>716624.99816831574</v>
      </c>
      <c r="I141" s="35">
        <v>739353.41935677989</v>
      </c>
      <c r="J141" s="35">
        <v>761264.91131977539</v>
      </c>
      <c r="K141" s="35">
        <v>639779.61197517393</v>
      </c>
      <c r="L141" s="35">
        <v>717703.37003508874</v>
      </c>
      <c r="M141" s="35">
        <v>690794.43273481936</v>
      </c>
      <c r="N141" s="35">
        <v>791347.41966650996</v>
      </c>
    </row>
    <row r="142" spans="1:14" s="34" customFormat="1" x14ac:dyDescent="0.2">
      <c r="A142" s="2" t="s">
        <v>9</v>
      </c>
      <c r="B142" s="35">
        <v>549645.12859557872</v>
      </c>
      <c r="C142" s="35">
        <v>561917.58598566963</v>
      </c>
      <c r="D142" s="35">
        <v>585949.1415252405</v>
      </c>
      <c r="E142" s="35">
        <v>582582.6270662304</v>
      </c>
      <c r="F142" s="35">
        <v>560300.89436770498</v>
      </c>
      <c r="G142" s="35">
        <v>576236.82172719273</v>
      </c>
      <c r="H142" s="35">
        <v>555190.09060599457</v>
      </c>
      <c r="I142" s="35">
        <v>566241.46993091644</v>
      </c>
      <c r="J142" s="35">
        <v>593924.54416607658</v>
      </c>
      <c r="K142" s="35">
        <v>552178.1459191906</v>
      </c>
      <c r="L142" s="35">
        <v>547407.98994215706</v>
      </c>
      <c r="M142" s="35">
        <v>532063.13849656866</v>
      </c>
      <c r="N142" s="35">
        <v>634806.70053449692</v>
      </c>
    </row>
    <row r="143" spans="1:14" s="34" customFormat="1" x14ac:dyDescent="0.2">
      <c r="A143" s="2" t="s">
        <v>10</v>
      </c>
      <c r="B143" s="35">
        <v>843994.76480224042</v>
      </c>
      <c r="C143" s="35">
        <v>870316.90560645296</v>
      </c>
      <c r="D143" s="35">
        <v>897021.31263268483</v>
      </c>
      <c r="E143" s="35">
        <v>836652.59363360854</v>
      </c>
      <c r="F143" s="35">
        <v>854958.39182831557</v>
      </c>
      <c r="G143" s="35">
        <v>856432.33269580069</v>
      </c>
      <c r="H143" s="35">
        <v>882947.13473522372</v>
      </c>
      <c r="I143" s="35">
        <v>853743.903589978</v>
      </c>
      <c r="J143" s="35">
        <v>892004.39755290945</v>
      </c>
      <c r="K143" s="35">
        <v>843867.34513193648</v>
      </c>
      <c r="L143" s="35">
        <v>911287.70743286971</v>
      </c>
      <c r="M143" s="35">
        <v>830711.40844271239</v>
      </c>
      <c r="N143" s="35">
        <v>964792.14310117043</v>
      </c>
    </row>
    <row r="144" spans="1:14" s="34" customFormat="1" x14ac:dyDescent="0.2">
      <c r="A144" s="2" t="s">
        <v>11</v>
      </c>
      <c r="B144" s="35">
        <v>864677.1148054332</v>
      </c>
      <c r="C144" s="35">
        <v>916232.81456462329</v>
      </c>
      <c r="D144" s="35">
        <v>913340.63903034071</v>
      </c>
      <c r="E144" s="35">
        <v>942633.30125506362</v>
      </c>
      <c r="F144" s="35">
        <v>914310.93588070851</v>
      </c>
      <c r="G144" s="35">
        <v>932307.39723353449</v>
      </c>
      <c r="H144" s="35">
        <v>937933.90518364566</v>
      </c>
      <c r="I144" s="35">
        <v>913833.05333025078</v>
      </c>
      <c r="J144" s="35">
        <v>879825.25382949947</v>
      </c>
      <c r="K144" s="35">
        <v>850476.08531787363</v>
      </c>
      <c r="L144" s="35">
        <v>927444.84275560151</v>
      </c>
      <c r="M144" s="35">
        <v>864913.97292230756</v>
      </c>
      <c r="N144" s="35">
        <v>981349.86773035198</v>
      </c>
    </row>
    <row r="145" spans="1:14" s="34" customFormat="1" x14ac:dyDescent="0.2">
      <c r="A145" s="2" t="s">
        <v>12</v>
      </c>
      <c r="B145" s="35">
        <v>473840.75964067003</v>
      </c>
      <c r="C145" s="35">
        <v>484571.93150614324</v>
      </c>
      <c r="D145" s="35">
        <v>487674.34129471163</v>
      </c>
      <c r="E145" s="35">
        <v>480006.32515700447</v>
      </c>
      <c r="F145" s="35">
        <v>482431.57579489023</v>
      </c>
      <c r="G145" s="35">
        <v>485397.6484911904</v>
      </c>
      <c r="H145" s="35">
        <v>488779.54507117369</v>
      </c>
      <c r="I145" s="35">
        <v>485920.42360036925</v>
      </c>
      <c r="J145" s="35">
        <v>482446.86091845925</v>
      </c>
      <c r="K145" s="35">
        <v>447454.98736295744</v>
      </c>
      <c r="L145" s="35">
        <v>482518.65589792829</v>
      </c>
      <c r="M145" s="35">
        <v>464471.7366662164</v>
      </c>
      <c r="N145" s="35">
        <v>517050.64258949528</v>
      </c>
    </row>
    <row r="146" spans="1:14" s="34" customFormat="1" x14ac:dyDescent="0.2">
      <c r="A146" s="7" t="s">
        <v>79</v>
      </c>
      <c r="B146" s="11">
        <v>5649820.7689606342</v>
      </c>
      <c r="C146" s="11">
        <v>5828067.8412167029</v>
      </c>
      <c r="D146" s="11">
        <v>5860976.3788901344</v>
      </c>
      <c r="E146" s="11">
        <v>5829549.9333026642</v>
      </c>
      <c r="F146" s="11">
        <v>5852635.737820264</v>
      </c>
      <c r="G146" s="11">
        <v>5855176.5463516153</v>
      </c>
      <c r="H146" s="11">
        <v>5915317.3211947167</v>
      </c>
      <c r="I146" s="11">
        <v>5841974.8182104137</v>
      </c>
      <c r="J146" s="11">
        <v>5999356.5363601977</v>
      </c>
      <c r="K146" s="11">
        <v>5491314.7195882723</v>
      </c>
      <c r="L146" s="11">
        <v>5982702.6982657444</v>
      </c>
      <c r="M146" s="11">
        <v>5678656.4861782314</v>
      </c>
      <c r="N146" s="11">
        <v>6419287.8622911302</v>
      </c>
    </row>
    <row r="147" spans="1:14" x14ac:dyDescent="0.2">
      <c r="A147" s="9" t="s">
        <v>22</v>
      </c>
      <c r="B147" s="147" t="s">
        <v>174</v>
      </c>
      <c r="C147" s="148"/>
      <c r="D147" s="148"/>
      <c r="E147" s="148"/>
      <c r="F147" s="148"/>
      <c r="G147" s="148"/>
      <c r="H147" s="148"/>
      <c r="I147" s="148"/>
      <c r="J147" s="148"/>
      <c r="K147" s="148"/>
      <c r="L147" s="148"/>
      <c r="M147" s="148"/>
      <c r="N147" s="149"/>
    </row>
    <row r="148" spans="1:14" x14ac:dyDescent="0.2">
      <c r="A148" s="2" t="s">
        <v>4</v>
      </c>
      <c r="B148" s="35">
        <f>'Operated KMs PEAK'!B148+'Operated KMs OFFPEAK'!B148</f>
        <v>260706.05047541842</v>
      </c>
      <c r="C148" s="35">
        <f>'Operated KMs PEAK'!C148+'Operated KMs OFFPEAK'!C148</f>
        <v>266774.5691572518</v>
      </c>
      <c r="D148" s="35">
        <f>'Operated KMs PEAK'!D148+'Operated KMs OFFPEAK'!D148</f>
        <v>283421.0678349419</v>
      </c>
      <c r="E148" s="35">
        <f>'Operated KMs PEAK'!E148+'Operated KMs OFFPEAK'!E148</f>
        <v>283798.23769516515</v>
      </c>
      <c r="F148" s="35">
        <f>'Operated KMs PEAK'!F148+'Operated KMs OFFPEAK'!F148</f>
        <v>277625.2118480854</v>
      </c>
      <c r="G148" s="35">
        <f>'Operated KMs PEAK'!G148+'Operated KMs OFFPEAK'!G148</f>
        <v>280505.29709156515</v>
      </c>
      <c r="H148" s="35">
        <f>'Operated KMs PEAK'!H148+'Operated KMs OFFPEAK'!H148</f>
        <v>275370.48976499063</v>
      </c>
      <c r="I148" s="35">
        <f>'Operated KMs PEAK'!I148+'Operated KMs OFFPEAK'!I148</f>
        <v>255064.6084830332</v>
      </c>
      <c r="J148" s="35">
        <f>'Operated KMs PEAK'!J148+'Operated KMs OFFPEAK'!J148</f>
        <v>274071.79165025224</v>
      </c>
      <c r="K148" s="35">
        <f>'Operated KMs PEAK'!K148+'Operated KMs OFFPEAK'!K148</f>
        <v>261338.44211265899</v>
      </c>
      <c r="L148" s="35">
        <f>'Operated KMs PEAK'!L148+'Operated KMs OFFPEAK'!L148</f>
        <v>279805.69451090647</v>
      </c>
      <c r="M148" s="35">
        <f>'Operated KMs PEAK'!M148+'Operated KMs OFFPEAK'!M148</f>
        <v>282375.9918957061</v>
      </c>
      <c r="N148" s="35">
        <f>'Operated KMs PEAK'!N148+'Operated KMs OFFPEAK'!N148</f>
        <v>310013.77316039347</v>
      </c>
    </row>
    <row r="149" spans="1:14" x14ac:dyDescent="0.2">
      <c r="A149" s="2" t="s">
        <v>5</v>
      </c>
      <c r="B149" s="35">
        <f>'Operated KMs PEAK'!B149+'Operated KMs OFFPEAK'!B149</f>
        <v>919142.76019406295</v>
      </c>
      <c r="C149" s="35">
        <f>'Operated KMs PEAK'!C149+'Operated KMs OFFPEAK'!C149</f>
        <v>919381.97610880935</v>
      </c>
      <c r="D149" s="35">
        <f>'Operated KMs PEAK'!D149+'Operated KMs OFFPEAK'!D149</f>
        <v>1009092.2966752447</v>
      </c>
      <c r="E149" s="35">
        <f>'Operated KMs PEAK'!E149+'Operated KMs OFFPEAK'!E149</f>
        <v>1009656.3240900984</v>
      </c>
      <c r="F149" s="35">
        <f>'Operated KMs PEAK'!F149+'Operated KMs OFFPEAK'!F149</f>
        <v>997115.62608799653</v>
      </c>
      <c r="G149" s="35">
        <f>'Operated KMs PEAK'!G149+'Operated KMs OFFPEAK'!G149</f>
        <v>970128.73189235711</v>
      </c>
      <c r="H149" s="35">
        <f>'Operated KMs PEAK'!H149+'Operated KMs OFFPEAK'!H149</f>
        <v>963773.74149737915</v>
      </c>
      <c r="I149" s="35">
        <f>'Operated KMs PEAK'!I149+'Operated KMs OFFPEAK'!I149</f>
        <v>975175.41844625864</v>
      </c>
      <c r="J149" s="35">
        <f>'Operated KMs PEAK'!J149+'Operated KMs OFFPEAK'!J149</f>
        <v>980883.66078796634</v>
      </c>
      <c r="K149" s="35">
        <f>'Operated KMs PEAK'!K149+'Operated KMs OFFPEAK'!K149</f>
        <v>908889.49303832278</v>
      </c>
      <c r="L149" s="35">
        <f>'Operated KMs PEAK'!L149+'Operated KMs OFFPEAK'!L149</f>
        <v>956030.97509850946</v>
      </c>
      <c r="M149" s="35">
        <f>'Operated KMs PEAK'!M149+'Operated KMs OFFPEAK'!M149</f>
        <v>993525.66766110179</v>
      </c>
      <c r="N149" s="35">
        <f>'Operated KMs PEAK'!N149+'Operated KMs OFFPEAK'!N149</f>
        <v>1117733.0724814632</v>
      </c>
    </row>
    <row r="150" spans="1:14" x14ac:dyDescent="0.2">
      <c r="A150" s="2" t="s">
        <v>6</v>
      </c>
      <c r="B150" s="35">
        <f>'Operated KMs PEAK'!B150+'Operated KMs OFFPEAK'!B150</f>
        <v>25489.850328031687</v>
      </c>
      <c r="C150" s="35">
        <f>'Operated KMs PEAK'!C150+'Operated KMs OFFPEAK'!C150</f>
        <v>25160.085358430493</v>
      </c>
      <c r="D150" s="35">
        <f>'Operated KMs PEAK'!D150+'Operated KMs OFFPEAK'!D150</f>
        <v>27262.807759951844</v>
      </c>
      <c r="E150" s="35">
        <f>'Operated KMs PEAK'!E150+'Operated KMs OFFPEAK'!E150</f>
        <v>27426.592376180277</v>
      </c>
      <c r="F150" s="35">
        <f>'Operated KMs PEAK'!F150+'Operated KMs OFFPEAK'!F150</f>
        <v>27580.229298404618</v>
      </c>
      <c r="G150" s="35">
        <f>'Operated KMs PEAK'!G150+'Operated KMs OFFPEAK'!G150</f>
        <v>26197.563825918296</v>
      </c>
      <c r="H150" s="35">
        <f>'Operated KMs PEAK'!H150+'Operated KMs OFFPEAK'!H150</f>
        <v>27663.635843914686</v>
      </c>
      <c r="I150" s="35">
        <f>'Operated KMs PEAK'!I150+'Operated KMs OFFPEAK'!I150</f>
        <v>27938.944601044779</v>
      </c>
      <c r="J150" s="35">
        <f>'Operated KMs PEAK'!J150+'Operated KMs OFFPEAK'!J150</f>
        <v>27866.748484247895</v>
      </c>
      <c r="K150" s="35">
        <f>'Operated KMs PEAK'!K150+'Operated KMs OFFPEAK'!K150</f>
        <v>23786.258231413252</v>
      </c>
      <c r="L150" s="35">
        <f>'Operated KMs PEAK'!L150+'Operated KMs OFFPEAK'!L150</f>
        <v>27743.020177319173</v>
      </c>
      <c r="M150" s="35">
        <f>'Operated KMs PEAK'!M150+'Operated KMs OFFPEAK'!M150</f>
        <v>27648.369614539559</v>
      </c>
      <c r="N150" s="35">
        <f>'Operated KMs PEAK'!N150+'Operated KMs OFFPEAK'!N150</f>
        <v>30198.213378565692</v>
      </c>
    </row>
    <row r="151" spans="1:14" x14ac:dyDescent="0.2">
      <c r="A151" s="2" t="s">
        <v>78</v>
      </c>
      <c r="B151" s="35">
        <f>'Operated KMs PEAK'!B151+'Operated KMs OFFPEAK'!B151</f>
        <v>299914.34433428763</v>
      </c>
      <c r="C151" s="35">
        <f>'Operated KMs PEAK'!C151+'Operated KMs OFFPEAK'!C151</f>
        <v>286706.27807066002</v>
      </c>
      <c r="D151" s="35">
        <f>'Operated KMs PEAK'!D151+'Operated KMs OFFPEAK'!D151</f>
        <v>308693.41505419469</v>
      </c>
      <c r="E151" s="35">
        <f>'Operated KMs PEAK'!E151+'Operated KMs OFFPEAK'!E151</f>
        <v>325789.45588488923</v>
      </c>
      <c r="F151" s="35">
        <f>'Operated KMs PEAK'!F151+'Operated KMs OFFPEAK'!F151</f>
        <v>319231.72658365383</v>
      </c>
      <c r="G151" s="35">
        <f>'Operated KMs PEAK'!G151+'Operated KMs OFFPEAK'!G151</f>
        <v>312746.31291858724</v>
      </c>
      <c r="H151" s="35">
        <f>'Operated KMs PEAK'!H151+'Operated KMs OFFPEAK'!H151</f>
        <v>315380.60360861832</v>
      </c>
      <c r="I151" s="35">
        <f>'Operated KMs PEAK'!I151+'Operated KMs OFFPEAK'!I151</f>
        <v>317822.71016046131</v>
      </c>
      <c r="J151" s="35">
        <f>'Operated KMs PEAK'!J151+'Operated KMs OFFPEAK'!J151</f>
        <v>314014.40123368922</v>
      </c>
      <c r="K151" s="35">
        <f>'Operated KMs PEAK'!K151+'Operated KMs OFFPEAK'!K151</f>
        <v>293078.70289294946</v>
      </c>
      <c r="L151" s="35">
        <f>'Operated KMs PEAK'!L151+'Operated KMs OFFPEAK'!L151</f>
        <v>300941.64480594068</v>
      </c>
      <c r="M151" s="35">
        <f>'Operated KMs PEAK'!M151+'Operated KMs OFFPEAK'!M151</f>
        <v>305232.26181589713</v>
      </c>
      <c r="N151" s="35">
        <f>'Operated KMs PEAK'!N151+'Operated KMs OFFPEAK'!N151</f>
        <v>355568.69999822939</v>
      </c>
    </row>
    <row r="152" spans="1:14" x14ac:dyDescent="0.2">
      <c r="A152" s="2" t="s">
        <v>7</v>
      </c>
      <c r="B152" s="35">
        <f>'Operated KMs PEAK'!B152+'Operated KMs OFFPEAK'!B152</f>
        <v>679108.66473057063</v>
      </c>
      <c r="C152" s="35">
        <f>'Operated KMs PEAK'!C152+'Operated KMs OFFPEAK'!C152</f>
        <v>644067.54872266133</v>
      </c>
      <c r="D152" s="35">
        <f>'Operated KMs PEAK'!D152+'Operated KMs OFFPEAK'!D152</f>
        <v>705479.5042999452</v>
      </c>
      <c r="E152" s="35">
        <f>'Operated KMs PEAK'!E152+'Operated KMs OFFPEAK'!E152</f>
        <v>765747.57680839859</v>
      </c>
      <c r="F152" s="35">
        <f>'Operated KMs PEAK'!F152+'Operated KMs OFFPEAK'!F152</f>
        <v>765960.1184095518</v>
      </c>
      <c r="G152" s="35">
        <f>'Operated KMs PEAK'!G152+'Operated KMs OFFPEAK'!G152</f>
        <v>753121.13535036007</v>
      </c>
      <c r="H152" s="35">
        <f>'Operated KMs PEAK'!H152+'Operated KMs OFFPEAK'!H152</f>
        <v>719195.82470015599</v>
      </c>
      <c r="I152" s="35">
        <f>'Operated KMs PEAK'!I152+'Operated KMs OFFPEAK'!I152</f>
        <v>707142.07962956908</v>
      </c>
      <c r="J152" s="35">
        <f>'Operated KMs PEAK'!J152+'Operated KMs OFFPEAK'!J152</f>
        <v>747960.57702126633</v>
      </c>
      <c r="K152" s="35">
        <f>'Operated KMs PEAK'!K152+'Operated KMs OFFPEAK'!K152</f>
        <v>655774.74366465886</v>
      </c>
      <c r="L152" s="35">
        <f>'Operated KMs PEAK'!L152+'Operated KMs OFFPEAK'!L152</f>
        <v>787971.58248521469</v>
      </c>
      <c r="M152" s="35">
        <f>'Operated KMs PEAK'!M152+'Operated KMs OFFPEAK'!M152</f>
        <v>752072.35182653368</v>
      </c>
      <c r="N152" s="35">
        <f>'Operated KMs PEAK'!N152+'Operated KMs OFFPEAK'!N152</f>
        <v>838984.366348885</v>
      </c>
    </row>
    <row r="153" spans="1:14" x14ac:dyDescent="0.2">
      <c r="A153" s="2" t="s">
        <v>8</v>
      </c>
      <c r="B153" s="35">
        <f>'Operated KMs PEAK'!B153+'Operated KMs OFFPEAK'!B153</f>
        <v>662904.00446967781</v>
      </c>
      <c r="C153" s="35">
        <f>'Operated KMs PEAK'!C153+'Operated KMs OFFPEAK'!C153</f>
        <v>742015.43948378472</v>
      </c>
      <c r="D153" s="35">
        <f>'Operated KMs PEAK'!D153+'Operated KMs OFFPEAK'!D153</f>
        <v>795974.13725739904</v>
      </c>
      <c r="E153" s="35">
        <f>'Operated KMs PEAK'!E153+'Operated KMs OFFPEAK'!E153</f>
        <v>794306.09515337762</v>
      </c>
      <c r="F153" s="35">
        <f>'Operated KMs PEAK'!F153+'Operated KMs OFFPEAK'!F153</f>
        <v>826525.22427098756</v>
      </c>
      <c r="G153" s="35">
        <f>'Operated KMs PEAK'!G153+'Operated KMs OFFPEAK'!G153</f>
        <v>774203.39201475494</v>
      </c>
      <c r="H153" s="35">
        <f>'Operated KMs PEAK'!H153+'Operated KMs OFFPEAK'!H153</f>
        <v>795966.89248504664</v>
      </c>
      <c r="I153" s="35">
        <f>'Operated KMs PEAK'!I153+'Operated KMs OFFPEAK'!I153</f>
        <v>825847.74058399245</v>
      </c>
      <c r="J153" s="35">
        <f>'Operated KMs PEAK'!J153+'Operated KMs OFFPEAK'!J153</f>
        <v>762821.71656599105</v>
      </c>
      <c r="K153" s="35">
        <f>'Operated KMs PEAK'!K153+'Operated KMs OFFPEAK'!K153</f>
        <v>689018.08593259112</v>
      </c>
      <c r="L153" s="35">
        <f>'Operated KMs PEAK'!L153+'Operated KMs OFFPEAK'!L153</f>
        <v>821907.1382546738</v>
      </c>
      <c r="M153" s="35">
        <f>'Operated KMs PEAK'!M153+'Operated KMs OFFPEAK'!M153</f>
        <v>810205.48669335712</v>
      </c>
      <c r="N153" s="35">
        <f>'Operated KMs PEAK'!N153+'Operated KMs OFFPEAK'!N153</f>
        <v>868300.38353507989</v>
      </c>
    </row>
    <row r="154" spans="1:14" x14ac:dyDescent="0.2">
      <c r="A154" s="2" t="s">
        <v>9</v>
      </c>
      <c r="B154" s="35">
        <f>'Operated KMs PEAK'!B154+'Operated KMs OFFPEAK'!B154</f>
        <v>551889.21093406645</v>
      </c>
      <c r="C154" s="35">
        <f>'Operated KMs PEAK'!C154+'Operated KMs OFFPEAK'!C154</f>
        <v>578205.46681017755</v>
      </c>
      <c r="D154" s="35">
        <f>'Operated KMs PEAK'!D154+'Operated KMs OFFPEAK'!D154</f>
        <v>609609.14001991367</v>
      </c>
      <c r="E154" s="35">
        <f>'Operated KMs PEAK'!E154+'Operated KMs OFFPEAK'!E154</f>
        <v>605614.41649484017</v>
      </c>
      <c r="F154" s="35">
        <f>'Operated KMs PEAK'!F154+'Operated KMs OFFPEAK'!F154</f>
        <v>537616.51871781261</v>
      </c>
      <c r="G154" s="35">
        <f>'Operated KMs PEAK'!G154+'Operated KMs OFFPEAK'!G154</f>
        <v>578947.44093852723</v>
      </c>
      <c r="H154" s="35">
        <f>'Operated KMs PEAK'!H154+'Operated KMs OFFPEAK'!H154</f>
        <v>586768.15229258558</v>
      </c>
      <c r="I154" s="35">
        <f>'Operated KMs PEAK'!I154+'Operated KMs OFFPEAK'!I154</f>
        <v>615501.95676290407</v>
      </c>
      <c r="J154" s="35">
        <f>'Operated KMs PEAK'!J154+'Operated KMs OFFPEAK'!J154</f>
        <v>590299.93203038955</v>
      </c>
      <c r="K154" s="35">
        <f>'Operated KMs PEAK'!K154+'Operated KMs OFFPEAK'!K154</f>
        <v>561809.80687308882</v>
      </c>
      <c r="L154" s="35">
        <f>'Operated KMs PEAK'!L154+'Operated KMs OFFPEAK'!L154</f>
        <v>618043.43271686404</v>
      </c>
      <c r="M154" s="35">
        <f>'Operated KMs PEAK'!M154+'Operated KMs OFFPEAK'!M154</f>
        <v>625697.52088075504</v>
      </c>
      <c r="N154" s="35">
        <f>'Operated KMs PEAK'!N154+'Operated KMs OFFPEAK'!N154</f>
        <v>671196.86850119196</v>
      </c>
    </row>
    <row r="155" spans="1:14" x14ac:dyDescent="0.2">
      <c r="A155" s="2" t="s">
        <v>10</v>
      </c>
      <c r="B155" s="35">
        <f>'Operated KMs PEAK'!B155+'Operated KMs OFFPEAK'!B155</f>
        <v>830532.95220287889</v>
      </c>
      <c r="C155" s="35">
        <f>'Operated KMs PEAK'!C155+'Operated KMs OFFPEAK'!C155</f>
        <v>915132.49321500596</v>
      </c>
      <c r="D155" s="35">
        <f>'Operated KMs PEAK'!D155+'Operated KMs OFFPEAK'!D155</f>
        <v>910212.77344978577</v>
      </c>
      <c r="E155" s="35">
        <f>'Operated KMs PEAK'!E155+'Operated KMs OFFPEAK'!E155</f>
        <v>1060368.4271663863</v>
      </c>
      <c r="F155" s="35">
        <f>'Operated KMs PEAK'!F155+'Operated KMs OFFPEAK'!F155</f>
        <v>1060846.5410296801</v>
      </c>
      <c r="G155" s="35">
        <f>'Operated KMs PEAK'!G155+'Operated KMs OFFPEAK'!G155</f>
        <v>963814.95139650628</v>
      </c>
      <c r="H155" s="35">
        <f>'Operated KMs PEAK'!H155+'Operated KMs OFFPEAK'!H155</f>
        <v>1024340.2785938637</v>
      </c>
      <c r="I155" s="35">
        <f>'Operated KMs PEAK'!I155+'Operated KMs OFFPEAK'!I155</f>
        <v>1060850.1651062486</v>
      </c>
      <c r="J155" s="35">
        <f>'Operated KMs PEAK'!J155+'Operated KMs OFFPEAK'!J155</f>
        <v>1050569.2120836538</v>
      </c>
      <c r="K155" s="35">
        <f>'Operated KMs PEAK'!K155+'Operated KMs OFFPEAK'!K155</f>
        <v>1052113.4081346896</v>
      </c>
      <c r="L155" s="35">
        <f>'Operated KMs PEAK'!L155+'Operated KMs OFFPEAK'!L155</f>
        <v>1154449.6729373923</v>
      </c>
      <c r="M155" s="35">
        <f>'Operated KMs PEAK'!M155+'Operated KMs OFFPEAK'!M155</f>
        <v>1155300.4429956379</v>
      </c>
      <c r="N155" s="35">
        <f>'Operated KMs PEAK'!N155+'Operated KMs OFFPEAK'!N155</f>
        <v>1271371.4083532579</v>
      </c>
    </row>
    <row r="156" spans="1:14" x14ac:dyDescent="0.2">
      <c r="A156" s="2" t="s">
        <v>11</v>
      </c>
      <c r="B156" s="35">
        <f>'Operated KMs PEAK'!B156+'Operated KMs OFFPEAK'!B156</f>
        <v>850596.11937540513</v>
      </c>
      <c r="C156" s="35">
        <f>'Operated KMs PEAK'!C156+'Operated KMs OFFPEAK'!C156</f>
        <v>867444.29040146247</v>
      </c>
      <c r="D156" s="35">
        <f>'Operated KMs PEAK'!D156+'Operated KMs OFFPEAK'!D156</f>
        <v>949795.417317176</v>
      </c>
      <c r="E156" s="35">
        <f>'Operated KMs PEAK'!E156+'Operated KMs OFFPEAK'!E156</f>
        <v>940444.39695979073</v>
      </c>
      <c r="F156" s="35">
        <f>'Operated KMs PEAK'!F156+'Operated KMs OFFPEAK'!F156</f>
        <v>915713.80827075033</v>
      </c>
      <c r="G156" s="35">
        <f>'Operated KMs PEAK'!G156+'Operated KMs OFFPEAK'!G156</f>
        <v>954042.65231606667</v>
      </c>
      <c r="H156" s="35">
        <f>'Operated KMs PEAK'!H156+'Operated KMs OFFPEAK'!H156</f>
        <v>950398.68468769616</v>
      </c>
      <c r="I156" s="35">
        <f>'Operated KMs PEAK'!I156+'Operated KMs OFFPEAK'!I156</f>
        <v>945272.58917697775</v>
      </c>
      <c r="J156" s="35">
        <f>'Operated KMs PEAK'!J156+'Operated KMs OFFPEAK'!J156</f>
        <v>924266.93392554857</v>
      </c>
      <c r="K156" s="35">
        <f>'Operated KMs PEAK'!K156+'Operated KMs OFFPEAK'!K156</f>
        <v>861411.47114806576</v>
      </c>
      <c r="L156" s="35">
        <f>'Operated KMs PEAK'!L156+'Operated KMs OFFPEAK'!L156</f>
        <v>942056.1959008812</v>
      </c>
      <c r="M156" s="35">
        <f>'Operated KMs PEAK'!M156+'Operated KMs OFFPEAK'!M156</f>
        <v>946408.94471801259</v>
      </c>
      <c r="N156" s="35">
        <f>'Operated KMs PEAK'!N156+'Operated KMs OFFPEAK'!N156</f>
        <v>1058436.0838479165</v>
      </c>
    </row>
    <row r="157" spans="1:14" x14ac:dyDescent="0.2">
      <c r="A157" s="2" t="s">
        <v>12</v>
      </c>
      <c r="B157" s="35">
        <f>'Operated KMs PEAK'!B157+'Operated KMs OFFPEAK'!B157</f>
        <v>450446.99099164864</v>
      </c>
      <c r="C157" s="35">
        <f>'Operated KMs PEAK'!C157+'Operated KMs OFFPEAK'!C157</f>
        <v>470088.68575024133</v>
      </c>
      <c r="D157" s="35">
        <f>'Operated KMs PEAK'!D157+'Operated KMs OFFPEAK'!D157</f>
        <v>468976.7916863478</v>
      </c>
      <c r="E157" s="35">
        <f>'Operated KMs PEAK'!E157+'Operated KMs OFFPEAK'!E157</f>
        <v>510336.98426070297</v>
      </c>
      <c r="F157" s="35">
        <f>'Operated KMs PEAK'!F157+'Operated KMs OFFPEAK'!F157</f>
        <v>506653.78853879718</v>
      </c>
      <c r="G157" s="35">
        <f>'Operated KMs PEAK'!G157+'Operated KMs OFFPEAK'!G157</f>
        <v>512507.58367702866</v>
      </c>
      <c r="H157" s="35">
        <f>'Operated KMs PEAK'!H157+'Operated KMs OFFPEAK'!H157</f>
        <v>516192.08700030611</v>
      </c>
      <c r="I157" s="35">
        <f>'Operated KMs PEAK'!I157+'Operated KMs OFFPEAK'!I157</f>
        <v>515097.17488226818</v>
      </c>
      <c r="J157" s="35">
        <f>'Operated KMs PEAK'!J157+'Operated KMs OFFPEAK'!J157</f>
        <v>515584.85182433971</v>
      </c>
      <c r="K157" s="35">
        <f>'Operated KMs PEAK'!K157+'Operated KMs OFFPEAK'!K157</f>
        <v>464616.95016585127</v>
      </c>
      <c r="L157" s="35">
        <f>'Operated KMs PEAK'!L157+'Operated KMs OFFPEAK'!L157</f>
        <v>512971.03002616833</v>
      </c>
      <c r="M157" s="35">
        <f>'Operated KMs PEAK'!M157+'Operated KMs OFFPEAK'!M157</f>
        <v>517541.22697314381</v>
      </c>
      <c r="N157" s="35">
        <f>'Operated KMs PEAK'!N157+'Operated KMs OFFPEAK'!N157</f>
        <v>567885.9365498001</v>
      </c>
    </row>
    <row r="158" spans="1:14" x14ac:dyDescent="0.2">
      <c r="A158" s="7" t="s">
        <v>79</v>
      </c>
      <c r="B158" s="11">
        <f>'Operated KMs PEAK'!B158+'Operated KMs OFFPEAK'!B158</f>
        <v>5530730.9480360486</v>
      </c>
      <c r="C158" s="11">
        <f>'Operated KMs PEAK'!C158+'Operated KMs OFFPEAK'!C158</f>
        <v>5714976.833078485</v>
      </c>
      <c r="D158" s="11">
        <f>'Operated KMs PEAK'!D158+'Operated KMs OFFPEAK'!D158</f>
        <v>6068517.3513549007</v>
      </c>
      <c r="E158" s="11">
        <f>'Operated KMs PEAK'!E158+'Operated KMs OFFPEAK'!E158</f>
        <v>6323488.5068898294</v>
      </c>
      <c r="F158" s="11">
        <f>'Operated KMs PEAK'!F158+'Operated KMs OFFPEAK'!F158</f>
        <v>6234868.7930557206</v>
      </c>
      <c r="G158" s="11">
        <f>'Operated KMs PEAK'!G158+'Operated KMs OFFPEAK'!G158</f>
        <v>6126215.0614216719</v>
      </c>
      <c r="H158" s="11">
        <f>'Operated KMs PEAK'!H158+'Operated KMs OFFPEAK'!H158</f>
        <v>6175050.3904745569</v>
      </c>
      <c r="I158" s="11">
        <f>'Operated KMs PEAK'!I158+'Operated KMs OFFPEAK'!I158</f>
        <v>6245713.3878327571</v>
      </c>
      <c r="J158" s="11">
        <f>'Operated KMs PEAK'!J158+'Operated KMs OFFPEAK'!J158</f>
        <v>6188339.8256073445</v>
      </c>
      <c r="K158" s="11">
        <f>'Operated KMs PEAK'!K158+'Operated KMs OFFPEAK'!K158</f>
        <v>5771837.3621942895</v>
      </c>
      <c r="L158" s="11">
        <f>'Operated KMs PEAK'!L158+'Operated KMs OFFPEAK'!L158</f>
        <v>6401920.3869138705</v>
      </c>
      <c r="M158" s="11">
        <f>'Operated KMs PEAK'!M158+'Operated KMs OFFPEAK'!M158</f>
        <v>6416008.2650746852</v>
      </c>
      <c r="N158" s="11">
        <f>'Operated KMs PEAK'!N158+'Operated KMs OFFPEAK'!N158</f>
        <v>7089688.8061547829</v>
      </c>
    </row>
    <row r="159" spans="1:14" x14ac:dyDescent="0.2">
      <c r="A159" s="9" t="s">
        <v>22</v>
      </c>
      <c r="B159" s="144" t="s">
        <v>187</v>
      </c>
      <c r="C159" s="145"/>
      <c r="D159" s="145"/>
      <c r="E159" s="145"/>
      <c r="F159" s="145"/>
      <c r="G159" s="145"/>
      <c r="H159" s="145"/>
      <c r="I159" s="145"/>
      <c r="J159" s="145"/>
      <c r="K159" s="145"/>
      <c r="L159" s="145"/>
      <c r="M159" s="145"/>
      <c r="N159" s="146"/>
    </row>
    <row r="160" spans="1:14" x14ac:dyDescent="0.2">
      <c r="A160" s="2" t="s">
        <v>4</v>
      </c>
      <c r="B160" s="35">
        <f>'Operated KMs PEAK'!B160+'Operated KMs OFFPEAK'!B160</f>
        <v>316268.78359919798</v>
      </c>
      <c r="C160" s="35">
        <f>'Operated KMs PEAK'!C160+'Operated KMs OFFPEAK'!C160</f>
        <v>285494.46499051963</v>
      </c>
      <c r="D160" s="35">
        <f>'Operated KMs PEAK'!D160+'Operated KMs OFFPEAK'!D160</f>
        <v>288286.61687623966</v>
      </c>
      <c r="E160" s="35">
        <f>'Operated KMs PEAK'!E160+'Operated KMs OFFPEAK'!E160</f>
        <v>278042.9589837133</v>
      </c>
      <c r="F160" s="35">
        <f>'Operated KMs PEAK'!F160+'Operated KMs OFFPEAK'!F160</f>
        <v>275829.27409937244</v>
      </c>
      <c r="G160" s="35">
        <f>'Operated KMs PEAK'!G160+'Operated KMs OFFPEAK'!G160</f>
        <v>290212.84259422333</v>
      </c>
      <c r="H160" s="35">
        <f>'Operated KMs PEAK'!H160+'Operated KMs OFFPEAK'!H160</f>
        <v>291865.33203250263</v>
      </c>
      <c r="I160" s="35">
        <f>'Operated KMs PEAK'!I160+'Operated KMs OFFPEAK'!I160</f>
        <v>275861.13292686851</v>
      </c>
      <c r="J160" s="35">
        <f>'Operated KMs PEAK'!J160+'Operated KMs OFFPEAK'!J160</f>
        <v>289571.05020908726</v>
      </c>
      <c r="K160" s="35">
        <f>'Operated KMs PEAK'!K160+'Operated KMs OFFPEAK'!K160</f>
        <v>273267.83463579474</v>
      </c>
      <c r="L160" s="35">
        <f>'Operated KMs PEAK'!L160+'Operated KMs OFFPEAK'!L160</f>
        <v>290518.32584599603</v>
      </c>
      <c r="M160" s="35">
        <f>'Operated KMs PEAK'!M160+'Operated KMs OFFPEAK'!M160</f>
        <v>285507.5458399551</v>
      </c>
      <c r="N160" s="35">
        <f>'Operated KMs PEAK'!N160+'Operated KMs OFFPEAK'!N160</f>
        <v>264918.56998053478</v>
      </c>
    </row>
    <row r="161" spans="1:14" x14ac:dyDescent="0.2">
      <c r="A161" s="2" t="s">
        <v>5</v>
      </c>
      <c r="B161" s="35">
        <f>'Operated KMs PEAK'!B161+'Operated KMs OFFPEAK'!B161</f>
        <v>1111761.3407555716</v>
      </c>
      <c r="C161" s="35">
        <f>'Operated KMs PEAK'!C161+'Operated KMs OFFPEAK'!C161</f>
        <v>1022356.0486401024</v>
      </c>
      <c r="D161" s="35">
        <f>'Operated KMs PEAK'!D161+'Operated KMs OFFPEAK'!D161</f>
        <v>1015503.4005257997</v>
      </c>
      <c r="E161" s="35">
        <f>'Operated KMs PEAK'!E161+'Operated KMs OFFPEAK'!E161</f>
        <v>968081.27496631304</v>
      </c>
      <c r="F161" s="35">
        <f>'Operated KMs PEAK'!F161+'Operated KMs OFFPEAK'!F161</f>
        <v>951786.23968985188</v>
      </c>
      <c r="G161" s="35">
        <f>'Operated KMs PEAK'!G161+'Operated KMs OFFPEAK'!G161</f>
        <v>959559.49291373452</v>
      </c>
      <c r="H161" s="35">
        <f>'Operated KMs PEAK'!H161+'Operated KMs OFFPEAK'!H161</f>
        <v>971209.16409664368</v>
      </c>
      <c r="I161" s="35">
        <f>'Operated KMs PEAK'!I161+'Operated KMs OFFPEAK'!I161</f>
        <v>998511.64517493953</v>
      </c>
      <c r="J161" s="35">
        <f>'Operated KMs PEAK'!J161+'Operated KMs OFFPEAK'!J161</f>
        <v>1009323.3513787817</v>
      </c>
      <c r="K161" s="35">
        <f>'Operated KMs PEAK'!K161+'Operated KMs OFFPEAK'!K161</f>
        <v>951342.39598802431</v>
      </c>
      <c r="L161" s="35">
        <f>'Operated KMs PEAK'!L161+'Operated KMs OFFPEAK'!L161</f>
        <v>1000625.3209874732</v>
      </c>
      <c r="M161" s="35">
        <f>'Operated KMs PEAK'!M161+'Operated KMs OFFPEAK'!M161</f>
        <v>1019213.862168384</v>
      </c>
      <c r="N161" s="35">
        <f>'Operated KMs PEAK'!N161+'Operated KMs OFFPEAK'!N161</f>
        <v>922188.11786062922</v>
      </c>
    </row>
    <row r="162" spans="1:14" x14ac:dyDescent="0.2">
      <c r="A162" s="2" t="s">
        <v>6</v>
      </c>
      <c r="B162" s="35">
        <f>'Operated KMs PEAK'!B162+'Operated KMs OFFPEAK'!B162</f>
        <v>31428.326643537363</v>
      </c>
      <c r="C162" s="35">
        <f>'Operated KMs PEAK'!C162+'Operated KMs OFFPEAK'!C162</f>
        <v>26562.972537828857</v>
      </c>
      <c r="D162" s="35">
        <f>'Operated KMs PEAK'!D162+'Operated KMs OFFPEAK'!D162</f>
        <v>27661.489815985395</v>
      </c>
      <c r="E162" s="35">
        <f>'Operated KMs PEAK'!E162+'Operated KMs OFFPEAK'!E162</f>
        <v>26065.029072656365</v>
      </c>
      <c r="F162" s="35">
        <f>'Operated KMs PEAK'!F162+'Operated KMs OFFPEAK'!F162</f>
        <v>26065.280624166247</v>
      </c>
      <c r="G162" s="35">
        <f>'Operated KMs PEAK'!G162+'Operated KMs OFFPEAK'!G162</f>
        <v>27274.2449588073</v>
      </c>
      <c r="H162" s="35">
        <f>'Operated KMs PEAK'!H162+'Operated KMs OFFPEAK'!H162</f>
        <v>27401.503207379319</v>
      </c>
      <c r="I162" s="35">
        <f>'Operated KMs PEAK'!I162+'Operated KMs OFFPEAK'!I162</f>
        <v>27859.668492765839</v>
      </c>
      <c r="J162" s="35">
        <f>'Operated KMs PEAK'!J162+'Operated KMs OFFPEAK'!J162</f>
        <v>27772.81918410369</v>
      </c>
      <c r="K162" s="35">
        <f>'Operated KMs PEAK'!K162+'Operated KMs OFFPEAK'!K162</f>
        <v>23971.944092506095</v>
      </c>
      <c r="L162" s="35">
        <f>'Operated KMs PEAK'!L162+'Operated KMs OFFPEAK'!L162</f>
        <v>27670.4656143666</v>
      </c>
      <c r="M162" s="35">
        <f>'Operated KMs PEAK'!M162+'Operated KMs OFFPEAK'!M162</f>
        <v>27813.479655382311</v>
      </c>
      <c r="N162" s="35">
        <f>'Operated KMs PEAK'!N162+'Operated KMs OFFPEAK'!N162</f>
        <v>24923.871942434802</v>
      </c>
    </row>
    <row r="163" spans="1:14" x14ac:dyDescent="0.2">
      <c r="A163" s="2" t="s">
        <v>78</v>
      </c>
      <c r="B163" s="35">
        <f>'Operated KMs PEAK'!B163+'Operated KMs OFFPEAK'!B163</f>
        <v>366256.19749978126</v>
      </c>
      <c r="C163" s="35">
        <f>'Operated KMs PEAK'!C163+'Operated KMs OFFPEAK'!C163</f>
        <v>310161.13322620722</v>
      </c>
      <c r="D163" s="35">
        <f>'Operated KMs PEAK'!D163+'Operated KMs OFFPEAK'!D163</f>
        <v>308498.26955676079</v>
      </c>
      <c r="E163" s="35">
        <f>'Operated KMs PEAK'!E163+'Operated KMs OFFPEAK'!E163</f>
        <v>282768.94352141506</v>
      </c>
      <c r="F163" s="35">
        <f>'Operated KMs PEAK'!F163+'Operated KMs OFFPEAK'!F163</f>
        <v>287007.63588791329</v>
      </c>
      <c r="G163" s="35">
        <f>'Operated KMs PEAK'!G163+'Operated KMs OFFPEAK'!G163</f>
        <v>324944.05213923153</v>
      </c>
      <c r="H163" s="35">
        <f>'Operated KMs PEAK'!H163+'Operated KMs OFFPEAK'!H163</f>
        <v>298104.1803833844</v>
      </c>
      <c r="I163" s="35">
        <f>'Operated KMs PEAK'!I163+'Operated KMs OFFPEAK'!I163</f>
        <v>320002.98109781655</v>
      </c>
      <c r="J163" s="35">
        <f>'Operated KMs PEAK'!J163+'Operated KMs OFFPEAK'!J163</f>
        <v>301283.14149519219</v>
      </c>
      <c r="K163" s="35">
        <f>'Operated KMs PEAK'!K163+'Operated KMs OFFPEAK'!K163</f>
        <v>272605.8855030103</v>
      </c>
      <c r="L163" s="35">
        <f>'Operated KMs PEAK'!L163+'Operated KMs OFFPEAK'!L163</f>
        <v>320623.90232933266</v>
      </c>
      <c r="M163" s="35">
        <f>'Operated KMs PEAK'!M163+'Operated KMs OFFPEAK'!M163</f>
        <v>301627.49538450962</v>
      </c>
      <c r="N163" s="35">
        <f>'Operated KMs PEAK'!N163+'Operated KMs OFFPEAK'!N163</f>
        <v>264811.35188780236</v>
      </c>
    </row>
    <row r="164" spans="1:14" x14ac:dyDescent="0.2">
      <c r="A164" s="2" t="s">
        <v>7</v>
      </c>
      <c r="B164" s="35">
        <f>'Operated KMs PEAK'!B164+'Operated KMs OFFPEAK'!B164</f>
        <v>905972.66011762479</v>
      </c>
      <c r="C164" s="35">
        <f>'Operated KMs PEAK'!C164+'Operated KMs OFFPEAK'!C164</f>
        <v>725366.51863668556</v>
      </c>
      <c r="D164" s="35">
        <f>'Operated KMs PEAK'!D164+'Operated KMs OFFPEAK'!D164</f>
        <v>698419.67847009853</v>
      </c>
      <c r="E164" s="35">
        <f>'Operated KMs PEAK'!E164+'Operated KMs OFFPEAK'!E164</f>
        <v>670827.06144997606</v>
      </c>
      <c r="F164" s="35">
        <f>'Operated KMs PEAK'!F164+'Operated KMs OFFPEAK'!F164</f>
        <v>706950.88806854212</v>
      </c>
      <c r="G164" s="35">
        <f>'Operated KMs PEAK'!G164+'Operated KMs OFFPEAK'!G164</f>
        <v>725528.74139120406</v>
      </c>
      <c r="H164" s="35">
        <f>'Operated KMs PEAK'!H164+'Operated KMs OFFPEAK'!H164</f>
        <v>753595.14822503214</v>
      </c>
      <c r="I164" s="35">
        <f>'Operated KMs PEAK'!I164+'Operated KMs OFFPEAK'!I164</f>
        <v>749816.42798692535</v>
      </c>
      <c r="J164" s="35">
        <f>'Operated KMs PEAK'!J164+'Operated KMs OFFPEAK'!J164</f>
        <v>740108.34122586658</v>
      </c>
      <c r="K164" s="35">
        <f>'Operated KMs PEAK'!K164+'Operated KMs OFFPEAK'!K164</f>
        <v>717869.88943168777</v>
      </c>
      <c r="L164" s="35">
        <f>'Operated KMs PEAK'!L164+'Operated KMs OFFPEAK'!L164</f>
        <v>786450.60645617265</v>
      </c>
      <c r="M164" s="35">
        <f>'Operated KMs PEAK'!M164+'Operated KMs OFFPEAK'!M164</f>
        <v>759060.74120094499</v>
      </c>
      <c r="N164" s="35">
        <f>'Operated KMs PEAK'!N164+'Operated KMs OFFPEAK'!N164</f>
        <v>660538.6983301579</v>
      </c>
    </row>
    <row r="165" spans="1:14" x14ac:dyDescent="0.2">
      <c r="A165" s="2" t="s">
        <v>8</v>
      </c>
      <c r="B165" s="35">
        <f>'Operated KMs PEAK'!B165+'Operated KMs OFFPEAK'!B165</f>
        <v>815382.47181100433</v>
      </c>
      <c r="C165" s="35">
        <f>'Operated KMs PEAK'!C165+'Operated KMs OFFPEAK'!C165</f>
        <v>802075.74023116333</v>
      </c>
      <c r="D165" s="35">
        <f>'Operated KMs PEAK'!D165+'Operated KMs OFFPEAK'!D165</f>
        <v>821365.61070725159</v>
      </c>
      <c r="E165" s="35">
        <f>'Operated KMs PEAK'!E165+'Operated KMs OFFPEAK'!E165</f>
        <v>781326.1127888934</v>
      </c>
      <c r="F165" s="35">
        <f>'Operated KMs PEAK'!F165+'Operated KMs OFFPEAK'!F165</f>
        <v>748532.01474963559</v>
      </c>
      <c r="G165" s="35">
        <f>'Operated KMs PEAK'!G165+'Operated KMs OFFPEAK'!G165</f>
        <v>815819.49092279258</v>
      </c>
      <c r="H165" s="35">
        <f>'Operated KMs PEAK'!H165+'Operated KMs OFFPEAK'!H165</f>
        <v>834032.35918897367</v>
      </c>
      <c r="I165" s="35">
        <f>'Operated KMs PEAK'!I165+'Operated KMs OFFPEAK'!I165</f>
        <v>839344.88642354019</v>
      </c>
      <c r="J165" s="35">
        <f>'Operated KMs PEAK'!J165+'Operated KMs OFFPEAK'!J165</f>
        <v>834272.85282663815</v>
      </c>
      <c r="K165" s="35">
        <f>'Operated KMs PEAK'!K165+'Operated KMs OFFPEAK'!K165</f>
        <v>782089.67126256577</v>
      </c>
      <c r="L165" s="35">
        <f>'Operated KMs PEAK'!L165+'Operated KMs OFFPEAK'!L165</f>
        <v>747660.35755751689</v>
      </c>
      <c r="M165" s="35">
        <f>'Operated KMs PEAK'!M165+'Operated KMs OFFPEAK'!M165</f>
        <v>824848.90663929761</v>
      </c>
      <c r="N165" s="35">
        <f>'Operated KMs PEAK'!N165+'Operated KMs OFFPEAK'!N165</f>
        <v>769711.25829101983</v>
      </c>
    </row>
    <row r="166" spans="1:14" x14ac:dyDescent="0.2">
      <c r="A166" s="2" t="s">
        <v>9</v>
      </c>
      <c r="B166" s="35">
        <f>'Operated KMs PEAK'!B166+'Operated KMs OFFPEAK'!B166</f>
        <v>621279.14932595775</v>
      </c>
      <c r="C166" s="35">
        <f>'Operated KMs PEAK'!C166+'Operated KMs OFFPEAK'!C166</f>
        <v>607692.31712025229</v>
      </c>
      <c r="D166" s="35">
        <f>'Operated KMs PEAK'!D166+'Operated KMs OFFPEAK'!D166</f>
        <v>636747.70840431459</v>
      </c>
      <c r="E166" s="35">
        <f>'Operated KMs PEAK'!E166+'Operated KMs OFFPEAK'!E166</f>
        <v>584077.12251753802</v>
      </c>
      <c r="F166" s="35">
        <f>'Operated KMs PEAK'!F166+'Operated KMs OFFPEAK'!F166</f>
        <v>582750.06010185194</v>
      </c>
      <c r="G166" s="35">
        <f>'Operated KMs PEAK'!G166+'Operated KMs OFFPEAK'!G166</f>
        <v>618656.96921222995</v>
      </c>
      <c r="H166" s="35">
        <f>'Operated KMs PEAK'!H166+'Operated KMs OFFPEAK'!H166</f>
        <v>627755.89297282568</v>
      </c>
      <c r="I166" s="35">
        <f>'Operated KMs PEAK'!I166+'Operated KMs OFFPEAK'!I166</f>
        <v>627274.00585947139</v>
      </c>
      <c r="J166" s="35">
        <f>'Operated KMs PEAK'!J166+'Operated KMs OFFPEAK'!J166</f>
        <v>623997.22875257209</v>
      </c>
      <c r="K166" s="35">
        <f>'Operated KMs PEAK'!K166+'Operated KMs OFFPEAK'!K166</f>
        <v>568643.97755204653</v>
      </c>
      <c r="L166" s="35">
        <f>'Operated KMs PEAK'!L166+'Operated KMs OFFPEAK'!L166</f>
        <v>578455.8080013335</v>
      </c>
      <c r="M166" s="35">
        <f>'Operated KMs PEAK'!M166+'Operated KMs OFFPEAK'!M166</f>
        <v>605324.61914881237</v>
      </c>
      <c r="N166" s="35">
        <f>'Operated KMs PEAK'!N166+'Operated KMs OFFPEAK'!N166</f>
        <v>553321.94662156701</v>
      </c>
    </row>
    <row r="167" spans="1:14" x14ac:dyDescent="0.2">
      <c r="A167" s="2" t="s">
        <v>10</v>
      </c>
      <c r="B167" s="35">
        <f>'Operated KMs PEAK'!B167+'Operated KMs OFFPEAK'!B167</f>
        <v>1304210.1536446302</v>
      </c>
      <c r="C167" s="35">
        <f>'Operated KMs PEAK'!C167+'Operated KMs OFFPEAK'!C167</f>
        <v>1146668.3230597656</v>
      </c>
      <c r="D167" s="35">
        <f>'Operated KMs PEAK'!D167+'Operated KMs OFFPEAK'!D167</f>
        <v>1152734.7239423359</v>
      </c>
      <c r="E167" s="35">
        <f>'Operated KMs PEAK'!E167+'Operated KMs OFFPEAK'!E167</f>
        <v>1099226.8392892967</v>
      </c>
      <c r="F167" s="35">
        <f>'Operated KMs PEAK'!F167+'Operated KMs OFFPEAK'!F167</f>
        <v>1101345.859003037</v>
      </c>
      <c r="G167" s="35">
        <f>'Operated KMs PEAK'!G167+'Operated KMs OFFPEAK'!G167</f>
        <v>1147278.4114167192</v>
      </c>
      <c r="H167" s="35">
        <f>'Operated KMs PEAK'!H167+'Operated KMs OFFPEAK'!H167</f>
        <v>1150590.4759826064</v>
      </c>
      <c r="I167" s="35">
        <f>'Operated KMs PEAK'!I167+'Operated KMs OFFPEAK'!I167</f>
        <v>1147917.326155703</v>
      </c>
      <c r="J167" s="35">
        <f>'Operated KMs PEAK'!J167+'Operated KMs OFFPEAK'!J167</f>
        <v>1154179.7034910731</v>
      </c>
      <c r="K167" s="35">
        <f>'Operated KMs PEAK'!K167+'Operated KMs OFFPEAK'!K167</f>
        <v>1074182.9880038563</v>
      </c>
      <c r="L167" s="35">
        <f>'Operated KMs PEAK'!L167+'Operated KMs OFFPEAK'!L167</f>
        <v>1153525.0039975177</v>
      </c>
      <c r="M167" s="35">
        <f>'Operated KMs PEAK'!M167+'Operated KMs OFFPEAK'!M167</f>
        <v>1147379.5420327331</v>
      </c>
      <c r="N167" s="35">
        <f>'Operated KMs PEAK'!N167+'Operated KMs OFFPEAK'!N167</f>
        <v>1069285.4247887991</v>
      </c>
    </row>
    <row r="168" spans="1:14" x14ac:dyDescent="0.2">
      <c r="A168" s="2" t="s">
        <v>11</v>
      </c>
      <c r="B168" s="35">
        <f>'Operated KMs PEAK'!B168+'Operated KMs OFFPEAK'!B168</f>
        <v>1081407.3365405528</v>
      </c>
      <c r="C168" s="35">
        <f>'Operated KMs PEAK'!C168+'Operated KMs OFFPEAK'!C168</f>
        <v>948990.42406155216</v>
      </c>
      <c r="D168" s="35">
        <f>'Operated KMs PEAK'!D168+'Operated KMs OFFPEAK'!D168</f>
        <v>944071.99212460476</v>
      </c>
      <c r="E168" s="35">
        <f>'Operated KMs PEAK'!E168+'Operated KMs OFFPEAK'!E168</f>
        <v>895433.71223852993</v>
      </c>
      <c r="F168" s="35">
        <f>'Operated KMs PEAK'!F168+'Operated KMs OFFPEAK'!F168</f>
        <v>907701.35055831401</v>
      </c>
      <c r="G168" s="35">
        <f>'Operated KMs PEAK'!G168+'Operated KMs OFFPEAK'!G168</f>
        <v>941078.65743487398</v>
      </c>
      <c r="H168" s="35">
        <f>'Operated KMs PEAK'!H168+'Operated KMs OFFPEAK'!H168</f>
        <v>947072.83871789556</v>
      </c>
      <c r="I168" s="35">
        <f>'Operated KMs PEAK'!I168+'Operated KMs OFFPEAK'!I168</f>
        <v>917636.9444055194</v>
      </c>
      <c r="J168" s="35">
        <f>'Operated KMs PEAK'!J168+'Operated KMs OFFPEAK'!J168</f>
        <v>887322.70986271393</v>
      </c>
      <c r="K168" s="35">
        <f>'Operated KMs PEAK'!K168+'Operated KMs OFFPEAK'!K168</f>
        <v>872107.2622317553</v>
      </c>
      <c r="L168" s="35">
        <f>'Operated KMs PEAK'!L168+'Operated KMs OFFPEAK'!L168</f>
        <v>920749.96258095093</v>
      </c>
      <c r="M168" s="35">
        <f>'Operated KMs PEAK'!M168+'Operated KMs OFFPEAK'!M168</f>
        <v>919729.21766977198</v>
      </c>
      <c r="N168" s="35">
        <f>'Operated KMs PEAK'!N168+'Operated KMs OFFPEAK'!N168</f>
        <v>819638.45879995567</v>
      </c>
    </row>
    <row r="169" spans="1:14" x14ac:dyDescent="0.2">
      <c r="A169" s="2" t="s">
        <v>12</v>
      </c>
      <c r="B169" s="35">
        <f>'Operated KMs PEAK'!B169+'Operated KMs OFFPEAK'!B169</f>
        <v>612759.38469484332</v>
      </c>
      <c r="C169" s="35">
        <f>'Operated KMs PEAK'!C169+'Operated KMs OFFPEAK'!C169</f>
        <v>525571.51142704627</v>
      </c>
      <c r="D169" s="35">
        <f>'Operated KMs PEAK'!D169+'Operated KMs OFFPEAK'!D169</f>
        <v>543077.31097005145</v>
      </c>
      <c r="E169" s="35">
        <f>'Operated KMs PEAK'!E169+'Operated KMs OFFPEAK'!E169</f>
        <v>513133.86181900499</v>
      </c>
      <c r="F169" s="35">
        <f>'Operated KMs PEAK'!F169+'Operated KMs OFFPEAK'!F169</f>
        <v>449091.54311051092</v>
      </c>
      <c r="G169" s="35">
        <f>'Operated KMs PEAK'!G169+'Operated KMs OFFPEAK'!G169</f>
        <v>511931.85855911911</v>
      </c>
      <c r="H169" s="35">
        <f>'Operated KMs PEAK'!H169+'Operated KMs OFFPEAK'!H169</f>
        <v>540534.49436611845</v>
      </c>
      <c r="I169" s="35">
        <f>'Operated KMs PEAK'!I169+'Operated KMs OFFPEAK'!I169</f>
        <v>543610.86027261626</v>
      </c>
      <c r="J169" s="35">
        <f>'Operated KMs PEAK'!J169+'Operated KMs OFFPEAK'!J169</f>
        <v>542384.16877002514</v>
      </c>
      <c r="K169" s="35">
        <f>'Operated KMs PEAK'!K169+'Operated KMs OFFPEAK'!K169</f>
        <v>501657.71418810479</v>
      </c>
      <c r="L169" s="35">
        <f>'Operated KMs PEAK'!L169+'Operated KMs OFFPEAK'!L169</f>
        <v>540227.92772179807</v>
      </c>
      <c r="M169" s="35">
        <f>'Operated KMs PEAK'!M169+'Operated KMs OFFPEAK'!M169</f>
        <v>540901.07657099119</v>
      </c>
      <c r="N169" s="35">
        <f>'Operated KMs PEAK'!N169+'Operated KMs OFFPEAK'!N169</f>
        <v>496660.09985330049</v>
      </c>
    </row>
    <row r="170" spans="1:14" x14ac:dyDescent="0.2">
      <c r="A170" s="7" t="s">
        <v>79</v>
      </c>
      <c r="B170" s="11">
        <f>'Operated KMs PEAK'!B170+'Operated KMs OFFPEAK'!B170</f>
        <v>7166725.804632701</v>
      </c>
      <c r="C170" s="11">
        <f>'Operated KMs PEAK'!C170+'Operated KMs OFFPEAK'!C170</f>
        <v>6400939.453931123</v>
      </c>
      <c r="D170" s="11">
        <f>'Operated KMs PEAK'!D170+'Operated KMs OFFPEAK'!D170</f>
        <v>6436366.8013934428</v>
      </c>
      <c r="E170" s="11">
        <f>'Operated KMs PEAK'!E170+'Operated KMs OFFPEAK'!E170</f>
        <v>6098982.9166473364</v>
      </c>
      <c r="F170" s="11">
        <f>'Operated KMs PEAK'!F170+'Operated KMs OFFPEAK'!F170</f>
        <v>6037060.1458931956</v>
      </c>
      <c r="G170" s="11">
        <f>'Operated KMs PEAK'!G170+'Operated KMs OFFPEAK'!G170</f>
        <v>6362284.7615429359</v>
      </c>
      <c r="H170" s="11">
        <f>'Operated KMs PEAK'!H170+'Operated KMs OFFPEAK'!H170</f>
        <v>6442161.3891733615</v>
      </c>
      <c r="I170" s="11">
        <f>'Operated KMs PEAK'!I170+'Operated KMs OFFPEAK'!I170</f>
        <v>6447835.8787961667</v>
      </c>
      <c r="J170" s="11">
        <f>'Operated KMs PEAK'!J170+'Operated KMs OFFPEAK'!J170</f>
        <v>6410215.3671960533</v>
      </c>
      <c r="K170" s="11">
        <f>'Operated KMs PEAK'!K170+'Operated KMs OFFPEAK'!K170</f>
        <v>6037739.5628893515</v>
      </c>
      <c r="L170" s="11">
        <f>'Operated KMs PEAK'!L170+'Operated KMs OFFPEAK'!L170</f>
        <v>6366507.6810924578</v>
      </c>
      <c r="M170" s="11">
        <f>'Operated KMs PEAK'!M170+'Operated KMs OFFPEAK'!M170</f>
        <v>6431406.4863107819</v>
      </c>
      <c r="N170" s="11">
        <f>'Operated KMs PEAK'!N170+'Operated KMs OFFPEAK'!N170</f>
        <v>5845997.7983562024</v>
      </c>
    </row>
    <row r="171" spans="1:14" x14ac:dyDescent="0.2">
      <c r="A171" s="9" t="s">
        <v>22</v>
      </c>
      <c r="B171" s="144" t="s">
        <v>232</v>
      </c>
      <c r="C171" s="145"/>
      <c r="D171" s="145"/>
      <c r="E171" s="145"/>
      <c r="F171" s="145"/>
      <c r="G171" s="145"/>
      <c r="H171" s="145"/>
      <c r="I171" s="145"/>
      <c r="J171" s="145"/>
      <c r="K171" s="145"/>
      <c r="L171" s="145"/>
      <c r="M171" s="145"/>
      <c r="N171" s="146"/>
    </row>
    <row r="172" spans="1:14" x14ac:dyDescent="0.2">
      <c r="A172" s="2" t="s">
        <v>4</v>
      </c>
      <c r="B172" s="35">
        <f>'Operated KMs PEAK'!B172+'Operated KMs OFFPEAK'!B172</f>
        <v>309128.28723793791</v>
      </c>
      <c r="C172" s="35">
        <f>'Operated KMs PEAK'!C172+'Operated KMs OFFPEAK'!C172</f>
        <v>289895.24299922987</v>
      </c>
      <c r="D172" s="35">
        <f>'Operated KMs PEAK'!D172+'Operated KMs OFFPEAK'!D172</f>
        <v>284372.30295088474</v>
      </c>
      <c r="E172" s="35">
        <f>'Operated KMs PEAK'!E172+'Operated KMs OFFPEAK'!E172</f>
        <v>288493.04562522221</v>
      </c>
      <c r="F172" s="35">
        <f>'Operated KMs PEAK'!F172+'Operated KMs OFFPEAK'!F172</f>
        <v>287192.36078687815</v>
      </c>
      <c r="G172" s="35">
        <f>'Operated KMs PEAK'!G172+'Operated KMs OFFPEAK'!G172</f>
        <v>278352.13857228181</v>
      </c>
      <c r="H172" s="35">
        <f>'Operated KMs PEAK'!H172+'Operated KMs OFFPEAK'!H172</f>
        <v>286778.25831538887</v>
      </c>
      <c r="I172" s="35">
        <f>'Operated KMs PEAK'!I172+'Operated KMs OFFPEAK'!I172</f>
        <v>285094.53419470636</v>
      </c>
      <c r="J172" s="35">
        <f>'Operated KMs PEAK'!J172+'Operated KMs OFFPEAK'!J172</f>
        <v>285531.49379577534</v>
      </c>
      <c r="K172" s="35">
        <f>'Operated KMs PEAK'!K172+'Operated KMs OFFPEAK'!K172</f>
        <v>274650.09585063771</v>
      </c>
      <c r="L172" s="35">
        <f>'Operated KMs PEAK'!L172+'Operated KMs OFFPEAK'!L172</f>
        <v>276394.28028475051</v>
      </c>
      <c r="M172" s="35">
        <f>'Operated KMs PEAK'!M172+'Operated KMs OFFPEAK'!M172</f>
        <v>282890.21713761112</v>
      </c>
      <c r="N172" s="35">
        <f>'Operated KMs PEAK'!N172+'Operated KMs OFFPEAK'!N172</f>
        <v>274434.64409277524</v>
      </c>
    </row>
    <row r="173" spans="1:14" x14ac:dyDescent="0.2">
      <c r="A173" s="2" t="s">
        <v>5</v>
      </c>
      <c r="B173" s="35">
        <f>'Operated KMs PEAK'!B173+'Operated KMs OFFPEAK'!B173</f>
        <v>1059791.8620507016</v>
      </c>
      <c r="C173" s="35">
        <f>'Operated KMs PEAK'!C173+'Operated KMs OFFPEAK'!C173</f>
        <v>982768.93710585916</v>
      </c>
      <c r="D173" s="35">
        <f>'Operated KMs PEAK'!D173+'Operated KMs OFFPEAK'!D173</f>
        <v>989555.04611644591</v>
      </c>
      <c r="E173" s="35">
        <f>'Operated KMs PEAK'!E173+'Operated KMs OFFPEAK'!E173</f>
        <v>982036.42225701909</v>
      </c>
      <c r="F173" s="35">
        <f>'Operated KMs PEAK'!F173+'Operated KMs OFFPEAK'!F173</f>
        <v>1026426.4934722597</v>
      </c>
      <c r="G173" s="35">
        <f>'Operated KMs PEAK'!G173+'Operated KMs OFFPEAK'!G173</f>
        <v>1020871.7792950224</v>
      </c>
      <c r="H173" s="35">
        <f>'Operated KMs PEAK'!H173+'Operated KMs OFFPEAK'!H173</f>
        <v>1025836.865414463</v>
      </c>
      <c r="I173" s="35">
        <f>'Operated KMs PEAK'!I173+'Operated KMs OFFPEAK'!I173</f>
        <v>1028556.882706777</v>
      </c>
      <c r="J173" s="35">
        <f>'Operated KMs PEAK'!J173+'Operated KMs OFFPEAK'!J173</f>
        <v>1003871.72930049</v>
      </c>
      <c r="K173" s="35">
        <f>'Operated KMs PEAK'!K173+'Operated KMs OFFPEAK'!K173</f>
        <v>955015.6142853247</v>
      </c>
      <c r="L173" s="35">
        <f>'Operated KMs PEAK'!L173+'Operated KMs OFFPEAK'!L173</f>
        <v>982814.53388374299</v>
      </c>
      <c r="M173" s="35">
        <f>'Operated KMs PEAK'!M173+'Operated KMs OFFPEAK'!M173</f>
        <v>1012986.5650833297</v>
      </c>
      <c r="N173" s="35">
        <f>'Operated KMs PEAK'!N173+'Operated KMs OFFPEAK'!N173</f>
        <v>986763.03402964806</v>
      </c>
    </row>
    <row r="174" spans="1:14" x14ac:dyDescent="0.2">
      <c r="A174" s="2" t="s">
        <v>6</v>
      </c>
      <c r="B174" s="35">
        <f>'Operated KMs PEAK'!B174+'Operated KMs OFFPEAK'!B174</f>
        <v>29201.025881732661</v>
      </c>
      <c r="C174" s="35">
        <f>'Operated KMs PEAK'!C174+'Operated KMs OFFPEAK'!C174</f>
        <v>27347.895526345666</v>
      </c>
      <c r="D174" s="35">
        <f>'Operated KMs PEAK'!D174+'Operated KMs OFFPEAK'!D174</f>
        <v>26878.558833169453</v>
      </c>
      <c r="E174" s="35">
        <f>'Operated KMs PEAK'!E174+'Operated KMs OFFPEAK'!E174</f>
        <v>27744.845579135559</v>
      </c>
      <c r="F174" s="35">
        <f>'Operated KMs PEAK'!F174+'Operated KMs OFFPEAK'!F174</f>
        <v>27677.177277989766</v>
      </c>
      <c r="G174" s="35">
        <f>'Operated KMs PEAK'!G174+'Operated KMs OFFPEAK'!G174</f>
        <v>27541.799415930487</v>
      </c>
      <c r="H174" s="35">
        <f>'Operated KMs PEAK'!H174+'Operated KMs OFFPEAK'!H174</f>
        <v>27859.952907807972</v>
      </c>
      <c r="I174" s="35">
        <f>'Operated KMs PEAK'!I174+'Operated KMs OFFPEAK'!I174</f>
        <v>27758.19835131531</v>
      </c>
      <c r="J174" s="35">
        <f>'Operated KMs PEAK'!J174+'Operated KMs OFFPEAK'!J174</f>
        <v>27723.07543489318</v>
      </c>
      <c r="K174" s="35">
        <f>'Operated KMs PEAK'!K174+'Operated KMs OFFPEAK'!K174</f>
        <v>24910.815460342099</v>
      </c>
      <c r="L174" s="35">
        <f>'Operated KMs PEAK'!L174+'Operated KMs OFFPEAK'!L174</f>
        <v>26040.165537204768</v>
      </c>
      <c r="M174" s="35">
        <f>'Operated KMs PEAK'!M174+'Operated KMs OFFPEAK'!M174</f>
        <v>26555.312917641968</v>
      </c>
      <c r="N174" s="35">
        <f>'Operated KMs PEAK'!N174+'Operated KMs OFFPEAK'!N174</f>
        <v>26602.090508966616</v>
      </c>
    </row>
    <row r="175" spans="1:14" x14ac:dyDescent="0.2">
      <c r="A175" s="2" t="s">
        <v>78</v>
      </c>
      <c r="B175" s="35">
        <f>'Operated KMs PEAK'!B175+'Operated KMs OFFPEAK'!B175</f>
        <v>332930.67635102849</v>
      </c>
      <c r="C175" s="35">
        <f>'Operated KMs PEAK'!C175+'Operated KMs OFFPEAK'!C175</f>
        <v>320819.78765920462</v>
      </c>
      <c r="D175" s="35">
        <f>'Operated KMs PEAK'!D175+'Operated KMs OFFPEAK'!D175</f>
        <v>276808.60125698993</v>
      </c>
      <c r="E175" s="35">
        <f>'Operated KMs PEAK'!E175+'Operated KMs OFFPEAK'!E175</f>
        <v>300830.63335620309</v>
      </c>
      <c r="F175" s="35">
        <f>'Operated KMs PEAK'!F175+'Operated KMs OFFPEAK'!F175</f>
        <v>310824.58059784176</v>
      </c>
      <c r="G175" s="35">
        <f>'Operated KMs PEAK'!G175+'Operated KMs OFFPEAK'!G175</f>
        <v>298753.30037229566</v>
      </c>
      <c r="H175" s="35">
        <f>'Operated KMs PEAK'!H175+'Operated KMs OFFPEAK'!H175</f>
        <v>298566.16773541819</v>
      </c>
      <c r="I175" s="35">
        <f>'Operated KMs PEAK'!I175+'Operated KMs OFFPEAK'!I175</f>
        <v>293967.52973958198</v>
      </c>
      <c r="J175" s="35">
        <f>'Operated KMs PEAK'!J175+'Operated KMs OFFPEAK'!J175</f>
        <v>296824.78426952357</v>
      </c>
      <c r="K175" s="35">
        <f>'Operated KMs PEAK'!K175+'Operated KMs OFFPEAK'!K175</f>
        <v>277959.94751883083</v>
      </c>
      <c r="L175" s="35">
        <f>'Operated KMs PEAK'!L175+'Operated KMs OFFPEAK'!L175</f>
        <v>299226.16834762704</v>
      </c>
      <c r="M175" s="35">
        <f>'Operated KMs PEAK'!M175+'Operated KMs OFFPEAK'!M175</f>
        <v>302601.20708399662</v>
      </c>
      <c r="N175" s="35">
        <f>'Operated KMs PEAK'!N175+'Operated KMs OFFPEAK'!N175</f>
        <v>297630.53386668157</v>
      </c>
    </row>
    <row r="176" spans="1:14" x14ac:dyDescent="0.2">
      <c r="A176" s="2" t="s">
        <v>7</v>
      </c>
      <c r="B176" s="35">
        <f>'Operated KMs PEAK'!B176+'Operated KMs OFFPEAK'!B176</f>
        <v>838345.89827980427</v>
      </c>
      <c r="C176" s="35">
        <f>'Operated KMs PEAK'!C176+'Operated KMs OFFPEAK'!C176</f>
        <v>775749.04883333086</v>
      </c>
      <c r="D176" s="35">
        <f>'Operated KMs PEAK'!D176+'Operated KMs OFFPEAK'!D176</f>
        <v>722211.2685699577</v>
      </c>
      <c r="E176" s="35">
        <f>'Operated KMs PEAK'!E176+'Operated KMs OFFPEAK'!E176</f>
        <v>780166.39714288549</v>
      </c>
      <c r="F176" s="35">
        <f>'Operated KMs PEAK'!F176+'Operated KMs OFFPEAK'!F176</f>
        <v>786000.50990409823</v>
      </c>
      <c r="G176" s="35">
        <f>'Operated KMs PEAK'!G176+'Operated KMs OFFPEAK'!G176</f>
        <v>774473.88278385671</v>
      </c>
      <c r="H176" s="35">
        <f>'Operated KMs PEAK'!H176+'Operated KMs OFFPEAK'!H176</f>
        <v>733812.88642884861</v>
      </c>
      <c r="I176" s="35">
        <f>'Operated KMs PEAK'!I176+'Operated KMs OFFPEAK'!I176</f>
        <v>774523.20897166734</v>
      </c>
      <c r="J176" s="35">
        <f>'Operated KMs PEAK'!J176+'Operated KMs OFFPEAK'!J176</f>
        <v>759576.46995034919</v>
      </c>
      <c r="K176" s="35">
        <f>'Operated KMs PEAK'!K176+'Operated KMs OFFPEAK'!K176</f>
        <v>682436.53991463582</v>
      </c>
      <c r="L176" s="35">
        <f>'Operated KMs PEAK'!L176+'Operated KMs OFFPEAK'!L176</f>
        <v>766660.39884499158</v>
      </c>
      <c r="M176" s="35">
        <f>'Operated KMs PEAK'!M176+'Operated KMs OFFPEAK'!M176</f>
        <v>762963.4078708007</v>
      </c>
      <c r="N176" s="35">
        <f>'Operated KMs PEAK'!N176+'Operated KMs OFFPEAK'!N176</f>
        <v>748237.75702473242</v>
      </c>
    </row>
    <row r="177" spans="1:14" x14ac:dyDescent="0.2">
      <c r="A177" s="2" t="s">
        <v>8</v>
      </c>
      <c r="B177" s="35">
        <f>'Operated KMs PEAK'!B177+'Operated KMs OFFPEAK'!B177</f>
        <v>890441.72843707539</v>
      </c>
      <c r="C177" s="35">
        <f>'Operated KMs PEAK'!C177+'Operated KMs OFFPEAK'!C177</f>
        <v>832994.54580900434</v>
      </c>
      <c r="D177" s="35">
        <f>'Operated KMs PEAK'!D177+'Operated KMs OFFPEAK'!D177</f>
        <v>828891.39483902114</v>
      </c>
      <c r="E177" s="35">
        <f>'Operated KMs PEAK'!E177+'Operated KMs OFFPEAK'!E177</f>
        <v>834250.49555114331</v>
      </c>
      <c r="F177" s="35">
        <f>'Operated KMs PEAK'!F177+'Operated KMs OFFPEAK'!F177</f>
        <v>833193.22403521661</v>
      </c>
      <c r="G177" s="35">
        <f>'Operated KMs PEAK'!G177+'Operated KMs OFFPEAK'!G177</f>
        <v>831352.31744606816</v>
      </c>
      <c r="H177" s="35">
        <f>'Operated KMs PEAK'!H177+'Operated KMs OFFPEAK'!H177</f>
        <v>842193.29875530116</v>
      </c>
      <c r="I177" s="35">
        <f>'Operated KMs PEAK'!I177+'Operated KMs OFFPEAK'!I177</f>
        <v>854029.14239175583</v>
      </c>
      <c r="J177" s="35">
        <f>'Operated KMs PEAK'!J177+'Operated KMs OFFPEAK'!J177</f>
        <v>853797.44730559154</v>
      </c>
      <c r="K177" s="35">
        <f>'Operated KMs PEAK'!K177+'Operated KMs OFFPEAK'!K177</f>
        <v>802268.49166235316</v>
      </c>
      <c r="L177" s="35">
        <f>'Operated KMs PEAK'!L177+'Operated KMs OFFPEAK'!L177</f>
        <v>752927.63463403936</v>
      </c>
      <c r="M177" s="35">
        <f>'Operated KMs PEAK'!M177+'Operated KMs OFFPEAK'!M177</f>
        <v>846240.33431635704</v>
      </c>
      <c r="N177" s="35">
        <f>'Operated KMs PEAK'!N177+'Operated KMs OFFPEAK'!N177</f>
        <v>828415.3350993616</v>
      </c>
    </row>
    <row r="178" spans="1:14" x14ac:dyDescent="0.2">
      <c r="A178" s="2" t="s">
        <v>9</v>
      </c>
      <c r="B178" s="35">
        <f>'Operated KMs PEAK'!B178+'Operated KMs OFFPEAK'!B178</f>
        <v>678245.60757507896</v>
      </c>
      <c r="C178" s="35">
        <f>'Operated KMs PEAK'!C178+'Operated KMs OFFPEAK'!C178</f>
        <v>620645.28516302991</v>
      </c>
      <c r="D178" s="35">
        <f>'Operated KMs PEAK'!D178+'Operated KMs OFFPEAK'!D178</f>
        <v>595594.75564180035</v>
      </c>
      <c r="E178" s="35">
        <f>'Operated KMs PEAK'!E178+'Operated KMs OFFPEAK'!E178</f>
        <v>607305.02806175058</v>
      </c>
      <c r="F178" s="35">
        <f>'Operated KMs PEAK'!F178+'Operated KMs OFFPEAK'!F178</f>
        <v>613688.29467824288</v>
      </c>
      <c r="G178" s="35">
        <f>'Operated KMs PEAK'!G178+'Operated KMs OFFPEAK'!G178</f>
        <v>611052.66286609473</v>
      </c>
      <c r="H178" s="35">
        <f>'Operated KMs PEAK'!H178+'Operated KMs OFFPEAK'!H178</f>
        <v>618817.63980949146</v>
      </c>
      <c r="I178" s="35">
        <f>'Operated KMs PEAK'!I178+'Operated KMs OFFPEAK'!I178</f>
        <v>617761.27438392816</v>
      </c>
      <c r="J178" s="35">
        <f>'Operated KMs PEAK'!J178+'Operated KMs OFFPEAK'!J178</f>
        <v>621321.34851786552</v>
      </c>
      <c r="K178" s="35">
        <f>'Operated KMs PEAK'!K178+'Operated KMs OFFPEAK'!K178</f>
        <v>570408.83559378143</v>
      </c>
      <c r="L178" s="35">
        <f>'Operated KMs PEAK'!L178+'Operated KMs OFFPEAK'!L178</f>
        <v>540775.78539666592</v>
      </c>
      <c r="M178" s="35">
        <f>'Operated KMs PEAK'!M178+'Operated KMs OFFPEAK'!M178</f>
        <v>594812.78143988457</v>
      </c>
      <c r="N178" s="35">
        <f>'Operated KMs PEAK'!N178+'Operated KMs OFFPEAK'!N178</f>
        <v>590007.0985582408</v>
      </c>
    </row>
    <row r="179" spans="1:14" x14ac:dyDescent="0.2">
      <c r="A179" s="2" t="s">
        <v>10</v>
      </c>
      <c r="B179" s="35">
        <f>'Operated KMs PEAK'!B179+'Operated KMs OFFPEAK'!B179</f>
        <v>1158517.6768847439</v>
      </c>
      <c r="C179" s="35">
        <f>'Operated KMs PEAK'!C179+'Operated KMs OFFPEAK'!C179</f>
        <v>1084095.83468924</v>
      </c>
      <c r="D179" s="35">
        <f>'Operated KMs PEAK'!D179+'Operated KMs OFFPEAK'!D179</f>
        <v>1152205.9328176233</v>
      </c>
      <c r="E179" s="35">
        <f>'Operated KMs PEAK'!E179+'Operated KMs OFFPEAK'!E179</f>
        <v>1123382.2254828832</v>
      </c>
      <c r="F179" s="35">
        <f>'Operated KMs PEAK'!F179+'Operated KMs OFFPEAK'!F179</f>
        <v>1024185.4747473279</v>
      </c>
      <c r="G179" s="35">
        <f>'Operated KMs PEAK'!G179+'Operated KMs OFFPEAK'!G179</f>
        <v>1062812.6821518065</v>
      </c>
      <c r="H179" s="35">
        <f>'Operated KMs PEAK'!H179+'Operated KMs OFFPEAK'!H179</f>
        <v>1133791.4609369521</v>
      </c>
      <c r="I179" s="35">
        <f>'Operated KMs PEAK'!I179+'Operated KMs OFFPEAK'!I179</f>
        <v>1153533.0795699991</v>
      </c>
      <c r="J179" s="35">
        <f>'Operated KMs PEAK'!J179+'Operated KMs OFFPEAK'!J179</f>
        <v>1162259.8657258875</v>
      </c>
      <c r="K179" s="35">
        <f>'Operated KMs PEAK'!K179+'Operated KMs OFFPEAK'!K179</f>
        <v>1099349.0979407388</v>
      </c>
      <c r="L179" s="35">
        <f>'Operated KMs PEAK'!L179+'Operated KMs OFFPEAK'!L179</f>
        <v>1160221.010762414</v>
      </c>
      <c r="M179" s="35">
        <f>'Operated KMs PEAK'!M179+'Operated KMs OFFPEAK'!M179</f>
        <v>1174750.9198732015</v>
      </c>
      <c r="N179" s="35">
        <f>'Operated KMs PEAK'!N179+'Operated KMs OFFPEAK'!N179</f>
        <v>1106356.8782416501</v>
      </c>
    </row>
    <row r="180" spans="1:14" x14ac:dyDescent="0.2">
      <c r="A180" s="2" t="s">
        <v>11</v>
      </c>
      <c r="B180" s="35">
        <f>'Operated KMs PEAK'!B180+'Operated KMs OFFPEAK'!B180</f>
        <v>1015948.6380050078</v>
      </c>
      <c r="C180" s="35">
        <f>'Operated KMs PEAK'!C180+'Operated KMs OFFPEAK'!C180</f>
        <v>948961.0201939923</v>
      </c>
      <c r="D180" s="35">
        <f>'Operated KMs PEAK'!D180+'Operated KMs OFFPEAK'!D180</f>
        <v>945542.25762218062</v>
      </c>
      <c r="E180" s="35">
        <f>'Operated KMs PEAK'!E180+'Operated KMs OFFPEAK'!E180</f>
        <v>938346.72526906454</v>
      </c>
      <c r="F180" s="35">
        <f>'Operated KMs PEAK'!F180+'Operated KMs OFFPEAK'!F180</f>
        <v>940011.53021614417</v>
      </c>
      <c r="G180" s="35">
        <f>'Operated KMs PEAK'!G180+'Operated KMs OFFPEAK'!G180</f>
        <v>928029.35783697991</v>
      </c>
      <c r="H180" s="35">
        <f>'Operated KMs PEAK'!H180+'Operated KMs OFFPEAK'!H180</f>
        <v>923162.15378338518</v>
      </c>
      <c r="I180" s="35">
        <f>'Operated KMs PEAK'!I180+'Operated KMs OFFPEAK'!I180</f>
        <v>919581.70191153244</v>
      </c>
      <c r="J180" s="35">
        <f>'Operated KMs PEAK'!J180+'Operated KMs OFFPEAK'!J180</f>
        <v>697339.18015070609</v>
      </c>
      <c r="K180" s="35">
        <f>'Operated KMs PEAK'!K180+'Operated KMs OFFPEAK'!K180</f>
        <v>808460.29576183588</v>
      </c>
      <c r="L180" s="35">
        <f>'Operated KMs PEAK'!L180+'Operated KMs OFFPEAK'!L180</f>
        <v>911246.79956539022</v>
      </c>
      <c r="M180" s="35">
        <f>'Operated KMs PEAK'!M180+'Operated KMs OFFPEAK'!M180</f>
        <v>942984.44693469256</v>
      </c>
      <c r="N180" s="35">
        <f>'Operated KMs PEAK'!N180+'Operated KMs OFFPEAK'!N180</f>
        <v>917250.03840280767</v>
      </c>
    </row>
    <row r="181" spans="1:14" x14ac:dyDescent="0.2">
      <c r="A181" s="2" t="s">
        <v>12</v>
      </c>
      <c r="B181" s="35">
        <f>'Operated KMs PEAK'!B181+'Operated KMs OFFPEAK'!B181</f>
        <v>583754.33520454238</v>
      </c>
      <c r="C181" s="35">
        <f>'Operated KMs PEAK'!C181+'Operated KMs OFFPEAK'!C181</f>
        <v>561554.63219174382</v>
      </c>
      <c r="D181" s="35">
        <f>'Operated KMs PEAK'!D181+'Operated KMs OFFPEAK'!D181</f>
        <v>587436.39569712104</v>
      </c>
      <c r="E181" s="35">
        <f>'Operated KMs PEAK'!E181+'Operated KMs OFFPEAK'!E181</f>
        <v>575525.85872891208</v>
      </c>
      <c r="F181" s="35">
        <f>'Operated KMs PEAK'!F181+'Operated KMs OFFPEAK'!F181</f>
        <v>593072.25715176587</v>
      </c>
      <c r="G181" s="35">
        <f>'Operated KMs PEAK'!G181+'Operated KMs OFFPEAK'!G181</f>
        <v>600473.66163823544</v>
      </c>
      <c r="H181" s="35">
        <f>'Operated KMs PEAK'!H181+'Operated KMs OFFPEAK'!H181</f>
        <v>604420.30439582968</v>
      </c>
      <c r="I181" s="35">
        <f>'Operated KMs PEAK'!I181+'Operated KMs OFFPEAK'!I181</f>
        <v>600765.12550863472</v>
      </c>
      <c r="J181" s="35">
        <f>'Operated KMs PEAK'!J181+'Operated KMs OFFPEAK'!J181</f>
        <v>594861.53738041653</v>
      </c>
      <c r="K181" s="35">
        <f>'Operated KMs PEAK'!K181+'Operated KMs OFFPEAK'!K181</f>
        <v>545937.74380498647</v>
      </c>
      <c r="L181" s="35">
        <f>'Operated KMs PEAK'!L181+'Operated KMs OFFPEAK'!L181</f>
        <v>554456.3031768935</v>
      </c>
      <c r="M181" s="35">
        <f>'Operated KMs PEAK'!M181+'Operated KMs OFFPEAK'!M181</f>
        <v>601407.4733827184</v>
      </c>
      <c r="N181" s="35">
        <f>'Operated KMs PEAK'!N181+'Operated KMs OFFPEAK'!N181</f>
        <v>578471.04342613113</v>
      </c>
    </row>
    <row r="182" spans="1:14" x14ac:dyDescent="0.2">
      <c r="A182" s="7" t="s">
        <v>79</v>
      </c>
      <c r="B182" s="11">
        <f>'Operated KMs PEAK'!B182+'Operated KMs OFFPEAK'!B182</f>
        <v>6896305.7359076533</v>
      </c>
      <c r="C182" s="11">
        <f>'Operated KMs PEAK'!C182+'Operated KMs OFFPEAK'!C182</f>
        <v>6444832.230170981</v>
      </c>
      <c r="D182" s="11">
        <f>'Operated KMs PEAK'!D182+'Operated KMs OFFPEAK'!D182</f>
        <v>6409496.5143451933</v>
      </c>
      <c r="E182" s="11">
        <f>'Operated KMs PEAK'!E182+'Operated KMs OFFPEAK'!E182</f>
        <v>6458081.6770542189</v>
      </c>
      <c r="F182" s="11">
        <f>'Operated KMs PEAK'!F182+'Operated KMs OFFPEAK'!F182</f>
        <v>6442271.9028677642</v>
      </c>
      <c r="G182" s="11">
        <f>'Operated KMs PEAK'!G182+'Operated KMs OFFPEAK'!G182</f>
        <v>6433713.5823785719</v>
      </c>
      <c r="H182" s="11">
        <f>'Operated KMs PEAK'!H182+'Operated KMs OFFPEAK'!H182</f>
        <v>6495238.9884828869</v>
      </c>
      <c r="I182" s="11">
        <f>'Operated KMs PEAK'!I182+'Operated KMs OFFPEAK'!I182</f>
        <v>6555570.6777298991</v>
      </c>
      <c r="J182" s="11">
        <f>'Operated KMs PEAK'!J182+'Operated KMs OFFPEAK'!J182</f>
        <v>6303106.9318314996</v>
      </c>
      <c r="K182" s="11">
        <f>'Operated KMs PEAK'!K182+'Operated KMs OFFPEAK'!K182</f>
        <v>6041397.4777934663</v>
      </c>
      <c r="L182" s="11">
        <f>'Operated KMs PEAK'!L182+'Operated KMs OFFPEAK'!L182</f>
        <v>6270763.0804337207</v>
      </c>
      <c r="M182" s="11">
        <f>'Operated KMs PEAK'!M182+'Operated KMs OFFPEAK'!M182</f>
        <v>6548192.6660402352</v>
      </c>
      <c r="N182" s="11">
        <f>'Operated KMs PEAK'!N182+'Operated KMs OFFPEAK'!N182</f>
        <v>6354168.4532509949</v>
      </c>
    </row>
    <row r="183" spans="1:14" x14ac:dyDescent="0.2">
      <c r="A183" s="9" t="s">
        <v>22</v>
      </c>
      <c r="B183" s="144" t="s">
        <v>244</v>
      </c>
      <c r="C183" s="145"/>
      <c r="D183" s="145"/>
      <c r="E183" s="145"/>
      <c r="F183" s="145"/>
      <c r="G183" s="145"/>
      <c r="H183" s="145"/>
      <c r="I183" s="145"/>
      <c r="J183" s="145"/>
      <c r="K183" s="145"/>
      <c r="L183" s="145"/>
      <c r="M183" s="145"/>
      <c r="N183" s="146"/>
    </row>
    <row r="184" spans="1:14" x14ac:dyDescent="0.2">
      <c r="A184" s="2" t="s">
        <v>4</v>
      </c>
      <c r="B184" s="35">
        <f>'Operated KMs PEAK'!B184+'Operated KMs OFFPEAK'!B184</f>
        <v>293577.52933864028</v>
      </c>
      <c r="C184" s="35">
        <f>'Operated KMs PEAK'!C184+'Operated KMs OFFPEAK'!C184</f>
        <v>288555.17556150747</v>
      </c>
      <c r="D184" s="35">
        <f>'Operated KMs PEAK'!D184+'Operated KMs OFFPEAK'!D184</f>
        <v>288538.34962656896</v>
      </c>
      <c r="E184" s="35">
        <f>'Operated KMs PEAK'!E184+'Operated KMs OFFPEAK'!E184</f>
        <v>289388.77770542778</v>
      </c>
      <c r="F184" s="35">
        <f>'Operated KMs PEAK'!F184+'Operated KMs OFFPEAK'!F184</f>
        <v>276637.05860601249</v>
      </c>
      <c r="G184" s="35">
        <f>'Operated KMs PEAK'!G184+'Operated KMs OFFPEAK'!G184</f>
        <v>282898.13738440233</v>
      </c>
      <c r="H184" s="35">
        <f>'Operated KMs PEAK'!H184+'Operated KMs OFFPEAK'!H184</f>
        <v>280481.83644689096</v>
      </c>
      <c r="I184" s="35">
        <f>'Operated KMs PEAK'!I184+'Operated KMs OFFPEAK'!I184</f>
        <v>267890.37391933287</v>
      </c>
      <c r="J184" s="35">
        <f>'Operated KMs PEAK'!J184+'Operated KMs OFFPEAK'!J184</f>
        <v>266189.22885470395</v>
      </c>
      <c r="K184" s="35">
        <f>'Operated KMs PEAK'!K184+'Operated KMs OFFPEAK'!K184</f>
        <v>269344.94616540452</v>
      </c>
      <c r="L184" s="35">
        <f>'Operated KMs PEAK'!L184+'Operated KMs OFFPEAK'!L184</f>
        <v>289350.06326128729</v>
      </c>
      <c r="M184" s="35"/>
      <c r="N184" s="35"/>
    </row>
    <row r="185" spans="1:14" x14ac:dyDescent="0.2">
      <c r="A185" s="2" t="s">
        <v>5</v>
      </c>
      <c r="B185" s="35">
        <f>'Operated KMs PEAK'!B185+'Operated KMs OFFPEAK'!B185</f>
        <v>1068877.301891786</v>
      </c>
      <c r="C185" s="35">
        <f>'Operated KMs PEAK'!C185+'Operated KMs OFFPEAK'!C185</f>
        <v>1022706.265665113</v>
      </c>
      <c r="D185" s="35">
        <f>'Operated KMs PEAK'!D185+'Operated KMs OFFPEAK'!D185</f>
        <v>1014967.8680808196</v>
      </c>
      <c r="E185" s="35">
        <f>'Operated KMs PEAK'!E185+'Operated KMs OFFPEAK'!E185</f>
        <v>1013878.3339219384</v>
      </c>
      <c r="F185" s="35">
        <f>'Operated KMs PEAK'!F185+'Operated KMs OFFPEAK'!F185</f>
        <v>1013385.3874852494</v>
      </c>
      <c r="G185" s="35">
        <f>'Operated KMs PEAK'!G185+'Operated KMs OFFPEAK'!G185</f>
        <v>980065.85426434409</v>
      </c>
      <c r="H185" s="35">
        <f>'Operated KMs PEAK'!H185+'Operated KMs OFFPEAK'!H185</f>
        <v>1021700.9369975557</v>
      </c>
      <c r="I185" s="35">
        <f>'Operated KMs PEAK'!I185+'Operated KMs OFFPEAK'!I185</f>
        <v>1019382.9402355698</v>
      </c>
      <c r="J185" s="35">
        <f>'Operated KMs PEAK'!J185+'Operated KMs OFFPEAK'!J185</f>
        <v>989780.60639551107</v>
      </c>
      <c r="K185" s="35">
        <f>'Operated KMs PEAK'!K185+'Operated KMs OFFPEAK'!K185</f>
        <v>924747.05550529854</v>
      </c>
      <c r="L185" s="35">
        <f>'Operated KMs PEAK'!L185+'Operated KMs OFFPEAK'!L185</f>
        <v>1016466.8110962834</v>
      </c>
      <c r="M185" s="35"/>
      <c r="N185" s="35"/>
    </row>
    <row r="186" spans="1:14" x14ac:dyDescent="0.2">
      <c r="A186" s="2" t="s">
        <v>6</v>
      </c>
      <c r="B186" s="35">
        <f>'Operated KMs PEAK'!B186+'Operated KMs OFFPEAK'!B186</f>
        <v>27468.480082690799</v>
      </c>
      <c r="C186" s="35">
        <f>'Operated KMs PEAK'!C186+'Operated KMs OFFPEAK'!C186</f>
        <v>27217.830840101829</v>
      </c>
      <c r="D186" s="35">
        <f>'Operated KMs PEAK'!D186+'Operated KMs OFFPEAK'!D186</f>
        <v>27072.788976276956</v>
      </c>
      <c r="E186" s="35">
        <f>'Operated KMs PEAK'!E186+'Operated KMs OFFPEAK'!E186</f>
        <v>27707.482153296871</v>
      </c>
      <c r="F186" s="35">
        <f>'Operated KMs PEAK'!F186+'Operated KMs OFFPEAK'!F186</f>
        <v>27932.265308669768</v>
      </c>
      <c r="G186" s="35">
        <f>'Operated KMs PEAK'!G186+'Operated KMs OFFPEAK'!G186</f>
        <v>27182.54827335172</v>
      </c>
      <c r="H186" s="35">
        <f>'Operated KMs PEAK'!H186+'Operated KMs OFFPEAK'!H186</f>
        <v>27802.197304640948</v>
      </c>
      <c r="I186" s="35">
        <f>'Operated KMs PEAK'!I186+'Operated KMs OFFPEAK'!I186</f>
        <v>28350.139340085756</v>
      </c>
      <c r="J186" s="35">
        <f>'Operated KMs PEAK'!J186+'Operated KMs OFFPEAK'!J186</f>
        <v>28266.708370776592</v>
      </c>
      <c r="K186" s="35">
        <f>'Operated KMs PEAK'!K186+'Operated KMs OFFPEAK'!K186</f>
        <v>23981.055364406791</v>
      </c>
      <c r="L186" s="35">
        <f>'Operated KMs PEAK'!L186+'Operated KMs OFFPEAK'!L186</f>
        <v>27857.69229902541</v>
      </c>
      <c r="M186" s="35"/>
      <c r="N186" s="35"/>
    </row>
    <row r="187" spans="1:14" x14ac:dyDescent="0.2">
      <c r="A187" s="2" t="s">
        <v>78</v>
      </c>
      <c r="B187" s="35">
        <f>'Operated KMs PEAK'!B187+'Operated KMs OFFPEAK'!B187</f>
        <v>322780.3332812665</v>
      </c>
      <c r="C187" s="35">
        <f>'Operated KMs PEAK'!C187+'Operated KMs OFFPEAK'!C187</f>
        <v>324381.6613364513</v>
      </c>
      <c r="D187" s="35">
        <f>'Operated KMs PEAK'!D187+'Operated KMs OFFPEAK'!D187</f>
        <v>207975</v>
      </c>
      <c r="E187" s="35">
        <f>'Operated KMs PEAK'!E187+'Operated KMs OFFPEAK'!E187</f>
        <v>289994.85124848614</v>
      </c>
      <c r="F187" s="35">
        <f>'Operated KMs PEAK'!F187+'Operated KMs OFFPEAK'!F187</f>
        <v>313930.91903568909</v>
      </c>
      <c r="G187" s="35">
        <f>'Operated KMs PEAK'!G187+'Operated KMs OFFPEAK'!G187</f>
        <v>310252.76165557164</v>
      </c>
      <c r="H187" s="35">
        <f>'Operated KMs PEAK'!H187+'Operated KMs OFFPEAK'!H187</f>
        <v>307630.57971603499</v>
      </c>
      <c r="I187" s="35">
        <f>'Operated KMs PEAK'!I187+'Operated KMs OFFPEAK'!I187</f>
        <v>318909.42898968526</v>
      </c>
      <c r="J187" s="35">
        <f>'Operated KMs PEAK'!J187+'Operated KMs OFFPEAK'!J187</f>
        <v>314638.82090066094</v>
      </c>
      <c r="K187" s="35">
        <f>'Operated KMs PEAK'!K187+'Operated KMs OFFPEAK'!K187</f>
        <v>289866.7843565463</v>
      </c>
      <c r="L187" s="35">
        <f>'Operated KMs PEAK'!L187+'Operated KMs OFFPEAK'!L187</f>
        <v>307095.36763765814</v>
      </c>
      <c r="M187" s="35"/>
      <c r="N187" s="35"/>
    </row>
    <row r="188" spans="1:14" x14ac:dyDescent="0.2">
      <c r="A188" s="2" t="s">
        <v>7</v>
      </c>
      <c r="B188" s="35">
        <f>'Operated KMs PEAK'!B188+'Operated KMs OFFPEAK'!B188</f>
        <v>782384.46230972628</v>
      </c>
      <c r="C188" s="35">
        <f>'Operated KMs PEAK'!C188+'Operated KMs OFFPEAK'!C188</f>
        <v>782857.86626211647</v>
      </c>
      <c r="D188" s="35">
        <f>'Operated KMs PEAK'!D188+'Operated KMs OFFPEAK'!D188</f>
        <v>728570.4340209181</v>
      </c>
      <c r="E188" s="35">
        <f>'Operated KMs PEAK'!E188+'Operated KMs OFFPEAK'!E188</f>
        <v>755870.37952102744</v>
      </c>
      <c r="F188" s="35">
        <f>'Operated KMs PEAK'!F188+'Operated KMs OFFPEAK'!F188</f>
        <v>759058.32198478689</v>
      </c>
      <c r="G188" s="35">
        <f>'Operated KMs PEAK'!G188+'Operated KMs OFFPEAK'!G188</f>
        <v>739889.669466594</v>
      </c>
      <c r="H188" s="35">
        <f>'Operated KMs PEAK'!H188+'Operated KMs OFFPEAK'!H188</f>
        <v>752729.90744235553</v>
      </c>
      <c r="I188" s="35">
        <f>'Operated KMs PEAK'!I188+'Operated KMs OFFPEAK'!I188</f>
        <v>777184.93689892325</v>
      </c>
      <c r="J188" s="35">
        <f>'Operated KMs PEAK'!J188+'Operated KMs OFFPEAK'!J188</f>
        <v>781320.66577544226</v>
      </c>
      <c r="K188" s="35">
        <f>'Operated KMs PEAK'!K188+'Operated KMs OFFPEAK'!K188</f>
        <v>654413.19273702474</v>
      </c>
      <c r="L188" s="35">
        <f>'Operated KMs PEAK'!L188+'Operated KMs OFFPEAK'!L188</f>
        <v>775226.02026379132</v>
      </c>
      <c r="M188" s="35"/>
      <c r="N188" s="35"/>
    </row>
    <row r="189" spans="1:14" x14ac:dyDescent="0.2">
      <c r="A189" s="2" t="s">
        <v>8</v>
      </c>
      <c r="B189" s="35">
        <f>'Operated KMs PEAK'!B189+'Operated KMs OFFPEAK'!B189</f>
        <v>874336.18202731758</v>
      </c>
      <c r="C189" s="35">
        <f>'Operated KMs PEAK'!C189+'Operated KMs OFFPEAK'!C189</f>
        <v>858635.75874207984</v>
      </c>
      <c r="D189" s="35">
        <f>'Operated KMs PEAK'!D189+'Operated KMs OFFPEAK'!D189</f>
        <v>848841.61005547829</v>
      </c>
      <c r="E189" s="35">
        <f>'Operated KMs PEAK'!E189+'Operated KMs OFFPEAK'!E189</f>
        <v>846829.3378073615</v>
      </c>
      <c r="F189" s="35">
        <f>'Operated KMs PEAK'!F189+'Operated KMs OFFPEAK'!F189</f>
        <v>850145.24596399069</v>
      </c>
      <c r="G189" s="35">
        <f>'Operated KMs PEAK'!G189+'Operated KMs OFFPEAK'!G189</f>
        <v>841849.94005751936</v>
      </c>
      <c r="H189" s="35">
        <f>'Operated KMs PEAK'!H189+'Operated KMs OFFPEAK'!H189</f>
        <v>845581.65979893808</v>
      </c>
      <c r="I189" s="35">
        <f>'Operated KMs PEAK'!I189+'Operated KMs OFFPEAK'!I189</f>
        <v>851358.13336786907</v>
      </c>
      <c r="J189" s="35">
        <f>'Operated KMs PEAK'!J189+'Operated KMs OFFPEAK'!J189</f>
        <v>849222.77871539234</v>
      </c>
      <c r="K189" s="35">
        <f>'Operated KMs PEAK'!K189+'Operated KMs OFFPEAK'!K189</f>
        <v>791936.50645623892</v>
      </c>
      <c r="L189" s="35">
        <f>'Operated KMs PEAK'!L189+'Operated KMs OFFPEAK'!L189</f>
        <v>850624.94973186171</v>
      </c>
      <c r="M189" s="35"/>
      <c r="N189" s="35"/>
    </row>
    <row r="190" spans="1:14" x14ac:dyDescent="0.2">
      <c r="A190" s="2" t="s">
        <v>9</v>
      </c>
      <c r="B190" s="35">
        <f>'Operated KMs PEAK'!B190+'Operated KMs OFFPEAK'!B190</f>
        <v>587577.25499968301</v>
      </c>
      <c r="C190" s="35">
        <f>'Operated KMs PEAK'!C190+'Operated KMs OFFPEAK'!C190</f>
        <v>618642.18133096956</v>
      </c>
      <c r="D190" s="35">
        <f>'Operated KMs PEAK'!D190+'Operated KMs OFFPEAK'!D190</f>
        <v>618719.9659334427</v>
      </c>
      <c r="E190" s="35">
        <f>'Operated KMs PEAK'!E190+'Operated KMs OFFPEAK'!E190</f>
        <v>603341.20720201719</v>
      </c>
      <c r="F190" s="35">
        <f>'Operated KMs PEAK'!F190+'Operated KMs OFFPEAK'!F190</f>
        <v>613759.30157280271</v>
      </c>
      <c r="G190" s="35">
        <f>'Operated KMs PEAK'!G190+'Operated KMs OFFPEAK'!G190</f>
        <v>602191.78459257737</v>
      </c>
      <c r="H190" s="35">
        <f>'Operated KMs PEAK'!H190+'Operated KMs OFFPEAK'!H190</f>
        <v>605904.62996945472</v>
      </c>
      <c r="I190" s="35">
        <f>'Operated KMs PEAK'!I190+'Operated KMs OFFPEAK'!I190</f>
        <v>610707.19377214904</v>
      </c>
      <c r="J190" s="35">
        <f>'Operated KMs PEAK'!J190+'Operated KMs OFFPEAK'!J190</f>
        <v>614332.42993715371</v>
      </c>
      <c r="K190" s="35">
        <f>'Operated KMs PEAK'!K190+'Operated KMs OFFPEAK'!K190</f>
        <v>554411.39489760366</v>
      </c>
      <c r="L190" s="35">
        <f>'Operated KMs PEAK'!L190+'Operated KMs OFFPEAK'!L190</f>
        <v>610318.30427562469</v>
      </c>
      <c r="M190" s="35"/>
      <c r="N190" s="35"/>
    </row>
    <row r="191" spans="1:14" x14ac:dyDescent="0.2">
      <c r="A191" s="2" t="s">
        <v>10</v>
      </c>
      <c r="B191" s="35">
        <f>'Operated KMs PEAK'!B191+'Operated KMs OFFPEAK'!B191</f>
        <v>1206126.8454368166</v>
      </c>
      <c r="C191" s="35">
        <f>'Operated KMs PEAK'!C191+'Operated KMs OFFPEAK'!C191</f>
        <v>1138340.4007893875</v>
      </c>
      <c r="D191" s="35">
        <f>'Operated KMs PEAK'!D191+'Operated KMs OFFPEAK'!D191</f>
        <v>1171718.2271399782</v>
      </c>
      <c r="E191" s="35">
        <f>'Operated KMs PEAK'!E191+'Operated KMs OFFPEAK'!E191</f>
        <v>1172263.6490294966</v>
      </c>
      <c r="F191" s="35">
        <f>'Operated KMs PEAK'!F191+'Operated KMs OFFPEAK'!F191</f>
        <v>1162807.8503799238</v>
      </c>
      <c r="G191" s="35">
        <f>'Operated KMs PEAK'!G191+'Operated KMs OFFPEAK'!G191</f>
        <v>1145963.1126911826</v>
      </c>
      <c r="H191" s="35">
        <f>'Operated KMs PEAK'!H191+'Operated KMs OFFPEAK'!H191</f>
        <v>1120195.9953659759</v>
      </c>
      <c r="I191" s="35">
        <f>'Operated KMs PEAK'!I191+'Operated KMs OFFPEAK'!I191</f>
        <v>1162276.4818986654</v>
      </c>
      <c r="J191" s="35">
        <f>'Operated KMs PEAK'!J191+'Operated KMs OFFPEAK'!J191</f>
        <v>1169662.0692344732</v>
      </c>
      <c r="K191" s="35">
        <f>'Operated KMs PEAK'!K191+'Operated KMs OFFPEAK'!K191</f>
        <v>1017378.2205124234</v>
      </c>
      <c r="L191" s="35">
        <f>'Operated KMs PEAK'!L191+'Operated KMs OFFPEAK'!L191</f>
        <v>1183909.7770405433</v>
      </c>
      <c r="M191" s="35"/>
      <c r="N191" s="35"/>
    </row>
    <row r="192" spans="1:14" x14ac:dyDescent="0.2">
      <c r="A192" s="2" t="s">
        <v>11</v>
      </c>
      <c r="B192" s="35">
        <f>'Operated KMs PEAK'!B192+'Operated KMs OFFPEAK'!B192</f>
        <v>979108.27017102716</v>
      </c>
      <c r="C192" s="35">
        <f>'Operated KMs PEAK'!C192+'Operated KMs OFFPEAK'!C192</f>
        <v>934372.13941702712</v>
      </c>
      <c r="D192" s="35">
        <f>'Operated KMs PEAK'!D192+'Operated KMs OFFPEAK'!D192</f>
        <v>913737.5831354484</v>
      </c>
      <c r="E192" s="35">
        <f>'Operated KMs PEAK'!E192+'Operated KMs OFFPEAK'!E192</f>
        <v>915596.76382637746</v>
      </c>
      <c r="F192" s="35">
        <f>'Operated KMs PEAK'!F192+'Operated KMs OFFPEAK'!F192</f>
        <v>916753.49146997184</v>
      </c>
      <c r="G192" s="35">
        <f>'Operated KMs PEAK'!G192+'Operated KMs OFFPEAK'!G192</f>
        <v>928165.45270473929</v>
      </c>
      <c r="H192" s="35">
        <f>'Operated KMs PEAK'!H192+'Operated KMs OFFPEAK'!H192</f>
        <v>903232.1026965155</v>
      </c>
      <c r="I192" s="35">
        <f>'Operated KMs PEAK'!I192+'Operated KMs OFFPEAK'!I192</f>
        <v>907644.48082504282</v>
      </c>
      <c r="J192" s="35">
        <f>'Operated KMs PEAK'!J192+'Operated KMs OFFPEAK'!J192</f>
        <v>889394.72132816748</v>
      </c>
      <c r="K192" s="35">
        <f>'Operated KMs PEAK'!K192+'Operated KMs OFFPEAK'!K192</f>
        <v>862058.59991356614</v>
      </c>
      <c r="L192" s="35">
        <f>'Operated KMs PEAK'!L192+'Operated KMs OFFPEAK'!L192</f>
        <v>937002.79551464925</v>
      </c>
      <c r="M192" s="35"/>
      <c r="N192" s="35"/>
    </row>
    <row r="193" spans="1:14" x14ac:dyDescent="0.2">
      <c r="A193" s="2" t="s">
        <v>12</v>
      </c>
      <c r="B193" s="35">
        <f>'Operated KMs PEAK'!B193+'Operated KMs OFFPEAK'!B193</f>
        <v>580882.44714359019</v>
      </c>
      <c r="C193" s="35">
        <f>'Operated KMs PEAK'!C193+'Operated KMs OFFPEAK'!C193</f>
        <v>604542.34945681691</v>
      </c>
      <c r="D193" s="35">
        <f>'Operated KMs PEAK'!D193+'Operated KMs OFFPEAK'!D193</f>
        <v>601545.01677180477</v>
      </c>
      <c r="E193" s="35">
        <f>'Operated KMs PEAK'!E193+'Operated KMs OFFPEAK'!E193</f>
        <v>597641.69235314638</v>
      </c>
      <c r="F193" s="35">
        <f>'Operated KMs PEAK'!F193+'Operated KMs OFFPEAK'!F193</f>
        <v>594703.13520910125</v>
      </c>
      <c r="G193" s="35">
        <f>'Operated KMs PEAK'!G193+'Operated KMs OFFPEAK'!G193</f>
        <v>597097.06408869219</v>
      </c>
      <c r="H193" s="35">
        <f>'Operated KMs PEAK'!H193+'Operated KMs OFFPEAK'!H193</f>
        <v>601825.0514862407</v>
      </c>
      <c r="I193" s="35">
        <f>'Operated KMs PEAK'!I193+'Operated KMs OFFPEAK'!I193</f>
        <v>604687.16153518949</v>
      </c>
      <c r="J193" s="35">
        <f>'Operated KMs PEAK'!J193+'Operated KMs OFFPEAK'!J193</f>
        <v>600688.83273869834</v>
      </c>
      <c r="K193" s="35">
        <f>'Operated KMs PEAK'!K193+'Operated KMs OFFPEAK'!K193</f>
        <v>559093.71559821267</v>
      </c>
      <c r="L193" s="35">
        <f>'Operated KMs PEAK'!L193+'Operated KMs OFFPEAK'!L193</f>
        <v>606050.91518668947</v>
      </c>
      <c r="M193" s="35"/>
      <c r="N193" s="35"/>
    </row>
    <row r="194" spans="1:14" x14ac:dyDescent="0.2">
      <c r="A194" s="7" t="s">
        <v>79</v>
      </c>
      <c r="B194" s="11">
        <f>'Operated KMs PEAK'!B194+'Operated KMs OFFPEAK'!B194</f>
        <v>6723119.1066825446</v>
      </c>
      <c r="C194" s="11">
        <f>'Operated KMs PEAK'!C194+'Operated KMs OFFPEAK'!C194</f>
        <v>6600251.6294015711</v>
      </c>
      <c r="D194" s="11">
        <f>'Operated KMs PEAK'!D194+'Operated KMs OFFPEAK'!D194</f>
        <v>6421686.8437407361</v>
      </c>
      <c r="E194" s="11">
        <f>'Operated KMs PEAK'!E194+'Operated KMs OFFPEAK'!E194</f>
        <v>6512512.4747685762</v>
      </c>
      <c r="F194" s="11">
        <f>'Operated KMs PEAK'!F194+'Operated KMs OFFPEAK'!F194</f>
        <v>6529112.9770161984</v>
      </c>
      <c r="G194" s="11">
        <f>'Operated KMs PEAK'!G194+'Operated KMs OFFPEAK'!G194</f>
        <v>6455556.3251789743</v>
      </c>
      <c r="H194" s="11">
        <f>'Operated KMs PEAK'!H194+'Operated KMs OFFPEAK'!H194</f>
        <v>6467084.8972246023</v>
      </c>
      <c r="I194" s="11">
        <f>'Operated KMs PEAK'!I194+'Operated KMs OFFPEAK'!I194</f>
        <v>6548391.2707825135</v>
      </c>
      <c r="J194" s="11">
        <f>'Operated KMs PEAK'!J194+'Operated KMs OFFPEAK'!J194</f>
        <v>6503496.8622509791</v>
      </c>
      <c r="K194" s="11">
        <f>'Operated KMs PEAK'!K194+'Operated KMs OFFPEAK'!K194</f>
        <v>5947231.471506726</v>
      </c>
      <c r="L194" s="11">
        <f>'Operated KMs PEAK'!L194+'Operated KMs OFFPEAK'!L194</f>
        <v>6603902.6963074133</v>
      </c>
      <c r="M194" s="11"/>
      <c r="N194" s="11"/>
    </row>
  </sheetData>
  <printOptions horizontalCentered="1"/>
  <pageMargins left="0.70866141732283472" right="0.70866141732283472" top="0.35433070866141736" bottom="0.74803149606299213" header="0.31496062992125984" footer="0.31496062992125984"/>
  <pageSetup paperSize="9" scale="26" orientation="portrait" r:id="rId1"/>
  <headerFooter scaleWithDoc="0">
    <oddFooter>&amp;C&amp;10Page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2">
    <tabColor rgb="FF00B0F0"/>
    <pageSetUpPr fitToPage="1"/>
  </sheetPr>
  <dimension ref="A1:P200"/>
  <sheetViews>
    <sheetView showGridLines="0" view="pageBreakPreview" zoomScale="75" zoomScaleNormal="100" zoomScaleSheetLayoutView="75" workbookViewId="0">
      <pane xSplit="1" ySplit="13" topLeftCell="B125" activePane="bottomRight" state="frozen"/>
      <selection activeCell="N24" sqref="N24:O25"/>
      <selection pane="topRight" activeCell="N24" sqref="N24:O25"/>
      <selection pane="bottomLeft" activeCell="N24" sqref="N24:O25"/>
      <selection pane="bottomRight" activeCell="B112" sqref="B112:N122"/>
    </sheetView>
  </sheetViews>
  <sheetFormatPr defaultRowHeight="15" x14ac:dyDescent="0.2"/>
  <cols>
    <col min="1" max="1" width="20.6640625" style="34" customWidth="1"/>
    <col min="2" max="4" width="11.21875" style="34" bestFit="1" customWidth="1"/>
    <col min="5" max="5" width="11.21875" style="36" bestFit="1" customWidth="1"/>
    <col min="6" max="6" width="11.44140625" style="34" bestFit="1" customWidth="1"/>
    <col min="7" max="7" width="10.88671875" style="34" bestFit="1" customWidth="1"/>
    <col min="8" max="8" width="11.44140625" style="36" bestFit="1" customWidth="1"/>
    <col min="9" max="9" width="11.44140625" style="34" bestFit="1" customWidth="1"/>
    <col min="10" max="11" width="11.44140625" style="34" customWidth="1"/>
    <col min="12" max="12" width="10.77734375" style="34" bestFit="1" customWidth="1"/>
    <col min="13" max="13" width="11.21875" style="34" customWidth="1"/>
    <col min="14" max="14" width="10.44140625" style="34" customWidth="1"/>
    <col min="15" max="15" width="8.88671875" style="34"/>
    <col min="16" max="16" width="8.88671875" style="34" customWidth="1"/>
    <col min="17" max="109" width="8.88671875" style="34"/>
    <col min="110" max="110" width="15.21875" style="34" bestFit="1" customWidth="1"/>
    <col min="111" max="252" width="8.88671875" style="34"/>
    <col min="253" max="253" width="15.21875" style="34" bestFit="1" customWidth="1"/>
    <col min="254" max="365" width="8.88671875" style="34"/>
    <col min="366" max="366" width="15.21875" style="34" bestFit="1" customWidth="1"/>
    <col min="367" max="508" width="8.88671875" style="34"/>
    <col min="509" max="509" width="15.21875" style="34" bestFit="1" customWidth="1"/>
    <col min="510" max="621" width="8.88671875" style="34"/>
    <col min="622" max="622" width="15.21875" style="34" bestFit="1" customWidth="1"/>
    <col min="623" max="764" width="8.88671875" style="34"/>
    <col min="765" max="765" width="15.21875" style="34" bestFit="1" customWidth="1"/>
    <col min="766" max="877" width="8.88671875" style="34"/>
    <col min="878" max="878" width="15.21875" style="34" bestFit="1" customWidth="1"/>
    <col min="879" max="1020" width="8.88671875" style="34"/>
    <col min="1021" max="1021" width="15.21875" style="34" bestFit="1" customWidth="1"/>
    <col min="1022" max="1133" width="8.88671875" style="34"/>
    <col min="1134" max="1134" width="15.21875" style="34" bestFit="1" customWidth="1"/>
    <col min="1135" max="1276" width="8.88671875" style="34"/>
    <col min="1277" max="1277" width="15.21875" style="34" bestFit="1" customWidth="1"/>
    <col min="1278" max="1389" width="8.88671875" style="34"/>
    <col min="1390" max="1390" width="15.21875" style="34" bestFit="1" customWidth="1"/>
    <col min="1391" max="1532" width="8.88671875" style="34"/>
    <col min="1533" max="1533" width="15.21875" style="34" bestFit="1" customWidth="1"/>
    <col min="1534" max="1645" width="8.88671875" style="34"/>
    <col min="1646" max="1646" width="15.21875" style="34" bestFit="1" customWidth="1"/>
    <col min="1647" max="1788" width="8.88671875" style="34"/>
    <col min="1789" max="1789" width="15.21875" style="34" bestFit="1" customWidth="1"/>
    <col min="1790" max="1901" width="8.88671875" style="34"/>
    <col min="1902" max="1902" width="15.21875" style="34" bestFit="1" customWidth="1"/>
    <col min="1903" max="2044" width="8.88671875" style="34"/>
    <col min="2045" max="2045" width="15.21875" style="34" bestFit="1" customWidth="1"/>
    <col min="2046" max="2157" width="8.88671875" style="34"/>
    <col min="2158" max="2158" width="15.21875" style="34" bestFit="1" customWidth="1"/>
    <col min="2159" max="2300" width="8.88671875" style="34"/>
    <col min="2301" max="2301" width="15.21875" style="34" bestFit="1" customWidth="1"/>
    <col min="2302" max="2413" width="8.88671875" style="34"/>
    <col min="2414" max="2414" width="15.21875" style="34" bestFit="1" customWidth="1"/>
    <col min="2415" max="2556" width="8.88671875" style="34"/>
    <col min="2557" max="2557" width="15.21875" style="34" bestFit="1" customWidth="1"/>
    <col min="2558" max="2669" width="8.88671875" style="34"/>
    <col min="2670" max="2670" width="15.21875" style="34" bestFit="1" customWidth="1"/>
    <col min="2671" max="2812" width="8.88671875" style="34"/>
    <col min="2813" max="2813" width="15.21875" style="34" bestFit="1" customWidth="1"/>
    <col min="2814" max="2925" width="8.88671875" style="34"/>
    <col min="2926" max="2926" width="15.21875" style="34" bestFit="1" customWidth="1"/>
    <col min="2927" max="3068" width="8.88671875" style="34"/>
    <col min="3069" max="3069" width="15.21875" style="34" bestFit="1" customWidth="1"/>
    <col min="3070" max="3181" width="8.88671875" style="34"/>
    <col min="3182" max="3182" width="15.21875" style="34" bestFit="1" customWidth="1"/>
    <col min="3183" max="3324" width="8.88671875" style="34"/>
    <col min="3325" max="3325" width="15.21875" style="34" bestFit="1" customWidth="1"/>
    <col min="3326" max="3437" width="8.88671875" style="34"/>
    <col min="3438" max="3438" width="15.21875" style="34" bestFit="1" customWidth="1"/>
    <col min="3439" max="3580" width="8.88671875" style="34"/>
    <col min="3581" max="3581" width="15.21875" style="34" bestFit="1" customWidth="1"/>
    <col min="3582" max="3693" width="8.88671875" style="34"/>
    <col min="3694" max="3694" width="15.21875" style="34" bestFit="1" customWidth="1"/>
    <col min="3695" max="3836" width="8.88671875" style="34"/>
    <col min="3837" max="3837" width="15.21875" style="34" bestFit="1" customWidth="1"/>
    <col min="3838" max="3949" width="8.88671875" style="34"/>
    <col min="3950" max="3950" width="15.21875" style="34" bestFit="1" customWidth="1"/>
    <col min="3951" max="4092" width="8.88671875" style="34"/>
    <col min="4093" max="4093" width="15.21875" style="34" bestFit="1" customWidth="1"/>
    <col min="4094" max="4205" width="8.88671875" style="34"/>
    <col min="4206" max="4206" width="15.21875" style="34" bestFit="1" customWidth="1"/>
    <col min="4207" max="4348" width="8.88671875" style="34"/>
    <col min="4349" max="4349" width="15.21875" style="34" bestFit="1" customWidth="1"/>
    <col min="4350" max="4461" width="8.88671875" style="34"/>
    <col min="4462" max="4462" width="15.21875" style="34" bestFit="1" customWidth="1"/>
    <col min="4463" max="4604" width="8.88671875" style="34"/>
    <col min="4605" max="4605" width="15.21875" style="34" bestFit="1" customWidth="1"/>
    <col min="4606" max="4717" width="8.88671875" style="34"/>
    <col min="4718" max="4718" width="15.21875" style="34" bestFit="1" customWidth="1"/>
    <col min="4719" max="4860" width="8.88671875" style="34"/>
    <col min="4861" max="4861" width="15.21875" style="34" bestFit="1" customWidth="1"/>
    <col min="4862" max="4973" width="8.88671875" style="34"/>
    <col min="4974" max="4974" width="15.21875" style="34" bestFit="1" customWidth="1"/>
    <col min="4975" max="5116" width="8.88671875" style="34"/>
    <col min="5117" max="5117" width="15.21875" style="34" bestFit="1" customWidth="1"/>
    <col min="5118" max="5229" width="8.88671875" style="34"/>
    <col min="5230" max="5230" width="15.21875" style="34" bestFit="1" customWidth="1"/>
    <col min="5231" max="5372" width="8.88671875" style="34"/>
    <col min="5373" max="5373" width="15.21875" style="34" bestFit="1" customWidth="1"/>
    <col min="5374" max="5485" width="8.88671875" style="34"/>
    <col min="5486" max="5486" width="15.21875" style="34" bestFit="1" customWidth="1"/>
    <col min="5487" max="5628" width="8.88671875" style="34"/>
    <col min="5629" max="5629" width="15.21875" style="34" bestFit="1" customWidth="1"/>
    <col min="5630" max="5741" width="8.88671875" style="34"/>
    <col min="5742" max="5742" width="15.21875" style="34" bestFit="1" customWidth="1"/>
    <col min="5743" max="5884" width="8.88671875" style="34"/>
    <col min="5885" max="5885" width="15.21875" style="34" bestFit="1" customWidth="1"/>
    <col min="5886" max="5997" width="8.88671875" style="34"/>
    <col min="5998" max="5998" width="15.21875" style="34" bestFit="1" customWidth="1"/>
    <col min="5999" max="6140" width="8.88671875" style="34"/>
    <col min="6141" max="6141" width="15.21875" style="34" bestFit="1" customWidth="1"/>
    <col min="6142" max="6253" width="8.88671875" style="34"/>
    <col min="6254" max="6254" width="15.21875" style="34" bestFit="1" customWidth="1"/>
    <col min="6255" max="6396" width="8.88671875" style="34"/>
    <col min="6397" max="6397" width="15.21875" style="34" bestFit="1" customWidth="1"/>
    <col min="6398" max="6509" width="8.88671875" style="34"/>
    <col min="6510" max="6510" width="15.21875" style="34" bestFit="1" customWidth="1"/>
    <col min="6511" max="6652" width="8.88671875" style="34"/>
    <col min="6653" max="6653" width="15.21875" style="34" bestFit="1" customWidth="1"/>
    <col min="6654" max="6765" width="8.88671875" style="34"/>
    <col min="6766" max="6766" width="15.21875" style="34" bestFit="1" customWidth="1"/>
    <col min="6767" max="6908" width="8.88671875" style="34"/>
    <col min="6909" max="6909" width="15.21875" style="34" bestFit="1" customWidth="1"/>
    <col min="6910" max="7021" width="8.88671875" style="34"/>
    <col min="7022" max="7022" width="15.21875" style="34" bestFit="1" customWidth="1"/>
    <col min="7023" max="7164" width="8.88671875" style="34"/>
    <col min="7165" max="7165" width="15.21875" style="34" bestFit="1" customWidth="1"/>
    <col min="7166" max="7277" width="8.88671875" style="34"/>
    <col min="7278" max="7278" width="15.21875" style="34" bestFit="1" customWidth="1"/>
    <col min="7279" max="7420" width="8.88671875" style="34"/>
    <col min="7421" max="7421" width="15.21875" style="34" bestFit="1" customWidth="1"/>
    <col min="7422" max="7533" width="8.88671875" style="34"/>
    <col min="7534" max="7534" width="15.21875" style="34" bestFit="1" customWidth="1"/>
    <col min="7535" max="7676" width="8.88671875" style="34"/>
    <col min="7677" max="7677" width="15.21875" style="34" bestFit="1" customWidth="1"/>
    <col min="7678" max="7789" width="8.88671875" style="34"/>
    <col min="7790" max="7790" width="15.21875" style="34" bestFit="1" customWidth="1"/>
    <col min="7791" max="7932" width="8.88671875" style="34"/>
    <col min="7933" max="7933" width="15.21875" style="34" bestFit="1" customWidth="1"/>
    <col min="7934" max="8045" width="8.88671875" style="34"/>
    <col min="8046" max="8046" width="15.21875" style="34" bestFit="1" customWidth="1"/>
    <col min="8047" max="8188" width="8.88671875" style="34"/>
    <col min="8189" max="8189" width="15.21875" style="34" bestFit="1" customWidth="1"/>
    <col min="8190" max="8301" width="8.88671875" style="34"/>
    <col min="8302" max="8302" width="15.21875" style="34" bestFit="1" customWidth="1"/>
    <col min="8303" max="8444" width="8.88671875" style="34"/>
    <col min="8445" max="8445" width="15.21875" style="34" bestFit="1" customWidth="1"/>
    <col min="8446" max="8557" width="8.88671875" style="34"/>
    <col min="8558" max="8558" width="15.21875" style="34" bestFit="1" customWidth="1"/>
    <col min="8559" max="8700" width="8.88671875" style="34"/>
    <col min="8701" max="8701" width="15.21875" style="34" bestFit="1" customWidth="1"/>
    <col min="8702" max="8813" width="8.88671875" style="34"/>
    <col min="8814" max="8814" width="15.21875" style="34" bestFit="1" customWidth="1"/>
    <col min="8815" max="8956" width="8.88671875" style="34"/>
    <col min="8957" max="8957" width="15.21875" style="34" bestFit="1" customWidth="1"/>
    <col min="8958" max="9069" width="8.88671875" style="34"/>
    <col min="9070" max="9070" width="15.21875" style="34" bestFit="1" customWidth="1"/>
    <col min="9071" max="9212" width="8.88671875" style="34"/>
    <col min="9213" max="9213" width="15.21875" style="34" bestFit="1" customWidth="1"/>
    <col min="9214" max="9325" width="8.88671875" style="34"/>
    <col min="9326" max="9326" width="15.21875" style="34" bestFit="1" customWidth="1"/>
    <col min="9327" max="9468" width="8.88671875" style="34"/>
    <col min="9469" max="9469" width="15.21875" style="34" bestFit="1" customWidth="1"/>
    <col min="9470" max="9581" width="8.88671875" style="34"/>
    <col min="9582" max="9582" width="15.21875" style="34" bestFit="1" customWidth="1"/>
    <col min="9583" max="9724" width="8.88671875" style="34"/>
    <col min="9725" max="9725" width="15.21875" style="34" bestFit="1" customWidth="1"/>
    <col min="9726" max="9837" width="8.88671875" style="34"/>
    <col min="9838" max="9838" width="15.21875" style="34" bestFit="1" customWidth="1"/>
    <col min="9839" max="9980" width="8.88671875" style="34"/>
    <col min="9981" max="9981" width="15.21875" style="34" bestFit="1" customWidth="1"/>
    <col min="9982" max="10093" width="8.88671875" style="34"/>
    <col min="10094" max="10094" width="15.21875" style="34" bestFit="1" customWidth="1"/>
    <col min="10095" max="10236" width="8.88671875" style="34"/>
    <col min="10237" max="10237" width="15.21875" style="34" bestFit="1" customWidth="1"/>
    <col min="10238" max="10349" width="8.88671875" style="34"/>
    <col min="10350" max="10350" width="15.21875" style="34" bestFit="1" customWidth="1"/>
    <col min="10351" max="10492" width="8.88671875" style="34"/>
    <col min="10493" max="10493" width="15.21875" style="34" bestFit="1" customWidth="1"/>
    <col min="10494" max="10605" width="8.88671875" style="34"/>
    <col min="10606" max="10606" width="15.21875" style="34" bestFit="1" customWidth="1"/>
    <col min="10607" max="10748" width="8.88671875" style="34"/>
    <col min="10749" max="10749" width="15.21875" style="34" bestFit="1" customWidth="1"/>
    <col min="10750" max="10861" width="8.88671875" style="34"/>
    <col min="10862" max="10862" width="15.21875" style="34" bestFit="1" customWidth="1"/>
    <col min="10863" max="11004" width="8.88671875" style="34"/>
    <col min="11005" max="11005" width="15.21875" style="34" bestFit="1" customWidth="1"/>
    <col min="11006" max="11117" width="8.88671875" style="34"/>
    <col min="11118" max="11118" width="15.21875" style="34" bestFit="1" customWidth="1"/>
    <col min="11119" max="11260" width="8.88671875" style="34"/>
    <col min="11261" max="11261" width="15.21875" style="34" bestFit="1" customWidth="1"/>
    <col min="11262" max="11373" width="8.88671875" style="34"/>
    <col min="11374" max="11374" width="15.21875" style="34" bestFit="1" customWidth="1"/>
    <col min="11375" max="11516" width="8.88671875" style="34"/>
    <col min="11517" max="11517" width="15.21875" style="34" bestFit="1" customWidth="1"/>
    <col min="11518" max="11629" width="8.88671875" style="34"/>
    <col min="11630" max="11630" width="15.21875" style="34" bestFit="1" customWidth="1"/>
    <col min="11631" max="11772" width="8.88671875" style="34"/>
    <col min="11773" max="11773" width="15.21875" style="34" bestFit="1" customWidth="1"/>
    <col min="11774" max="11885" width="8.88671875" style="34"/>
    <col min="11886" max="11886" width="15.21875" style="34" bestFit="1" customWidth="1"/>
    <col min="11887" max="12028" width="8.88671875" style="34"/>
    <col min="12029" max="12029" width="15.21875" style="34" bestFit="1" customWidth="1"/>
    <col min="12030" max="12141" width="8.88671875" style="34"/>
    <col min="12142" max="12142" width="15.21875" style="34" bestFit="1" customWidth="1"/>
    <col min="12143" max="12284" width="8.88671875" style="34"/>
    <col min="12285" max="12285" width="15.21875" style="34" bestFit="1" customWidth="1"/>
    <col min="12286" max="12397" width="8.88671875" style="34"/>
    <col min="12398" max="12398" width="15.21875" style="34" bestFit="1" customWidth="1"/>
    <col min="12399" max="12540" width="8.88671875" style="34"/>
    <col min="12541" max="12541" width="15.21875" style="34" bestFit="1" customWidth="1"/>
    <col min="12542" max="12653" width="8.88671875" style="34"/>
    <col min="12654" max="12654" width="15.21875" style="34" bestFit="1" customWidth="1"/>
    <col min="12655" max="12796" width="8.88671875" style="34"/>
    <col min="12797" max="12797" width="15.21875" style="34" bestFit="1" customWidth="1"/>
    <col min="12798" max="12909" width="8.88671875" style="34"/>
    <col min="12910" max="12910" width="15.21875" style="34" bestFit="1" customWidth="1"/>
    <col min="12911" max="13052" width="8.88671875" style="34"/>
    <col min="13053" max="13053" width="15.21875" style="34" bestFit="1" customWidth="1"/>
    <col min="13054" max="13165" width="8.88671875" style="34"/>
    <col min="13166" max="13166" width="15.21875" style="34" bestFit="1" customWidth="1"/>
    <col min="13167" max="13308" width="8.88671875" style="34"/>
    <col min="13309" max="13309" width="15.21875" style="34" bestFit="1" customWidth="1"/>
    <col min="13310" max="13421" width="8.88671875" style="34"/>
    <col min="13422" max="13422" width="15.21875" style="34" bestFit="1" customWidth="1"/>
    <col min="13423" max="13564" width="8.88671875" style="34"/>
    <col min="13565" max="13565" width="15.21875" style="34" bestFit="1" customWidth="1"/>
    <col min="13566" max="13677" width="8.88671875" style="34"/>
    <col min="13678" max="13678" width="15.21875" style="34" bestFit="1" customWidth="1"/>
    <col min="13679" max="13820" width="8.88671875" style="34"/>
    <col min="13821" max="13821" width="15.21875" style="34" bestFit="1" customWidth="1"/>
    <col min="13822" max="13933" width="8.88671875" style="34"/>
    <col min="13934" max="13934" width="15.21875" style="34" bestFit="1" customWidth="1"/>
    <col min="13935" max="14076" width="8.88671875" style="34"/>
    <col min="14077" max="14077" width="15.21875" style="34" bestFit="1" customWidth="1"/>
    <col min="14078" max="14189" width="8.88671875" style="34"/>
    <col min="14190" max="14190" width="15.21875" style="34" bestFit="1" customWidth="1"/>
    <col min="14191" max="14332" width="8.88671875" style="34"/>
    <col min="14333" max="14333" width="15.21875" style="34" bestFit="1" customWidth="1"/>
    <col min="14334" max="14445" width="8.88671875" style="34"/>
    <col min="14446" max="14446" width="15.21875" style="34" bestFit="1" customWidth="1"/>
    <col min="14447" max="14588" width="8.88671875" style="34"/>
    <col min="14589" max="14589" width="15.21875" style="34" bestFit="1" customWidth="1"/>
    <col min="14590" max="14701" width="8.88671875" style="34"/>
    <col min="14702" max="14702" width="15.21875" style="34" bestFit="1" customWidth="1"/>
    <col min="14703" max="14844" width="8.88671875" style="34"/>
    <col min="14845" max="14845" width="15.21875" style="34" bestFit="1" customWidth="1"/>
    <col min="14846" max="14957" width="8.88671875" style="34"/>
    <col min="14958" max="14958" width="15.21875" style="34" bestFit="1" customWidth="1"/>
    <col min="14959" max="15100" width="8.88671875" style="34"/>
    <col min="15101" max="15101" width="15.21875" style="34" bestFit="1" customWidth="1"/>
    <col min="15102" max="15213" width="8.88671875" style="34"/>
    <col min="15214" max="15214" width="15.21875" style="34" bestFit="1" customWidth="1"/>
    <col min="15215" max="15356" width="8.88671875" style="34"/>
    <col min="15357" max="15357" width="15.21875" style="34" bestFit="1" customWidth="1"/>
    <col min="15358" max="15469" width="8.88671875" style="34"/>
    <col min="15470" max="15470" width="15.21875" style="34" bestFit="1" customWidth="1"/>
    <col min="15471" max="15612" width="8.88671875" style="34"/>
    <col min="15613" max="15613" width="15.21875" style="34" bestFit="1" customWidth="1"/>
    <col min="15614" max="15725" width="8.88671875" style="34"/>
    <col min="15726" max="15726" width="15.21875" style="34" bestFit="1" customWidth="1"/>
    <col min="15727" max="15868" width="8.88671875" style="34"/>
    <col min="15869" max="15869" width="15.21875" style="34" bestFit="1" customWidth="1"/>
    <col min="15870" max="15981" width="8.88671875" style="34"/>
    <col min="15982" max="15982" width="15.21875" style="34" bestFit="1" customWidth="1"/>
    <col min="15983" max="16124" width="8.88671875" style="34"/>
    <col min="16125" max="16125" width="15.21875" style="34" bestFit="1" customWidth="1"/>
    <col min="16126" max="16237" width="8.88671875" style="34"/>
    <col min="16238" max="16238" width="15.21875" style="34" bestFit="1" customWidth="1"/>
    <col min="16239" max="16384" width="8.88671875" style="34"/>
  </cols>
  <sheetData>
    <row r="1" spans="1:15" ht="29.25" customHeight="1" x14ac:dyDescent="0.2">
      <c r="A1" s="137" t="s">
        <v>159</v>
      </c>
      <c r="B1" s="137"/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</row>
    <row r="2" spans="1:15" x14ac:dyDescent="0.2">
      <c r="A2" s="9" t="s">
        <v>22</v>
      </c>
      <c r="B2" s="10" t="s">
        <v>3</v>
      </c>
      <c r="C2" s="10" t="s">
        <v>14</v>
      </c>
      <c r="D2" s="10" t="s">
        <v>15</v>
      </c>
      <c r="E2" s="10" t="s">
        <v>16</v>
      </c>
      <c r="F2" s="10" t="s">
        <v>17</v>
      </c>
      <c r="G2" s="10" t="s">
        <v>18</v>
      </c>
      <c r="H2" s="10" t="s">
        <v>19</v>
      </c>
      <c r="I2" s="10" t="s">
        <v>20</v>
      </c>
      <c r="J2" s="10" t="s">
        <v>21</v>
      </c>
      <c r="K2" s="10" t="s">
        <v>143</v>
      </c>
      <c r="L2" s="10" t="s">
        <v>173</v>
      </c>
      <c r="M2" s="10" t="s">
        <v>174</v>
      </c>
      <c r="N2" s="10" t="s">
        <v>187</v>
      </c>
      <c r="O2" s="32" t="s">
        <v>106</v>
      </c>
    </row>
    <row r="3" spans="1:15" x14ac:dyDescent="0.2">
      <c r="A3" s="2" t="s">
        <v>4</v>
      </c>
      <c r="B3" s="13">
        <v>3341353</v>
      </c>
      <c r="C3" s="13">
        <v>3361966</v>
      </c>
      <c r="D3" s="13">
        <v>3407564</v>
      </c>
      <c r="E3" s="35">
        <v>3425567</v>
      </c>
      <c r="F3" s="13">
        <v>3398182</v>
      </c>
      <c r="G3" s="13">
        <v>3488869</v>
      </c>
      <c r="H3" s="35">
        <v>3490575</v>
      </c>
      <c r="I3" s="13">
        <v>3471170</v>
      </c>
      <c r="J3" s="13">
        <v>3570207.8529761126</v>
      </c>
      <c r="K3" s="35">
        <v>3532717.8665513713</v>
      </c>
      <c r="L3" s="35">
        <v>3594159.8263170621</v>
      </c>
      <c r="M3" s="35">
        <v>3590871.225680369</v>
      </c>
      <c r="N3" s="35">
        <v>3705644.732614005</v>
      </c>
      <c r="O3" s="33" t="s">
        <v>107</v>
      </c>
    </row>
    <row r="4" spans="1:15" x14ac:dyDescent="0.2">
      <c r="A4" s="2" t="s">
        <v>5</v>
      </c>
      <c r="B4" s="13">
        <v>9260196</v>
      </c>
      <c r="C4" s="13">
        <v>10398734</v>
      </c>
      <c r="D4" s="13">
        <v>10804684</v>
      </c>
      <c r="E4" s="35">
        <v>10812367</v>
      </c>
      <c r="F4" s="13">
        <v>11472541</v>
      </c>
      <c r="G4" s="13">
        <v>11690141</v>
      </c>
      <c r="H4" s="35">
        <v>11834063</v>
      </c>
      <c r="I4" s="13">
        <v>11586255</v>
      </c>
      <c r="J4" s="13">
        <v>11767898.356156554</v>
      </c>
      <c r="K4" s="35">
        <v>11838993.293454124</v>
      </c>
      <c r="L4" s="35">
        <v>12341410.760019908</v>
      </c>
      <c r="M4" s="35">
        <v>12720529.74405957</v>
      </c>
      <c r="N4" s="35">
        <v>12901461.655146249</v>
      </c>
    </row>
    <row r="5" spans="1:15" x14ac:dyDescent="0.2">
      <c r="A5" s="2" t="s">
        <v>6</v>
      </c>
      <c r="B5" s="13">
        <v>235561</v>
      </c>
      <c r="C5" s="13">
        <v>233774</v>
      </c>
      <c r="D5" s="13">
        <v>233884</v>
      </c>
      <c r="E5" s="35">
        <v>143086</v>
      </c>
      <c r="F5" s="13">
        <v>284625</v>
      </c>
      <c r="G5" s="13">
        <v>288202</v>
      </c>
      <c r="H5" s="35">
        <v>279399</v>
      </c>
      <c r="I5" s="13">
        <v>277620</v>
      </c>
      <c r="J5" s="13">
        <v>288753.33154493215</v>
      </c>
      <c r="K5" s="35">
        <v>293843.81632039673</v>
      </c>
      <c r="L5" s="35">
        <v>325620.31340638699</v>
      </c>
      <c r="M5" s="35">
        <v>351962.3192779622</v>
      </c>
      <c r="N5" s="35">
        <v>352471.09584192018</v>
      </c>
    </row>
    <row r="6" spans="1:15" x14ac:dyDescent="0.2">
      <c r="A6" s="2" t="s">
        <v>78</v>
      </c>
      <c r="B6" s="13">
        <v>3344752</v>
      </c>
      <c r="C6" s="13">
        <v>3710616</v>
      </c>
      <c r="D6" s="13">
        <v>3310602</v>
      </c>
      <c r="E6" s="35">
        <v>3497890</v>
      </c>
      <c r="F6" s="13">
        <v>3430870</v>
      </c>
      <c r="G6" s="13">
        <v>3439673</v>
      </c>
      <c r="H6" s="35">
        <v>3411074</v>
      </c>
      <c r="I6" s="13">
        <v>3270448</v>
      </c>
      <c r="J6" s="13">
        <v>3537293.8675610726</v>
      </c>
      <c r="K6" s="35">
        <v>3965776.0501486426</v>
      </c>
      <c r="L6" s="35">
        <v>4023277.9259472587</v>
      </c>
      <c r="M6" s="35">
        <v>4055120.5573620582</v>
      </c>
      <c r="N6" s="35">
        <v>3958695.1699123573</v>
      </c>
    </row>
    <row r="7" spans="1:15" x14ac:dyDescent="0.2">
      <c r="A7" s="2" t="s">
        <v>7</v>
      </c>
      <c r="B7" s="13">
        <v>9712140</v>
      </c>
      <c r="C7" s="13">
        <v>9423250</v>
      </c>
      <c r="D7" s="13">
        <v>9252745</v>
      </c>
      <c r="E7" s="35">
        <v>9551439</v>
      </c>
      <c r="F7" s="13">
        <v>9328576</v>
      </c>
      <c r="G7" s="13">
        <v>9219933</v>
      </c>
      <c r="H7" s="35">
        <v>9081236</v>
      </c>
      <c r="I7" s="13">
        <v>8769477</v>
      </c>
      <c r="J7" s="13">
        <v>9241825.2052643076</v>
      </c>
      <c r="K7" s="35">
        <v>9534822.9388473965</v>
      </c>
      <c r="L7" s="35">
        <v>9555563.6732996814</v>
      </c>
      <c r="M7" s="35">
        <v>9522586.0739977714</v>
      </c>
      <c r="N7" s="35">
        <v>9600505.4009909183</v>
      </c>
    </row>
    <row r="8" spans="1:15" x14ac:dyDescent="0.2">
      <c r="A8" s="2" t="s">
        <v>8</v>
      </c>
      <c r="B8" s="13">
        <v>7056293</v>
      </c>
      <c r="C8" s="13">
        <v>6746671</v>
      </c>
      <c r="D8" s="13">
        <v>6953255</v>
      </c>
      <c r="E8" s="35">
        <v>7394411</v>
      </c>
      <c r="F8" s="13">
        <v>7222586</v>
      </c>
      <c r="G8" s="13">
        <v>6811755</v>
      </c>
      <c r="H8" s="35">
        <v>6166231</v>
      </c>
      <c r="I8" s="13">
        <v>6585376</v>
      </c>
      <c r="J8" s="13">
        <v>8104246.8641084339</v>
      </c>
      <c r="K8" s="35">
        <v>9645945.1957988553</v>
      </c>
      <c r="L8" s="35">
        <v>9525785.9117610548</v>
      </c>
      <c r="M8" s="35">
        <v>10169995.736700714</v>
      </c>
      <c r="N8" s="35">
        <v>10416461.733400293</v>
      </c>
    </row>
    <row r="9" spans="1:15" x14ac:dyDescent="0.2">
      <c r="A9" s="2" t="s">
        <v>9</v>
      </c>
      <c r="B9" s="13">
        <v>6714467</v>
      </c>
      <c r="C9" s="13">
        <v>6547097</v>
      </c>
      <c r="D9" s="13">
        <v>6793715</v>
      </c>
      <c r="E9" s="35">
        <v>6915878</v>
      </c>
      <c r="F9" s="13">
        <v>6945969</v>
      </c>
      <c r="G9" s="13">
        <v>7091922</v>
      </c>
      <c r="H9" s="35">
        <v>6694500</v>
      </c>
      <c r="I9" s="13">
        <v>6537601</v>
      </c>
      <c r="J9" s="13">
        <v>7076279.8494286388</v>
      </c>
      <c r="K9" s="35">
        <v>7177772.7938140323</v>
      </c>
      <c r="L9" s="35">
        <v>7398444.2788630184</v>
      </c>
      <c r="M9" s="35">
        <v>7731199.8639731174</v>
      </c>
      <c r="N9" s="35">
        <v>7835976.805590773</v>
      </c>
    </row>
    <row r="10" spans="1:15" x14ac:dyDescent="0.2">
      <c r="A10" s="2" t="s">
        <v>10</v>
      </c>
      <c r="B10" s="13">
        <v>10981268</v>
      </c>
      <c r="C10" s="13">
        <v>11527378</v>
      </c>
      <c r="D10" s="13">
        <v>11457028</v>
      </c>
      <c r="E10" s="35">
        <v>11011697</v>
      </c>
      <c r="F10" s="13">
        <v>11844242</v>
      </c>
      <c r="G10" s="13">
        <v>11785127</v>
      </c>
      <c r="H10" s="35">
        <v>11765670</v>
      </c>
      <c r="I10" s="13">
        <v>11700802</v>
      </c>
      <c r="J10" s="13">
        <v>11761283.785244258</v>
      </c>
      <c r="K10" s="35">
        <v>11551413.990928655</v>
      </c>
      <c r="L10" s="35">
        <v>11338730.341185905</v>
      </c>
      <c r="M10" s="35">
        <v>13509902.726664986</v>
      </c>
      <c r="N10" s="35">
        <v>14848524.774808073</v>
      </c>
    </row>
    <row r="11" spans="1:15" x14ac:dyDescent="0.2">
      <c r="A11" s="2" t="s">
        <v>11</v>
      </c>
      <c r="B11" s="13">
        <v>11337519</v>
      </c>
      <c r="C11" s="13">
        <v>11497112</v>
      </c>
      <c r="D11" s="13">
        <v>10544743</v>
      </c>
      <c r="E11" s="35">
        <v>11150967</v>
      </c>
      <c r="F11" s="13">
        <v>11130797</v>
      </c>
      <c r="G11" s="13">
        <v>11886906</v>
      </c>
      <c r="H11" s="35">
        <v>11659384</v>
      </c>
      <c r="I11" s="13">
        <v>11565984</v>
      </c>
      <c r="J11" s="13">
        <v>11694397.28635345</v>
      </c>
      <c r="K11" s="35">
        <v>11946891.581073396</v>
      </c>
      <c r="L11" s="35">
        <v>11839279.183839235</v>
      </c>
      <c r="M11" s="35">
        <v>12106287.58804575</v>
      </c>
      <c r="N11" s="35">
        <v>12002940.867226988</v>
      </c>
    </row>
    <row r="12" spans="1:15" x14ac:dyDescent="0.2">
      <c r="A12" s="2" t="s">
        <v>12</v>
      </c>
      <c r="B12" s="13">
        <v>4924148</v>
      </c>
      <c r="C12" s="13">
        <v>5289584</v>
      </c>
      <c r="D12" s="13">
        <v>5369566</v>
      </c>
      <c r="E12" s="35">
        <v>5164432</v>
      </c>
      <c r="F12" s="13">
        <v>4931247</v>
      </c>
      <c r="G12" s="13">
        <v>4921287</v>
      </c>
      <c r="H12" s="35">
        <v>4985494</v>
      </c>
      <c r="I12" s="13">
        <v>5104006</v>
      </c>
      <c r="J12" s="13">
        <v>5341433.6300718747</v>
      </c>
      <c r="K12" s="35">
        <v>6130953.0691568423</v>
      </c>
      <c r="L12" s="35">
        <v>6262565.4339912105</v>
      </c>
      <c r="M12" s="35">
        <v>6528900.0823266441</v>
      </c>
      <c r="N12" s="35">
        <v>6861541.8123235311</v>
      </c>
    </row>
    <row r="13" spans="1:15" x14ac:dyDescent="0.2">
      <c r="A13" s="7" t="s">
        <v>79</v>
      </c>
      <c r="B13" s="16">
        <v>66907697</v>
      </c>
      <c r="C13" s="16">
        <v>68736182</v>
      </c>
      <c r="D13" s="16">
        <v>68127786</v>
      </c>
      <c r="E13" s="11">
        <v>69067734</v>
      </c>
      <c r="F13" s="16">
        <v>69989635</v>
      </c>
      <c r="G13" s="16">
        <v>70623815</v>
      </c>
      <c r="H13" s="11">
        <v>69367626</v>
      </c>
      <c r="I13" s="16">
        <v>68868739</v>
      </c>
      <c r="J13" s="16">
        <v>72383620.028709635</v>
      </c>
      <c r="K13" s="11">
        <v>75619130.596093699</v>
      </c>
      <c r="L13" s="11">
        <v>76204837.648630723</v>
      </c>
      <c r="M13" s="11">
        <v>80287355.918088958</v>
      </c>
      <c r="N13" s="11">
        <v>82484224.047855109</v>
      </c>
    </row>
    <row r="14" spans="1:15" s="41" customFormat="1" ht="12.75" x14ac:dyDescent="0.2">
      <c r="A14" s="38"/>
      <c r="B14" s="39"/>
      <c r="C14" s="39"/>
      <c r="D14" s="39"/>
      <c r="E14" s="64"/>
      <c r="F14" s="39"/>
      <c r="G14" s="39"/>
      <c r="H14" s="64"/>
      <c r="I14" s="39"/>
      <c r="J14" s="39"/>
      <c r="K14" s="64"/>
      <c r="L14" s="64"/>
      <c r="M14" s="64"/>
      <c r="N14" s="64"/>
    </row>
    <row r="15" spans="1:15" s="41" customFormat="1" ht="12.75" x14ac:dyDescent="0.2">
      <c r="A15" s="9" t="s">
        <v>154</v>
      </c>
      <c r="B15" s="10" t="s">
        <v>3</v>
      </c>
      <c r="C15" s="10" t="s">
        <v>14</v>
      </c>
      <c r="D15" s="10" t="s">
        <v>15</v>
      </c>
      <c r="E15" s="10" t="s">
        <v>16</v>
      </c>
      <c r="F15" s="10" t="s">
        <v>17</v>
      </c>
      <c r="G15" s="10" t="s">
        <v>18</v>
      </c>
      <c r="H15" s="10" t="s">
        <v>19</v>
      </c>
      <c r="I15" s="10" t="s">
        <v>20</v>
      </c>
      <c r="J15" s="10" t="s">
        <v>21</v>
      </c>
      <c r="K15" s="10" t="s">
        <v>143</v>
      </c>
      <c r="L15" s="10" t="s">
        <v>173</v>
      </c>
      <c r="M15" s="10" t="s">
        <v>174</v>
      </c>
      <c r="N15" s="10" t="s">
        <v>187</v>
      </c>
    </row>
    <row r="16" spans="1:15" s="41" customFormat="1" ht="12.75" x14ac:dyDescent="0.2">
      <c r="A16" s="2" t="s">
        <v>4</v>
      </c>
      <c r="B16" s="13">
        <v>888000</v>
      </c>
      <c r="C16" s="13">
        <v>885900</v>
      </c>
      <c r="D16" s="13">
        <v>906166</v>
      </c>
      <c r="E16" s="35">
        <v>907778</v>
      </c>
      <c r="F16" s="13">
        <v>895419</v>
      </c>
      <c r="G16" s="13">
        <v>936437</v>
      </c>
      <c r="H16" s="35">
        <v>926114</v>
      </c>
      <c r="I16" s="13">
        <v>935957</v>
      </c>
      <c r="J16" s="13">
        <v>985183.58340818365</v>
      </c>
      <c r="K16" s="35">
        <v>890064.3091830943</v>
      </c>
      <c r="L16" s="35">
        <v>926882.19498917565</v>
      </c>
      <c r="M16" s="35">
        <v>918956.4931226765</v>
      </c>
      <c r="N16" s="35">
        <v>890892.84352131514</v>
      </c>
    </row>
    <row r="17" spans="1:15" s="41" customFormat="1" ht="12.75" x14ac:dyDescent="0.2">
      <c r="A17" s="2" t="s">
        <v>5</v>
      </c>
      <c r="B17" s="13">
        <v>2824000</v>
      </c>
      <c r="C17" s="13">
        <v>3042172</v>
      </c>
      <c r="D17" s="13">
        <v>3283847</v>
      </c>
      <c r="E17" s="35">
        <v>3292556</v>
      </c>
      <c r="F17" s="13">
        <v>3206645</v>
      </c>
      <c r="G17" s="13">
        <v>3304028</v>
      </c>
      <c r="H17" s="35">
        <v>3325680</v>
      </c>
      <c r="I17" s="13">
        <v>3293494</v>
      </c>
      <c r="J17" s="13">
        <v>3429289.7069772426</v>
      </c>
      <c r="K17" s="35">
        <v>3206620.0142640285</v>
      </c>
      <c r="L17" s="35">
        <v>3355151.9103696877</v>
      </c>
      <c r="M17" s="35">
        <v>3351335.8267260673</v>
      </c>
      <c r="N17" s="35">
        <v>3188080.1548716025</v>
      </c>
    </row>
    <row r="18" spans="1:15" s="41" customFormat="1" ht="12.75" x14ac:dyDescent="0.2">
      <c r="A18" s="2" t="s">
        <v>6</v>
      </c>
      <c r="B18" s="13">
        <v>103000</v>
      </c>
      <c r="C18" s="13">
        <v>103022</v>
      </c>
      <c r="D18" s="13">
        <v>105323</v>
      </c>
      <c r="E18" s="35">
        <v>65845</v>
      </c>
      <c r="F18" s="13">
        <v>132340</v>
      </c>
      <c r="G18" s="13">
        <v>136188</v>
      </c>
      <c r="H18" s="35">
        <v>131157</v>
      </c>
      <c r="I18" s="13">
        <v>132455</v>
      </c>
      <c r="J18" s="13">
        <v>136958.00750360207</v>
      </c>
      <c r="K18" s="35">
        <v>131024.93091162475</v>
      </c>
      <c r="L18" s="35">
        <v>136089.07335706311</v>
      </c>
      <c r="M18" s="35">
        <v>136723.09640021916</v>
      </c>
      <c r="N18" s="35">
        <v>131309.33964661823</v>
      </c>
    </row>
    <row r="19" spans="1:15" s="41" customFormat="1" ht="12.75" x14ac:dyDescent="0.2">
      <c r="A19" s="2" t="s">
        <v>78</v>
      </c>
      <c r="B19" s="13">
        <v>808000</v>
      </c>
      <c r="C19" s="13">
        <v>872813</v>
      </c>
      <c r="D19" s="13">
        <v>815747</v>
      </c>
      <c r="E19" s="35">
        <v>846361</v>
      </c>
      <c r="F19" s="13">
        <v>816914</v>
      </c>
      <c r="G19" s="13">
        <v>857671</v>
      </c>
      <c r="H19" s="35">
        <v>866011</v>
      </c>
      <c r="I19" s="13">
        <v>851233</v>
      </c>
      <c r="J19" s="13">
        <v>918795.12910382927</v>
      </c>
      <c r="K19" s="35">
        <v>882200.10662080755</v>
      </c>
      <c r="L19" s="35">
        <v>903042.27191044216</v>
      </c>
      <c r="M19" s="35">
        <v>900623.61224273709</v>
      </c>
      <c r="N19" s="35">
        <v>864159.13160063734</v>
      </c>
    </row>
    <row r="20" spans="1:15" s="41" customFormat="1" ht="12.75" x14ac:dyDescent="0.2">
      <c r="A20" s="2" t="s">
        <v>7</v>
      </c>
      <c r="B20" s="13">
        <v>2641000</v>
      </c>
      <c r="C20" s="13">
        <v>2628705</v>
      </c>
      <c r="D20" s="13">
        <v>2591335</v>
      </c>
      <c r="E20" s="35">
        <v>2649101</v>
      </c>
      <c r="F20" s="13">
        <v>2645053</v>
      </c>
      <c r="G20" s="13">
        <v>2706986</v>
      </c>
      <c r="H20" s="35">
        <v>2683542</v>
      </c>
      <c r="I20" s="13">
        <v>2522141</v>
      </c>
      <c r="J20" s="13">
        <v>2635825.3453709837</v>
      </c>
      <c r="K20" s="35">
        <v>2546840.4525307491</v>
      </c>
      <c r="L20" s="35">
        <v>2593766.1835518605</v>
      </c>
      <c r="M20" s="35">
        <v>2568470.9867176875</v>
      </c>
      <c r="N20" s="35">
        <v>2447100.5624212869</v>
      </c>
    </row>
    <row r="21" spans="1:15" s="41" customFormat="1" ht="12.75" x14ac:dyDescent="0.2">
      <c r="A21" s="2" t="s">
        <v>8</v>
      </c>
      <c r="B21" s="13">
        <v>1873000</v>
      </c>
      <c r="C21" s="13">
        <v>1892793</v>
      </c>
      <c r="D21" s="13">
        <v>1937367</v>
      </c>
      <c r="E21" s="35">
        <v>2016710</v>
      </c>
      <c r="F21" s="13">
        <v>1976701</v>
      </c>
      <c r="G21" s="13">
        <v>2010636</v>
      </c>
      <c r="H21" s="35">
        <v>2002026</v>
      </c>
      <c r="I21" s="13">
        <v>1962358</v>
      </c>
      <c r="J21" s="13">
        <v>2358234.6765803751</v>
      </c>
      <c r="K21" s="35">
        <v>2595033.7918492658</v>
      </c>
      <c r="L21" s="35">
        <v>2635582.1958059724</v>
      </c>
      <c r="M21" s="35">
        <v>2705569.405455159</v>
      </c>
      <c r="N21" s="35">
        <v>2641366.1462973375</v>
      </c>
    </row>
    <row r="22" spans="1:15" s="41" customFormat="1" ht="12.75" x14ac:dyDescent="0.2">
      <c r="A22" s="2" t="s">
        <v>9</v>
      </c>
      <c r="B22" s="13">
        <v>1829000</v>
      </c>
      <c r="C22" s="13">
        <v>1858423</v>
      </c>
      <c r="D22" s="13">
        <v>1906925</v>
      </c>
      <c r="E22" s="35">
        <v>1928021</v>
      </c>
      <c r="F22" s="13">
        <v>1935046</v>
      </c>
      <c r="G22" s="13">
        <v>1984779</v>
      </c>
      <c r="H22" s="35">
        <v>1946951</v>
      </c>
      <c r="I22" s="13">
        <v>1918864</v>
      </c>
      <c r="J22" s="13">
        <v>2012730.5038922625</v>
      </c>
      <c r="K22" s="35">
        <v>1960692.3100691526</v>
      </c>
      <c r="L22" s="35">
        <v>2045478.4945269837</v>
      </c>
      <c r="M22" s="35">
        <v>2093524.3281703868</v>
      </c>
      <c r="N22" s="35">
        <v>2034917.3360098009</v>
      </c>
      <c r="O22" s="41">
        <v>1</v>
      </c>
    </row>
    <row r="23" spans="1:15" s="41" customFormat="1" ht="12.75" x14ac:dyDescent="0.2">
      <c r="A23" s="2" t="s">
        <v>10</v>
      </c>
      <c r="B23" s="13">
        <v>3061000</v>
      </c>
      <c r="C23" s="13">
        <v>3128039</v>
      </c>
      <c r="D23" s="13">
        <v>3116538</v>
      </c>
      <c r="E23" s="35">
        <v>3107622</v>
      </c>
      <c r="F23" s="13">
        <v>3294641</v>
      </c>
      <c r="G23" s="13">
        <v>3202427</v>
      </c>
      <c r="H23" s="35">
        <v>3173775</v>
      </c>
      <c r="I23" s="13">
        <v>3157431</v>
      </c>
      <c r="J23" s="13">
        <v>3370385.5360426987</v>
      </c>
      <c r="K23" s="35">
        <v>3150795.3476408259</v>
      </c>
      <c r="L23" s="35">
        <v>3201934.7808029158</v>
      </c>
      <c r="M23" s="35">
        <v>3489827.7180230794</v>
      </c>
      <c r="N23" s="35">
        <v>3577516.003656622</v>
      </c>
    </row>
    <row r="24" spans="1:15" s="41" customFormat="1" ht="12.75" x14ac:dyDescent="0.2">
      <c r="A24" s="2" t="s">
        <v>11</v>
      </c>
      <c r="B24" s="13">
        <v>2964000</v>
      </c>
      <c r="C24" s="13">
        <v>2957327</v>
      </c>
      <c r="D24" s="13">
        <v>2834383</v>
      </c>
      <c r="E24" s="35">
        <v>2957644</v>
      </c>
      <c r="F24" s="13">
        <v>2951905</v>
      </c>
      <c r="G24" s="13">
        <v>3109351</v>
      </c>
      <c r="H24" s="35">
        <v>3023438</v>
      </c>
      <c r="I24" s="13">
        <v>3013071</v>
      </c>
      <c r="J24" s="13">
        <v>3129853.2045741752</v>
      </c>
      <c r="K24" s="35">
        <v>2984555.249593846</v>
      </c>
      <c r="L24" s="35">
        <v>3042455.0502569024</v>
      </c>
      <c r="M24" s="35">
        <v>2999342.2172170808</v>
      </c>
      <c r="N24" s="35">
        <v>2849564.9743109373</v>
      </c>
    </row>
    <row r="25" spans="1:15" s="41" customFormat="1" ht="12.75" x14ac:dyDescent="0.2">
      <c r="A25" s="2" t="s">
        <v>12</v>
      </c>
      <c r="B25" s="13">
        <v>1462000</v>
      </c>
      <c r="C25" s="13">
        <v>1497429</v>
      </c>
      <c r="D25" s="13">
        <v>1543052</v>
      </c>
      <c r="E25" s="35">
        <v>1523564</v>
      </c>
      <c r="F25" s="13">
        <v>1504536</v>
      </c>
      <c r="G25" s="13">
        <v>1568771</v>
      </c>
      <c r="H25" s="35">
        <v>1541705</v>
      </c>
      <c r="I25" s="13">
        <v>1517533</v>
      </c>
      <c r="J25" s="13">
        <v>1570501.3456252688</v>
      </c>
      <c r="K25" s="35">
        <v>1682983.9768329265</v>
      </c>
      <c r="L25" s="35">
        <v>1763294.5456171583</v>
      </c>
      <c r="M25" s="35">
        <v>1889970.385331739</v>
      </c>
      <c r="N25" s="35">
        <v>1825583.9275105512</v>
      </c>
    </row>
    <row r="26" spans="1:15" s="41" customFormat="1" ht="12.75" x14ac:dyDescent="0.2">
      <c r="A26" s="7" t="s">
        <v>79</v>
      </c>
      <c r="B26" s="16">
        <v>18453000</v>
      </c>
      <c r="C26" s="16">
        <v>18866623</v>
      </c>
      <c r="D26" s="16">
        <v>19040683</v>
      </c>
      <c r="E26" s="11">
        <v>19295202</v>
      </c>
      <c r="F26" s="16">
        <v>19359200</v>
      </c>
      <c r="G26" s="16">
        <v>19817274</v>
      </c>
      <c r="H26" s="11">
        <v>19620399</v>
      </c>
      <c r="I26" s="16">
        <v>19304537</v>
      </c>
      <c r="J26" s="16">
        <v>20547757.039078619</v>
      </c>
      <c r="K26" s="11">
        <v>20611329.589852083</v>
      </c>
      <c r="L26" s="11">
        <v>20603503.701188162</v>
      </c>
      <c r="M26" s="11">
        <v>21054344.06940683</v>
      </c>
      <c r="N26" s="11">
        <v>20450490.419846706</v>
      </c>
    </row>
    <row r="27" spans="1:15" s="40" customFormat="1" x14ac:dyDescent="0.2">
      <c r="A27" s="42"/>
      <c r="B27" s="46"/>
      <c r="C27" s="46"/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46"/>
    </row>
    <row r="28" spans="1:15" s="40" customFormat="1" x14ac:dyDescent="0.2">
      <c r="A28" s="9" t="s">
        <v>155</v>
      </c>
      <c r="B28" s="10" t="s">
        <v>3</v>
      </c>
      <c r="C28" s="10" t="s">
        <v>14</v>
      </c>
      <c r="D28" s="10" t="s">
        <v>15</v>
      </c>
      <c r="E28" s="10" t="s">
        <v>16</v>
      </c>
      <c r="F28" s="10" t="s">
        <v>17</v>
      </c>
      <c r="G28" s="10" t="s">
        <v>18</v>
      </c>
      <c r="H28" s="10" t="s">
        <v>19</v>
      </c>
      <c r="I28" s="10" t="s">
        <v>20</v>
      </c>
      <c r="J28" s="10" t="s">
        <v>21</v>
      </c>
      <c r="K28" s="10" t="s">
        <v>143</v>
      </c>
      <c r="L28" s="10" t="s">
        <v>173</v>
      </c>
      <c r="M28" s="10" t="s">
        <v>174</v>
      </c>
      <c r="N28" s="10" t="s">
        <v>187</v>
      </c>
    </row>
    <row r="29" spans="1:15" s="40" customFormat="1" x14ac:dyDescent="0.2">
      <c r="A29" s="2" t="s">
        <v>4</v>
      </c>
      <c r="B29" s="13">
        <v>2453000</v>
      </c>
      <c r="C29" s="13">
        <v>2476066</v>
      </c>
      <c r="D29" s="13">
        <v>2501408</v>
      </c>
      <c r="E29" s="35">
        <v>2517789</v>
      </c>
      <c r="F29" s="13">
        <v>2502763</v>
      </c>
      <c r="G29" s="13">
        <v>2552432</v>
      </c>
      <c r="H29" s="35">
        <v>2564461</v>
      </c>
      <c r="I29" s="13">
        <v>2535213</v>
      </c>
      <c r="J29" s="13">
        <v>2585026.1319272779</v>
      </c>
      <c r="K29" s="35">
        <v>2642653.5573682776</v>
      </c>
      <c r="L29" s="35">
        <v>2667277.6313278861</v>
      </c>
      <c r="M29" s="35">
        <v>2671914.7325576921</v>
      </c>
      <c r="N29" s="35">
        <v>2814751.8890926898</v>
      </c>
    </row>
    <row r="30" spans="1:15" s="40" customFormat="1" x14ac:dyDescent="0.2">
      <c r="A30" s="2" t="s">
        <v>5</v>
      </c>
      <c r="B30" s="13">
        <v>6436000</v>
      </c>
      <c r="C30" s="13">
        <v>7356562</v>
      </c>
      <c r="D30" s="13">
        <v>7520837</v>
      </c>
      <c r="E30" s="35">
        <v>7519811</v>
      </c>
      <c r="F30" s="13">
        <v>8265896</v>
      </c>
      <c r="G30" s="13">
        <v>8386113</v>
      </c>
      <c r="H30" s="35">
        <v>8508383</v>
      </c>
      <c r="I30" s="13">
        <v>8292761</v>
      </c>
      <c r="J30" s="13">
        <v>8338608.6491793105</v>
      </c>
      <c r="K30" s="35">
        <v>8632373.2791900933</v>
      </c>
      <c r="L30" s="35">
        <v>8986258.8496502209</v>
      </c>
      <c r="M30" s="35">
        <v>9369193.9173335023</v>
      </c>
      <c r="N30" s="35">
        <v>9713381.500274647</v>
      </c>
    </row>
    <row r="31" spans="1:15" s="40" customFormat="1" x14ac:dyDescent="0.2">
      <c r="A31" s="2" t="s">
        <v>6</v>
      </c>
      <c r="B31" s="13">
        <v>132000</v>
      </c>
      <c r="C31" s="13">
        <v>130752</v>
      </c>
      <c r="D31" s="13">
        <v>128561</v>
      </c>
      <c r="E31" s="35">
        <v>77241</v>
      </c>
      <c r="F31" s="13">
        <v>152285</v>
      </c>
      <c r="G31" s="13">
        <v>152014</v>
      </c>
      <c r="H31" s="35">
        <v>148242</v>
      </c>
      <c r="I31" s="13">
        <v>145165</v>
      </c>
      <c r="J31" s="13">
        <v>151796.53851993455</v>
      </c>
      <c r="K31" s="35">
        <v>162818.88540877198</v>
      </c>
      <c r="L31" s="35">
        <v>189531.240049324</v>
      </c>
      <c r="M31" s="35">
        <v>215239.2228777431</v>
      </c>
      <c r="N31" s="35">
        <v>221161.75619530195</v>
      </c>
    </row>
    <row r="32" spans="1:15" s="40" customFormat="1" x14ac:dyDescent="0.2">
      <c r="A32" s="2" t="s">
        <v>78</v>
      </c>
      <c r="B32" s="13">
        <v>2537000</v>
      </c>
      <c r="C32" s="13">
        <v>2837803</v>
      </c>
      <c r="D32" s="13">
        <v>2494855</v>
      </c>
      <c r="E32" s="35">
        <v>2651529</v>
      </c>
      <c r="F32" s="13">
        <v>2613956</v>
      </c>
      <c r="G32" s="13">
        <v>2582002</v>
      </c>
      <c r="H32" s="35">
        <v>2545063</v>
      </c>
      <c r="I32" s="13">
        <v>2419215</v>
      </c>
      <c r="J32" s="13">
        <v>2618496.5141367931</v>
      </c>
      <c r="K32" s="35">
        <v>3083575.9435278336</v>
      </c>
      <c r="L32" s="35">
        <v>3120235.6540368171</v>
      </c>
      <c r="M32" s="35">
        <v>3154496.9451193204</v>
      </c>
      <c r="N32" s="35">
        <v>3094536.0383117199</v>
      </c>
    </row>
    <row r="33" spans="1:14" s="40" customFormat="1" x14ac:dyDescent="0.2">
      <c r="A33" s="2" t="s">
        <v>7</v>
      </c>
      <c r="B33" s="13">
        <v>7071000</v>
      </c>
      <c r="C33" s="13">
        <v>6794545</v>
      </c>
      <c r="D33" s="13">
        <v>6661410</v>
      </c>
      <c r="E33" s="35">
        <v>6902338</v>
      </c>
      <c r="F33" s="13">
        <v>6683523</v>
      </c>
      <c r="G33" s="13">
        <v>6512947</v>
      </c>
      <c r="H33" s="35">
        <v>6397694</v>
      </c>
      <c r="I33" s="13">
        <v>6247336</v>
      </c>
      <c r="J33" s="13">
        <v>6605999.8598933239</v>
      </c>
      <c r="K33" s="35">
        <v>6987982.4863166455</v>
      </c>
      <c r="L33" s="35">
        <v>6961797.4897478204</v>
      </c>
      <c r="M33" s="35">
        <v>6954115.0872800834</v>
      </c>
      <c r="N33" s="35">
        <v>7153404.8385696309</v>
      </c>
    </row>
    <row r="34" spans="1:14" s="40" customFormat="1" x14ac:dyDescent="0.2">
      <c r="A34" s="2" t="s">
        <v>8</v>
      </c>
      <c r="B34" s="13">
        <v>5184000</v>
      </c>
      <c r="C34" s="13">
        <v>4853878</v>
      </c>
      <c r="D34" s="13">
        <v>5015888</v>
      </c>
      <c r="E34" s="35">
        <v>5377701</v>
      </c>
      <c r="F34" s="13">
        <v>5245885</v>
      </c>
      <c r="G34" s="13">
        <v>4801119</v>
      </c>
      <c r="H34" s="35">
        <v>4164205</v>
      </c>
      <c r="I34" s="13">
        <v>4623018</v>
      </c>
      <c r="J34" s="13">
        <v>5746013.187528058</v>
      </c>
      <c r="K34" s="35">
        <v>7050911.4039495895</v>
      </c>
      <c r="L34" s="35">
        <v>6890203.7159550823</v>
      </c>
      <c r="M34" s="35">
        <v>7464426.3312455546</v>
      </c>
      <c r="N34" s="35">
        <v>7775095.5871029552</v>
      </c>
    </row>
    <row r="35" spans="1:14" s="40" customFormat="1" x14ac:dyDescent="0.2">
      <c r="A35" s="2" t="s">
        <v>9</v>
      </c>
      <c r="B35" s="13">
        <v>4886000</v>
      </c>
      <c r="C35" s="13">
        <v>4688674</v>
      </c>
      <c r="D35" s="13">
        <v>4886790</v>
      </c>
      <c r="E35" s="35">
        <v>4987857</v>
      </c>
      <c r="F35" s="13">
        <v>5010923</v>
      </c>
      <c r="G35" s="13">
        <v>5107143</v>
      </c>
      <c r="H35" s="35">
        <v>4747549</v>
      </c>
      <c r="I35" s="13">
        <v>4618737</v>
      </c>
      <c r="J35" s="13">
        <v>5063546.3455363782</v>
      </c>
      <c r="K35" s="35">
        <v>5217080.4837448783</v>
      </c>
      <c r="L35" s="35">
        <v>5352965.7843360333</v>
      </c>
      <c r="M35" s="35">
        <v>5637675.5358027304</v>
      </c>
      <c r="N35" s="35">
        <v>5801059.4695809726</v>
      </c>
    </row>
    <row r="36" spans="1:14" s="40" customFormat="1" x14ac:dyDescent="0.2">
      <c r="A36" s="2" t="s">
        <v>10</v>
      </c>
      <c r="B36" s="13">
        <v>7921000</v>
      </c>
      <c r="C36" s="13">
        <v>8399339</v>
      </c>
      <c r="D36" s="13">
        <v>8340490</v>
      </c>
      <c r="E36" s="35">
        <v>7904075</v>
      </c>
      <c r="F36" s="13">
        <v>8549601</v>
      </c>
      <c r="G36" s="13">
        <v>8582700</v>
      </c>
      <c r="H36" s="35">
        <v>8591895</v>
      </c>
      <c r="I36" s="13">
        <v>8543371</v>
      </c>
      <c r="J36" s="13">
        <v>8390898.2492015585</v>
      </c>
      <c r="K36" s="35">
        <v>8400618.6432878282</v>
      </c>
      <c r="L36" s="35">
        <v>8136795.5603829883</v>
      </c>
      <c r="M36" s="35">
        <v>10020075.008641906</v>
      </c>
      <c r="N36" s="35">
        <v>11271008.771151451</v>
      </c>
    </row>
    <row r="37" spans="1:14" s="40" customFormat="1" x14ac:dyDescent="0.2">
      <c r="A37" s="2" t="s">
        <v>11</v>
      </c>
      <c r="B37" s="13">
        <v>8373000</v>
      </c>
      <c r="C37" s="13">
        <v>8539785</v>
      </c>
      <c r="D37" s="13">
        <v>7710360</v>
      </c>
      <c r="E37" s="35">
        <v>8193323</v>
      </c>
      <c r="F37" s="13">
        <v>8178892</v>
      </c>
      <c r="G37" s="13">
        <v>8777555</v>
      </c>
      <c r="H37" s="35">
        <v>8635946</v>
      </c>
      <c r="I37" s="13">
        <v>8552913</v>
      </c>
      <c r="J37" s="13">
        <v>8564546.4692140073</v>
      </c>
      <c r="K37" s="35">
        <v>8962336.3314795475</v>
      </c>
      <c r="L37" s="35">
        <v>8796824.1335823312</v>
      </c>
      <c r="M37" s="35">
        <v>9106945.3708286695</v>
      </c>
      <c r="N37" s="35">
        <v>9153375.8929160517</v>
      </c>
    </row>
    <row r="38" spans="1:14" s="40" customFormat="1" x14ac:dyDescent="0.2">
      <c r="A38" s="2" t="s">
        <v>12</v>
      </c>
      <c r="B38" s="13">
        <v>3462000</v>
      </c>
      <c r="C38" s="13">
        <v>3792155</v>
      </c>
      <c r="D38" s="13">
        <v>3826514</v>
      </c>
      <c r="E38" s="35">
        <v>3640868</v>
      </c>
      <c r="F38" s="13">
        <v>3426711</v>
      </c>
      <c r="G38" s="13">
        <v>3352516</v>
      </c>
      <c r="H38" s="35">
        <v>3443789</v>
      </c>
      <c r="I38" s="13">
        <v>3586473</v>
      </c>
      <c r="J38" s="13">
        <v>3770936.2844466064</v>
      </c>
      <c r="K38" s="35">
        <v>4447969.092323916</v>
      </c>
      <c r="L38" s="35">
        <v>4499270.8883740511</v>
      </c>
      <c r="M38" s="35">
        <v>4638929.6969949054</v>
      </c>
      <c r="N38" s="35">
        <v>5035957.88481298</v>
      </c>
    </row>
    <row r="39" spans="1:14" s="40" customFormat="1" x14ac:dyDescent="0.2">
      <c r="A39" s="7" t="s">
        <v>79</v>
      </c>
      <c r="B39" s="16">
        <v>48455000</v>
      </c>
      <c r="C39" s="16">
        <v>49869559</v>
      </c>
      <c r="D39" s="16">
        <v>49087113</v>
      </c>
      <c r="E39" s="11">
        <v>49772532</v>
      </c>
      <c r="F39" s="16">
        <v>50630435</v>
      </c>
      <c r="G39" s="16">
        <v>50806541</v>
      </c>
      <c r="H39" s="11">
        <v>49747227</v>
      </c>
      <c r="I39" s="16">
        <v>49564202</v>
      </c>
      <c r="J39" s="16">
        <v>51835868.229583248</v>
      </c>
      <c r="K39" s="11">
        <v>55007801.006241634</v>
      </c>
      <c r="L39" s="11">
        <v>55601333.947442561</v>
      </c>
      <c r="M39" s="11">
        <v>59233011.848682106</v>
      </c>
      <c r="N39" s="11">
        <v>62033733.628008395</v>
      </c>
    </row>
    <row r="40" spans="1:14" s="40" customFormat="1" x14ac:dyDescent="0.2">
      <c r="A40" s="41"/>
      <c r="B40" s="43"/>
      <c r="C40" s="43"/>
      <c r="D40" s="43"/>
      <c r="E40" s="69"/>
      <c r="F40" s="43"/>
      <c r="G40" s="43"/>
      <c r="H40" s="69"/>
      <c r="I40" s="43"/>
      <c r="J40" s="43"/>
      <c r="K40" s="43"/>
      <c r="L40" s="43"/>
      <c r="M40" s="43"/>
      <c r="N40" s="43"/>
    </row>
    <row r="41" spans="1:14" s="40" customFormat="1" x14ac:dyDescent="0.2">
      <c r="A41" s="41"/>
      <c r="B41" s="43"/>
      <c r="C41" s="43"/>
      <c r="D41" s="43"/>
      <c r="E41" s="69"/>
      <c r="F41" s="43"/>
      <c r="G41" s="43"/>
      <c r="H41" s="69"/>
      <c r="I41" s="43"/>
      <c r="J41" s="43"/>
      <c r="K41" s="43"/>
      <c r="L41" s="43"/>
      <c r="M41" s="43"/>
      <c r="N41" s="43"/>
    </row>
    <row r="42" spans="1:14" s="40" customFormat="1" x14ac:dyDescent="0.2">
      <c r="A42" s="41"/>
      <c r="B42" s="43"/>
      <c r="C42" s="43"/>
      <c r="D42" s="43"/>
      <c r="E42" s="69"/>
      <c r="F42" s="43"/>
      <c r="G42" s="43"/>
      <c r="H42" s="69"/>
      <c r="I42" s="43"/>
      <c r="J42" s="43"/>
      <c r="K42" s="43"/>
      <c r="L42" s="43"/>
      <c r="M42" s="43"/>
      <c r="N42" s="43"/>
    </row>
    <row r="43" spans="1:14" s="40" customFormat="1" x14ac:dyDescent="0.2">
      <c r="A43" s="41"/>
      <c r="B43" s="43"/>
      <c r="C43" s="43"/>
      <c r="D43" s="43"/>
      <c r="E43" s="69"/>
      <c r="F43" s="43"/>
      <c r="G43" s="43"/>
      <c r="H43" s="69"/>
      <c r="I43" s="43"/>
      <c r="J43" s="43"/>
      <c r="K43" s="43"/>
      <c r="L43" s="43"/>
      <c r="M43" s="43"/>
      <c r="N43" s="43"/>
    </row>
    <row r="44" spans="1:14" s="40" customFormat="1" x14ac:dyDescent="0.2">
      <c r="A44" s="41"/>
      <c r="B44" s="43"/>
      <c r="C44" s="43"/>
      <c r="D44" s="43"/>
      <c r="E44" s="69"/>
      <c r="F44" s="43"/>
      <c r="G44" s="43"/>
      <c r="H44" s="69"/>
      <c r="I44" s="43"/>
      <c r="J44" s="43"/>
      <c r="K44" s="43"/>
      <c r="L44" s="43"/>
      <c r="M44" s="43"/>
      <c r="N44" s="43"/>
    </row>
    <row r="45" spans="1:14" s="40" customFormat="1" x14ac:dyDescent="0.2">
      <c r="A45" s="41"/>
      <c r="B45" s="43"/>
      <c r="C45" s="43"/>
      <c r="D45" s="43"/>
      <c r="E45" s="69"/>
      <c r="F45" s="43"/>
      <c r="G45" s="43"/>
      <c r="H45" s="69"/>
      <c r="I45" s="43"/>
      <c r="J45" s="43"/>
      <c r="K45" s="43"/>
      <c r="L45" s="43"/>
      <c r="M45" s="43"/>
      <c r="N45" s="43"/>
    </row>
    <row r="46" spans="1:14" s="40" customFormat="1" x14ac:dyDescent="0.2">
      <c r="A46" s="41"/>
      <c r="B46" s="43"/>
      <c r="C46" s="43"/>
      <c r="D46" s="43"/>
      <c r="E46" s="69"/>
      <c r="F46" s="43"/>
      <c r="G46" s="43"/>
      <c r="H46" s="69"/>
      <c r="I46" s="43"/>
      <c r="J46" s="43"/>
      <c r="K46" s="43"/>
      <c r="L46" s="43"/>
      <c r="M46" s="43"/>
      <c r="N46" s="43"/>
    </row>
    <row r="47" spans="1:14" s="40" customFormat="1" x14ac:dyDescent="0.2">
      <c r="A47" s="41"/>
      <c r="B47" s="43"/>
      <c r="C47" s="43"/>
      <c r="D47" s="43"/>
      <c r="E47" s="69"/>
      <c r="F47" s="43"/>
      <c r="G47" s="43"/>
      <c r="H47" s="69"/>
      <c r="I47" s="43"/>
      <c r="J47" s="43"/>
      <c r="K47" s="43"/>
      <c r="L47" s="43"/>
      <c r="M47" s="43"/>
      <c r="N47" s="43"/>
    </row>
    <row r="48" spans="1:14" s="40" customFormat="1" x14ac:dyDescent="0.2">
      <c r="A48" s="41"/>
      <c r="B48" s="43"/>
      <c r="C48" s="43"/>
      <c r="D48" s="43"/>
      <c r="E48" s="69"/>
      <c r="F48" s="43"/>
      <c r="G48" s="43"/>
      <c r="H48" s="69"/>
      <c r="I48" s="43"/>
      <c r="J48" s="43"/>
      <c r="K48" s="43"/>
      <c r="L48" s="43"/>
      <c r="M48" s="43"/>
      <c r="N48" s="43"/>
    </row>
    <row r="49" spans="1:14" s="40" customFormat="1" x14ac:dyDescent="0.2">
      <c r="A49" s="41"/>
      <c r="B49" s="43"/>
      <c r="C49" s="43"/>
      <c r="D49" s="43"/>
      <c r="E49" s="69"/>
      <c r="F49" s="43"/>
      <c r="G49" s="43"/>
      <c r="H49" s="69"/>
      <c r="I49" s="43"/>
      <c r="J49" s="43"/>
      <c r="K49" s="43"/>
      <c r="L49" s="43"/>
      <c r="M49" s="43"/>
      <c r="N49" s="43"/>
    </row>
    <row r="50" spans="1:14" s="40" customFormat="1" x14ac:dyDescent="0.2">
      <c r="A50" s="44"/>
      <c r="B50" s="45"/>
      <c r="C50" s="45"/>
      <c r="D50" s="45"/>
      <c r="E50" s="45"/>
      <c r="F50" s="45"/>
      <c r="G50" s="45"/>
      <c r="H50" s="45"/>
      <c r="I50" s="45"/>
      <c r="J50" s="45"/>
      <c r="K50" s="45"/>
      <c r="L50" s="45"/>
      <c r="M50" s="45"/>
      <c r="N50" s="45"/>
    </row>
    <row r="51" spans="1:14" s="40" customFormat="1" x14ac:dyDescent="0.2">
      <c r="A51" s="42"/>
      <c r="B51" s="47"/>
      <c r="C51" s="47"/>
      <c r="D51" s="47"/>
      <c r="E51" s="38"/>
      <c r="F51" s="47"/>
      <c r="G51" s="47"/>
      <c r="H51" s="38"/>
      <c r="I51" s="47"/>
      <c r="J51" s="47"/>
      <c r="K51" s="47"/>
      <c r="L51" s="47"/>
      <c r="M51" s="47"/>
      <c r="N51" s="47"/>
    </row>
    <row r="52" spans="1:14" s="40" customFormat="1" x14ac:dyDescent="0.2">
      <c r="A52" s="41"/>
      <c r="B52" s="43"/>
      <c r="C52" s="43"/>
      <c r="D52" s="43"/>
      <c r="E52" s="69"/>
      <c r="F52" s="43"/>
      <c r="G52" s="43"/>
      <c r="H52" s="69"/>
      <c r="I52" s="43"/>
      <c r="J52" s="43"/>
      <c r="K52" s="43"/>
      <c r="L52" s="43"/>
      <c r="M52" s="43"/>
      <c r="N52" s="43"/>
    </row>
    <row r="53" spans="1:14" s="40" customFormat="1" x14ac:dyDescent="0.2">
      <c r="A53" s="41"/>
      <c r="B53" s="43"/>
      <c r="C53" s="43"/>
      <c r="D53" s="43"/>
      <c r="E53" s="69"/>
      <c r="F53" s="43"/>
      <c r="G53" s="43"/>
      <c r="H53" s="69"/>
      <c r="I53" s="43"/>
      <c r="J53" s="43"/>
      <c r="K53" s="43"/>
      <c r="L53" s="43"/>
      <c r="M53" s="43"/>
      <c r="N53" s="43"/>
    </row>
    <row r="54" spans="1:14" s="40" customFormat="1" x14ac:dyDescent="0.2">
      <c r="A54" s="41"/>
      <c r="B54" s="43"/>
      <c r="C54" s="43"/>
      <c r="D54" s="43"/>
      <c r="E54" s="69"/>
      <c r="F54" s="43"/>
      <c r="G54" s="43"/>
      <c r="H54" s="69"/>
      <c r="I54" s="43"/>
      <c r="J54" s="43"/>
      <c r="K54" s="43"/>
      <c r="L54" s="43"/>
      <c r="M54" s="43"/>
      <c r="N54" s="43"/>
    </row>
    <row r="55" spans="1:14" s="40" customFormat="1" x14ac:dyDescent="0.2">
      <c r="A55" s="41"/>
      <c r="B55" s="43"/>
      <c r="C55" s="43"/>
      <c r="D55" s="43"/>
      <c r="E55" s="69"/>
      <c r="F55" s="43"/>
      <c r="G55" s="43"/>
      <c r="H55" s="69"/>
      <c r="I55" s="43"/>
      <c r="J55" s="43"/>
      <c r="K55" s="43"/>
      <c r="L55" s="43"/>
      <c r="M55" s="43"/>
      <c r="N55" s="43"/>
    </row>
    <row r="56" spans="1:14" s="40" customFormat="1" x14ac:dyDescent="0.2">
      <c r="A56" s="41"/>
      <c r="B56" s="43"/>
      <c r="C56" s="43"/>
      <c r="D56" s="43"/>
      <c r="E56" s="69"/>
      <c r="F56" s="43"/>
      <c r="G56" s="43"/>
      <c r="H56" s="69"/>
      <c r="I56" s="43"/>
      <c r="J56" s="43"/>
      <c r="K56" s="43"/>
      <c r="L56" s="43"/>
      <c r="M56" s="43"/>
      <c r="N56" s="43"/>
    </row>
    <row r="57" spans="1:14" s="40" customFormat="1" x14ac:dyDescent="0.2">
      <c r="A57" s="41"/>
      <c r="B57" s="43"/>
      <c r="C57" s="43"/>
      <c r="D57" s="43"/>
      <c r="E57" s="69"/>
      <c r="F57" s="43"/>
      <c r="G57" s="43"/>
      <c r="H57" s="69"/>
      <c r="I57" s="43"/>
      <c r="J57" s="43"/>
      <c r="K57" s="43"/>
      <c r="L57" s="43"/>
      <c r="M57" s="43"/>
      <c r="N57" s="43"/>
    </row>
    <row r="58" spans="1:14" s="40" customFormat="1" x14ac:dyDescent="0.2">
      <c r="A58" s="41"/>
      <c r="B58" s="43"/>
      <c r="C58" s="43"/>
      <c r="D58" s="43"/>
      <c r="E58" s="69"/>
      <c r="F58" s="43"/>
      <c r="G58" s="43"/>
      <c r="H58" s="69"/>
      <c r="I58" s="43"/>
      <c r="J58" s="43"/>
      <c r="K58" s="43"/>
      <c r="L58" s="43"/>
      <c r="M58" s="43"/>
      <c r="N58" s="43"/>
    </row>
    <row r="59" spans="1:14" s="40" customFormat="1" x14ac:dyDescent="0.2">
      <c r="A59" s="41"/>
      <c r="B59" s="43"/>
      <c r="C59" s="43"/>
      <c r="D59" s="43"/>
      <c r="E59" s="69"/>
      <c r="F59" s="43"/>
      <c r="G59" s="43"/>
      <c r="H59" s="69"/>
      <c r="I59" s="43"/>
      <c r="J59" s="43"/>
      <c r="K59" s="43"/>
      <c r="L59" s="43"/>
      <c r="M59" s="43"/>
      <c r="N59" s="43"/>
    </row>
    <row r="60" spans="1:14" s="40" customFormat="1" x14ac:dyDescent="0.2">
      <c r="A60" s="41"/>
      <c r="B60" s="43"/>
      <c r="C60" s="43"/>
      <c r="D60" s="43"/>
      <c r="E60" s="69"/>
      <c r="F60" s="43"/>
      <c r="G60" s="43"/>
      <c r="H60" s="69"/>
      <c r="I60" s="43"/>
      <c r="J60" s="43"/>
      <c r="K60" s="43"/>
      <c r="L60" s="43"/>
      <c r="M60" s="43"/>
      <c r="N60" s="43"/>
    </row>
    <row r="61" spans="1:14" s="40" customFormat="1" x14ac:dyDescent="0.2">
      <c r="A61" s="41"/>
      <c r="B61" s="43"/>
      <c r="C61" s="43"/>
      <c r="D61" s="43"/>
      <c r="E61" s="69"/>
      <c r="F61" s="43"/>
      <c r="G61" s="43"/>
      <c r="H61" s="69"/>
      <c r="I61" s="43"/>
      <c r="J61" s="43"/>
      <c r="K61" s="43"/>
      <c r="L61" s="43"/>
      <c r="M61" s="43"/>
      <c r="N61" s="43"/>
    </row>
    <row r="62" spans="1:14" s="40" customFormat="1" x14ac:dyDescent="0.2">
      <c r="A62" s="44"/>
      <c r="B62" s="45"/>
      <c r="C62" s="45"/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</row>
    <row r="63" spans="1:14" s="40" customFormat="1" x14ac:dyDescent="0.2">
      <c r="A63" s="42"/>
      <c r="B63" s="47"/>
      <c r="C63" s="47"/>
      <c r="D63" s="47"/>
      <c r="E63" s="38"/>
      <c r="F63" s="47"/>
      <c r="G63" s="47"/>
      <c r="H63" s="38"/>
      <c r="I63" s="47"/>
      <c r="J63" s="47"/>
      <c r="K63" s="47"/>
      <c r="L63" s="47"/>
      <c r="M63" s="47"/>
      <c r="N63" s="47"/>
    </row>
    <row r="64" spans="1:14" s="40" customFormat="1" x14ac:dyDescent="0.2">
      <c r="A64" s="41"/>
      <c r="B64" s="43"/>
      <c r="C64" s="43"/>
      <c r="D64" s="43"/>
      <c r="E64" s="69"/>
      <c r="F64" s="43"/>
      <c r="G64" s="43"/>
      <c r="H64" s="69"/>
      <c r="I64" s="43"/>
      <c r="J64" s="43"/>
      <c r="K64" s="43"/>
      <c r="L64" s="43"/>
      <c r="M64" s="43"/>
      <c r="N64" s="43"/>
    </row>
    <row r="65" spans="1:14" s="40" customFormat="1" x14ac:dyDescent="0.2">
      <c r="A65" s="41"/>
      <c r="B65" s="43"/>
      <c r="C65" s="43"/>
      <c r="D65" s="43"/>
      <c r="E65" s="69"/>
      <c r="F65" s="43"/>
      <c r="G65" s="43"/>
      <c r="H65" s="69"/>
      <c r="I65" s="43"/>
      <c r="J65" s="43"/>
      <c r="K65" s="43"/>
      <c r="L65" s="43"/>
      <c r="M65" s="43"/>
      <c r="N65" s="43"/>
    </row>
    <row r="66" spans="1:14" s="40" customFormat="1" x14ac:dyDescent="0.2">
      <c r="A66" s="41"/>
      <c r="B66" s="43"/>
      <c r="C66" s="43"/>
      <c r="D66" s="43"/>
      <c r="E66" s="69"/>
      <c r="F66" s="43"/>
      <c r="G66" s="43"/>
      <c r="H66" s="69"/>
      <c r="I66" s="43"/>
      <c r="J66" s="43"/>
      <c r="K66" s="43"/>
      <c r="L66" s="43"/>
      <c r="M66" s="43"/>
      <c r="N66" s="43"/>
    </row>
    <row r="67" spans="1:14" s="40" customFormat="1" x14ac:dyDescent="0.2">
      <c r="A67" s="41"/>
      <c r="B67" s="43"/>
      <c r="C67" s="43"/>
      <c r="D67" s="43"/>
      <c r="E67" s="69"/>
      <c r="F67" s="43"/>
      <c r="G67" s="43"/>
      <c r="H67" s="69"/>
      <c r="I67" s="43"/>
      <c r="J67" s="43"/>
      <c r="K67" s="43"/>
      <c r="L67" s="43"/>
      <c r="M67" s="43"/>
      <c r="N67" s="43"/>
    </row>
    <row r="68" spans="1:14" s="40" customFormat="1" x14ac:dyDescent="0.2">
      <c r="A68" s="41"/>
      <c r="B68" s="43"/>
      <c r="C68" s="43"/>
      <c r="D68" s="43"/>
      <c r="E68" s="69"/>
      <c r="F68" s="43"/>
      <c r="G68" s="43"/>
      <c r="H68" s="69"/>
      <c r="I68" s="43"/>
      <c r="J68" s="43"/>
      <c r="K68" s="43"/>
      <c r="L68" s="43"/>
      <c r="M68" s="43"/>
      <c r="N68" s="43"/>
    </row>
    <row r="69" spans="1:14" s="40" customFormat="1" x14ac:dyDescent="0.2">
      <c r="A69" s="41"/>
      <c r="B69" s="43"/>
      <c r="C69" s="43"/>
      <c r="D69" s="43"/>
      <c r="E69" s="69"/>
      <c r="F69" s="43"/>
      <c r="G69" s="43"/>
      <c r="H69" s="69"/>
      <c r="I69" s="43"/>
      <c r="J69" s="43"/>
      <c r="K69" s="43"/>
      <c r="L69" s="43"/>
      <c r="M69" s="43"/>
      <c r="N69" s="43"/>
    </row>
    <row r="70" spans="1:14" s="40" customFormat="1" x14ac:dyDescent="0.2">
      <c r="A70" s="41"/>
      <c r="B70" s="43"/>
      <c r="C70" s="43"/>
      <c r="D70" s="43"/>
      <c r="E70" s="69"/>
      <c r="F70" s="43"/>
      <c r="G70" s="43"/>
      <c r="H70" s="69"/>
      <c r="I70" s="43"/>
      <c r="J70" s="43"/>
      <c r="K70" s="43"/>
      <c r="L70" s="43"/>
      <c r="M70" s="43"/>
      <c r="N70" s="43"/>
    </row>
    <row r="71" spans="1:14" s="40" customFormat="1" x14ac:dyDescent="0.2">
      <c r="A71" s="41"/>
      <c r="B71" s="43"/>
      <c r="C71" s="43"/>
      <c r="D71" s="43"/>
      <c r="E71" s="69"/>
      <c r="F71" s="43"/>
      <c r="G71" s="43"/>
      <c r="H71" s="69"/>
      <c r="I71" s="43"/>
      <c r="J71" s="43"/>
      <c r="K71" s="43"/>
      <c r="L71" s="43"/>
      <c r="M71" s="43"/>
      <c r="N71" s="43"/>
    </row>
    <row r="72" spans="1:14" s="40" customFormat="1" x14ac:dyDescent="0.2">
      <c r="A72" s="41"/>
      <c r="B72" s="43"/>
      <c r="C72" s="43"/>
      <c r="D72" s="43"/>
      <c r="E72" s="69"/>
      <c r="F72" s="43"/>
      <c r="G72" s="43"/>
      <c r="H72" s="69"/>
      <c r="I72" s="43"/>
      <c r="J72" s="43"/>
      <c r="K72" s="43"/>
      <c r="L72" s="43"/>
      <c r="M72" s="43"/>
      <c r="N72" s="43"/>
    </row>
    <row r="73" spans="1:14" s="40" customFormat="1" x14ac:dyDescent="0.2">
      <c r="A73" s="41"/>
      <c r="B73" s="43"/>
      <c r="C73" s="43"/>
      <c r="D73" s="43"/>
      <c r="E73" s="69"/>
      <c r="F73" s="43"/>
      <c r="G73" s="43"/>
      <c r="H73" s="69"/>
      <c r="I73" s="43"/>
      <c r="J73" s="43"/>
      <c r="K73" s="43"/>
      <c r="L73" s="43"/>
      <c r="M73" s="43"/>
      <c r="N73" s="43"/>
    </row>
    <row r="74" spans="1:14" s="40" customFormat="1" x14ac:dyDescent="0.2">
      <c r="A74" s="44"/>
      <c r="B74" s="45"/>
      <c r="C74" s="45"/>
      <c r="D74" s="45"/>
      <c r="E74" s="45"/>
      <c r="F74" s="45"/>
      <c r="G74" s="45"/>
      <c r="H74" s="45"/>
      <c r="I74" s="45"/>
      <c r="J74" s="45"/>
      <c r="K74" s="45"/>
      <c r="L74" s="45"/>
      <c r="M74" s="45"/>
      <c r="N74" s="45"/>
    </row>
    <row r="75" spans="1:14" s="40" customFormat="1" x14ac:dyDescent="0.2">
      <c r="A75" s="42"/>
      <c r="B75" s="47"/>
      <c r="C75" s="47"/>
      <c r="D75" s="47"/>
      <c r="E75" s="38"/>
      <c r="F75" s="47"/>
      <c r="G75" s="47"/>
      <c r="H75" s="38"/>
      <c r="I75" s="47"/>
      <c r="J75" s="47"/>
      <c r="K75" s="47"/>
      <c r="L75" s="47"/>
      <c r="M75" s="47"/>
      <c r="N75" s="47"/>
    </row>
    <row r="76" spans="1:14" s="40" customFormat="1" x14ac:dyDescent="0.2">
      <c r="A76" s="41"/>
      <c r="B76" s="43"/>
      <c r="C76" s="43"/>
      <c r="D76" s="43"/>
      <c r="E76" s="69"/>
      <c r="F76" s="43"/>
      <c r="G76" s="43"/>
      <c r="H76" s="69"/>
      <c r="I76" s="43"/>
      <c r="J76" s="43"/>
      <c r="K76" s="43"/>
      <c r="L76" s="43"/>
      <c r="M76" s="43"/>
      <c r="N76" s="43"/>
    </row>
    <row r="77" spans="1:14" s="40" customFormat="1" x14ac:dyDescent="0.2">
      <c r="A77" s="41"/>
      <c r="B77" s="43"/>
      <c r="C77" s="43"/>
      <c r="D77" s="43"/>
      <c r="E77" s="69"/>
      <c r="F77" s="43"/>
      <c r="G77" s="43"/>
      <c r="H77" s="69"/>
      <c r="I77" s="43"/>
      <c r="J77" s="43"/>
      <c r="K77" s="43"/>
      <c r="L77" s="43"/>
      <c r="M77" s="43"/>
      <c r="N77" s="43"/>
    </row>
    <row r="78" spans="1:14" s="40" customFormat="1" x14ac:dyDescent="0.2">
      <c r="A78" s="41"/>
      <c r="B78" s="43"/>
      <c r="C78" s="43"/>
      <c r="D78" s="43"/>
      <c r="E78" s="69"/>
      <c r="F78" s="43"/>
      <c r="G78" s="43"/>
      <c r="H78" s="69"/>
      <c r="I78" s="43"/>
      <c r="J78" s="43"/>
      <c r="K78" s="43"/>
      <c r="L78" s="43"/>
      <c r="M78" s="43"/>
      <c r="N78" s="43"/>
    </row>
    <row r="79" spans="1:14" s="40" customFormat="1" x14ac:dyDescent="0.2">
      <c r="A79" s="41"/>
      <c r="B79" s="43"/>
      <c r="C79" s="43"/>
      <c r="D79" s="43"/>
      <c r="E79" s="69"/>
      <c r="F79" s="43"/>
      <c r="G79" s="43"/>
      <c r="H79" s="69"/>
      <c r="I79" s="43"/>
      <c r="J79" s="43"/>
      <c r="K79" s="43"/>
      <c r="L79" s="43"/>
      <c r="M79" s="43"/>
      <c r="N79" s="43"/>
    </row>
    <row r="80" spans="1:14" s="40" customFormat="1" x14ac:dyDescent="0.2">
      <c r="A80" s="41"/>
      <c r="B80" s="43"/>
      <c r="C80" s="43"/>
      <c r="D80" s="43"/>
      <c r="E80" s="69"/>
      <c r="F80" s="43"/>
      <c r="G80" s="43"/>
      <c r="H80" s="69"/>
      <c r="I80" s="43"/>
      <c r="J80" s="43"/>
      <c r="K80" s="43"/>
      <c r="L80" s="43"/>
      <c r="M80" s="43"/>
      <c r="N80" s="43"/>
    </row>
    <row r="81" spans="1:14" s="40" customFormat="1" x14ac:dyDescent="0.2">
      <c r="A81" s="41"/>
      <c r="B81" s="43"/>
      <c r="C81" s="43"/>
      <c r="D81" s="43"/>
      <c r="E81" s="69"/>
      <c r="F81" s="43"/>
      <c r="G81" s="43"/>
      <c r="H81" s="69"/>
      <c r="I81" s="43"/>
      <c r="J81" s="43"/>
      <c r="K81" s="43"/>
      <c r="L81" s="43"/>
      <c r="M81" s="43"/>
      <c r="N81" s="43"/>
    </row>
    <row r="82" spans="1:14" s="40" customFormat="1" x14ac:dyDescent="0.2">
      <c r="A82" s="41"/>
      <c r="B82" s="43"/>
      <c r="C82" s="43"/>
      <c r="D82" s="43"/>
      <c r="E82" s="69"/>
      <c r="F82" s="43"/>
      <c r="G82" s="43"/>
      <c r="H82" s="69"/>
      <c r="I82" s="43"/>
      <c r="J82" s="43"/>
      <c r="K82" s="43"/>
      <c r="L82" s="43"/>
      <c r="M82" s="43"/>
      <c r="N82" s="43"/>
    </row>
    <row r="83" spans="1:14" s="40" customFormat="1" x14ac:dyDescent="0.2">
      <c r="A83" s="41"/>
      <c r="B83" s="43"/>
      <c r="C83" s="43"/>
      <c r="D83" s="43"/>
      <c r="E83" s="69"/>
      <c r="F83" s="43"/>
      <c r="G83" s="43"/>
      <c r="H83" s="69"/>
      <c r="I83" s="43"/>
      <c r="J83" s="43"/>
      <c r="K83" s="43"/>
      <c r="L83" s="43"/>
      <c r="M83" s="43"/>
      <c r="N83" s="43"/>
    </row>
    <row r="84" spans="1:14" s="40" customFormat="1" x14ac:dyDescent="0.2">
      <c r="A84" s="41"/>
      <c r="B84" s="43"/>
      <c r="C84" s="43"/>
      <c r="D84" s="43"/>
      <c r="E84" s="69"/>
      <c r="F84" s="43"/>
      <c r="G84" s="43"/>
      <c r="H84" s="69"/>
      <c r="I84" s="43"/>
      <c r="J84" s="43"/>
      <c r="K84" s="43"/>
      <c r="L84" s="43"/>
      <c r="M84" s="43"/>
      <c r="N84" s="43"/>
    </row>
    <row r="85" spans="1:14" s="40" customFormat="1" x14ac:dyDescent="0.2">
      <c r="A85" s="9" t="s">
        <v>156</v>
      </c>
      <c r="B85" s="198" t="s">
        <v>21</v>
      </c>
      <c r="C85" s="199"/>
      <c r="D85" s="199"/>
      <c r="E85" s="199"/>
      <c r="F85" s="199"/>
      <c r="G85" s="199"/>
      <c r="H85" s="199"/>
      <c r="I85" s="199"/>
      <c r="J85" s="199"/>
      <c r="K85" s="199"/>
      <c r="L85" s="199"/>
      <c r="M85" s="199"/>
      <c r="N85" s="200"/>
    </row>
    <row r="86" spans="1:14" s="40" customFormat="1" x14ac:dyDescent="0.2">
      <c r="A86" s="2" t="s">
        <v>4</v>
      </c>
      <c r="B86" s="35">
        <v>266588</v>
      </c>
      <c r="C86" s="35">
        <v>269797</v>
      </c>
      <c r="D86" s="35">
        <v>271889.74561461405</v>
      </c>
      <c r="E86" s="35">
        <v>280790.76279751799</v>
      </c>
      <c r="F86" s="35">
        <v>280014.88126195903</v>
      </c>
      <c r="G86" s="35">
        <v>279121.19905220438</v>
      </c>
      <c r="H86" s="35">
        <v>275852.82298800058</v>
      </c>
      <c r="I86" s="35">
        <v>275805.44038711634</v>
      </c>
      <c r="J86" s="35">
        <v>279959.26062244893</v>
      </c>
      <c r="K86" s="35">
        <v>260010.83887070228</v>
      </c>
      <c r="L86" s="35">
        <v>276826.81508286751</v>
      </c>
      <c r="M86" s="35">
        <v>278569.06804924097</v>
      </c>
      <c r="N86" s="35">
        <v>274982.01824944094</v>
      </c>
    </row>
    <row r="87" spans="1:14" s="40" customFormat="1" x14ac:dyDescent="0.2">
      <c r="A87" s="2" t="s">
        <v>5</v>
      </c>
      <c r="B87" s="35">
        <v>916478</v>
      </c>
      <c r="C87" s="35">
        <v>921160</v>
      </c>
      <c r="D87" s="35">
        <v>919540.30983728869</v>
      </c>
      <c r="E87" s="35">
        <v>917228.64982695086</v>
      </c>
      <c r="F87" s="35">
        <v>919246.22394930059</v>
      </c>
      <c r="G87" s="35">
        <v>916171.65321856574</v>
      </c>
      <c r="H87" s="35">
        <v>898346.7628812961</v>
      </c>
      <c r="I87" s="35">
        <v>921754.8253376889</v>
      </c>
      <c r="J87" s="35">
        <v>917726.30863605032</v>
      </c>
      <c r="K87" s="35">
        <v>838134.36291560601</v>
      </c>
      <c r="L87" s="35">
        <v>924790.91032999568</v>
      </c>
      <c r="M87" s="35">
        <v>879052.5127610818</v>
      </c>
      <c r="N87" s="35">
        <v>878267.83646272949</v>
      </c>
    </row>
    <row r="88" spans="1:14" s="40" customFormat="1" x14ac:dyDescent="0.2">
      <c r="A88" s="2" t="s">
        <v>6</v>
      </c>
      <c r="B88" s="35">
        <v>22143</v>
      </c>
      <c r="C88" s="35">
        <v>22269</v>
      </c>
      <c r="D88" s="35">
        <v>21377.97543666662</v>
      </c>
      <c r="E88" s="35">
        <v>22473.735524638301</v>
      </c>
      <c r="F88" s="35">
        <v>22458.942038518973</v>
      </c>
      <c r="G88" s="35">
        <v>22005.81756013538</v>
      </c>
      <c r="H88" s="35">
        <v>23207.050360927205</v>
      </c>
      <c r="I88" s="35">
        <v>23121.04434896215</v>
      </c>
      <c r="J88" s="35">
        <v>22251.983931739676</v>
      </c>
      <c r="K88" s="35">
        <v>18810.426812676291</v>
      </c>
      <c r="L88" s="35">
        <v>22748.670889331341</v>
      </c>
      <c r="M88" s="35">
        <v>22885.149289309222</v>
      </c>
      <c r="N88" s="35">
        <v>23000.535352026989</v>
      </c>
    </row>
    <row r="89" spans="1:14" s="40" customFormat="1" x14ac:dyDescent="0.2">
      <c r="A89" s="2" t="s">
        <v>78</v>
      </c>
      <c r="B89" s="35">
        <v>289335</v>
      </c>
      <c r="C89" s="35">
        <v>264415</v>
      </c>
      <c r="D89" s="35">
        <v>263548.441895717</v>
      </c>
      <c r="E89" s="35">
        <v>266579.36993518437</v>
      </c>
      <c r="F89" s="35">
        <v>226573.55494634114</v>
      </c>
      <c r="G89" s="35">
        <v>265564.79103377584</v>
      </c>
      <c r="H89" s="35">
        <v>251657.56997817202</v>
      </c>
      <c r="I89" s="35">
        <v>261303.10867968667</v>
      </c>
      <c r="J89" s="35">
        <v>270879.14762316959</v>
      </c>
      <c r="K89" s="35">
        <v>275167.03325426881</v>
      </c>
      <c r="L89" s="35">
        <v>300890.33668228472</v>
      </c>
      <c r="M89" s="35">
        <v>303711.6463156807</v>
      </c>
      <c r="N89" s="35">
        <v>297668.86721679196</v>
      </c>
    </row>
    <row r="90" spans="1:14" s="40" customFormat="1" x14ac:dyDescent="0.2">
      <c r="A90" s="2" t="s">
        <v>7</v>
      </c>
      <c r="B90" s="35">
        <v>758149</v>
      </c>
      <c r="C90" s="35">
        <v>658244</v>
      </c>
      <c r="D90" s="35">
        <v>672268.02251732524</v>
      </c>
      <c r="E90" s="35">
        <v>704916.47322207608</v>
      </c>
      <c r="F90" s="35">
        <v>721801.3353305175</v>
      </c>
      <c r="G90" s="35">
        <v>690136.37690583058</v>
      </c>
      <c r="H90" s="35">
        <v>691793.88208157453</v>
      </c>
      <c r="I90" s="35">
        <v>700182.9045217064</v>
      </c>
      <c r="J90" s="35">
        <v>732450.44667371362</v>
      </c>
      <c r="K90" s="35">
        <v>693637.20543969073</v>
      </c>
      <c r="L90" s="35">
        <v>744406.19428081554</v>
      </c>
      <c r="M90" s="35">
        <v>731340.81319130177</v>
      </c>
      <c r="N90" s="35">
        <v>742498.55109975603</v>
      </c>
    </row>
    <row r="91" spans="1:14" s="40" customFormat="1" x14ac:dyDescent="0.2">
      <c r="A91" s="2" t="s">
        <v>8</v>
      </c>
      <c r="B91" s="35">
        <v>573802</v>
      </c>
      <c r="C91" s="35">
        <v>547445</v>
      </c>
      <c r="D91" s="35">
        <v>558961.50380033511</v>
      </c>
      <c r="E91" s="35">
        <v>559453.31871549063</v>
      </c>
      <c r="F91" s="35">
        <v>641440.71847898769</v>
      </c>
      <c r="G91" s="35">
        <v>628008.26111275447</v>
      </c>
      <c r="H91" s="35">
        <v>637113.93149099417</v>
      </c>
      <c r="I91" s="35">
        <v>681728.9456172979</v>
      </c>
      <c r="J91" s="35">
        <v>676488.019528809</v>
      </c>
      <c r="K91" s="35">
        <v>614062.14917361061</v>
      </c>
      <c r="L91" s="35">
        <v>656575.44735112879</v>
      </c>
      <c r="M91" s="35">
        <v>632219.26687036804</v>
      </c>
      <c r="N91" s="35">
        <v>696948.30196865741</v>
      </c>
    </row>
    <row r="92" spans="1:14" s="40" customFormat="1" x14ac:dyDescent="0.2">
      <c r="A92" s="2" t="s">
        <v>9</v>
      </c>
      <c r="B92" s="35">
        <v>566742</v>
      </c>
      <c r="C92" s="35">
        <v>514787</v>
      </c>
      <c r="D92" s="35">
        <v>536382.31954801234</v>
      </c>
      <c r="E92" s="35">
        <v>542340.50116772123</v>
      </c>
      <c r="F92" s="35">
        <v>557748.90859632147</v>
      </c>
      <c r="G92" s="35">
        <v>523504.8953034436</v>
      </c>
      <c r="H92" s="35">
        <v>503803.65812128689</v>
      </c>
      <c r="I92" s="35">
        <v>577772.69857188105</v>
      </c>
      <c r="J92" s="35">
        <v>568254.28823680012</v>
      </c>
      <c r="K92" s="35">
        <v>526175.21005991497</v>
      </c>
      <c r="L92" s="35">
        <v>554803.89137239871</v>
      </c>
      <c r="M92" s="35">
        <v>537254.50624541112</v>
      </c>
      <c r="N92" s="35">
        <v>566709.97220544936</v>
      </c>
    </row>
    <row r="93" spans="1:14" s="40" customFormat="1" x14ac:dyDescent="0.2">
      <c r="A93" s="2" t="s">
        <v>10</v>
      </c>
      <c r="B93" s="35">
        <v>972378</v>
      </c>
      <c r="C93" s="35">
        <v>924446</v>
      </c>
      <c r="D93" s="35">
        <v>931605.92375873204</v>
      </c>
      <c r="E93" s="35">
        <v>932610.35082999547</v>
      </c>
      <c r="F93" s="35">
        <v>917172.38744563051</v>
      </c>
      <c r="G93" s="35">
        <v>890652.00080372975</v>
      </c>
      <c r="H93" s="35">
        <v>894437.17466763058</v>
      </c>
      <c r="I93" s="35">
        <v>910556.43229764758</v>
      </c>
      <c r="J93" s="35">
        <v>906085.94080857793</v>
      </c>
      <c r="K93" s="35">
        <v>807385.1751562279</v>
      </c>
      <c r="L93" s="35">
        <v>914897.10710241215</v>
      </c>
      <c r="M93" s="35">
        <v>860648.28265263478</v>
      </c>
      <c r="N93" s="35">
        <v>898409.00972103863</v>
      </c>
    </row>
    <row r="94" spans="1:14" s="40" customFormat="1" x14ac:dyDescent="0.2">
      <c r="A94" s="2" t="s">
        <v>11</v>
      </c>
      <c r="B94" s="35">
        <v>972390</v>
      </c>
      <c r="C94" s="35">
        <v>909324</v>
      </c>
      <c r="D94" s="35">
        <v>925659.60086119757</v>
      </c>
      <c r="E94" s="35">
        <v>847849.5654204397</v>
      </c>
      <c r="F94" s="35">
        <v>883067.92059165589</v>
      </c>
      <c r="G94" s="35">
        <v>910085.57806284761</v>
      </c>
      <c r="H94" s="35">
        <v>905805.10460681585</v>
      </c>
      <c r="I94" s="35">
        <v>898122.0746364214</v>
      </c>
      <c r="J94" s="35">
        <v>911210.1085877982</v>
      </c>
      <c r="K94" s="35">
        <v>841026.90409331571</v>
      </c>
      <c r="L94" s="35">
        <v>905547.3427023195</v>
      </c>
      <c r="M94" s="35">
        <v>895694.88312377559</v>
      </c>
      <c r="N94" s="35">
        <v>888614.20366686326</v>
      </c>
    </row>
    <row r="95" spans="1:14" s="40" customFormat="1" x14ac:dyDescent="0.2">
      <c r="A95" s="2" t="s">
        <v>12</v>
      </c>
      <c r="B95" s="35">
        <v>447596</v>
      </c>
      <c r="C95" s="35">
        <v>412478</v>
      </c>
      <c r="D95" s="35">
        <v>362345.92305109918</v>
      </c>
      <c r="E95" s="35">
        <v>390937.00853699667</v>
      </c>
      <c r="F95" s="35">
        <v>425806.70727273694</v>
      </c>
      <c r="G95" s="35">
        <v>391251.31265698496</v>
      </c>
      <c r="H95" s="35">
        <v>430245.72085140774</v>
      </c>
      <c r="I95" s="35">
        <v>407353.69442843611</v>
      </c>
      <c r="J95" s="35">
        <v>409397.81052068551</v>
      </c>
      <c r="K95" s="35">
        <v>400749.1624387239</v>
      </c>
      <c r="L95" s="35">
        <v>429461.58210439503</v>
      </c>
      <c r="M95" s="35">
        <v>418170.45610705082</v>
      </c>
      <c r="N95" s="35">
        <v>415640.25210335734</v>
      </c>
    </row>
    <row r="96" spans="1:14" s="40" customFormat="1" x14ac:dyDescent="0.2">
      <c r="A96" s="7" t="s">
        <v>79</v>
      </c>
      <c r="B96" s="11">
        <v>5785601</v>
      </c>
      <c r="C96" s="11">
        <v>5444365</v>
      </c>
      <c r="D96" s="11">
        <v>5463579.7663209885</v>
      </c>
      <c r="E96" s="11">
        <v>5465179.7359770099</v>
      </c>
      <c r="F96" s="11">
        <v>5595331.5799119696</v>
      </c>
      <c r="G96" s="11">
        <v>5516501.885710272</v>
      </c>
      <c r="H96" s="11">
        <v>5512263.6780281048</v>
      </c>
      <c r="I96" s="11">
        <v>5657701.1688268455</v>
      </c>
      <c r="J96" s="11">
        <v>5694703.3151697917</v>
      </c>
      <c r="K96" s="11">
        <v>5275158.4682147373</v>
      </c>
      <c r="L96" s="11">
        <v>5730948.2978979489</v>
      </c>
      <c r="M96" s="11">
        <v>5559546.5846058559</v>
      </c>
      <c r="N96" s="11">
        <v>5682739.5480461111</v>
      </c>
    </row>
    <row r="97" spans="1:14" s="40" customFormat="1" x14ac:dyDescent="0.2">
      <c r="A97" s="44"/>
      <c r="B97" s="45"/>
      <c r="C97" s="45"/>
      <c r="D97" s="45"/>
      <c r="E97" s="45"/>
      <c r="F97" s="45"/>
      <c r="G97" s="45"/>
      <c r="H97" s="45"/>
      <c r="I97" s="45"/>
      <c r="J97" s="45"/>
      <c r="K97" s="45"/>
      <c r="L97" s="45"/>
      <c r="M97" s="45"/>
      <c r="N97" s="45"/>
    </row>
    <row r="98" spans="1:14" x14ac:dyDescent="0.2">
      <c r="A98" s="9" t="s">
        <v>157</v>
      </c>
      <c r="B98" s="150" t="s">
        <v>21</v>
      </c>
      <c r="C98" s="151"/>
      <c r="D98" s="151"/>
      <c r="E98" s="151"/>
      <c r="F98" s="151"/>
      <c r="G98" s="151"/>
      <c r="H98" s="151"/>
      <c r="I98" s="151"/>
      <c r="J98" s="151"/>
      <c r="K98" s="151"/>
      <c r="L98" s="151"/>
      <c r="M98" s="151"/>
      <c r="N98" s="152"/>
    </row>
    <row r="99" spans="1:14" x14ac:dyDescent="0.2">
      <c r="A99" s="2" t="s">
        <v>4</v>
      </c>
      <c r="B99" s="35">
        <v>67752</v>
      </c>
      <c r="C99" s="35">
        <v>71046</v>
      </c>
      <c r="D99" s="35">
        <v>95134.278243037115</v>
      </c>
      <c r="E99" s="35">
        <v>97505.349955527709</v>
      </c>
      <c r="F99" s="35">
        <v>74753.623673582071</v>
      </c>
      <c r="G99" s="35">
        <v>74753.623673582071</v>
      </c>
      <c r="H99" s="35">
        <v>72353.667683445674</v>
      </c>
      <c r="I99" s="35">
        <v>72091.159355208642</v>
      </c>
      <c r="J99" s="35">
        <v>73008.592804614658</v>
      </c>
      <c r="K99" s="35">
        <v>62297.287220340542</v>
      </c>
      <c r="L99" s="35">
        <v>75325.442616760352</v>
      </c>
      <c r="M99" s="35">
        <v>73965.633146410415</v>
      </c>
      <c r="N99" s="35">
        <v>75196.925035674343</v>
      </c>
    </row>
    <row r="100" spans="1:14" x14ac:dyDescent="0.2">
      <c r="A100" s="2" t="s">
        <v>5</v>
      </c>
      <c r="B100" s="35">
        <v>239520</v>
      </c>
      <c r="C100" s="35">
        <v>255630</v>
      </c>
      <c r="D100" s="35">
        <v>330322.08293910039</v>
      </c>
      <c r="E100" s="35">
        <v>333477.16750943591</v>
      </c>
      <c r="F100" s="35">
        <v>259738.04570019251</v>
      </c>
      <c r="G100" s="35">
        <v>259738.04570019251</v>
      </c>
      <c r="H100" s="35">
        <v>251031.56101806738</v>
      </c>
      <c r="I100" s="35">
        <v>257605.01392438883</v>
      </c>
      <c r="J100" s="35">
        <v>256459.4291620946</v>
      </c>
      <c r="K100" s="35">
        <v>211135.52581875469</v>
      </c>
      <c r="L100" s="35">
        <v>262134.88224799972</v>
      </c>
      <c r="M100" s="35">
        <v>253070.53211122472</v>
      </c>
      <c r="N100" s="35">
        <v>259427.42084579126</v>
      </c>
    </row>
    <row r="101" spans="1:14" x14ac:dyDescent="0.2">
      <c r="A101" s="2" t="s">
        <v>6</v>
      </c>
      <c r="B101" s="35">
        <v>9915</v>
      </c>
      <c r="C101" s="35">
        <v>10611</v>
      </c>
      <c r="D101" s="35">
        <v>10843.215605645211</v>
      </c>
      <c r="E101" s="35">
        <v>11435.995480671185</v>
      </c>
      <c r="F101" s="35">
        <v>10718.664726773917</v>
      </c>
      <c r="G101" s="35">
        <v>10718.664726773917</v>
      </c>
      <c r="H101" s="35">
        <v>10837.484647389212</v>
      </c>
      <c r="I101" s="35">
        <v>10731.730393099311</v>
      </c>
      <c r="J101" s="35">
        <v>10946.145104800837</v>
      </c>
      <c r="K101" s="35">
        <v>8313.6254595634855</v>
      </c>
      <c r="L101" s="35">
        <v>10530.252256512365</v>
      </c>
      <c r="M101" s="35">
        <v>10671.721030363366</v>
      </c>
      <c r="N101" s="35">
        <v>10684.508072009294</v>
      </c>
    </row>
    <row r="102" spans="1:14" x14ac:dyDescent="0.2">
      <c r="A102" s="2" t="s">
        <v>78</v>
      </c>
      <c r="B102" s="35">
        <v>63567</v>
      </c>
      <c r="C102" s="35">
        <v>68713</v>
      </c>
      <c r="D102" s="35">
        <v>82803.627830912912</v>
      </c>
      <c r="E102" s="35">
        <v>83746.880710005062</v>
      </c>
      <c r="F102" s="35">
        <v>69998.932319751315</v>
      </c>
      <c r="G102" s="35">
        <v>69998.932319751315</v>
      </c>
      <c r="H102" s="35">
        <v>69052.923206848835</v>
      </c>
      <c r="I102" s="35">
        <v>71431.510814033682</v>
      </c>
      <c r="J102" s="35">
        <v>72310.139965209368</v>
      </c>
      <c r="K102" s="35">
        <v>55883.925880762181</v>
      </c>
      <c r="L102" s="35">
        <v>70341.843262888229</v>
      </c>
      <c r="M102" s="35">
        <v>70173.145367458957</v>
      </c>
      <c r="N102" s="35">
        <v>70773.267426207414</v>
      </c>
    </row>
    <row r="103" spans="1:14" x14ac:dyDescent="0.2">
      <c r="A103" s="2" t="s">
        <v>7</v>
      </c>
      <c r="B103" s="35">
        <v>181418</v>
      </c>
      <c r="C103" s="35">
        <v>196747</v>
      </c>
      <c r="D103" s="35">
        <v>232459.57591930625</v>
      </c>
      <c r="E103" s="35">
        <v>244091.75206757034</v>
      </c>
      <c r="F103" s="35">
        <v>200047.08419654236</v>
      </c>
      <c r="G103" s="35">
        <v>200047.08419654236</v>
      </c>
      <c r="H103" s="35">
        <v>195724.86027827032</v>
      </c>
      <c r="I103" s="35">
        <v>200218.49153815091</v>
      </c>
      <c r="J103" s="35">
        <v>200158.69691796883</v>
      </c>
      <c r="K103" s="35">
        <v>168187.83420778511</v>
      </c>
      <c r="L103" s="35">
        <v>206545.38391406144</v>
      </c>
      <c r="M103" s="35">
        <v>203759.40544224542</v>
      </c>
      <c r="N103" s="35">
        <v>206420.17669254076</v>
      </c>
    </row>
    <row r="104" spans="1:14" x14ac:dyDescent="0.2">
      <c r="A104" s="2" t="s">
        <v>8</v>
      </c>
      <c r="B104" s="35">
        <v>140709</v>
      </c>
      <c r="C104" s="35">
        <v>149360</v>
      </c>
      <c r="D104" s="35">
        <v>200999.23275914718</v>
      </c>
      <c r="E104" s="35">
        <v>201926.37555169681</v>
      </c>
      <c r="F104" s="35">
        <v>157358.34553134811</v>
      </c>
      <c r="G104" s="35">
        <v>157358.34553134811</v>
      </c>
      <c r="H104" s="35">
        <v>199713.23827815551</v>
      </c>
      <c r="I104" s="35">
        <v>201184.33549491526</v>
      </c>
      <c r="J104" s="35">
        <v>199209.33707758947</v>
      </c>
      <c r="K104" s="35">
        <v>162458.86986912575</v>
      </c>
      <c r="L104" s="35">
        <v>197754.94190315765</v>
      </c>
      <c r="M104" s="35">
        <v>189255.19162598124</v>
      </c>
      <c r="N104" s="35">
        <v>200947.46295790991</v>
      </c>
    </row>
    <row r="105" spans="1:14" x14ac:dyDescent="0.2">
      <c r="A105" s="2" t="s">
        <v>9</v>
      </c>
      <c r="B105" s="35">
        <v>143093</v>
      </c>
      <c r="C105" s="35">
        <v>150571</v>
      </c>
      <c r="D105" s="35">
        <v>185225.65898548363</v>
      </c>
      <c r="E105" s="35">
        <v>186958.17406109368</v>
      </c>
      <c r="F105" s="35">
        <v>148302.62117653879</v>
      </c>
      <c r="G105" s="35">
        <v>148302.62117653879</v>
      </c>
      <c r="H105" s="35">
        <v>152566.92719652251</v>
      </c>
      <c r="I105" s="35">
        <v>151058.27792667557</v>
      </c>
      <c r="J105" s="35">
        <v>150445.25871458021</v>
      </c>
      <c r="K105" s="35">
        <v>128241.33560985036</v>
      </c>
      <c r="L105" s="35">
        <v>155358.47595664632</v>
      </c>
      <c r="M105" s="35">
        <v>155313.72031224123</v>
      </c>
      <c r="N105" s="35">
        <v>157293.4327760913</v>
      </c>
    </row>
    <row r="106" spans="1:14" x14ac:dyDescent="0.2">
      <c r="A106" s="2" t="s">
        <v>10</v>
      </c>
      <c r="B106" s="35">
        <v>227639</v>
      </c>
      <c r="C106" s="35">
        <v>240271</v>
      </c>
      <c r="D106" s="35">
        <v>331119.97734800575</v>
      </c>
      <c r="E106" s="35">
        <v>333860.0434535637</v>
      </c>
      <c r="F106" s="35">
        <v>255870.77904632917</v>
      </c>
      <c r="G106" s="35">
        <v>255870.77904632917</v>
      </c>
      <c r="H106" s="35">
        <v>255613.71042317271</v>
      </c>
      <c r="I106" s="35">
        <v>253296.15437946943</v>
      </c>
      <c r="J106" s="35">
        <v>255780.48792359186</v>
      </c>
      <c r="K106" s="35">
        <v>199563.65014711916</v>
      </c>
      <c r="L106" s="35">
        <v>253995.67913331621</v>
      </c>
      <c r="M106" s="35">
        <v>254444.9504273372</v>
      </c>
      <c r="N106" s="35">
        <v>253059.32471446446</v>
      </c>
    </row>
    <row r="107" spans="1:14" x14ac:dyDescent="0.2">
      <c r="A107" s="2" t="s">
        <v>11</v>
      </c>
      <c r="B107" s="35">
        <v>213806</v>
      </c>
      <c r="C107" s="35">
        <v>227090</v>
      </c>
      <c r="D107" s="35">
        <v>315294.11360482045</v>
      </c>
      <c r="E107" s="35">
        <v>289205.86379877024</v>
      </c>
      <c r="F107" s="35">
        <v>233665.76762670273</v>
      </c>
      <c r="G107" s="35">
        <v>233665.76762670273</v>
      </c>
      <c r="H107" s="35">
        <v>233262.18732839162</v>
      </c>
      <c r="I107" s="35">
        <v>239197.98040113522</v>
      </c>
      <c r="J107" s="35">
        <v>238954.80630125874</v>
      </c>
      <c r="K107" s="35">
        <v>196105.59516093365</v>
      </c>
      <c r="L107" s="35">
        <v>238588.15266241116</v>
      </c>
      <c r="M107" s="35">
        <v>231126.8165934938</v>
      </c>
      <c r="N107" s="35">
        <v>239890.15346955394</v>
      </c>
    </row>
    <row r="108" spans="1:14" x14ac:dyDescent="0.2">
      <c r="A108" s="2" t="s">
        <v>12</v>
      </c>
      <c r="B108" s="35">
        <v>108430</v>
      </c>
      <c r="C108" s="35">
        <v>113267</v>
      </c>
      <c r="D108" s="35">
        <v>133602.82983976704</v>
      </c>
      <c r="E108" s="35">
        <v>143925.78646848598</v>
      </c>
      <c r="F108" s="35">
        <v>120946.79652069708</v>
      </c>
      <c r="G108" s="35">
        <v>120946.79652069708</v>
      </c>
      <c r="H108" s="35">
        <v>118639.71306251059</v>
      </c>
      <c r="I108" s="35">
        <v>118952.39494592222</v>
      </c>
      <c r="J108" s="35">
        <v>119049.76318379075</v>
      </c>
      <c r="K108" s="35">
        <v>101359.38613743702</v>
      </c>
      <c r="L108" s="35">
        <v>123524.32363389841</v>
      </c>
      <c r="M108" s="35">
        <v>123707.8678772421</v>
      </c>
      <c r="N108" s="35">
        <v>124148.68743482034</v>
      </c>
    </row>
    <row r="109" spans="1:14" x14ac:dyDescent="0.2">
      <c r="A109" s="7" t="s">
        <v>79</v>
      </c>
      <c r="B109" s="11">
        <v>1395849</v>
      </c>
      <c r="C109" s="11">
        <v>1483306</v>
      </c>
      <c r="D109" s="11">
        <v>1917804.5930752256</v>
      </c>
      <c r="E109" s="11">
        <v>1926133.3890568207</v>
      </c>
      <c r="F109" s="11">
        <v>1531400.6605184583</v>
      </c>
      <c r="G109" s="11">
        <v>1531400.6605184583</v>
      </c>
      <c r="H109" s="11">
        <v>1558796.2731227744</v>
      </c>
      <c r="I109" s="11">
        <v>1575767.0491729993</v>
      </c>
      <c r="J109" s="11">
        <v>1576322.6571554996</v>
      </c>
      <c r="K109" s="11">
        <v>1293547.035511672</v>
      </c>
      <c r="L109" s="11">
        <v>1594099.3775876518</v>
      </c>
      <c r="M109" s="11">
        <v>1565488.9839339983</v>
      </c>
      <c r="N109" s="11">
        <v>1597841.3594250632</v>
      </c>
    </row>
    <row r="110" spans="1:14" s="40" customFormat="1" x14ac:dyDescent="0.2">
      <c r="A110" s="44"/>
      <c r="B110" s="45"/>
      <c r="C110" s="45"/>
      <c r="D110" s="45"/>
      <c r="E110" s="45"/>
      <c r="F110" s="45"/>
      <c r="G110" s="45"/>
      <c r="H110" s="45"/>
      <c r="I110" s="45"/>
      <c r="J110" s="45"/>
      <c r="K110" s="45"/>
      <c r="L110" s="45"/>
      <c r="M110" s="45"/>
      <c r="N110" s="45"/>
    </row>
    <row r="111" spans="1:14" x14ac:dyDescent="0.2">
      <c r="A111" s="9" t="s">
        <v>158</v>
      </c>
      <c r="B111" s="150" t="s">
        <v>21</v>
      </c>
      <c r="C111" s="151"/>
      <c r="D111" s="151"/>
      <c r="E111" s="151"/>
      <c r="F111" s="151"/>
      <c r="G111" s="151"/>
      <c r="H111" s="151"/>
      <c r="I111" s="151"/>
      <c r="J111" s="151"/>
      <c r="K111" s="151"/>
      <c r="L111" s="151"/>
      <c r="M111" s="151"/>
      <c r="N111" s="152"/>
    </row>
    <row r="112" spans="1:14" x14ac:dyDescent="0.2">
      <c r="A112" s="2" t="s">
        <v>4</v>
      </c>
      <c r="B112" s="35">
        <v>198836</v>
      </c>
      <c r="C112" s="35">
        <v>198751</v>
      </c>
      <c r="D112" s="35">
        <v>176756.32973092503</v>
      </c>
      <c r="E112" s="35">
        <v>183286.41284199024</v>
      </c>
      <c r="F112" s="35">
        <v>205261.25758837696</v>
      </c>
      <c r="G112" s="35">
        <v>204367.57537862231</v>
      </c>
      <c r="H112" s="35">
        <v>203499.15530455491</v>
      </c>
      <c r="I112" s="35">
        <v>203714.28103190771</v>
      </c>
      <c r="J112" s="35">
        <v>206950.66781783427</v>
      </c>
      <c r="K112" s="35">
        <v>197713.55165036174</v>
      </c>
      <c r="L112" s="35">
        <v>201501.37246610716</v>
      </c>
      <c r="M112" s="35">
        <v>204603.43490283057</v>
      </c>
      <c r="N112" s="35">
        <v>199785.09321376658</v>
      </c>
    </row>
    <row r="113" spans="1:14" x14ac:dyDescent="0.2">
      <c r="A113" s="2" t="s">
        <v>5</v>
      </c>
      <c r="B113" s="35">
        <v>676958</v>
      </c>
      <c r="C113" s="35">
        <v>665530</v>
      </c>
      <c r="D113" s="35">
        <v>589218.22689818824</v>
      </c>
      <c r="E113" s="35">
        <v>583751.48231751507</v>
      </c>
      <c r="F113" s="35">
        <v>659508.17824910814</v>
      </c>
      <c r="G113" s="35">
        <v>656433.60751837329</v>
      </c>
      <c r="H113" s="35">
        <v>647315.20186322869</v>
      </c>
      <c r="I113" s="35">
        <v>664149.81141330011</v>
      </c>
      <c r="J113" s="35">
        <v>661266.87947395572</v>
      </c>
      <c r="K113" s="35">
        <v>626998.83709685132</v>
      </c>
      <c r="L113" s="35">
        <v>662656.0280819959</v>
      </c>
      <c r="M113" s="35">
        <v>625981.98064985708</v>
      </c>
      <c r="N113" s="35">
        <v>618840.41561693826</v>
      </c>
    </row>
    <row r="114" spans="1:14" x14ac:dyDescent="0.2">
      <c r="A114" s="2" t="s">
        <v>6</v>
      </c>
      <c r="B114" s="35">
        <v>12228</v>
      </c>
      <c r="C114" s="35">
        <v>11658</v>
      </c>
      <c r="D114" s="35">
        <v>10534.97430962591</v>
      </c>
      <c r="E114" s="35">
        <v>11038.740043967116</v>
      </c>
      <c r="F114" s="35">
        <v>11740.277311745056</v>
      </c>
      <c r="G114" s="35">
        <v>11287.152833361462</v>
      </c>
      <c r="H114" s="35">
        <v>12369.565713537993</v>
      </c>
      <c r="I114" s="35">
        <v>12389.313955862839</v>
      </c>
      <c r="J114" s="35">
        <v>11305.83882693884</v>
      </c>
      <c r="K114" s="35">
        <v>10496.801353112805</v>
      </c>
      <c r="L114" s="35">
        <v>12218.418632818975</v>
      </c>
      <c r="M114" s="35">
        <v>12213.428258945856</v>
      </c>
      <c r="N114" s="35">
        <v>12316.027280017695</v>
      </c>
    </row>
    <row r="115" spans="1:14" x14ac:dyDescent="0.2">
      <c r="A115" s="2" t="s">
        <v>78</v>
      </c>
      <c r="B115" s="35">
        <v>225768</v>
      </c>
      <c r="C115" s="35">
        <v>195702</v>
      </c>
      <c r="D115" s="35">
        <v>180743.5897443532</v>
      </c>
      <c r="E115" s="35">
        <v>182831.48922517925</v>
      </c>
      <c r="F115" s="35">
        <v>156574.62262658984</v>
      </c>
      <c r="G115" s="35">
        <v>195565.85871402454</v>
      </c>
      <c r="H115" s="35">
        <v>182604.64677132317</v>
      </c>
      <c r="I115" s="35">
        <v>189871.59786565296</v>
      </c>
      <c r="J115" s="35">
        <v>198569.00765796023</v>
      </c>
      <c r="K115" s="35">
        <v>219283.10737350665</v>
      </c>
      <c r="L115" s="35">
        <v>230548.49341939649</v>
      </c>
      <c r="M115" s="35">
        <v>233538.50094822174</v>
      </c>
      <c r="N115" s="35">
        <v>226895.59979058453</v>
      </c>
    </row>
    <row r="116" spans="1:14" x14ac:dyDescent="0.2">
      <c r="A116" s="2" t="s">
        <v>7</v>
      </c>
      <c r="B116" s="35">
        <v>576731</v>
      </c>
      <c r="C116" s="35">
        <v>461497</v>
      </c>
      <c r="D116" s="35">
        <v>439808.44659801887</v>
      </c>
      <c r="E116" s="35">
        <v>460824.72115450574</v>
      </c>
      <c r="F116" s="35">
        <v>521754.25113397511</v>
      </c>
      <c r="G116" s="35">
        <v>490089.29270928819</v>
      </c>
      <c r="H116" s="35">
        <v>496069.0218033042</v>
      </c>
      <c r="I116" s="35">
        <v>499964.41298355546</v>
      </c>
      <c r="J116" s="35">
        <v>532291.74975574482</v>
      </c>
      <c r="K116" s="35">
        <v>525449.37123190565</v>
      </c>
      <c r="L116" s="35">
        <v>537860.81036675407</v>
      </c>
      <c r="M116" s="35">
        <v>527581.40774905635</v>
      </c>
      <c r="N116" s="35">
        <v>536078.37440721528</v>
      </c>
    </row>
    <row r="117" spans="1:14" x14ac:dyDescent="0.2">
      <c r="A117" s="2" t="s">
        <v>8</v>
      </c>
      <c r="B117" s="35">
        <v>433093</v>
      </c>
      <c r="C117" s="35">
        <v>398085</v>
      </c>
      <c r="D117" s="35">
        <v>357963.27104118792</v>
      </c>
      <c r="E117" s="35">
        <v>357526.94316379388</v>
      </c>
      <c r="F117" s="35">
        <v>484082.37294763955</v>
      </c>
      <c r="G117" s="35">
        <v>470649.91558140633</v>
      </c>
      <c r="H117" s="35">
        <v>437400.69321283867</v>
      </c>
      <c r="I117" s="35">
        <v>480544.61012238264</v>
      </c>
      <c r="J117" s="35">
        <v>477278.68245121953</v>
      </c>
      <c r="K117" s="35">
        <v>451603.27930448484</v>
      </c>
      <c r="L117" s="35">
        <v>458820.50544797117</v>
      </c>
      <c r="M117" s="35">
        <v>442964.0752443868</v>
      </c>
      <c r="N117" s="35">
        <v>496000.8390107475</v>
      </c>
    </row>
    <row r="118" spans="1:14" x14ac:dyDescent="0.2">
      <c r="A118" s="2" t="s">
        <v>9</v>
      </c>
      <c r="B118" s="35">
        <v>423649</v>
      </c>
      <c r="C118" s="35">
        <v>364216</v>
      </c>
      <c r="D118" s="35">
        <v>351155.66056252865</v>
      </c>
      <c r="E118" s="35">
        <v>355380.32710662752</v>
      </c>
      <c r="F118" s="35">
        <v>409446.28741978272</v>
      </c>
      <c r="G118" s="35">
        <v>375202.27412690478</v>
      </c>
      <c r="H118" s="35">
        <v>351236.73092476442</v>
      </c>
      <c r="I118" s="35">
        <v>426714.42064520548</v>
      </c>
      <c r="J118" s="35">
        <v>417809.02952221991</v>
      </c>
      <c r="K118" s="35">
        <v>397933.87445006461</v>
      </c>
      <c r="L118" s="35">
        <v>399445.41541575239</v>
      </c>
      <c r="M118" s="35">
        <v>381940.78593316989</v>
      </c>
      <c r="N118" s="35">
        <v>409416.53942935809</v>
      </c>
    </row>
    <row r="119" spans="1:14" x14ac:dyDescent="0.2">
      <c r="A119" s="2" t="s">
        <v>10</v>
      </c>
      <c r="B119" s="35">
        <v>744739</v>
      </c>
      <c r="C119" s="35">
        <v>684175</v>
      </c>
      <c r="D119" s="35">
        <v>600485.94641072629</v>
      </c>
      <c r="E119" s="35">
        <v>598750.30737643177</v>
      </c>
      <c r="F119" s="35">
        <v>661301.6083993013</v>
      </c>
      <c r="G119" s="35">
        <v>634781.22175740055</v>
      </c>
      <c r="H119" s="35">
        <v>638823.46424445789</v>
      </c>
      <c r="I119" s="35">
        <v>657260.27791817812</v>
      </c>
      <c r="J119" s="35">
        <v>650305.45288498607</v>
      </c>
      <c r="K119" s="35">
        <v>607821.52500910871</v>
      </c>
      <c r="L119" s="35">
        <v>660901.427969096</v>
      </c>
      <c r="M119" s="35">
        <v>606203.33222529758</v>
      </c>
      <c r="N119" s="35">
        <v>645349.68500657415</v>
      </c>
    </row>
    <row r="120" spans="1:14" x14ac:dyDescent="0.2">
      <c r="A120" s="2" t="s">
        <v>11</v>
      </c>
      <c r="B120" s="35">
        <v>758584</v>
      </c>
      <c r="C120" s="35">
        <v>682234</v>
      </c>
      <c r="D120" s="35">
        <v>610365.87469110917</v>
      </c>
      <c r="E120" s="35">
        <v>558645.70162166934</v>
      </c>
      <c r="F120" s="35">
        <v>649402.1529649531</v>
      </c>
      <c r="G120" s="35">
        <v>676419.81043614494</v>
      </c>
      <c r="H120" s="35">
        <v>672542.91727842425</v>
      </c>
      <c r="I120" s="35">
        <v>658924.09423528612</v>
      </c>
      <c r="J120" s="35">
        <v>672255.30228653946</v>
      </c>
      <c r="K120" s="35">
        <v>644921.30893238203</v>
      </c>
      <c r="L120" s="35">
        <v>666959.19003990828</v>
      </c>
      <c r="M120" s="35">
        <v>664568.06653028179</v>
      </c>
      <c r="N120" s="35">
        <v>648724.05019730935</v>
      </c>
    </row>
    <row r="121" spans="1:14" x14ac:dyDescent="0.2">
      <c r="A121" s="2" t="s">
        <v>12</v>
      </c>
      <c r="B121" s="35">
        <v>339166</v>
      </c>
      <c r="C121" s="35">
        <v>299211</v>
      </c>
      <c r="D121" s="35">
        <v>228745.09321133216</v>
      </c>
      <c r="E121" s="35">
        <v>247013.22206851072</v>
      </c>
      <c r="F121" s="35">
        <v>304859.91075203987</v>
      </c>
      <c r="G121" s="35">
        <v>270304.51613628789</v>
      </c>
      <c r="H121" s="35">
        <v>311606.00778889714</v>
      </c>
      <c r="I121" s="35">
        <v>288401.29948251392</v>
      </c>
      <c r="J121" s="35">
        <v>290348.04733689479</v>
      </c>
      <c r="K121" s="35">
        <v>299389.77630128688</v>
      </c>
      <c r="L121" s="35">
        <v>305937.25847049663</v>
      </c>
      <c r="M121" s="35">
        <v>294462.58822980872</v>
      </c>
      <c r="N121" s="35">
        <v>291491.564668537</v>
      </c>
    </row>
    <row r="122" spans="1:14" x14ac:dyDescent="0.2">
      <c r="A122" s="7" t="s">
        <v>79</v>
      </c>
      <c r="B122" s="11">
        <v>4389752</v>
      </c>
      <c r="C122" s="11">
        <v>3961059</v>
      </c>
      <c r="D122" s="11">
        <v>3545777.4131979956</v>
      </c>
      <c r="E122" s="11">
        <v>3539049.3469201913</v>
      </c>
      <c r="F122" s="11">
        <v>4063930.9193935115</v>
      </c>
      <c r="G122" s="11">
        <v>3985101.2251918148</v>
      </c>
      <c r="H122" s="11">
        <v>3953467.4049053313</v>
      </c>
      <c r="I122" s="11">
        <v>4081934.1196538452</v>
      </c>
      <c r="J122" s="11">
        <v>4118380.6580142928</v>
      </c>
      <c r="K122" s="11">
        <v>3981611.4327030652</v>
      </c>
      <c r="L122" s="11">
        <v>4136848.920310297</v>
      </c>
      <c r="M122" s="11">
        <v>3994057.6006718567</v>
      </c>
      <c r="N122" s="11">
        <v>4084898.1886210488</v>
      </c>
    </row>
    <row r="123" spans="1:14" x14ac:dyDescent="0.2">
      <c r="A123" s="7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56"/>
      <c r="M123" s="56"/>
      <c r="N123" s="56"/>
    </row>
    <row r="124" spans="1:14" x14ac:dyDescent="0.2">
      <c r="A124" s="9" t="s">
        <v>156</v>
      </c>
      <c r="B124" s="150" t="s">
        <v>187</v>
      </c>
      <c r="C124" s="151"/>
      <c r="D124" s="151"/>
      <c r="E124" s="151"/>
      <c r="F124" s="151"/>
      <c r="G124" s="151"/>
      <c r="H124" s="151"/>
      <c r="I124" s="151"/>
      <c r="J124" s="151"/>
      <c r="K124" s="151"/>
      <c r="L124" s="151"/>
      <c r="M124" s="151"/>
      <c r="N124" s="152"/>
    </row>
    <row r="125" spans="1:14" x14ac:dyDescent="0.2">
      <c r="A125" s="2" t="s">
        <v>4</v>
      </c>
      <c r="B125" s="35">
        <f>B138+B151</f>
        <v>316268.78359919798</v>
      </c>
      <c r="C125" s="35">
        <f t="shared" ref="C125:N125" si="0">C138+C151</f>
        <v>285494.46499051963</v>
      </c>
      <c r="D125" s="35">
        <f t="shared" si="0"/>
        <v>288286.61687623966</v>
      </c>
      <c r="E125" s="35">
        <f t="shared" si="0"/>
        <v>278042.9589837133</v>
      </c>
      <c r="F125" s="35">
        <f t="shared" si="0"/>
        <v>275829.27409937244</v>
      </c>
      <c r="G125" s="35">
        <f t="shared" si="0"/>
        <v>290212.84259422333</v>
      </c>
      <c r="H125" s="35">
        <f t="shared" si="0"/>
        <v>291865.33203250263</v>
      </c>
      <c r="I125" s="35">
        <f t="shared" si="0"/>
        <v>275861.13292686851</v>
      </c>
      <c r="J125" s="35">
        <f t="shared" si="0"/>
        <v>289571.05020908726</v>
      </c>
      <c r="K125" s="35">
        <f t="shared" si="0"/>
        <v>273267.83463579474</v>
      </c>
      <c r="L125" s="35">
        <f t="shared" si="0"/>
        <v>290518.32584599603</v>
      </c>
      <c r="M125" s="35">
        <f t="shared" si="0"/>
        <v>285507.5458399551</v>
      </c>
      <c r="N125" s="35">
        <f t="shared" si="0"/>
        <v>264918.56998053478</v>
      </c>
    </row>
    <row r="126" spans="1:14" x14ac:dyDescent="0.2">
      <c r="A126" s="2" t="s">
        <v>5</v>
      </c>
      <c r="B126" s="35">
        <f t="shared" ref="B126:B135" si="1">B139+B152</f>
        <v>1111761.3407555716</v>
      </c>
      <c r="C126" s="35">
        <f t="shared" ref="C126:N126" si="2">C139+C152</f>
        <v>1022356.0486401024</v>
      </c>
      <c r="D126" s="35">
        <f t="shared" si="2"/>
        <v>1015503.4005257997</v>
      </c>
      <c r="E126" s="35">
        <f t="shared" si="2"/>
        <v>968081.27496631304</v>
      </c>
      <c r="F126" s="35">
        <f t="shared" si="2"/>
        <v>951786.23968985188</v>
      </c>
      <c r="G126" s="35">
        <f t="shared" si="2"/>
        <v>959559.49291373452</v>
      </c>
      <c r="H126" s="35">
        <f t="shared" si="2"/>
        <v>971209.16409664368</v>
      </c>
      <c r="I126" s="35">
        <f t="shared" si="2"/>
        <v>998511.64517493953</v>
      </c>
      <c r="J126" s="35">
        <f t="shared" si="2"/>
        <v>1009323.3513787817</v>
      </c>
      <c r="K126" s="35">
        <f t="shared" si="2"/>
        <v>951342.39598802431</v>
      </c>
      <c r="L126" s="35">
        <f t="shared" si="2"/>
        <v>1000625.3209874732</v>
      </c>
      <c r="M126" s="35">
        <f t="shared" si="2"/>
        <v>1019213.862168384</v>
      </c>
      <c r="N126" s="35">
        <f t="shared" si="2"/>
        <v>922188.11786062922</v>
      </c>
    </row>
    <row r="127" spans="1:14" x14ac:dyDescent="0.2">
      <c r="A127" s="2" t="s">
        <v>6</v>
      </c>
      <c r="B127" s="35">
        <f t="shared" si="1"/>
        <v>31428.326643537363</v>
      </c>
      <c r="C127" s="35">
        <f t="shared" ref="C127:N127" si="3">C140+C153</f>
        <v>26562.972537828857</v>
      </c>
      <c r="D127" s="35">
        <f t="shared" si="3"/>
        <v>27661.489815985395</v>
      </c>
      <c r="E127" s="35">
        <f t="shared" si="3"/>
        <v>26065.029072656365</v>
      </c>
      <c r="F127" s="35">
        <f t="shared" si="3"/>
        <v>26065.280624166247</v>
      </c>
      <c r="G127" s="35">
        <f t="shared" si="3"/>
        <v>27274.2449588073</v>
      </c>
      <c r="H127" s="35">
        <f t="shared" si="3"/>
        <v>27401.503207379319</v>
      </c>
      <c r="I127" s="35">
        <f t="shared" si="3"/>
        <v>27859.668492765839</v>
      </c>
      <c r="J127" s="35">
        <f t="shared" si="3"/>
        <v>27772.81918410369</v>
      </c>
      <c r="K127" s="35">
        <f t="shared" si="3"/>
        <v>23971.944092506095</v>
      </c>
      <c r="L127" s="35">
        <f t="shared" si="3"/>
        <v>27670.4656143666</v>
      </c>
      <c r="M127" s="35">
        <f t="shared" si="3"/>
        <v>27813.479655382311</v>
      </c>
      <c r="N127" s="35">
        <f t="shared" si="3"/>
        <v>24923.871942434802</v>
      </c>
    </row>
    <row r="128" spans="1:14" x14ac:dyDescent="0.2">
      <c r="A128" s="2" t="s">
        <v>78</v>
      </c>
      <c r="B128" s="35">
        <f t="shared" si="1"/>
        <v>366256.19749978126</v>
      </c>
      <c r="C128" s="35">
        <f t="shared" ref="C128:N128" si="4">C141+C154</f>
        <v>310161.13322620722</v>
      </c>
      <c r="D128" s="35">
        <f t="shared" si="4"/>
        <v>308498.26955676079</v>
      </c>
      <c r="E128" s="35">
        <f t="shared" si="4"/>
        <v>282768.94352141506</v>
      </c>
      <c r="F128" s="35">
        <f t="shared" si="4"/>
        <v>287007.63588791329</v>
      </c>
      <c r="G128" s="35">
        <f t="shared" si="4"/>
        <v>324944.05213923153</v>
      </c>
      <c r="H128" s="35">
        <f t="shared" si="4"/>
        <v>298104.1803833844</v>
      </c>
      <c r="I128" s="35">
        <f t="shared" si="4"/>
        <v>320002.98109781655</v>
      </c>
      <c r="J128" s="35">
        <f t="shared" si="4"/>
        <v>301283.14149519219</v>
      </c>
      <c r="K128" s="35">
        <f t="shared" si="4"/>
        <v>272605.8855030103</v>
      </c>
      <c r="L128" s="35">
        <f t="shared" si="4"/>
        <v>320623.90232933266</v>
      </c>
      <c r="M128" s="35">
        <f t="shared" si="4"/>
        <v>301627.49538450962</v>
      </c>
      <c r="N128" s="35">
        <f t="shared" si="4"/>
        <v>264811.35188780236</v>
      </c>
    </row>
    <row r="129" spans="1:16" x14ac:dyDescent="0.2">
      <c r="A129" s="2" t="s">
        <v>7</v>
      </c>
      <c r="B129" s="35">
        <f t="shared" si="1"/>
        <v>905972.66011762479</v>
      </c>
      <c r="C129" s="35">
        <f t="shared" ref="C129:N129" si="5">C142+C155</f>
        <v>725366.51863668556</v>
      </c>
      <c r="D129" s="35">
        <f t="shared" si="5"/>
        <v>698419.67847009853</v>
      </c>
      <c r="E129" s="35">
        <f t="shared" si="5"/>
        <v>670827.06144997606</v>
      </c>
      <c r="F129" s="35">
        <f t="shared" si="5"/>
        <v>706950.88806854212</v>
      </c>
      <c r="G129" s="35">
        <f t="shared" si="5"/>
        <v>725528.74139120406</v>
      </c>
      <c r="H129" s="35">
        <f t="shared" si="5"/>
        <v>753595.14822503214</v>
      </c>
      <c r="I129" s="35">
        <f t="shared" si="5"/>
        <v>749816.42798692535</v>
      </c>
      <c r="J129" s="35">
        <f t="shared" si="5"/>
        <v>740108.34122586658</v>
      </c>
      <c r="K129" s="35">
        <f t="shared" si="5"/>
        <v>717869.88943168777</v>
      </c>
      <c r="L129" s="35">
        <f t="shared" si="5"/>
        <v>786450.60645617265</v>
      </c>
      <c r="M129" s="35">
        <f t="shared" si="5"/>
        <v>759060.74120094499</v>
      </c>
      <c r="N129" s="35">
        <f t="shared" si="5"/>
        <v>660538.6983301579</v>
      </c>
    </row>
    <row r="130" spans="1:16" x14ac:dyDescent="0.2">
      <c r="A130" s="2" t="s">
        <v>8</v>
      </c>
      <c r="B130" s="35">
        <f t="shared" si="1"/>
        <v>815382.47181100433</v>
      </c>
      <c r="C130" s="35">
        <f t="shared" ref="C130:N130" si="6">C143+C156</f>
        <v>802075.74023116333</v>
      </c>
      <c r="D130" s="35">
        <f t="shared" si="6"/>
        <v>821365.61070725159</v>
      </c>
      <c r="E130" s="35">
        <f t="shared" si="6"/>
        <v>781326.1127888934</v>
      </c>
      <c r="F130" s="35">
        <f t="shared" si="6"/>
        <v>748532.01474963559</v>
      </c>
      <c r="G130" s="35">
        <f t="shared" si="6"/>
        <v>815819.49092279258</v>
      </c>
      <c r="H130" s="35">
        <f t="shared" si="6"/>
        <v>834032.35918897367</v>
      </c>
      <c r="I130" s="35">
        <f t="shared" si="6"/>
        <v>839344.88642354019</v>
      </c>
      <c r="J130" s="35">
        <f t="shared" si="6"/>
        <v>834272.85282663815</v>
      </c>
      <c r="K130" s="35">
        <f t="shared" si="6"/>
        <v>782089.67126256577</v>
      </c>
      <c r="L130" s="35">
        <f t="shared" si="6"/>
        <v>747660.35755751689</v>
      </c>
      <c r="M130" s="35">
        <f t="shared" si="6"/>
        <v>824848.90663929761</v>
      </c>
      <c r="N130" s="35">
        <f t="shared" si="6"/>
        <v>769711.25829101983</v>
      </c>
    </row>
    <row r="131" spans="1:16" x14ac:dyDescent="0.2">
      <c r="A131" s="2" t="s">
        <v>9</v>
      </c>
      <c r="B131" s="35">
        <f t="shared" si="1"/>
        <v>621279.14932595775</v>
      </c>
      <c r="C131" s="35">
        <f t="shared" ref="C131:N131" si="7">C144+C157</f>
        <v>607692.31712025229</v>
      </c>
      <c r="D131" s="35">
        <f t="shared" si="7"/>
        <v>636747.70840431459</v>
      </c>
      <c r="E131" s="35">
        <f t="shared" si="7"/>
        <v>584077.12251753802</v>
      </c>
      <c r="F131" s="35">
        <f t="shared" si="7"/>
        <v>582750.06010185194</v>
      </c>
      <c r="G131" s="35">
        <f t="shared" si="7"/>
        <v>618656.96921222995</v>
      </c>
      <c r="H131" s="35">
        <f t="shared" si="7"/>
        <v>627755.89297282568</v>
      </c>
      <c r="I131" s="35">
        <f t="shared" si="7"/>
        <v>627274.00585947139</v>
      </c>
      <c r="J131" s="35">
        <f t="shared" si="7"/>
        <v>623997.22875257209</v>
      </c>
      <c r="K131" s="35">
        <f t="shared" si="7"/>
        <v>568643.97755204653</v>
      </c>
      <c r="L131" s="35">
        <f t="shared" si="7"/>
        <v>578455.8080013335</v>
      </c>
      <c r="M131" s="35">
        <f t="shared" si="7"/>
        <v>605324.61914881237</v>
      </c>
      <c r="N131" s="35">
        <f t="shared" si="7"/>
        <v>553321.94662156701</v>
      </c>
    </row>
    <row r="132" spans="1:16" x14ac:dyDescent="0.2">
      <c r="A132" s="2" t="s">
        <v>10</v>
      </c>
      <c r="B132" s="35">
        <f t="shared" si="1"/>
        <v>1304210.1536446302</v>
      </c>
      <c r="C132" s="35">
        <f t="shared" ref="C132:N132" si="8">C145+C158</f>
        <v>1146668.3230597656</v>
      </c>
      <c r="D132" s="35">
        <f t="shared" si="8"/>
        <v>1152734.7239423359</v>
      </c>
      <c r="E132" s="35">
        <f t="shared" si="8"/>
        <v>1099226.8392892967</v>
      </c>
      <c r="F132" s="35">
        <f t="shared" si="8"/>
        <v>1101345.859003037</v>
      </c>
      <c r="G132" s="35">
        <f t="shared" si="8"/>
        <v>1147278.4114167192</v>
      </c>
      <c r="H132" s="35">
        <f t="shared" si="8"/>
        <v>1150590.4759826064</v>
      </c>
      <c r="I132" s="35">
        <f t="shared" si="8"/>
        <v>1147917.326155703</v>
      </c>
      <c r="J132" s="35">
        <f t="shared" si="8"/>
        <v>1154179.7034910731</v>
      </c>
      <c r="K132" s="35">
        <f t="shared" si="8"/>
        <v>1074182.9880038563</v>
      </c>
      <c r="L132" s="35">
        <f t="shared" si="8"/>
        <v>1153525.0039975177</v>
      </c>
      <c r="M132" s="35">
        <f t="shared" si="8"/>
        <v>1147379.5420327331</v>
      </c>
      <c r="N132" s="35">
        <f t="shared" si="8"/>
        <v>1069285.4247887991</v>
      </c>
    </row>
    <row r="133" spans="1:16" x14ac:dyDescent="0.2">
      <c r="A133" s="2" t="s">
        <v>11</v>
      </c>
      <c r="B133" s="35">
        <f t="shared" si="1"/>
        <v>1081407.3365405528</v>
      </c>
      <c r="C133" s="35">
        <f t="shared" ref="C133:N133" si="9">C146+C159</f>
        <v>948990.42406155216</v>
      </c>
      <c r="D133" s="35">
        <f t="shared" si="9"/>
        <v>944071.99212460476</v>
      </c>
      <c r="E133" s="35">
        <f t="shared" si="9"/>
        <v>895433.71223852993</v>
      </c>
      <c r="F133" s="35">
        <f t="shared" si="9"/>
        <v>907701.35055831401</v>
      </c>
      <c r="G133" s="35">
        <f t="shared" si="9"/>
        <v>941078.65743487398</v>
      </c>
      <c r="H133" s="35">
        <f t="shared" si="9"/>
        <v>947072.83871789556</v>
      </c>
      <c r="I133" s="35">
        <f t="shared" si="9"/>
        <v>917636.9444055194</v>
      </c>
      <c r="J133" s="35">
        <f t="shared" si="9"/>
        <v>887322.70986271393</v>
      </c>
      <c r="K133" s="35">
        <f t="shared" si="9"/>
        <v>872107.2622317553</v>
      </c>
      <c r="L133" s="35">
        <f t="shared" si="9"/>
        <v>920749.96258095093</v>
      </c>
      <c r="M133" s="35">
        <f t="shared" si="9"/>
        <v>919729.21766977198</v>
      </c>
      <c r="N133" s="35">
        <f t="shared" si="9"/>
        <v>819638.45879995567</v>
      </c>
    </row>
    <row r="134" spans="1:16" x14ac:dyDescent="0.2">
      <c r="A134" s="2" t="s">
        <v>12</v>
      </c>
      <c r="B134" s="35">
        <f t="shared" si="1"/>
        <v>612759.38469484332</v>
      </c>
      <c r="C134" s="35">
        <f t="shared" ref="C134:N134" si="10">C147+C160</f>
        <v>525571.51142704627</v>
      </c>
      <c r="D134" s="35">
        <f t="shared" si="10"/>
        <v>543077.31097005145</v>
      </c>
      <c r="E134" s="35">
        <f t="shared" si="10"/>
        <v>513133.86181900499</v>
      </c>
      <c r="F134" s="35">
        <f t="shared" si="10"/>
        <v>449091.54311051092</v>
      </c>
      <c r="G134" s="35">
        <f t="shared" si="10"/>
        <v>511931.85855911911</v>
      </c>
      <c r="H134" s="35">
        <f t="shared" si="10"/>
        <v>540534.49436611845</v>
      </c>
      <c r="I134" s="35">
        <f t="shared" si="10"/>
        <v>543610.86027261626</v>
      </c>
      <c r="J134" s="35">
        <f t="shared" si="10"/>
        <v>542384.16877002514</v>
      </c>
      <c r="K134" s="35">
        <f t="shared" si="10"/>
        <v>501657.71418810479</v>
      </c>
      <c r="L134" s="35">
        <f t="shared" si="10"/>
        <v>540227.92772179807</v>
      </c>
      <c r="M134" s="35">
        <f t="shared" si="10"/>
        <v>540901.07657099119</v>
      </c>
      <c r="N134" s="35">
        <f t="shared" si="10"/>
        <v>496660.09985330049</v>
      </c>
    </row>
    <row r="135" spans="1:16" x14ac:dyDescent="0.2">
      <c r="A135" s="7" t="s">
        <v>79</v>
      </c>
      <c r="B135" s="11">
        <f t="shared" si="1"/>
        <v>7166725.804632701</v>
      </c>
      <c r="C135" s="11">
        <f t="shared" ref="C135:N135" si="11">C148+C161</f>
        <v>6400939.453931123</v>
      </c>
      <c r="D135" s="11">
        <f t="shared" si="11"/>
        <v>6436366.8013934428</v>
      </c>
      <c r="E135" s="11">
        <f t="shared" si="11"/>
        <v>6098982.9166473364</v>
      </c>
      <c r="F135" s="11">
        <f t="shared" si="11"/>
        <v>6037060.1458931956</v>
      </c>
      <c r="G135" s="11">
        <f t="shared" si="11"/>
        <v>6362284.7615429359</v>
      </c>
      <c r="H135" s="11">
        <f t="shared" si="11"/>
        <v>6442161.3891733615</v>
      </c>
      <c r="I135" s="11">
        <f t="shared" si="11"/>
        <v>6447835.8787961667</v>
      </c>
      <c r="J135" s="11">
        <f t="shared" si="11"/>
        <v>6410215.3671960533</v>
      </c>
      <c r="K135" s="11">
        <f t="shared" si="11"/>
        <v>6037739.5628893515</v>
      </c>
      <c r="L135" s="11">
        <f t="shared" si="11"/>
        <v>6366507.6810924578</v>
      </c>
      <c r="M135" s="11">
        <f t="shared" si="11"/>
        <v>6431406.4863107819</v>
      </c>
      <c r="N135" s="11">
        <f t="shared" si="11"/>
        <v>5845997.7983562024</v>
      </c>
    </row>
    <row r="136" spans="1:16" x14ac:dyDescent="0.2">
      <c r="B136" s="36"/>
      <c r="C136" s="36"/>
      <c r="D136" s="36"/>
      <c r="F136" s="36"/>
      <c r="G136" s="36"/>
      <c r="I136" s="36"/>
      <c r="J136" s="36"/>
      <c r="K136" s="36"/>
      <c r="L136" s="36"/>
      <c r="M136" s="36"/>
      <c r="N136" s="36"/>
    </row>
    <row r="137" spans="1:16" ht="15.75" x14ac:dyDescent="0.25">
      <c r="A137" s="9" t="s">
        <v>157</v>
      </c>
      <c r="B137" s="150" t="s">
        <v>187</v>
      </c>
      <c r="C137" s="151"/>
      <c r="D137" s="151"/>
      <c r="E137" s="151"/>
      <c r="F137" s="151"/>
      <c r="G137" s="151"/>
      <c r="H137" s="151"/>
      <c r="I137" s="151"/>
      <c r="J137" s="151"/>
      <c r="K137" s="151"/>
      <c r="L137" s="151"/>
      <c r="M137" s="151"/>
      <c r="N137" s="152"/>
      <c r="P137" s="1" t="s">
        <v>199</v>
      </c>
    </row>
    <row r="138" spans="1:16" x14ac:dyDescent="0.2">
      <c r="A138" s="2" t="s">
        <v>4</v>
      </c>
      <c r="B138" s="35">
        <v>50756.118245033918</v>
      </c>
      <c r="C138" s="35">
        <v>66181.757935669084</v>
      </c>
      <c r="D138" s="35">
        <v>72970.239893460865</v>
      </c>
      <c r="E138" s="35">
        <v>70002.91901272074</v>
      </c>
      <c r="F138" s="35">
        <v>70526.727359676705</v>
      </c>
      <c r="G138" s="35">
        <v>70226.468874610844</v>
      </c>
      <c r="H138" s="35">
        <v>74485.831287260691</v>
      </c>
      <c r="I138" s="35">
        <v>72994.4855806017</v>
      </c>
      <c r="J138" s="35">
        <v>72858.126344858552</v>
      </c>
      <c r="K138" s="35">
        <v>62703.082842542542</v>
      </c>
      <c r="L138" s="35">
        <v>73668.664767520997</v>
      </c>
      <c r="M138" s="35">
        <v>72088.547283018866</v>
      </c>
      <c r="N138" s="35">
        <v>61429.874094339626</v>
      </c>
      <c r="P138" s="34" t="s">
        <v>4</v>
      </c>
    </row>
    <row r="139" spans="1:16" x14ac:dyDescent="0.2">
      <c r="A139" s="2" t="s">
        <v>5</v>
      </c>
      <c r="B139" s="35">
        <v>185938.32265579505</v>
      </c>
      <c r="C139" s="35">
        <v>243903.59806412712</v>
      </c>
      <c r="D139" s="35">
        <v>268042.34257579781</v>
      </c>
      <c r="E139" s="35">
        <v>253209.39675761957</v>
      </c>
      <c r="F139" s="35">
        <v>244803.19933083054</v>
      </c>
      <c r="G139" s="35">
        <v>242759.91107997077</v>
      </c>
      <c r="H139" s="35">
        <v>250561.70422931449</v>
      </c>
      <c r="I139" s="35">
        <v>257494.77903769538</v>
      </c>
      <c r="J139" s="35">
        <v>264546.11398974399</v>
      </c>
      <c r="K139" s="35">
        <v>223043.28506906691</v>
      </c>
      <c r="L139" s="35">
        <v>267402.4740060597</v>
      </c>
      <c r="M139" s="35">
        <v>268462.30179031065</v>
      </c>
      <c r="N139" s="35">
        <v>217912.72628527053</v>
      </c>
      <c r="P139" s="34" t="s">
        <v>5</v>
      </c>
    </row>
    <row r="140" spans="1:16" x14ac:dyDescent="0.2">
      <c r="A140" s="2" t="s">
        <v>6</v>
      </c>
      <c r="B140" s="35">
        <v>7499.4776888139722</v>
      </c>
      <c r="C140" s="35">
        <v>9727.2098141124716</v>
      </c>
      <c r="D140" s="35">
        <v>10820.499789296249</v>
      </c>
      <c r="E140" s="35">
        <v>10135.815912037804</v>
      </c>
      <c r="F140" s="35">
        <v>10200.075803836875</v>
      </c>
      <c r="G140" s="35">
        <v>10338.053079885487</v>
      </c>
      <c r="H140" s="35">
        <v>10582.385353748185</v>
      </c>
      <c r="I140" s="35">
        <v>11009.910942548111</v>
      </c>
      <c r="J140" s="35">
        <v>10878.409280848489</v>
      </c>
      <c r="K140" s="35">
        <v>8910.1002893172226</v>
      </c>
      <c r="L140" s="35">
        <v>10882.299948494639</v>
      </c>
      <c r="M140" s="35">
        <v>10937.225218897787</v>
      </c>
      <c r="N140" s="35">
        <v>9387.8765247809242</v>
      </c>
      <c r="P140" s="34" t="s">
        <v>6</v>
      </c>
    </row>
    <row r="141" spans="1:16" x14ac:dyDescent="0.2">
      <c r="A141" s="2" t="s">
        <v>78</v>
      </c>
      <c r="B141" s="35">
        <v>49045.871274833196</v>
      </c>
      <c r="C141" s="35">
        <v>66178.221703556308</v>
      </c>
      <c r="D141" s="35">
        <v>70899.481957329248</v>
      </c>
      <c r="E141" s="35">
        <v>66544.244330485555</v>
      </c>
      <c r="F141" s="35">
        <v>65630.252089246613</v>
      </c>
      <c r="G141" s="35">
        <v>69343.008524143253</v>
      </c>
      <c r="H141" s="35">
        <v>72224.573846441752</v>
      </c>
      <c r="I141" s="35">
        <v>72984.605746233749</v>
      </c>
      <c r="J141" s="35">
        <v>71211.442678809093</v>
      </c>
      <c r="K141" s="35">
        <v>58708.948119417662</v>
      </c>
      <c r="L141" s="35">
        <v>70417.621349847526</v>
      </c>
      <c r="M141" s="35">
        <v>70303.883190126071</v>
      </c>
      <c r="N141" s="35">
        <v>60666.976790167435</v>
      </c>
      <c r="P141" s="34" t="s">
        <v>196</v>
      </c>
    </row>
    <row r="142" spans="1:16" x14ac:dyDescent="0.2">
      <c r="A142" s="2" t="s">
        <v>7</v>
      </c>
      <c r="B142" s="35">
        <v>141504.76930694733</v>
      </c>
      <c r="C142" s="35">
        <v>186855.20062828247</v>
      </c>
      <c r="D142" s="35">
        <v>203184.66205730446</v>
      </c>
      <c r="E142" s="35">
        <v>190368.08536767951</v>
      </c>
      <c r="F142" s="35">
        <v>175420.32780566745</v>
      </c>
      <c r="G142" s="35">
        <v>189725.90120402141</v>
      </c>
      <c r="H142" s="35">
        <v>202782.40681020173</v>
      </c>
      <c r="I142" s="35">
        <v>202466.80818291637</v>
      </c>
      <c r="J142" s="35">
        <v>205009.89726178205</v>
      </c>
      <c r="K142" s="35">
        <v>167752.6276016531</v>
      </c>
      <c r="L142" s="35">
        <v>205568.79947300511</v>
      </c>
      <c r="M142" s="35">
        <v>203773.41071200397</v>
      </c>
      <c r="N142" s="35">
        <v>172687.6660098221</v>
      </c>
      <c r="P142" s="34" t="s">
        <v>7</v>
      </c>
    </row>
    <row r="143" spans="1:16" x14ac:dyDescent="0.2">
      <c r="A143" s="2" t="s">
        <v>8</v>
      </c>
      <c r="B143" s="35">
        <v>148962.4153878433</v>
      </c>
      <c r="C143" s="35">
        <v>198056.65712527774</v>
      </c>
      <c r="D143" s="35">
        <v>217845.34487512591</v>
      </c>
      <c r="E143" s="35">
        <v>206942.01995028998</v>
      </c>
      <c r="F143" s="35">
        <v>204559.86854056467</v>
      </c>
      <c r="G143" s="35">
        <v>206652.78102256072</v>
      </c>
      <c r="H143" s="35">
        <v>217114.83605754894</v>
      </c>
      <c r="I143" s="35">
        <v>219591.28494554572</v>
      </c>
      <c r="J143" s="35">
        <v>217990.10368236568</v>
      </c>
      <c r="K143" s="35">
        <v>181549.80251851221</v>
      </c>
      <c r="L143" s="35">
        <v>219817.37826014913</v>
      </c>
      <c r="M143" s="35">
        <v>216304.37751513606</v>
      </c>
      <c r="N143" s="35">
        <v>185979.27641641704</v>
      </c>
      <c r="P143" s="34" t="s">
        <v>8</v>
      </c>
    </row>
    <row r="144" spans="1:16" x14ac:dyDescent="0.2">
      <c r="A144" s="2" t="s">
        <v>9</v>
      </c>
      <c r="B144" s="35">
        <v>118287.5206407822</v>
      </c>
      <c r="C144" s="35">
        <v>153287.01394072737</v>
      </c>
      <c r="D144" s="35">
        <v>169165.16255243914</v>
      </c>
      <c r="E144" s="35">
        <v>156929.05088514977</v>
      </c>
      <c r="F144" s="35">
        <v>161724.01131201099</v>
      </c>
      <c r="G144" s="35">
        <v>160722.82509046141</v>
      </c>
      <c r="H144" s="35">
        <v>167742.7772132415</v>
      </c>
      <c r="I144" s="35">
        <v>165649.40596181323</v>
      </c>
      <c r="J144" s="35">
        <v>168800.18199243207</v>
      </c>
      <c r="K144" s="35">
        <v>135118.59319423896</v>
      </c>
      <c r="L144" s="35">
        <v>166176.51023528894</v>
      </c>
      <c r="M144" s="35">
        <v>165940.00007599624</v>
      </c>
      <c r="N144" s="35">
        <v>145374.28291521908</v>
      </c>
      <c r="P144" s="34" t="s">
        <v>9</v>
      </c>
    </row>
    <row r="145" spans="1:16" x14ac:dyDescent="0.2">
      <c r="A145" s="2" t="s">
        <v>10</v>
      </c>
      <c r="B145" s="35">
        <v>205809.86914072471</v>
      </c>
      <c r="C145" s="35">
        <v>266086.80357688916</v>
      </c>
      <c r="D145" s="35">
        <v>297025.33354903635</v>
      </c>
      <c r="E145" s="35">
        <v>280419.89209817711</v>
      </c>
      <c r="F145" s="35">
        <v>279499.75510344713</v>
      </c>
      <c r="G145" s="35">
        <v>281042.53432262177</v>
      </c>
      <c r="H145" s="35">
        <v>294173.65302087937</v>
      </c>
      <c r="I145" s="35">
        <v>293917.78158249496</v>
      </c>
      <c r="J145" s="35">
        <v>295758.14117977041</v>
      </c>
      <c r="K145" s="35">
        <v>244485.28127260221</v>
      </c>
      <c r="L145" s="35">
        <v>293679.43709254276</v>
      </c>
      <c r="M145" s="35">
        <v>294833.45831711404</v>
      </c>
      <c r="N145" s="35">
        <v>250784.0634003224</v>
      </c>
      <c r="P145" s="34" t="s">
        <v>10</v>
      </c>
    </row>
    <row r="146" spans="1:16" x14ac:dyDescent="0.2">
      <c r="A146" s="2" t="s">
        <v>11</v>
      </c>
      <c r="B146" s="35">
        <v>168181.22769417582</v>
      </c>
      <c r="C146" s="35">
        <v>218735.65365218808</v>
      </c>
      <c r="D146" s="35">
        <v>240263.17478581006</v>
      </c>
      <c r="E146" s="35">
        <v>225170.45582961765</v>
      </c>
      <c r="F146" s="35">
        <v>227413.00178655691</v>
      </c>
      <c r="G146" s="35">
        <v>225873.49660444132</v>
      </c>
      <c r="H146" s="35">
        <v>239219.05521042523</v>
      </c>
      <c r="I146" s="35">
        <v>234239.37948602048</v>
      </c>
      <c r="J146" s="35">
        <v>213051.17724162032</v>
      </c>
      <c r="K146" s="35">
        <v>191522.27027820123</v>
      </c>
      <c r="L146" s="35">
        <v>237151.63726036885</v>
      </c>
      <c r="M146" s="35">
        <v>239779.08199241938</v>
      </c>
      <c r="N146" s="35">
        <v>188965.36248909164</v>
      </c>
      <c r="P146" s="34" t="s">
        <v>11</v>
      </c>
    </row>
    <row r="147" spans="1:16" x14ac:dyDescent="0.2">
      <c r="A147" s="2" t="s">
        <v>12</v>
      </c>
      <c r="B147" s="35">
        <v>107408.95096778686</v>
      </c>
      <c r="C147" s="35">
        <v>138945.78843550777</v>
      </c>
      <c r="D147" s="35">
        <v>155104.78619099176</v>
      </c>
      <c r="E147" s="35">
        <v>144666.2113858487</v>
      </c>
      <c r="F147" s="35">
        <v>123819.36636400728</v>
      </c>
      <c r="G147" s="35">
        <v>135254.47637081315</v>
      </c>
      <c r="H147" s="35">
        <v>152563.86665666319</v>
      </c>
      <c r="I147" s="35">
        <v>155004.61424209972</v>
      </c>
      <c r="J147" s="35">
        <v>153159.41400495858</v>
      </c>
      <c r="K147" s="35">
        <v>126326.52064636932</v>
      </c>
      <c r="L147" s="35">
        <v>151259.96524823323</v>
      </c>
      <c r="M147" s="35">
        <v>152186.69032870233</v>
      </c>
      <c r="N147" s="35">
        <v>129883.27666856928</v>
      </c>
      <c r="P147" s="34" t="s">
        <v>12</v>
      </c>
    </row>
    <row r="148" spans="1:16" x14ac:dyDescent="0.2">
      <c r="A148" s="7" t="s">
        <v>79</v>
      </c>
      <c r="B148" s="11">
        <v>1183394.5430027363</v>
      </c>
      <c r="C148" s="11">
        <v>1547957.9048763376</v>
      </c>
      <c r="D148" s="11">
        <v>1705321.0282265919</v>
      </c>
      <c r="E148" s="11">
        <v>1604388.0915296262</v>
      </c>
      <c r="F148" s="11">
        <v>1563596.5854958454</v>
      </c>
      <c r="G148" s="11">
        <v>1591939.4561735301</v>
      </c>
      <c r="H148" s="11">
        <v>1681451.089685725</v>
      </c>
      <c r="I148" s="11">
        <v>1685353.0557079695</v>
      </c>
      <c r="J148" s="11">
        <v>1673263.0076571894</v>
      </c>
      <c r="K148" s="11">
        <v>1400120.5118319213</v>
      </c>
      <c r="L148" s="11">
        <v>1696024.7876415106</v>
      </c>
      <c r="M148" s="11">
        <v>1694608.9764237255</v>
      </c>
      <c r="N148" s="11">
        <v>1423071.3815940002</v>
      </c>
      <c r="P148" s="34" t="s">
        <v>197</v>
      </c>
    </row>
    <row r="149" spans="1:16" s="40" customFormat="1" x14ac:dyDescent="0.2">
      <c r="A149" s="44"/>
      <c r="B149" s="45"/>
      <c r="C149" s="45"/>
      <c r="D149" s="45"/>
      <c r="E149" s="45"/>
      <c r="F149" s="45"/>
      <c r="G149" s="45"/>
      <c r="H149" s="45"/>
      <c r="I149" s="45"/>
      <c r="J149" s="45"/>
      <c r="K149" s="45"/>
      <c r="L149" s="45"/>
      <c r="M149" s="45"/>
      <c r="N149" s="45"/>
    </row>
    <row r="150" spans="1:16" ht="15.75" x14ac:dyDescent="0.25">
      <c r="A150" s="9" t="s">
        <v>158</v>
      </c>
      <c r="B150" s="150" t="s">
        <v>187</v>
      </c>
      <c r="C150" s="151"/>
      <c r="D150" s="151"/>
      <c r="E150" s="151"/>
      <c r="F150" s="151"/>
      <c r="G150" s="151"/>
      <c r="H150" s="151"/>
      <c r="I150" s="151"/>
      <c r="J150" s="151"/>
      <c r="K150" s="151"/>
      <c r="L150" s="151"/>
      <c r="M150" s="151"/>
      <c r="N150" s="152"/>
      <c r="P150" s="1" t="s">
        <v>198</v>
      </c>
    </row>
    <row r="151" spans="1:16" x14ac:dyDescent="0.2">
      <c r="A151" s="2" t="s">
        <v>4</v>
      </c>
      <c r="B151" s="35">
        <v>265512.66535416408</v>
      </c>
      <c r="C151" s="35">
        <v>219312.70705485053</v>
      </c>
      <c r="D151" s="35">
        <v>215316.37698277878</v>
      </c>
      <c r="E151" s="35">
        <v>208040.03997099254</v>
      </c>
      <c r="F151" s="35">
        <v>205302.54673969574</v>
      </c>
      <c r="G151" s="35">
        <v>219986.37371961249</v>
      </c>
      <c r="H151" s="35">
        <v>217379.50074524194</v>
      </c>
      <c r="I151" s="35">
        <v>202866.64734626681</v>
      </c>
      <c r="J151" s="35">
        <v>216712.92386422871</v>
      </c>
      <c r="K151" s="35">
        <v>210564.75179325219</v>
      </c>
      <c r="L151" s="35">
        <v>216849.66107847504</v>
      </c>
      <c r="M151" s="35">
        <v>213418.99855693622</v>
      </c>
      <c r="N151" s="35">
        <v>203488.69588619517</v>
      </c>
      <c r="P151" s="34" t="s">
        <v>4</v>
      </c>
    </row>
    <row r="152" spans="1:16" x14ac:dyDescent="0.2">
      <c r="A152" s="2" t="s">
        <v>5</v>
      </c>
      <c r="B152" s="35">
        <v>925823.01809977659</v>
      </c>
      <c r="C152" s="35">
        <v>778452.45057597524</v>
      </c>
      <c r="D152" s="35">
        <v>747461.05795000191</v>
      </c>
      <c r="E152" s="35">
        <v>714871.87820869347</v>
      </c>
      <c r="F152" s="35">
        <v>706983.0403590214</v>
      </c>
      <c r="G152" s="35">
        <v>716799.58183376375</v>
      </c>
      <c r="H152" s="35">
        <v>720647.45986732922</v>
      </c>
      <c r="I152" s="35">
        <v>741016.86613724416</v>
      </c>
      <c r="J152" s="35">
        <v>744777.23738903773</v>
      </c>
      <c r="K152" s="35">
        <v>728299.11091895739</v>
      </c>
      <c r="L152" s="35">
        <v>733222.84698141355</v>
      </c>
      <c r="M152" s="35">
        <v>750751.56037807337</v>
      </c>
      <c r="N152" s="35">
        <v>704275.39157535869</v>
      </c>
      <c r="P152" s="34" t="s">
        <v>5</v>
      </c>
    </row>
    <row r="153" spans="1:16" x14ac:dyDescent="0.2">
      <c r="A153" s="2" t="s">
        <v>6</v>
      </c>
      <c r="B153" s="35">
        <v>23928.848954723391</v>
      </c>
      <c r="C153" s="35">
        <v>16835.762723716383</v>
      </c>
      <c r="D153" s="35">
        <v>16840.990026689145</v>
      </c>
      <c r="E153" s="35">
        <v>15929.213160618561</v>
      </c>
      <c r="F153" s="35">
        <v>15865.204820329373</v>
      </c>
      <c r="G153" s="35">
        <v>16936.191878921811</v>
      </c>
      <c r="H153" s="35">
        <v>16819.117853631134</v>
      </c>
      <c r="I153" s="35">
        <v>16849.757550217728</v>
      </c>
      <c r="J153" s="35">
        <v>16894.4099032552</v>
      </c>
      <c r="K153" s="35">
        <v>15061.843803188873</v>
      </c>
      <c r="L153" s="35">
        <v>16788.165665871958</v>
      </c>
      <c r="M153" s="35">
        <v>16876.254436484523</v>
      </c>
      <c r="N153" s="35">
        <v>15535.995417653878</v>
      </c>
      <c r="P153" s="34" t="s">
        <v>6</v>
      </c>
    </row>
    <row r="154" spans="1:16" x14ac:dyDescent="0.2">
      <c r="A154" s="2" t="s">
        <v>78</v>
      </c>
      <c r="B154" s="35">
        <v>317210.32622494805</v>
      </c>
      <c r="C154" s="35">
        <v>243982.91152265092</v>
      </c>
      <c r="D154" s="35">
        <v>237598.78759943153</v>
      </c>
      <c r="E154" s="35">
        <v>216224.6991909295</v>
      </c>
      <c r="F154" s="35">
        <v>221377.38379866668</v>
      </c>
      <c r="G154" s="35">
        <v>255601.04361508827</v>
      </c>
      <c r="H154" s="35">
        <v>225879.60653694265</v>
      </c>
      <c r="I154" s="35">
        <v>247018.3753515828</v>
      </c>
      <c r="J154" s="35">
        <v>230071.69881638308</v>
      </c>
      <c r="K154" s="35">
        <v>213896.93738359265</v>
      </c>
      <c r="L154" s="35">
        <v>250206.28097948513</v>
      </c>
      <c r="M154" s="35">
        <v>231323.61219438355</v>
      </c>
      <c r="N154" s="35">
        <v>204144.37509763491</v>
      </c>
      <c r="P154" s="34" t="s">
        <v>196</v>
      </c>
    </row>
    <row r="155" spans="1:16" x14ac:dyDescent="0.2">
      <c r="A155" s="2" t="s">
        <v>7</v>
      </c>
      <c r="B155" s="35">
        <v>764467.89081067743</v>
      </c>
      <c r="C155" s="35">
        <v>538511.31800840306</v>
      </c>
      <c r="D155" s="35">
        <v>495235.01641279407</v>
      </c>
      <c r="E155" s="35">
        <v>480458.97608229658</v>
      </c>
      <c r="F155" s="35">
        <v>531530.5602628747</v>
      </c>
      <c r="G155" s="35">
        <v>535802.84018718265</v>
      </c>
      <c r="H155" s="35">
        <v>550812.74141483044</v>
      </c>
      <c r="I155" s="35">
        <v>547349.61980400898</v>
      </c>
      <c r="J155" s="35">
        <v>535098.44396408449</v>
      </c>
      <c r="K155" s="35">
        <v>550117.26183003467</v>
      </c>
      <c r="L155" s="35">
        <v>580881.80698316754</v>
      </c>
      <c r="M155" s="35">
        <v>555287.33048894105</v>
      </c>
      <c r="N155" s="35">
        <v>487851.0323203358</v>
      </c>
      <c r="P155" s="34" t="s">
        <v>7</v>
      </c>
    </row>
    <row r="156" spans="1:16" x14ac:dyDescent="0.2">
      <c r="A156" s="2" t="s">
        <v>8</v>
      </c>
      <c r="B156" s="35">
        <v>666420.05642316106</v>
      </c>
      <c r="C156" s="35">
        <v>604019.08310588566</v>
      </c>
      <c r="D156" s="35">
        <v>603520.26583212567</v>
      </c>
      <c r="E156" s="35">
        <v>574384.09283860342</v>
      </c>
      <c r="F156" s="35">
        <v>543972.14620907092</v>
      </c>
      <c r="G156" s="35">
        <v>609166.7099002318</v>
      </c>
      <c r="H156" s="35">
        <v>616917.52313142479</v>
      </c>
      <c r="I156" s="35">
        <v>619753.60147799447</v>
      </c>
      <c r="J156" s="35">
        <v>616282.74914427241</v>
      </c>
      <c r="K156" s="35">
        <v>600539.86874405353</v>
      </c>
      <c r="L156" s="35">
        <v>527842.97929736774</v>
      </c>
      <c r="M156" s="35">
        <v>608544.52912416158</v>
      </c>
      <c r="N156" s="35">
        <v>583731.98187460285</v>
      </c>
      <c r="P156" s="34" t="s">
        <v>8</v>
      </c>
    </row>
    <row r="157" spans="1:16" x14ac:dyDescent="0.2">
      <c r="A157" s="2" t="s">
        <v>9</v>
      </c>
      <c r="B157" s="35">
        <v>502991.62868517556</v>
      </c>
      <c r="C157" s="35">
        <v>454405.30317952496</v>
      </c>
      <c r="D157" s="35">
        <v>467582.54585187545</v>
      </c>
      <c r="E157" s="35">
        <v>427148.07163238828</v>
      </c>
      <c r="F157" s="35">
        <v>421026.04878984095</v>
      </c>
      <c r="G157" s="35">
        <v>457934.14412176854</v>
      </c>
      <c r="H157" s="35">
        <v>460013.11575958418</v>
      </c>
      <c r="I157" s="35">
        <v>461624.59989765816</v>
      </c>
      <c r="J157" s="35">
        <v>455197.04676013999</v>
      </c>
      <c r="K157" s="35">
        <v>433525.38435780758</v>
      </c>
      <c r="L157" s="35">
        <v>412279.29776604456</v>
      </c>
      <c r="M157" s="35">
        <v>439384.6190728161</v>
      </c>
      <c r="N157" s="35">
        <v>407947.66370634793</v>
      </c>
      <c r="P157" s="34" t="s">
        <v>9</v>
      </c>
    </row>
    <row r="158" spans="1:16" x14ac:dyDescent="0.2">
      <c r="A158" s="2" t="s">
        <v>10</v>
      </c>
      <c r="B158" s="35">
        <v>1098400.2845039056</v>
      </c>
      <c r="C158" s="35">
        <v>880581.51948287641</v>
      </c>
      <c r="D158" s="35">
        <v>855709.39039329952</v>
      </c>
      <c r="E158" s="35">
        <v>818806.94719111954</v>
      </c>
      <c r="F158" s="35">
        <v>821846.10389958986</v>
      </c>
      <c r="G158" s="35">
        <v>866235.87709409744</v>
      </c>
      <c r="H158" s="35">
        <v>856416.82296172704</v>
      </c>
      <c r="I158" s="35">
        <v>853999.54457320808</v>
      </c>
      <c r="J158" s="35">
        <v>858421.56231130264</v>
      </c>
      <c r="K158" s="35">
        <v>829697.706731254</v>
      </c>
      <c r="L158" s="35">
        <v>859845.56690497498</v>
      </c>
      <c r="M158" s="35">
        <v>852546.08371561905</v>
      </c>
      <c r="N158" s="35">
        <v>818501.3613884768</v>
      </c>
      <c r="P158" s="34" t="s">
        <v>10</v>
      </c>
    </row>
    <row r="159" spans="1:16" x14ac:dyDescent="0.2">
      <c r="A159" s="2" t="s">
        <v>11</v>
      </c>
      <c r="B159" s="35">
        <v>913226.108846377</v>
      </c>
      <c r="C159" s="35">
        <v>730254.77040936402</v>
      </c>
      <c r="D159" s="35">
        <v>703808.8173387947</v>
      </c>
      <c r="E159" s="35">
        <v>670263.25640891225</v>
      </c>
      <c r="F159" s="35">
        <v>680288.3487717571</v>
      </c>
      <c r="G159" s="35">
        <v>715205.16083043267</v>
      </c>
      <c r="H159" s="35">
        <v>707853.78350747027</v>
      </c>
      <c r="I159" s="35">
        <v>683397.56491949898</v>
      </c>
      <c r="J159" s="35">
        <v>674271.53262109356</v>
      </c>
      <c r="K159" s="35">
        <v>680584.9919535541</v>
      </c>
      <c r="L159" s="35">
        <v>683598.32532058214</v>
      </c>
      <c r="M159" s="35">
        <v>679950.13567735255</v>
      </c>
      <c r="N159" s="35">
        <v>630673.09631086397</v>
      </c>
      <c r="P159" s="34" t="s">
        <v>11</v>
      </c>
    </row>
    <row r="160" spans="1:16" x14ac:dyDescent="0.2">
      <c r="A160" s="2" t="s">
        <v>12</v>
      </c>
      <c r="B160" s="35">
        <v>505350.43372705649</v>
      </c>
      <c r="C160" s="35">
        <v>386625.72299153847</v>
      </c>
      <c r="D160" s="35">
        <v>387972.52477905969</v>
      </c>
      <c r="E160" s="35">
        <v>368467.65043315629</v>
      </c>
      <c r="F160" s="35">
        <v>325272.17674650362</v>
      </c>
      <c r="G160" s="35">
        <v>376677.38218830596</v>
      </c>
      <c r="H160" s="35">
        <v>387970.62770945526</v>
      </c>
      <c r="I160" s="35">
        <v>388606.24603051657</v>
      </c>
      <c r="J160" s="35">
        <v>389224.75476506655</v>
      </c>
      <c r="K160" s="35">
        <v>375331.19354173547</v>
      </c>
      <c r="L160" s="35">
        <v>388967.96247356484</v>
      </c>
      <c r="M160" s="35">
        <v>388714.38624228886</v>
      </c>
      <c r="N160" s="35">
        <v>366776.82318473118</v>
      </c>
      <c r="P160" s="34" t="s">
        <v>12</v>
      </c>
    </row>
    <row r="161" spans="1:16" x14ac:dyDescent="0.2">
      <c r="A161" s="7" t="s">
        <v>79</v>
      </c>
      <c r="B161" s="11">
        <v>5983331.2616299652</v>
      </c>
      <c r="C161" s="11">
        <v>4852981.5490547856</v>
      </c>
      <c r="D161" s="11">
        <v>4731045.7731668511</v>
      </c>
      <c r="E161" s="11">
        <v>4494594.82511771</v>
      </c>
      <c r="F161" s="11">
        <v>4473463.5603973502</v>
      </c>
      <c r="G161" s="11">
        <v>4770345.305369406</v>
      </c>
      <c r="H161" s="11">
        <v>4760710.2994876364</v>
      </c>
      <c r="I161" s="11">
        <v>4762482.823088197</v>
      </c>
      <c r="J161" s="11">
        <v>4736952.3595388634</v>
      </c>
      <c r="K161" s="11">
        <v>4637619.05105743</v>
      </c>
      <c r="L161" s="11">
        <v>4670482.8934509475</v>
      </c>
      <c r="M161" s="11">
        <v>4736797.5098870564</v>
      </c>
      <c r="N161" s="11">
        <v>4422926.416762202</v>
      </c>
      <c r="P161" s="34" t="s">
        <v>197</v>
      </c>
    </row>
    <row r="162" spans="1:16" x14ac:dyDescent="0.2">
      <c r="A162" s="7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56"/>
      <c r="M162" s="56"/>
      <c r="N162" s="56"/>
    </row>
    <row r="163" spans="1:16" x14ac:dyDescent="0.2">
      <c r="A163" s="9" t="s">
        <v>156</v>
      </c>
      <c r="B163" s="150" t="s">
        <v>232</v>
      </c>
      <c r="C163" s="151"/>
      <c r="D163" s="151"/>
      <c r="E163" s="151"/>
      <c r="F163" s="151"/>
      <c r="G163" s="151"/>
      <c r="H163" s="151"/>
      <c r="I163" s="151"/>
      <c r="J163" s="151"/>
      <c r="K163" s="151"/>
      <c r="L163" s="151"/>
      <c r="M163" s="151"/>
      <c r="N163" s="152"/>
    </row>
    <row r="164" spans="1:16" x14ac:dyDescent="0.2">
      <c r="A164" s="2" t="s">
        <v>4</v>
      </c>
      <c r="B164" s="35">
        <f>B177+B190</f>
        <v>309128.28723793791</v>
      </c>
      <c r="C164" s="35">
        <f t="shared" ref="C164:N164" si="12">C177+C190</f>
        <v>289895.24299922987</v>
      </c>
      <c r="D164" s="35">
        <f t="shared" si="12"/>
        <v>284372.30295088474</v>
      </c>
      <c r="E164" s="35">
        <f t="shared" si="12"/>
        <v>288493.04562522221</v>
      </c>
      <c r="F164" s="35">
        <f t="shared" si="12"/>
        <v>287192.36078687815</v>
      </c>
      <c r="G164" s="35">
        <f t="shared" si="12"/>
        <v>278352.13857228181</v>
      </c>
      <c r="H164" s="75">
        <f t="shared" si="12"/>
        <v>0</v>
      </c>
      <c r="I164" s="75">
        <f t="shared" si="12"/>
        <v>0</v>
      </c>
      <c r="J164" s="75">
        <f t="shared" si="12"/>
        <v>0</v>
      </c>
      <c r="K164" s="75">
        <f t="shared" si="12"/>
        <v>0</v>
      </c>
      <c r="L164" s="75">
        <f t="shared" si="12"/>
        <v>0</v>
      </c>
      <c r="M164" s="75">
        <f t="shared" si="12"/>
        <v>0</v>
      </c>
      <c r="N164" s="75">
        <f t="shared" si="12"/>
        <v>0</v>
      </c>
    </row>
    <row r="165" spans="1:16" x14ac:dyDescent="0.2">
      <c r="A165" s="2" t="s">
        <v>5</v>
      </c>
      <c r="B165" s="35">
        <f t="shared" ref="B165:N174" si="13">B178+B191</f>
        <v>1059791.8620507016</v>
      </c>
      <c r="C165" s="35">
        <f t="shared" si="13"/>
        <v>982768.93710585916</v>
      </c>
      <c r="D165" s="35">
        <f t="shared" si="13"/>
        <v>989555.04611644591</v>
      </c>
      <c r="E165" s="35">
        <f t="shared" si="13"/>
        <v>982036.42225701909</v>
      </c>
      <c r="F165" s="35">
        <f t="shared" si="13"/>
        <v>1026426.4934722597</v>
      </c>
      <c r="G165" s="35">
        <f t="shared" si="13"/>
        <v>1020871.7792950224</v>
      </c>
      <c r="H165" s="75">
        <f t="shared" si="13"/>
        <v>0</v>
      </c>
      <c r="I165" s="75">
        <f t="shared" si="13"/>
        <v>0</v>
      </c>
      <c r="J165" s="75">
        <f t="shared" si="13"/>
        <v>0</v>
      </c>
      <c r="K165" s="75">
        <f t="shared" si="13"/>
        <v>0</v>
      </c>
      <c r="L165" s="75">
        <f t="shared" si="13"/>
        <v>0</v>
      </c>
      <c r="M165" s="75">
        <f t="shared" si="13"/>
        <v>0</v>
      </c>
      <c r="N165" s="75">
        <f t="shared" si="13"/>
        <v>0</v>
      </c>
    </row>
    <row r="166" spans="1:16" x14ac:dyDescent="0.2">
      <c r="A166" s="2" t="s">
        <v>6</v>
      </c>
      <c r="B166" s="35">
        <f t="shared" si="13"/>
        <v>29201.025881732661</v>
      </c>
      <c r="C166" s="35">
        <f t="shared" si="13"/>
        <v>27347.895526345666</v>
      </c>
      <c r="D166" s="35">
        <f t="shared" si="13"/>
        <v>26878.558833169453</v>
      </c>
      <c r="E166" s="35">
        <f t="shared" si="13"/>
        <v>27744.845579135559</v>
      </c>
      <c r="F166" s="35">
        <f t="shared" si="13"/>
        <v>27677.177277989766</v>
      </c>
      <c r="G166" s="35">
        <f t="shared" si="13"/>
        <v>27541.799415930487</v>
      </c>
      <c r="H166" s="75">
        <f t="shared" si="13"/>
        <v>0</v>
      </c>
      <c r="I166" s="75">
        <f t="shared" si="13"/>
        <v>0</v>
      </c>
      <c r="J166" s="75">
        <f t="shared" si="13"/>
        <v>0</v>
      </c>
      <c r="K166" s="75">
        <f t="shared" si="13"/>
        <v>0</v>
      </c>
      <c r="L166" s="75">
        <f t="shared" si="13"/>
        <v>0</v>
      </c>
      <c r="M166" s="75">
        <f t="shared" si="13"/>
        <v>0</v>
      </c>
      <c r="N166" s="75">
        <f t="shared" si="13"/>
        <v>0</v>
      </c>
    </row>
    <row r="167" spans="1:16" x14ac:dyDescent="0.2">
      <c r="A167" s="2" t="s">
        <v>78</v>
      </c>
      <c r="B167" s="35">
        <f t="shared" si="13"/>
        <v>332930.67635102849</v>
      </c>
      <c r="C167" s="35">
        <f t="shared" si="13"/>
        <v>320819.78765920462</v>
      </c>
      <c r="D167" s="35">
        <f t="shared" si="13"/>
        <v>276808.60125698993</v>
      </c>
      <c r="E167" s="35">
        <f t="shared" si="13"/>
        <v>300830.63335620309</v>
      </c>
      <c r="F167" s="35">
        <f t="shared" si="13"/>
        <v>310824.58059784176</v>
      </c>
      <c r="G167" s="35">
        <f t="shared" si="13"/>
        <v>298753.30037229566</v>
      </c>
      <c r="H167" s="75">
        <f t="shared" si="13"/>
        <v>0</v>
      </c>
      <c r="I167" s="75">
        <f t="shared" si="13"/>
        <v>0</v>
      </c>
      <c r="J167" s="75">
        <f t="shared" si="13"/>
        <v>0</v>
      </c>
      <c r="K167" s="75">
        <f t="shared" si="13"/>
        <v>0</v>
      </c>
      <c r="L167" s="75">
        <f t="shared" si="13"/>
        <v>0</v>
      </c>
      <c r="M167" s="75">
        <f t="shared" si="13"/>
        <v>0</v>
      </c>
      <c r="N167" s="75">
        <f t="shared" si="13"/>
        <v>0</v>
      </c>
    </row>
    <row r="168" spans="1:16" x14ac:dyDescent="0.2">
      <c r="A168" s="2" t="s">
        <v>7</v>
      </c>
      <c r="B168" s="35">
        <f t="shared" si="13"/>
        <v>838345.89827980427</v>
      </c>
      <c r="C168" s="35">
        <f t="shared" si="13"/>
        <v>775749.04883333086</v>
      </c>
      <c r="D168" s="35">
        <f t="shared" si="13"/>
        <v>722211.2685699577</v>
      </c>
      <c r="E168" s="35">
        <f t="shared" si="13"/>
        <v>780166.39714288549</v>
      </c>
      <c r="F168" s="35">
        <f t="shared" si="13"/>
        <v>786000.50990409823</v>
      </c>
      <c r="G168" s="35">
        <f t="shared" si="13"/>
        <v>774473.88278385671</v>
      </c>
      <c r="H168" s="75">
        <f t="shared" si="13"/>
        <v>0</v>
      </c>
      <c r="I168" s="75">
        <f t="shared" si="13"/>
        <v>0</v>
      </c>
      <c r="J168" s="75">
        <f t="shared" si="13"/>
        <v>0</v>
      </c>
      <c r="K168" s="75">
        <f t="shared" si="13"/>
        <v>0</v>
      </c>
      <c r="L168" s="75">
        <f t="shared" si="13"/>
        <v>0</v>
      </c>
      <c r="M168" s="75">
        <f t="shared" si="13"/>
        <v>0</v>
      </c>
      <c r="N168" s="75">
        <f t="shared" si="13"/>
        <v>0</v>
      </c>
    </row>
    <row r="169" spans="1:16" x14ac:dyDescent="0.2">
      <c r="A169" s="2" t="s">
        <v>8</v>
      </c>
      <c r="B169" s="35">
        <f t="shared" si="13"/>
        <v>890441.72843707539</v>
      </c>
      <c r="C169" s="35">
        <f t="shared" si="13"/>
        <v>832994.54580900434</v>
      </c>
      <c r="D169" s="35">
        <f t="shared" si="13"/>
        <v>828891.39483902114</v>
      </c>
      <c r="E169" s="35">
        <f t="shared" si="13"/>
        <v>834250.49555114331</v>
      </c>
      <c r="F169" s="35">
        <f t="shared" si="13"/>
        <v>833193.22403521661</v>
      </c>
      <c r="G169" s="35">
        <f t="shared" si="13"/>
        <v>831352.31744606816</v>
      </c>
      <c r="H169" s="75">
        <f t="shared" si="13"/>
        <v>0</v>
      </c>
      <c r="I169" s="75">
        <f t="shared" si="13"/>
        <v>0</v>
      </c>
      <c r="J169" s="75">
        <f t="shared" si="13"/>
        <v>0</v>
      </c>
      <c r="K169" s="75">
        <f t="shared" si="13"/>
        <v>0</v>
      </c>
      <c r="L169" s="75">
        <f t="shared" si="13"/>
        <v>0</v>
      </c>
      <c r="M169" s="75">
        <f t="shared" si="13"/>
        <v>0</v>
      </c>
      <c r="N169" s="75">
        <f t="shared" si="13"/>
        <v>0</v>
      </c>
    </row>
    <row r="170" spans="1:16" x14ac:dyDescent="0.2">
      <c r="A170" s="2" t="s">
        <v>9</v>
      </c>
      <c r="B170" s="35">
        <f t="shared" si="13"/>
        <v>678245.60757507896</v>
      </c>
      <c r="C170" s="35">
        <f t="shared" si="13"/>
        <v>620645.28516302991</v>
      </c>
      <c r="D170" s="35">
        <f t="shared" si="13"/>
        <v>595594.75564180035</v>
      </c>
      <c r="E170" s="35">
        <f t="shared" si="13"/>
        <v>607305.02806175058</v>
      </c>
      <c r="F170" s="35">
        <f t="shared" si="13"/>
        <v>613688.29467824288</v>
      </c>
      <c r="G170" s="35">
        <f t="shared" si="13"/>
        <v>611052.66286609473</v>
      </c>
      <c r="H170" s="75">
        <f t="shared" si="13"/>
        <v>0</v>
      </c>
      <c r="I170" s="75">
        <f t="shared" si="13"/>
        <v>0</v>
      </c>
      <c r="J170" s="75">
        <f t="shared" si="13"/>
        <v>0</v>
      </c>
      <c r="K170" s="75">
        <f t="shared" si="13"/>
        <v>0</v>
      </c>
      <c r="L170" s="75">
        <f t="shared" si="13"/>
        <v>0</v>
      </c>
      <c r="M170" s="75">
        <f t="shared" si="13"/>
        <v>0</v>
      </c>
      <c r="N170" s="75">
        <f t="shared" si="13"/>
        <v>0</v>
      </c>
    </row>
    <row r="171" spans="1:16" x14ac:dyDescent="0.2">
      <c r="A171" s="2" t="s">
        <v>10</v>
      </c>
      <c r="B171" s="35">
        <f t="shared" si="13"/>
        <v>1158517.6768847439</v>
      </c>
      <c r="C171" s="35">
        <f t="shared" si="13"/>
        <v>1084095.83468924</v>
      </c>
      <c r="D171" s="35">
        <f t="shared" si="13"/>
        <v>1152205.9328176233</v>
      </c>
      <c r="E171" s="35">
        <f t="shared" si="13"/>
        <v>1123382.2254828832</v>
      </c>
      <c r="F171" s="35">
        <f t="shared" si="13"/>
        <v>1024185.4747473279</v>
      </c>
      <c r="G171" s="35">
        <f t="shared" si="13"/>
        <v>1062812.6821518065</v>
      </c>
      <c r="H171" s="75">
        <f t="shared" si="13"/>
        <v>0</v>
      </c>
      <c r="I171" s="75">
        <f t="shared" si="13"/>
        <v>0</v>
      </c>
      <c r="J171" s="75">
        <f t="shared" si="13"/>
        <v>0</v>
      </c>
      <c r="K171" s="75">
        <f t="shared" si="13"/>
        <v>0</v>
      </c>
      <c r="L171" s="75">
        <f t="shared" si="13"/>
        <v>0</v>
      </c>
      <c r="M171" s="75">
        <f t="shared" si="13"/>
        <v>0</v>
      </c>
      <c r="N171" s="75">
        <f t="shared" si="13"/>
        <v>0</v>
      </c>
    </row>
    <row r="172" spans="1:16" x14ac:dyDescent="0.2">
      <c r="A172" s="2" t="s">
        <v>11</v>
      </c>
      <c r="B172" s="35">
        <f t="shared" si="13"/>
        <v>1015948.6380050078</v>
      </c>
      <c r="C172" s="35">
        <f t="shared" si="13"/>
        <v>948961.0201939923</v>
      </c>
      <c r="D172" s="35">
        <f t="shared" si="13"/>
        <v>945542.25762218062</v>
      </c>
      <c r="E172" s="35">
        <f t="shared" si="13"/>
        <v>938346.72526906454</v>
      </c>
      <c r="F172" s="35">
        <f t="shared" si="13"/>
        <v>940011.53021614417</v>
      </c>
      <c r="G172" s="35">
        <f t="shared" si="13"/>
        <v>928029.35783697991</v>
      </c>
      <c r="H172" s="75">
        <f t="shared" si="13"/>
        <v>0</v>
      </c>
      <c r="I172" s="75">
        <f t="shared" si="13"/>
        <v>0</v>
      </c>
      <c r="J172" s="75">
        <f t="shared" si="13"/>
        <v>0</v>
      </c>
      <c r="K172" s="75">
        <f t="shared" si="13"/>
        <v>0</v>
      </c>
      <c r="L172" s="75">
        <f t="shared" si="13"/>
        <v>0</v>
      </c>
      <c r="M172" s="75">
        <f t="shared" si="13"/>
        <v>0</v>
      </c>
      <c r="N172" s="75">
        <f t="shared" si="13"/>
        <v>0</v>
      </c>
    </row>
    <row r="173" spans="1:16" x14ac:dyDescent="0.2">
      <c r="A173" s="2" t="s">
        <v>12</v>
      </c>
      <c r="B173" s="35">
        <f t="shared" si="13"/>
        <v>583754.33520454238</v>
      </c>
      <c r="C173" s="35">
        <f t="shared" si="13"/>
        <v>561554.63219174382</v>
      </c>
      <c r="D173" s="35">
        <f t="shared" si="13"/>
        <v>587436.39569712104</v>
      </c>
      <c r="E173" s="35">
        <f t="shared" si="13"/>
        <v>575525.85872891208</v>
      </c>
      <c r="F173" s="35">
        <f t="shared" si="13"/>
        <v>593072.25715176587</v>
      </c>
      <c r="G173" s="35">
        <f t="shared" si="13"/>
        <v>600473.66163823544</v>
      </c>
      <c r="H173" s="75">
        <f t="shared" si="13"/>
        <v>0</v>
      </c>
      <c r="I173" s="75">
        <f t="shared" si="13"/>
        <v>0</v>
      </c>
      <c r="J173" s="75">
        <f t="shared" si="13"/>
        <v>0</v>
      </c>
      <c r="K173" s="75">
        <f t="shared" si="13"/>
        <v>0</v>
      </c>
      <c r="L173" s="75">
        <f t="shared" si="13"/>
        <v>0</v>
      </c>
      <c r="M173" s="75">
        <f t="shared" si="13"/>
        <v>0</v>
      </c>
      <c r="N173" s="75">
        <f t="shared" si="13"/>
        <v>0</v>
      </c>
    </row>
    <row r="174" spans="1:16" x14ac:dyDescent="0.2">
      <c r="A174" s="7" t="s">
        <v>79</v>
      </c>
      <c r="B174" s="11">
        <f t="shared" si="13"/>
        <v>6896305.7359076533</v>
      </c>
      <c r="C174" s="11">
        <f t="shared" si="13"/>
        <v>6444832.230170981</v>
      </c>
      <c r="D174" s="11">
        <f t="shared" si="13"/>
        <v>6409496.5143451933</v>
      </c>
      <c r="E174" s="11">
        <f t="shared" si="13"/>
        <v>6458081.6770542189</v>
      </c>
      <c r="F174" s="11">
        <f t="shared" si="13"/>
        <v>6442271.9028677642</v>
      </c>
      <c r="G174" s="11">
        <f t="shared" si="13"/>
        <v>6433713.5823785719</v>
      </c>
      <c r="H174" s="238">
        <f t="shared" si="13"/>
        <v>0</v>
      </c>
      <c r="I174" s="238">
        <f t="shared" si="13"/>
        <v>0</v>
      </c>
      <c r="J174" s="238">
        <f t="shared" si="13"/>
        <v>0</v>
      </c>
      <c r="K174" s="238">
        <f t="shared" si="13"/>
        <v>0</v>
      </c>
      <c r="L174" s="238">
        <f t="shared" si="13"/>
        <v>0</v>
      </c>
      <c r="M174" s="238">
        <f t="shared" si="13"/>
        <v>0</v>
      </c>
      <c r="N174" s="238">
        <f t="shared" si="13"/>
        <v>0</v>
      </c>
    </row>
    <row r="175" spans="1:16" x14ac:dyDescent="0.2">
      <c r="B175" s="36"/>
      <c r="C175" s="36"/>
      <c r="D175" s="36"/>
      <c r="F175" s="36"/>
      <c r="G175" s="36"/>
      <c r="I175" s="36"/>
      <c r="J175" s="36"/>
      <c r="K175" s="36"/>
      <c r="L175" s="36"/>
      <c r="M175" s="36"/>
      <c r="N175" s="36"/>
    </row>
    <row r="176" spans="1:16" x14ac:dyDescent="0.2">
      <c r="A176" s="9" t="s">
        <v>157</v>
      </c>
      <c r="B176" s="150" t="s">
        <v>232</v>
      </c>
      <c r="C176" s="151"/>
      <c r="D176" s="151"/>
      <c r="E176" s="151"/>
      <c r="F176" s="151"/>
      <c r="G176" s="151"/>
      <c r="H176" s="151"/>
      <c r="I176" s="151"/>
      <c r="J176" s="151"/>
      <c r="K176" s="151"/>
      <c r="L176" s="151"/>
      <c r="M176" s="151"/>
      <c r="N176" s="152"/>
    </row>
    <row r="177" spans="1:14" x14ac:dyDescent="0.2">
      <c r="A177" s="2" t="s">
        <v>4</v>
      </c>
      <c r="B177" s="35">
        <v>76446.074609164411</v>
      </c>
      <c r="C177" s="35">
        <v>69527.248717075476</v>
      </c>
      <c r="D177" s="35">
        <v>67914.062339622644</v>
      </c>
      <c r="E177" s="35">
        <v>73884.062179016182</v>
      </c>
      <c r="F177" s="35">
        <v>73818.046334605882</v>
      </c>
      <c r="G177" s="35">
        <v>68490.040808478661</v>
      </c>
      <c r="H177" s="35"/>
      <c r="I177" s="35"/>
      <c r="J177" s="35"/>
      <c r="K177" s="35"/>
      <c r="L177" s="35"/>
      <c r="M177" s="35"/>
      <c r="N177" s="35"/>
    </row>
    <row r="178" spans="1:14" x14ac:dyDescent="0.2">
      <c r="A178" s="2" t="s">
        <v>5</v>
      </c>
      <c r="B178" s="35">
        <v>281657.87404355116</v>
      </c>
      <c r="C178" s="35">
        <v>254436.12507593457</v>
      </c>
      <c r="D178" s="35">
        <v>252522.86839010817</v>
      </c>
      <c r="E178" s="35">
        <v>261943.54528633502</v>
      </c>
      <c r="F178" s="35">
        <v>271191.98669748055</v>
      </c>
      <c r="G178" s="35">
        <v>249944.80810259818</v>
      </c>
      <c r="H178" s="35"/>
      <c r="I178" s="35"/>
      <c r="J178" s="35"/>
      <c r="K178" s="35"/>
      <c r="L178" s="35"/>
      <c r="M178" s="35"/>
      <c r="N178" s="35"/>
    </row>
    <row r="179" spans="1:14" x14ac:dyDescent="0.2">
      <c r="A179" s="2" t="s">
        <v>6</v>
      </c>
      <c r="B179" s="35">
        <v>11142.053378283466</v>
      </c>
      <c r="C179" s="35">
        <v>10399.254483307581</v>
      </c>
      <c r="D179" s="35">
        <v>10086.305192676875</v>
      </c>
      <c r="E179" s="35">
        <v>10822.460098053951</v>
      </c>
      <c r="F179" s="35">
        <v>10840.424919230229</v>
      </c>
      <c r="G179" s="35">
        <v>10485.176991150442</v>
      </c>
      <c r="H179" s="35"/>
      <c r="I179" s="35"/>
      <c r="J179" s="35"/>
      <c r="K179" s="35"/>
      <c r="L179" s="35"/>
      <c r="M179" s="35"/>
      <c r="N179" s="35"/>
    </row>
    <row r="180" spans="1:14" x14ac:dyDescent="0.2">
      <c r="A180" s="2" t="s">
        <v>78</v>
      </c>
      <c r="B180" s="35">
        <v>75814.077689385434</v>
      </c>
      <c r="C180" s="35">
        <v>68436.398743523547</v>
      </c>
      <c r="D180" s="35">
        <v>66683.186180861929</v>
      </c>
      <c r="E180" s="35">
        <v>69110.036023976965</v>
      </c>
      <c r="F180" s="35">
        <v>71354.997333216743</v>
      </c>
      <c r="G180" s="35">
        <v>64190.532609105256</v>
      </c>
      <c r="H180" s="35"/>
      <c r="I180" s="35"/>
      <c r="J180" s="35"/>
      <c r="K180" s="35"/>
      <c r="L180" s="35"/>
      <c r="M180" s="35"/>
      <c r="N180" s="35"/>
    </row>
    <row r="181" spans="1:14" x14ac:dyDescent="0.2">
      <c r="A181" s="2" t="s">
        <v>7</v>
      </c>
      <c r="B181" s="35">
        <v>214409.79502662987</v>
      </c>
      <c r="C181" s="35">
        <v>193208.07297275169</v>
      </c>
      <c r="D181" s="35">
        <v>189039.0753876337</v>
      </c>
      <c r="E181" s="35">
        <v>203084.09108445459</v>
      </c>
      <c r="F181" s="35">
        <v>204238.56816469517</v>
      </c>
      <c r="G181" s="35">
        <v>192530.38425123779</v>
      </c>
      <c r="H181" s="35"/>
      <c r="I181" s="35"/>
      <c r="J181" s="35"/>
      <c r="K181" s="35"/>
      <c r="L181" s="35"/>
      <c r="M181" s="35"/>
      <c r="N181" s="35"/>
    </row>
    <row r="182" spans="1:14" x14ac:dyDescent="0.2">
      <c r="A182" s="2" t="s">
        <v>8</v>
      </c>
      <c r="B182" s="35">
        <v>227387.23479478684</v>
      </c>
      <c r="C182" s="35">
        <v>205694.30531274513</v>
      </c>
      <c r="D182" s="35">
        <v>205053.18420962905</v>
      </c>
      <c r="E182" s="35">
        <v>218371.03945666109</v>
      </c>
      <c r="F182" s="35">
        <v>217113.36504457818</v>
      </c>
      <c r="G182" s="35">
        <v>205892.50887762831</v>
      </c>
      <c r="H182" s="35"/>
      <c r="I182" s="35"/>
      <c r="J182" s="35"/>
      <c r="K182" s="35"/>
      <c r="L182" s="35"/>
      <c r="M182" s="35"/>
      <c r="N182" s="35"/>
    </row>
    <row r="183" spans="1:14" x14ac:dyDescent="0.2">
      <c r="A183" s="2" t="s">
        <v>9</v>
      </c>
      <c r="B183" s="35">
        <v>179220.36354240435</v>
      </c>
      <c r="C183" s="35">
        <v>159357.50834401359</v>
      </c>
      <c r="D183" s="35">
        <v>156175.2423787532</v>
      </c>
      <c r="E183" s="35">
        <v>162210.55246710806</v>
      </c>
      <c r="F183" s="35">
        <v>166042.87852135621</v>
      </c>
      <c r="G183" s="35">
        <v>158408.32167187519</v>
      </c>
      <c r="H183" s="35"/>
      <c r="I183" s="35"/>
      <c r="J183" s="35"/>
      <c r="K183" s="35"/>
      <c r="L183" s="35"/>
      <c r="M183" s="35"/>
      <c r="N183" s="35"/>
    </row>
    <row r="184" spans="1:14" x14ac:dyDescent="0.2">
      <c r="A184" s="2" t="s">
        <v>10</v>
      </c>
      <c r="B184" s="35">
        <v>310204.75843688101</v>
      </c>
      <c r="C184" s="35">
        <v>274377.21320737712</v>
      </c>
      <c r="D184" s="35">
        <v>279766.52456789411</v>
      </c>
      <c r="E184" s="35">
        <v>295021.75924646942</v>
      </c>
      <c r="F184" s="35">
        <v>293703.72180241306</v>
      </c>
      <c r="G184" s="35">
        <v>281224.16645321855</v>
      </c>
      <c r="H184" s="35"/>
      <c r="I184" s="35"/>
      <c r="J184" s="35"/>
      <c r="K184" s="35"/>
      <c r="L184" s="35"/>
      <c r="M184" s="35"/>
      <c r="N184" s="35"/>
    </row>
    <row r="185" spans="1:14" x14ac:dyDescent="0.2">
      <c r="A185" s="2" t="s">
        <v>11</v>
      </c>
      <c r="B185" s="35">
        <v>251574.44047451857</v>
      </c>
      <c r="C185" s="35">
        <v>228230.5668789465</v>
      </c>
      <c r="D185" s="35">
        <v>229369.49905608385</v>
      </c>
      <c r="E185" s="35">
        <v>241016.56590710732</v>
      </c>
      <c r="F185" s="35">
        <v>239739.95612979491</v>
      </c>
      <c r="G185" s="35">
        <v>224842.8004326981</v>
      </c>
      <c r="H185" s="35"/>
      <c r="I185" s="35"/>
      <c r="J185" s="35"/>
      <c r="K185" s="35"/>
      <c r="L185" s="35"/>
      <c r="M185" s="35"/>
      <c r="N185" s="35"/>
    </row>
    <row r="186" spans="1:14" x14ac:dyDescent="0.2">
      <c r="A186" s="2" t="s">
        <v>12</v>
      </c>
      <c r="B186" s="35">
        <v>163940.73094242523</v>
      </c>
      <c r="C186" s="35">
        <v>151439.66988651507</v>
      </c>
      <c r="D186" s="35">
        <v>158337.46107225964</v>
      </c>
      <c r="E186" s="35">
        <v>159978.28247846189</v>
      </c>
      <c r="F186" s="35">
        <v>168253.74295354891</v>
      </c>
      <c r="G186" s="35">
        <v>159694.53749758122</v>
      </c>
      <c r="H186" s="35"/>
      <c r="I186" s="35"/>
      <c r="J186" s="35"/>
      <c r="K186" s="35"/>
      <c r="L186" s="35"/>
      <c r="M186" s="35"/>
      <c r="N186" s="35"/>
    </row>
    <row r="187" spans="1:14" x14ac:dyDescent="0.2">
      <c r="A187" s="7" t="s">
        <v>79</v>
      </c>
      <c r="B187" s="11">
        <v>1791797.4029380304</v>
      </c>
      <c r="C187" s="11">
        <v>1615106.3636221902</v>
      </c>
      <c r="D187" s="11">
        <v>1614947.4087755233</v>
      </c>
      <c r="E187" s="11">
        <v>1695442.3942276449</v>
      </c>
      <c r="F187" s="11">
        <v>1716297.6879009199</v>
      </c>
      <c r="G187" s="11">
        <v>1615703.2776955715</v>
      </c>
      <c r="H187" s="11"/>
      <c r="I187" s="11"/>
      <c r="J187" s="11"/>
      <c r="K187" s="11"/>
      <c r="L187" s="11"/>
      <c r="M187" s="11"/>
      <c r="N187" s="11"/>
    </row>
    <row r="188" spans="1:14" x14ac:dyDescent="0.2">
      <c r="A188" s="44"/>
      <c r="B188" s="45"/>
      <c r="C188" s="45"/>
      <c r="D188" s="45"/>
      <c r="E188" s="45"/>
      <c r="F188" s="45"/>
      <c r="G188" s="45"/>
      <c r="H188" s="45"/>
      <c r="I188" s="45"/>
      <c r="J188" s="45"/>
      <c r="K188" s="45"/>
      <c r="L188" s="45"/>
      <c r="M188" s="45"/>
      <c r="N188" s="45"/>
    </row>
    <row r="189" spans="1:14" x14ac:dyDescent="0.2">
      <c r="A189" s="9" t="s">
        <v>158</v>
      </c>
      <c r="B189" s="150" t="s">
        <v>232</v>
      </c>
      <c r="C189" s="151"/>
      <c r="D189" s="151"/>
      <c r="E189" s="151"/>
      <c r="F189" s="151"/>
      <c r="G189" s="151"/>
      <c r="H189" s="151"/>
      <c r="I189" s="151"/>
      <c r="J189" s="151"/>
      <c r="K189" s="151"/>
      <c r="L189" s="151"/>
      <c r="M189" s="151"/>
      <c r="N189" s="152"/>
    </row>
    <row r="190" spans="1:14" x14ac:dyDescent="0.2">
      <c r="A190" s="2" t="s">
        <v>4</v>
      </c>
      <c r="B190" s="35">
        <v>232682.2126287735</v>
      </c>
      <c r="C190" s="35">
        <v>220367.9942821544</v>
      </c>
      <c r="D190" s="35">
        <v>216458.2406112621</v>
      </c>
      <c r="E190" s="35">
        <v>214608.98344620602</v>
      </c>
      <c r="F190" s="35">
        <v>213374.31445227226</v>
      </c>
      <c r="G190" s="35">
        <v>209862.09776380315</v>
      </c>
      <c r="H190" s="35"/>
      <c r="I190" s="35"/>
      <c r="J190" s="35"/>
      <c r="K190" s="35"/>
      <c r="L190" s="35"/>
      <c r="M190" s="35"/>
      <c r="N190" s="35"/>
    </row>
    <row r="191" spans="1:14" x14ac:dyDescent="0.2">
      <c r="A191" s="2" t="s">
        <v>5</v>
      </c>
      <c r="B191" s="35">
        <v>778133.98800715047</v>
      </c>
      <c r="C191" s="35">
        <v>728332.81202992459</v>
      </c>
      <c r="D191" s="35">
        <v>737032.17772633769</v>
      </c>
      <c r="E191" s="35">
        <v>720092.87697068404</v>
      </c>
      <c r="F191" s="35">
        <v>755234.50677477918</v>
      </c>
      <c r="G191" s="35">
        <v>770926.97119242419</v>
      </c>
      <c r="H191" s="35"/>
      <c r="I191" s="35"/>
      <c r="J191" s="35"/>
      <c r="K191" s="35"/>
      <c r="L191" s="35"/>
      <c r="M191" s="35"/>
      <c r="N191" s="35"/>
    </row>
    <row r="192" spans="1:14" x14ac:dyDescent="0.2">
      <c r="A192" s="2" t="s">
        <v>6</v>
      </c>
      <c r="B192" s="35">
        <v>18058.972503449193</v>
      </c>
      <c r="C192" s="35">
        <v>16948.641043038086</v>
      </c>
      <c r="D192" s="35">
        <v>16792.253640492578</v>
      </c>
      <c r="E192" s="35">
        <v>16922.385481081608</v>
      </c>
      <c r="F192" s="35">
        <v>16836.752358759535</v>
      </c>
      <c r="G192" s="35">
        <v>17056.622424780046</v>
      </c>
      <c r="H192" s="35"/>
      <c r="I192" s="35"/>
      <c r="J192" s="35"/>
      <c r="K192" s="35"/>
      <c r="L192" s="35"/>
      <c r="M192" s="35"/>
      <c r="N192" s="35"/>
    </row>
    <row r="193" spans="1:14" x14ac:dyDescent="0.2">
      <c r="A193" s="2" t="s">
        <v>78</v>
      </c>
      <c r="B193" s="35">
        <v>257116.59866164305</v>
      </c>
      <c r="C193" s="35">
        <v>252383.38891568108</v>
      </c>
      <c r="D193" s="35">
        <v>210125.415076128</v>
      </c>
      <c r="E193" s="35">
        <v>231720.59733222611</v>
      </c>
      <c r="F193" s="35">
        <v>239469.58326462502</v>
      </c>
      <c r="G193" s="35">
        <v>234562.76776319041</v>
      </c>
      <c r="H193" s="35"/>
      <c r="I193" s="35"/>
      <c r="J193" s="35"/>
      <c r="K193" s="35"/>
      <c r="L193" s="35"/>
      <c r="M193" s="35"/>
      <c r="N193" s="35"/>
    </row>
    <row r="194" spans="1:14" x14ac:dyDescent="0.2">
      <c r="A194" s="2" t="s">
        <v>7</v>
      </c>
      <c r="B194" s="35">
        <v>623936.10325317434</v>
      </c>
      <c r="C194" s="35">
        <v>582540.97586057917</v>
      </c>
      <c r="D194" s="35">
        <v>533172.19318232406</v>
      </c>
      <c r="E194" s="35">
        <v>577082.30605843093</v>
      </c>
      <c r="F194" s="35">
        <v>581761.94173940306</v>
      </c>
      <c r="G194" s="35">
        <v>581943.49853261886</v>
      </c>
      <c r="H194" s="35"/>
      <c r="I194" s="35"/>
      <c r="J194" s="35"/>
      <c r="K194" s="35"/>
      <c r="L194" s="35"/>
      <c r="M194" s="35"/>
      <c r="N194" s="35"/>
    </row>
    <row r="195" spans="1:14" x14ac:dyDescent="0.2">
      <c r="A195" s="2" t="s">
        <v>8</v>
      </c>
      <c r="B195" s="35">
        <v>663054.49364228849</v>
      </c>
      <c r="C195" s="35">
        <v>627300.24049625918</v>
      </c>
      <c r="D195" s="35">
        <v>623838.21062939207</v>
      </c>
      <c r="E195" s="35">
        <v>615879.45609448222</v>
      </c>
      <c r="F195" s="35">
        <v>616079.8589906384</v>
      </c>
      <c r="G195" s="35">
        <v>625459.80856843991</v>
      </c>
      <c r="H195" s="35"/>
      <c r="I195" s="35"/>
      <c r="J195" s="35"/>
      <c r="K195" s="35"/>
      <c r="L195" s="35"/>
      <c r="M195" s="35"/>
      <c r="N195" s="35"/>
    </row>
    <row r="196" spans="1:14" x14ac:dyDescent="0.2">
      <c r="A196" s="2" t="s">
        <v>9</v>
      </c>
      <c r="B196" s="35">
        <v>499025.24403267459</v>
      </c>
      <c r="C196" s="35">
        <v>461287.77681901632</v>
      </c>
      <c r="D196" s="35">
        <v>439419.51326304715</v>
      </c>
      <c r="E196" s="35">
        <v>445094.47559464251</v>
      </c>
      <c r="F196" s="35">
        <v>447645.41615688667</v>
      </c>
      <c r="G196" s="35">
        <v>452644.34119421954</v>
      </c>
      <c r="H196" s="35"/>
      <c r="I196" s="35"/>
      <c r="J196" s="35"/>
      <c r="K196" s="35"/>
      <c r="L196" s="35"/>
      <c r="M196" s="35"/>
      <c r="N196" s="35"/>
    </row>
    <row r="197" spans="1:14" x14ac:dyDescent="0.2">
      <c r="A197" s="2" t="s">
        <v>10</v>
      </c>
      <c r="B197" s="35">
        <v>848312.91844786284</v>
      </c>
      <c r="C197" s="35">
        <v>809718.62148186285</v>
      </c>
      <c r="D197" s="35">
        <v>872439.40824972908</v>
      </c>
      <c r="E197" s="35">
        <v>828360.46623641369</v>
      </c>
      <c r="F197" s="35">
        <v>730481.75294491486</v>
      </c>
      <c r="G197" s="35">
        <v>781588.51569858799</v>
      </c>
      <c r="H197" s="35"/>
      <c r="I197" s="35"/>
      <c r="J197" s="35"/>
      <c r="K197" s="35"/>
      <c r="L197" s="35"/>
      <c r="M197" s="35"/>
      <c r="N197" s="35"/>
    </row>
    <row r="198" spans="1:14" x14ac:dyDescent="0.2">
      <c r="A198" s="2" t="s">
        <v>11</v>
      </c>
      <c r="B198" s="35">
        <v>764374.19753048918</v>
      </c>
      <c r="C198" s="35">
        <v>720730.4533150458</v>
      </c>
      <c r="D198" s="35">
        <v>716172.75856609677</v>
      </c>
      <c r="E198" s="35">
        <v>697330.15936195722</v>
      </c>
      <c r="F198" s="35">
        <v>700271.57408634922</v>
      </c>
      <c r="G198" s="35">
        <v>703186.5574042818</v>
      </c>
      <c r="H198" s="35"/>
      <c r="I198" s="35"/>
      <c r="J198" s="35"/>
      <c r="K198" s="35"/>
      <c r="L198" s="35"/>
      <c r="M198" s="35"/>
      <c r="N198" s="35"/>
    </row>
    <row r="199" spans="1:14" x14ac:dyDescent="0.2">
      <c r="A199" s="2" t="s">
        <v>12</v>
      </c>
      <c r="B199" s="35">
        <v>419813.60426211718</v>
      </c>
      <c r="C199" s="35">
        <v>410114.96230522875</v>
      </c>
      <c r="D199" s="35">
        <v>429098.9346248614</v>
      </c>
      <c r="E199" s="35">
        <v>415547.57625045022</v>
      </c>
      <c r="F199" s="35">
        <v>424818.51419821696</v>
      </c>
      <c r="G199" s="35">
        <v>440779.12414065422</v>
      </c>
      <c r="H199" s="35"/>
      <c r="I199" s="35"/>
      <c r="J199" s="35"/>
      <c r="K199" s="35"/>
      <c r="L199" s="35"/>
      <c r="M199" s="35"/>
      <c r="N199" s="35"/>
    </row>
    <row r="200" spans="1:14" x14ac:dyDescent="0.2">
      <c r="A200" s="7" t="s">
        <v>79</v>
      </c>
      <c r="B200" s="11">
        <v>5104508.3329696227</v>
      </c>
      <c r="C200" s="11">
        <v>4829725.8665487906</v>
      </c>
      <c r="D200" s="11">
        <v>4794549.10556967</v>
      </c>
      <c r="E200" s="11">
        <v>4762639.2828265745</v>
      </c>
      <c r="F200" s="11">
        <v>4725974.2149668448</v>
      </c>
      <c r="G200" s="11">
        <v>4818010.3046829998</v>
      </c>
      <c r="H200" s="11"/>
      <c r="I200" s="11"/>
      <c r="J200" s="11"/>
      <c r="K200" s="11"/>
      <c r="L200" s="11"/>
      <c r="M200" s="11"/>
      <c r="N200" s="11"/>
    </row>
  </sheetData>
  <hyperlinks>
    <hyperlink ref="O2" location="'Service Performance Summary'!A1" display="'Service Performance Summary"/>
    <hyperlink ref="O3" location="Index!A1" display="Main Index"/>
  </hyperlinks>
  <printOptions horizontalCentered="1"/>
  <pageMargins left="0.70866141732283472" right="0.70866141732283472" top="0.35433070866141736" bottom="0.74803149606299213" header="0.31496062992125984" footer="0.31496062992125984"/>
  <pageSetup paperSize="9" scale="25" firstPageNumber="10" orientation="portrait" r:id="rId1"/>
  <headerFooter scaleWithDoc="0">
    <oddFooter>&amp;C&amp;10Page &amp;P</oddFooter>
  </headerFooter>
  <rowBreaks count="1" manualBreakCount="1">
    <brk id="62" max="1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57</vt:i4>
      </vt:variant>
      <vt:variant>
        <vt:lpstr>Named Ranges</vt:lpstr>
      </vt:variant>
      <vt:variant>
        <vt:i4>58</vt:i4>
      </vt:variant>
    </vt:vector>
  </HeadingPairs>
  <TitlesOfParts>
    <vt:vector size="115" baseType="lpstr">
      <vt:lpstr>Cover Page</vt:lpstr>
      <vt:lpstr>Contents</vt:lpstr>
      <vt:lpstr>Service Performance Summary</vt:lpstr>
      <vt:lpstr>Scheduled kilometres</vt:lpstr>
      <vt:lpstr>Scheduled kilometres PEAK</vt:lpstr>
      <vt:lpstr>Scheduled kilometres OFFPEAK</vt:lpstr>
      <vt:lpstr>Operated KMs</vt:lpstr>
      <vt:lpstr>Operated KMs PEAK old</vt:lpstr>
      <vt:lpstr>Operated KMs PEAK</vt:lpstr>
      <vt:lpstr>Operated KMs OFFPEAK</vt:lpstr>
      <vt:lpstr>% Schedule operated</vt:lpstr>
      <vt:lpstr>% Schedule operated PEAK</vt:lpstr>
      <vt:lpstr>% Schedule operated OFFPEAK</vt:lpstr>
      <vt:lpstr>% of Sched. Kilometres exc. IA </vt:lpstr>
      <vt:lpstr>Timetabled kilometres</vt:lpstr>
      <vt:lpstr>% of Timetabled Kilometres</vt:lpstr>
      <vt:lpstr>Scheduled Journey Time</vt:lpstr>
      <vt:lpstr>Total Journey Time</vt:lpstr>
      <vt:lpstr>Excess Journey Time</vt:lpstr>
      <vt:lpstr>Excess JT - excl Industrial Act</vt:lpstr>
      <vt:lpstr>AEI Time</vt:lpstr>
      <vt:lpstr>Ticket Purchase Time</vt:lpstr>
      <vt:lpstr>Platform Wait Time</vt:lpstr>
      <vt:lpstr>On Train Time</vt:lpstr>
      <vt:lpstr>Station Journey Time</vt:lpstr>
      <vt:lpstr>Train Journey Time</vt:lpstr>
      <vt:lpstr>Planned Closures Time</vt:lpstr>
      <vt:lpstr>Train Delays 15 mins</vt:lpstr>
      <vt:lpstr>Stn Closures</vt:lpstr>
      <vt:lpstr>LCH by Line</vt:lpstr>
      <vt:lpstr>LCH by Category</vt:lpstr>
      <vt:lpstr>Bak LCH by Category</vt:lpstr>
      <vt:lpstr>Cen LCH by Category</vt:lpstr>
      <vt:lpstr>Cir H LCH by Category</vt:lpstr>
      <vt:lpstr>DIS LCH by Category</vt:lpstr>
      <vt:lpstr>JUB LCH by Category</vt:lpstr>
      <vt:lpstr>MET LCH by Category</vt:lpstr>
      <vt:lpstr>NOR LCH by Category</vt:lpstr>
      <vt:lpstr>PICC LCH by Category</vt:lpstr>
      <vt:lpstr>Vic LCH by Category</vt:lpstr>
      <vt:lpstr>W C LCH by Category</vt:lpstr>
      <vt:lpstr>Escalator Availability</vt:lpstr>
      <vt:lpstr>Lift Availability</vt:lpstr>
      <vt:lpstr>Asset Performance Summary</vt:lpstr>
      <vt:lpstr>Rolling Stock MDBF</vt:lpstr>
      <vt:lpstr>Number of service cont failures</vt:lpstr>
      <vt:lpstr>Number of Track failures</vt:lpstr>
      <vt:lpstr>L&amp;E MTBF</vt:lpstr>
      <vt:lpstr>Asset related LCH</vt:lpstr>
      <vt:lpstr>No engineer overruns</vt:lpstr>
      <vt:lpstr>CSS Overall</vt:lpstr>
      <vt:lpstr>CSS Train Service</vt:lpstr>
      <vt:lpstr>CSS Information</vt:lpstr>
      <vt:lpstr>CSS Staff Helpfulness</vt:lpstr>
      <vt:lpstr>CSS Safety and Security</vt:lpstr>
      <vt:lpstr>CSS Cleanliness</vt:lpstr>
      <vt:lpstr>Passenger Journeys</vt:lpstr>
      <vt:lpstr>DataSheetCount</vt:lpstr>
      <vt:lpstr>'% of Sched. Kilometres exc. IA '!Print_Area</vt:lpstr>
      <vt:lpstr>'% of Timetabled Kilometres'!Print_Area</vt:lpstr>
      <vt:lpstr>'% Schedule operated'!Print_Area</vt:lpstr>
      <vt:lpstr>'% Schedule operated OFFPEAK'!Print_Area</vt:lpstr>
      <vt:lpstr>'% Schedule operated PEAK'!Print_Area</vt:lpstr>
      <vt:lpstr>'AEI Time'!Print_Area</vt:lpstr>
      <vt:lpstr>'Asset Performance Summary'!Print_Area</vt:lpstr>
      <vt:lpstr>'Asset related LCH'!Print_Area</vt:lpstr>
      <vt:lpstr>'Bak LCH by Category'!Print_Area</vt:lpstr>
      <vt:lpstr>'Cen LCH by Category'!Print_Area</vt:lpstr>
      <vt:lpstr>'Cir H LCH by Category'!Print_Area</vt:lpstr>
      <vt:lpstr>Contents!Print_Area</vt:lpstr>
      <vt:lpstr>'CSS Cleanliness'!Print_Area</vt:lpstr>
      <vt:lpstr>'CSS Information'!Print_Area</vt:lpstr>
      <vt:lpstr>'CSS Overall'!Print_Area</vt:lpstr>
      <vt:lpstr>'CSS Safety and Security'!Print_Area</vt:lpstr>
      <vt:lpstr>'CSS Staff Helpfulness'!Print_Area</vt:lpstr>
      <vt:lpstr>'CSS Train Service'!Print_Area</vt:lpstr>
      <vt:lpstr>'DIS LCH by Category'!Print_Area</vt:lpstr>
      <vt:lpstr>'Escalator Availability'!Print_Area</vt:lpstr>
      <vt:lpstr>'Excess Journey Time'!Print_Area</vt:lpstr>
      <vt:lpstr>'Excess JT - excl Industrial Act'!Print_Area</vt:lpstr>
      <vt:lpstr>'JUB LCH by Category'!Print_Area</vt:lpstr>
      <vt:lpstr>'L&amp;E MTBF'!Print_Area</vt:lpstr>
      <vt:lpstr>'LCH by Category'!Print_Area</vt:lpstr>
      <vt:lpstr>'LCH by Line'!Print_Area</vt:lpstr>
      <vt:lpstr>'Lift Availability'!Print_Area</vt:lpstr>
      <vt:lpstr>'MET LCH by Category'!Print_Area</vt:lpstr>
      <vt:lpstr>'No engineer overruns'!Print_Area</vt:lpstr>
      <vt:lpstr>'NOR LCH by Category'!Print_Area</vt:lpstr>
      <vt:lpstr>'Number of service cont failures'!Print_Area</vt:lpstr>
      <vt:lpstr>'Number of Track failures'!Print_Area</vt:lpstr>
      <vt:lpstr>'On Train Time'!Print_Area</vt:lpstr>
      <vt:lpstr>'Operated KMs'!Print_Area</vt:lpstr>
      <vt:lpstr>'Operated KMs OFFPEAK'!Print_Area</vt:lpstr>
      <vt:lpstr>'Operated KMs PEAK'!Print_Area</vt:lpstr>
      <vt:lpstr>'Operated KMs PEAK old'!Print_Area</vt:lpstr>
      <vt:lpstr>'Passenger Journeys'!Print_Area</vt:lpstr>
      <vt:lpstr>'PICC LCH by Category'!Print_Area</vt:lpstr>
      <vt:lpstr>'Planned Closures Time'!Print_Area</vt:lpstr>
      <vt:lpstr>'Platform Wait Time'!Print_Area</vt:lpstr>
      <vt:lpstr>'Rolling Stock MDBF'!Print_Area</vt:lpstr>
      <vt:lpstr>'Scheduled Journey Time'!Print_Area</vt:lpstr>
      <vt:lpstr>'Scheduled kilometres'!Print_Area</vt:lpstr>
      <vt:lpstr>'Scheduled kilometres OFFPEAK'!Print_Area</vt:lpstr>
      <vt:lpstr>'Scheduled kilometres PEAK'!Print_Area</vt:lpstr>
      <vt:lpstr>'Station Journey Time'!Print_Area</vt:lpstr>
      <vt:lpstr>'Stn Closures'!Print_Area</vt:lpstr>
      <vt:lpstr>'Ticket Purchase Time'!Print_Area</vt:lpstr>
      <vt:lpstr>'Timetabled kilometres'!Print_Area</vt:lpstr>
      <vt:lpstr>'Total Journey Time'!Print_Area</vt:lpstr>
      <vt:lpstr>'Train Delays 15 mins'!Print_Area</vt:lpstr>
      <vt:lpstr>'Train Journey Time'!Print_Area</vt:lpstr>
      <vt:lpstr>'Vic LCH by Category'!Print_Area</vt:lpstr>
      <vt:lpstr>'W C LCH by Category'!Print_Area</vt:lpstr>
      <vt:lpstr>ReleaseDate</vt:lpstr>
      <vt:lpstr>'Service Performance Summary'!Stn_Closures</vt:lpstr>
    </vt:vector>
  </TitlesOfParts>
  <Company>Transport For London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walterroux</dc:creator>
  <cp:lastModifiedBy>StephenWalker</cp:lastModifiedBy>
  <cp:lastPrinted>2016-02-04T15:09:48Z</cp:lastPrinted>
  <dcterms:created xsi:type="dcterms:W3CDTF">2011-04-14T16:49:04Z</dcterms:created>
  <dcterms:modified xsi:type="dcterms:W3CDTF">2018-03-09T14:07:58Z</dcterms:modified>
</cp:coreProperties>
</file>